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2" windowHeight="9216" activeTab="0"/>
  </bookViews>
  <sheets>
    <sheet name="Arkusz1" sheetId="1" r:id="rId1"/>
  </sheets>
  <definedNames>
    <definedName name="_xlnm.Print_Area" localSheetId="0">'Arkusz1'!$A$1:$G$32</definedName>
  </definedNames>
  <calcPr fullCalcOnLoad="1"/>
</workbook>
</file>

<file path=xl/sharedStrings.xml><?xml version="1.0" encoding="utf-8"?>
<sst xmlns="http://schemas.openxmlformats.org/spreadsheetml/2006/main" count="30" uniqueCount="29">
  <si>
    <t>Załącznik nr 4.</t>
  </si>
  <si>
    <t>Redystrybucja wpływów z tytułu opłaty produktowej wg. województw (tys. zł) w 2005 r.</t>
  </si>
  <si>
    <t>Województwo</t>
  </si>
  <si>
    <r>
      <t xml:space="preserve">Wpływy 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z Urzędów Marszałkowskich do Narodowego Funduszu w podziale na tytuły:</t>
    </r>
  </si>
  <si>
    <t>Środki przekazane z NFOŚiGW do WFOŚiGW</t>
  </si>
  <si>
    <r>
      <t xml:space="preserve">Zwrot 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w ramach województwa </t>
    </r>
  </si>
  <si>
    <t>opakowania</t>
  </si>
  <si>
    <t>akumulatory</t>
  </si>
  <si>
    <t>pozostałe</t>
  </si>
  <si>
    <t>Razem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</si>
  <si>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</si>
  <si>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</si>
  <si>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</si>
  <si>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</si>
  <si>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</si>
  <si>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</si>
  <si>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</si>
  <si>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</si>
  <si>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</si>
  <si>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</si>
  <si>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</si>
  <si>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</si>
  <si>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</si>
  <si>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Warminsko-mazurskie</t>
  </si>
  <si>
    <t>Wielkopolskie</t>
  </si>
  <si>
    <t>Zachodnio-pomorskie</t>
  </si>
  <si>
    <r>
      <t>1</t>
    </r>
    <r>
      <rPr>
        <sz val="11"/>
        <color indexed="8"/>
        <rFont val="Times New Roman"/>
        <family val="1"/>
      </rPr>
      <t xml:space="preserve"> Wpływy z urzędów marszałkowskich nie obejmują odsetek od przekazanych do Narodowego Funduszu </t>
    </r>
  </si>
  <si>
    <t xml:space="preserve">   opłat, które uwzględnia się jednak przy redystrybucji środków na poszczególne województwa.    </t>
  </si>
  <si>
    <r>
      <t>2</t>
    </r>
    <r>
      <rPr>
        <sz val="11"/>
        <color indexed="8"/>
        <rFont val="Times New Roman"/>
        <family val="1"/>
      </rPr>
      <t xml:space="preserve"> Zwrot - redystrybucja środków pomiędzy województwami z tytułu opłaty produktowej od opakowań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</si>
</sst>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%"/>
  </numFmts>
  <fonts count="10">
    <font>
      <sz val="10"/>
      <name val="Arial"/>
      <family val="0"/>
    </font>
    <font>
      <sz val="12"/>
      <name val="Arial CE"/>
      <family val="0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10.5"/>
      <name val="Times New Roman"/>
      <family val="1"/>
    </font>
    <font>
      <sz val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vertical="top" wrapText="1"/>
    </xf>
    <xf numFmtId="164" fontId="6" fillId="0" borderId="1" xfId="0" applyNumberFormat="1" applyFont="1" applyBorder="1" applyAlignment="1">
      <alignment horizontal="right" vertical="top" wrapText="1"/>
    </xf>
    <xf numFmtId="165" fontId="6" fillId="0" borderId="1" xfId="0" applyNumberFormat="1" applyFont="1" applyBorder="1" applyAlignment="1">
      <alignment horizontal="right" vertical="top" wrapText="1"/>
    </xf>
    <xf numFmtId="0" fontId="7" fillId="0" borderId="1" xfId="0" applyFont="1" applyBorder="1" applyAlignment="1">
      <alignment horizontal="justify" vertical="top" wrapText="1"/>
    </xf>
    <xf numFmtId="164" fontId="8" fillId="0" borderId="1" xfId="0" applyNumberFormat="1" applyFont="1" applyBorder="1" applyAlignment="1">
      <alignment horizontal="right" vertical="top" wrapText="1"/>
    </xf>
    <xf numFmtId="165" fontId="8" fillId="0" borderId="1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horizontal="justify" vertical="top" wrapText="1"/>
    </xf>
    <xf numFmtId="164" fontId="8" fillId="0" borderId="0" xfId="0" applyNumberFormat="1" applyFont="1" applyBorder="1" applyAlignment="1">
      <alignment horizontal="right" vertical="top" wrapText="1"/>
    </xf>
    <xf numFmtId="4" fontId="8" fillId="0" borderId="0" xfId="0" applyNumberFormat="1" applyFont="1" applyBorder="1" applyAlignment="1">
      <alignment horizontal="right" vertical="top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tabSelected="1" workbookViewId="0" topLeftCell="A1">
      <selection activeCell="H21" sqref="H21"/>
    </sheetView>
  </sheetViews>
  <sheetFormatPr defaultColWidth="9.140625" defaultRowHeight="12.75"/>
  <cols>
    <col min="1" max="1" width="35.28125" style="0" customWidth="1"/>
    <col min="2" max="4" width="8.421875" style="0" customWidth="1"/>
    <col min="5" max="5" width="9.421875" style="0" customWidth="1"/>
    <col min="6" max="6" width="12.28125" style="0" customWidth="1"/>
    <col min="7" max="7" width="12.57421875" style="0" customWidth="1"/>
  </cols>
  <sheetData>
    <row r="1" ht="12.75">
      <c r="G1" t="s">
        <v>0</v>
      </c>
    </row>
    <row r="4" ht="15">
      <c r="A4" s="1" t="s">
        <v>1</v>
      </c>
    </row>
    <row r="6" spans="1:7" ht="48" customHeight="1">
      <c r="A6" s="20" t="s">
        <v>2</v>
      </c>
      <c r="B6" s="21" t="s">
        <v>3</v>
      </c>
      <c r="C6" s="21"/>
      <c r="D6" s="21"/>
      <c r="E6" s="21"/>
      <c r="F6" s="20" t="s">
        <v>4</v>
      </c>
      <c r="G6" s="20" t="s">
        <v>5</v>
      </c>
    </row>
    <row r="7" spans="1:7" ht="15.75" customHeight="1" hidden="1">
      <c r="A7" s="20"/>
      <c r="B7" s="23"/>
      <c r="C7" s="23"/>
      <c r="D7" s="23"/>
      <c r="E7" s="23"/>
      <c r="F7" s="22"/>
      <c r="G7" s="22"/>
    </row>
    <row r="8" spans="1:7" ht="69" customHeight="1">
      <c r="A8" s="20"/>
      <c r="B8" s="2" t="s">
        <v>6</v>
      </c>
      <c r="C8" s="3" t="s">
        <v>7</v>
      </c>
      <c r="D8" s="2" t="s">
        <v>8</v>
      </c>
      <c r="E8" s="2" t="s">
        <v>9</v>
      </c>
      <c r="F8" s="22"/>
      <c r="G8" s="22"/>
    </row>
    <row r="9" spans="1:7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</row>
    <row r="10" spans="1:7" ht="13.5">
      <c r="A10" s="5" t="s">
        <v>10</v>
      </c>
      <c r="B10" s="6">
        <v>375.7</v>
      </c>
      <c r="C10" s="6">
        <v>21.6</v>
      </c>
      <c r="D10" s="6">
        <f>E10-(B10+C10)</f>
        <v>13.599999999999966</v>
      </c>
      <c r="E10" s="6">
        <v>410.9</v>
      </c>
      <c r="F10" s="6">
        <v>451.4</v>
      </c>
      <c r="G10" s="7">
        <f>F10/E10</f>
        <v>1.0985641275249451</v>
      </c>
    </row>
    <row r="11" spans="1:7" ht="13.5">
      <c r="A11" s="5" t="s">
        <v>11</v>
      </c>
      <c r="B11" s="6">
        <v>233.7</v>
      </c>
      <c r="C11" s="6">
        <v>2.4</v>
      </c>
      <c r="D11" s="6">
        <f aca="true" t="shared" si="0" ref="D11:D25">E11-(B11+C11)</f>
        <v>6.300000000000011</v>
      </c>
      <c r="E11" s="6">
        <v>242.4</v>
      </c>
      <c r="F11" s="6">
        <v>648.2</v>
      </c>
      <c r="G11" s="7">
        <f aca="true" t="shared" si="1" ref="G11:G26">F11/E11</f>
        <v>2.674092409240924</v>
      </c>
    </row>
    <row r="12" spans="1:7" ht="13.5">
      <c r="A12" s="5" t="s">
        <v>12</v>
      </c>
      <c r="B12" s="6">
        <v>178.1</v>
      </c>
      <c r="C12" s="6">
        <v>21.3</v>
      </c>
      <c r="D12" s="6">
        <f t="shared" si="0"/>
        <v>6.099999999999994</v>
      </c>
      <c r="E12" s="6">
        <v>205.5</v>
      </c>
      <c r="F12" s="6">
        <v>318.5</v>
      </c>
      <c r="G12" s="7">
        <f t="shared" si="1"/>
        <v>1.5498783454987834</v>
      </c>
    </row>
    <row r="13" spans="1:7" ht="13.5">
      <c r="A13" s="5" t="s">
        <v>13</v>
      </c>
      <c r="B13" s="6">
        <v>92.6</v>
      </c>
      <c r="C13" s="6">
        <v>0.1</v>
      </c>
      <c r="D13" s="6">
        <f t="shared" si="0"/>
        <v>0</v>
      </c>
      <c r="E13" s="6">
        <v>92.7</v>
      </c>
      <c r="F13" s="6">
        <v>39.8</v>
      </c>
      <c r="G13" s="7">
        <f t="shared" si="1"/>
        <v>0.4293419633225458</v>
      </c>
    </row>
    <row r="14" spans="1:7" ht="13.5">
      <c r="A14" s="5" t="s">
        <v>14</v>
      </c>
      <c r="B14" s="6">
        <v>1242.3</v>
      </c>
      <c r="C14" s="6">
        <v>20.7</v>
      </c>
      <c r="D14" s="6">
        <f t="shared" si="0"/>
        <v>46.299999999999955</v>
      </c>
      <c r="E14" s="6">
        <v>1309.3</v>
      </c>
      <c r="F14" s="6">
        <v>374</v>
      </c>
      <c r="G14" s="7">
        <f t="shared" si="1"/>
        <v>0.2856488199801421</v>
      </c>
    </row>
    <row r="15" spans="1:7" ht="13.5">
      <c r="A15" s="5" t="s">
        <v>15</v>
      </c>
      <c r="B15" s="6">
        <v>572.7</v>
      </c>
      <c r="C15" s="6">
        <v>158.8</v>
      </c>
      <c r="D15" s="6">
        <f t="shared" si="0"/>
        <v>10.700000000000045</v>
      </c>
      <c r="E15" s="6">
        <v>742.2</v>
      </c>
      <c r="F15" s="6">
        <v>415.3</v>
      </c>
      <c r="G15" s="7">
        <f t="shared" si="1"/>
        <v>0.5595526812180005</v>
      </c>
    </row>
    <row r="16" spans="1:7" ht="13.5">
      <c r="A16" s="5" t="s">
        <v>16</v>
      </c>
      <c r="B16" s="6">
        <v>2485</v>
      </c>
      <c r="C16" s="6">
        <v>1105.9</v>
      </c>
      <c r="D16" s="6">
        <f t="shared" si="0"/>
        <v>823.0999999999999</v>
      </c>
      <c r="E16" s="6">
        <v>4414</v>
      </c>
      <c r="F16" s="6">
        <v>476</v>
      </c>
      <c r="G16" s="7">
        <f t="shared" si="1"/>
        <v>0.10783869506116901</v>
      </c>
    </row>
    <row r="17" spans="1:7" ht="13.5">
      <c r="A17" s="5" t="s">
        <v>17</v>
      </c>
      <c r="B17" s="6">
        <v>197</v>
      </c>
      <c r="C17" s="6">
        <v>0</v>
      </c>
      <c r="D17" s="6">
        <f t="shared" si="0"/>
        <v>2.6999999999999886</v>
      </c>
      <c r="E17" s="6">
        <v>199.7</v>
      </c>
      <c r="F17" s="6">
        <v>213.4</v>
      </c>
      <c r="G17" s="7">
        <f t="shared" si="1"/>
        <v>1.0686029043565348</v>
      </c>
    </row>
    <row r="18" spans="1:7" ht="13.5">
      <c r="A18" s="5" t="s">
        <v>18</v>
      </c>
      <c r="B18" s="6">
        <v>178.4</v>
      </c>
      <c r="C18" s="6">
        <v>5.5</v>
      </c>
      <c r="D18" s="6">
        <f t="shared" si="0"/>
        <v>82.1</v>
      </c>
      <c r="E18" s="6">
        <v>266</v>
      </c>
      <c r="F18" s="6">
        <v>411.1</v>
      </c>
      <c r="G18" s="7">
        <f t="shared" si="1"/>
        <v>1.5454887218045115</v>
      </c>
    </row>
    <row r="19" spans="1:7" ht="13.5">
      <c r="A19" s="5" t="s">
        <v>19</v>
      </c>
      <c r="B19" s="6">
        <v>170</v>
      </c>
      <c r="C19" s="6">
        <v>0.1</v>
      </c>
      <c r="D19" s="6">
        <f t="shared" si="0"/>
        <v>9.400000000000006</v>
      </c>
      <c r="E19" s="6">
        <v>179.5</v>
      </c>
      <c r="F19" s="6">
        <v>250.7</v>
      </c>
      <c r="G19" s="7">
        <f t="shared" si="1"/>
        <v>1.3966573816155987</v>
      </c>
    </row>
    <row r="20" spans="1:7" ht="13.5">
      <c r="A20" s="5" t="s">
        <v>20</v>
      </c>
      <c r="B20" s="6">
        <v>667.5</v>
      </c>
      <c r="C20" s="6">
        <v>5.7</v>
      </c>
      <c r="D20" s="6">
        <f t="shared" si="0"/>
        <v>14.299999999999955</v>
      </c>
      <c r="E20" s="6">
        <v>687.5</v>
      </c>
      <c r="F20" s="6">
        <v>354.5</v>
      </c>
      <c r="G20" s="7">
        <f t="shared" si="1"/>
        <v>0.5156363636363637</v>
      </c>
    </row>
    <row r="21" spans="1:7" ht="13.5">
      <c r="A21" s="5" t="s">
        <v>21</v>
      </c>
      <c r="B21" s="6">
        <v>1305</v>
      </c>
      <c r="C21" s="6">
        <v>153.4</v>
      </c>
      <c r="D21" s="6">
        <f t="shared" si="0"/>
        <v>29.199999999999818</v>
      </c>
      <c r="E21" s="6">
        <v>1487.6</v>
      </c>
      <c r="F21" s="6">
        <v>999</v>
      </c>
      <c r="G21" s="7">
        <f t="shared" si="1"/>
        <v>0.6715514923366497</v>
      </c>
    </row>
    <row r="22" spans="1:7" ht="13.5">
      <c r="A22" s="5" t="s">
        <v>22</v>
      </c>
      <c r="B22" s="6">
        <v>110.4</v>
      </c>
      <c r="C22" s="6">
        <v>0</v>
      </c>
      <c r="D22" s="6">
        <f t="shared" si="0"/>
        <v>11.099999999999994</v>
      </c>
      <c r="E22" s="6">
        <v>121.5</v>
      </c>
      <c r="F22" s="6">
        <v>148.1</v>
      </c>
      <c r="G22" s="7">
        <f t="shared" si="1"/>
        <v>1.2189300411522632</v>
      </c>
    </row>
    <row r="23" spans="1:7" ht="13.5">
      <c r="A23" s="5" t="s">
        <v>23</v>
      </c>
      <c r="B23" s="6">
        <v>297.5</v>
      </c>
      <c r="C23" s="6">
        <v>1.8</v>
      </c>
      <c r="D23" s="6">
        <f t="shared" si="0"/>
        <v>8</v>
      </c>
      <c r="E23" s="6">
        <v>307.3</v>
      </c>
      <c r="F23" s="6">
        <v>195.2</v>
      </c>
      <c r="G23" s="7">
        <f t="shared" si="1"/>
        <v>0.6352098926130816</v>
      </c>
    </row>
    <row r="24" spans="1:7" ht="13.5">
      <c r="A24" s="5" t="s">
        <v>24</v>
      </c>
      <c r="B24" s="6">
        <v>1088.5</v>
      </c>
      <c r="C24" s="6">
        <v>102.9</v>
      </c>
      <c r="D24" s="6">
        <f t="shared" si="0"/>
        <v>28.399999999999864</v>
      </c>
      <c r="E24" s="6">
        <v>1219.8</v>
      </c>
      <c r="F24" s="6">
        <v>911.8</v>
      </c>
      <c r="G24" s="7">
        <f t="shared" si="1"/>
        <v>0.7474995900967372</v>
      </c>
    </row>
    <row r="25" spans="1:7" ht="13.5">
      <c r="A25" s="5" t="s">
        <v>25</v>
      </c>
      <c r="B25" s="6">
        <v>350.6</v>
      </c>
      <c r="C25" s="6">
        <v>35.1</v>
      </c>
      <c r="D25" s="6">
        <f t="shared" si="0"/>
        <v>8.699999999999932</v>
      </c>
      <c r="E25" s="6">
        <v>394.4</v>
      </c>
      <c r="F25" s="6">
        <v>262.1</v>
      </c>
      <c r="G25" s="7">
        <f t="shared" si="1"/>
        <v>0.6645537525354971</v>
      </c>
    </row>
    <row r="26" spans="1:7" ht="15">
      <c r="A26" s="8" t="s">
        <v>9</v>
      </c>
      <c r="B26" s="9">
        <f>SUM(B10:B25)</f>
        <v>9545</v>
      </c>
      <c r="C26" s="9">
        <f>SUM(C10:C25)</f>
        <v>1635.3000000000002</v>
      </c>
      <c r="D26" s="9">
        <f>SUM(D10:D25)</f>
        <v>1099.9999999999995</v>
      </c>
      <c r="E26" s="9">
        <f>SUM(E10:E25)</f>
        <v>12280.3</v>
      </c>
      <c r="F26" s="9">
        <f>SUM(F10:F25)</f>
        <v>6469.1</v>
      </c>
      <c r="G26" s="10">
        <f t="shared" si="1"/>
        <v>0.526786804882617</v>
      </c>
    </row>
    <row r="27" spans="1:7" ht="6" customHeight="1">
      <c r="A27" s="11"/>
      <c r="B27" s="12"/>
      <c r="C27" s="12"/>
      <c r="D27" s="12"/>
      <c r="E27" s="12"/>
      <c r="F27" s="12"/>
      <c r="G27" s="13"/>
    </row>
    <row r="28" spans="1:7" ht="16.5" customHeight="1">
      <c r="A28" s="16" t="s">
        <v>26</v>
      </c>
      <c r="B28" s="17"/>
      <c r="C28" s="17"/>
      <c r="D28" s="17"/>
      <c r="E28" s="17"/>
      <c r="F28" s="17"/>
      <c r="G28" s="17"/>
    </row>
    <row r="29" spans="1:7" ht="16.5" customHeight="1">
      <c r="A29" s="18" t="s">
        <v>27</v>
      </c>
      <c r="B29" s="19"/>
      <c r="C29" s="19"/>
      <c r="D29" s="19"/>
      <c r="E29" s="19"/>
      <c r="F29" s="19"/>
      <c r="G29" s="19"/>
    </row>
    <row r="30" spans="1:7" ht="8.25" customHeight="1">
      <c r="A30" s="14"/>
      <c r="B30" s="15"/>
      <c r="C30" s="15"/>
      <c r="D30" s="15"/>
      <c r="E30" s="15"/>
      <c r="F30" s="15"/>
      <c r="G30" s="15"/>
    </row>
    <row r="31" spans="1:7" ht="20.25" customHeight="1">
      <c r="A31" s="16" t="s">
        <v>28</v>
      </c>
      <c r="B31" s="17"/>
      <c r="C31" s="17"/>
      <c r="D31" s="17"/>
      <c r="E31" s="17"/>
      <c r="F31" s="17"/>
      <c r="G31" s="17"/>
    </row>
  </sheetData>
  <mergeCells count="8">
    <mergeCell ref="A28:G28"/>
    <mergeCell ref="A29:G29"/>
    <mergeCell ref="A31:G31"/>
    <mergeCell ref="A6:A8"/>
    <mergeCell ref="B6:E6"/>
    <mergeCell ref="F6:F8"/>
    <mergeCell ref="G6:G8"/>
    <mergeCell ref="B7:E7"/>
  </mergeCells>
  <printOptions/>
  <pageMargins left="0.75" right="0.75" top="1" bottom="1" header="0.5" footer="0.5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BartekJe</cp:lastModifiedBy>
  <cp:lastPrinted>2006-04-12T10:13:55Z</cp:lastPrinted>
  <dcterms:created xsi:type="dcterms:W3CDTF">2006-03-18T17:24:45Z</dcterms:created>
  <dcterms:modified xsi:type="dcterms:W3CDTF">2006-04-12T10:14:04Z</dcterms:modified>
  <cp:category/>
  <cp:version/>
  <cp:contentType/>
  <cp:contentStatus/>
</cp:coreProperties>
</file>