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913" firstSheet="17" activeTab="21"/>
  </bookViews>
  <sheets>
    <sheet name="71035 § 2020" sheetId="1" r:id="rId1"/>
    <sheet name="85195 § 2010" sheetId="2" r:id="rId2"/>
    <sheet name="85203§2010 bieżące" sheetId="3" r:id="rId3"/>
    <sheet name="85203§2010 za życiem" sheetId="4" r:id="rId4"/>
    <sheet name="85203§6310 " sheetId="5" r:id="rId5"/>
    <sheet name="85213 § 2030 " sheetId="6" r:id="rId6"/>
    <sheet name="85214 § 2030" sheetId="7" r:id="rId7"/>
    <sheet name="85214§2039" sheetId="8" r:id="rId8"/>
    <sheet name="85215 § 2010" sheetId="9" r:id="rId9"/>
    <sheet name="85216 § 2030" sheetId="10" r:id="rId10"/>
    <sheet name="85216 § 2039" sheetId="11" r:id="rId11"/>
    <sheet name="85219 § 2010 " sheetId="12" r:id="rId12"/>
    <sheet name="85219 § 2030" sheetId="13" r:id="rId13"/>
    <sheet name="85228 § 2010" sheetId="14" r:id="rId14"/>
    <sheet name="85228 § 2030 OPIEKA 75+" sheetId="15" r:id="rId15"/>
    <sheet name="85230§ 2030 " sheetId="16" r:id="rId16"/>
    <sheet name="85231 § 2010  " sheetId="17" r:id="rId17"/>
    <sheet name="85278 § 2010 " sheetId="18" r:id="rId18"/>
    <sheet name="85295 § 2030 " sheetId="19" r:id="rId19"/>
    <sheet name="85295 § 6330 " sheetId="20" r:id="rId20"/>
    <sheet name="85395 § 2020 " sheetId="21" r:id="rId21"/>
    <sheet name="85501§2060 - 500 plus" sheetId="22" r:id="rId22"/>
    <sheet name="85501§2069 - 500 plus " sheetId="23" r:id="rId23"/>
    <sheet name="85502§2010" sheetId="24" r:id="rId24"/>
    <sheet name="85502§2010-Za Życiem" sheetId="25" r:id="rId25"/>
    <sheet name="85503§2010 - KDR" sheetId="26" r:id="rId26"/>
    <sheet name="85504§2010 DOBRY START" sheetId="27" r:id="rId27"/>
    <sheet name="85513 § 2010" sheetId="28" r:id="rId28"/>
    <sheet name="Arkusz1" sheetId="29" r:id="rId29"/>
  </sheets>
  <externalReferences>
    <externalReference r:id="rId32"/>
  </externalReferences>
  <definedNames>
    <definedName name="_xlnm.Print_Area" localSheetId="0">'71035 § 2020'!$A$1:$I$123</definedName>
    <definedName name="_xlnm.Print_Area" localSheetId="1">'85195 § 2010'!$A$1:$I$123</definedName>
    <definedName name="_xlnm.Print_Area" localSheetId="2">'85203§2010 bieżące'!$A$1:$I$123</definedName>
    <definedName name="_xlnm.Print_Area" localSheetId="3">'85203§2010 za życiem'!$A$1:$I$123</definedName>
    <definedName name="_xlnm.Print_Area" localSheetId="4">'85203§6310 '!$A$1:$I$123</definedName>
    <definedName name="_xlnm.Print_Area" localSheetId="5">'85213 § 2030 '!$A$1:$I$121</definedName>
    <definedName name="_xlnm.Print_Area" localSheetId="6">'85214 § 2030'!$A$1:$I$122</definedName>
    <definedName name="_xlnm.Print_Area" localSheetId="7">'85214§2039'!$A$1:$I$122</definedName>
    <definedName name="_xlnm.Print_Area" localSheetId="8">'85215 § 2010'!$A$1:$I$122</definedName>
    <definedName name="_xlnm.Print_Area" localSheetId="9">'85216 § 2030'!$A$1:$I$122</definedName>
    <definedName name="_xlnm.Print_Area" localSheetId="10">'85216 § 2039'!$A$1:$I$122</definedName>
    <definedName name="_xlnm.Print_Area" localSheetId="11">'85219 § 2010 '!$A$1:$I$121</definedName>
    <definedName name="_xlnm.Print_Area" localSheetId="12">'85219 § 2030'!$A$1:$I$122</definedName>
    <definedName name="_xlnm.Print_Area" localSheetId="13">'85228 § 2010'!$A$1:$I$123</definedName>
    <definedName name="_xlnm.Print_Area" localSheetId="14">'85228 § 2030 OPIEKA 75+'!$A$1:$I$123</definedName>
    <definedName name="_xlnm.Print_Area" localSheetId="15">'85230§ 2030 '!$A$1:$I$121</definedName>
    <definedName name="_xlnm.Print_Area" localSheetId="16">'85231 § 2010  '!$A$1:$I$121</definedName>
    <definedName name="_xlnm.Print_Area" localSheetId="17">'85278 § 2010 '!$A$1:$I$123</definedName>
    <definedName name="_xlnm.Print_Area" localSheetId="18">'85295 § 2030 '!$A$1:$I$123</definedName>
    <definedName name="_xlnm.Print_Area" localSheetId="19">'85295 § 6330 '!$A$1:$I$123</definedName>
    <definedName name="_xlnm.Print_Area" localSheetId="20">'85395 § 2020 '!$A$1:$I$123</definedName>
    <definedName name="_xlnm.Print_Area" localSheetId="21">'85501§2060 - 500 plus'!$A$1:$I$122</definedName>
    <definedName name="_xlnm.Print_Area" localSheetId="22">'85501§2069 - 500 plus '!$A$1:$I$122</definedName>
    <definedName name="_xlnm.Print_Area" localSheetId="23">'85502§2010'!$A$1:$I$122</definedName>
    <definedName name="_xlnm.Print_Area" localSheetId="24">'85502§2010-Za Życiem'!$A$1:$J$122</definedName>
    <definedName name="_xlnm.Print_Area" localSheetId="25">'85503§2010 - KDR'!$A$1:$I$122</definedName>
    <definedName name="_xlnm.Print_Area" localSheetId="26">'85504§2010 DOBRY START'!$A$1:$I$122</definedName>
    <definedName name="_xlnm.Print_Area" localSheetId="27">'85513 § 2010'!$A$1:$I$123</definedName>
    <definedName name="_xlnm.Print_Titles" localSheetId="0">'71035 § 2020'!$5:$5</definedName>
    <definedName name="_xlnm.Print_Titles" localSheetId="1">'85195 § 2010'!$5:$5</definedName>
    <definedName name="_xlnm.Print_Titles" localSheetId="2">'85203§2010 bieżące'!$5:$5</definedName>
    <definedName name="_xlnm.Print_Titles" localSheetId="3">'85203§2010 za życiem'!$5:$5</definedName>
    <definedName name="_xlnm.Print_Titles" localSheetId="4">'85203§6310 '!$5:$5</definedName>
    <definedName name="_xlnm.Print_Titles" localSheetId="5">'85213 § 2030 '!$5:$5</definedName>
    <definedName name="_xlnm.Print_Titles" localSheetId="6">'85214 § 2030'!$5:$5</definedName>
    <definedName name="_xlnm.Print_Titles" localSheetId="7">'85214§2039'!$5:$5</definedName>
    <definedName name="_xlnm.Print_Titles" localSheetId="8">'85215 § 2010'!$5:$5</definedName>
    <definedName name="_xlnm.Print_Titles" localSheetId="9">'85216 § 2030'!$5:$5</definedName>
    <definedName name="_xlnm.Print_Titles" localSheetId="10">'85216 § 2039'!$5:$5</definedName>
    <definedName name="_xlnm.Print_Titles" localSheetId="11">'85219 § 2010 '!$5:$5</definedName>
    <definedName name="_xlnm.Print_Titles" localSheetId="12">'85219 § 2030'!$5:$5</definedName>
    <definedName name="_xlnm.Print_Titles" localSheetId="13">'85228 § 2010'!$5:$5</definedName>
    <definedName name="_xlnm.Print_Titles" localSheetId="14">'85228 § 2030 OPIEKA 75+'!$5:$5</definedName>
    <definedName name="_xlnm.Print_Titles" localSheetId="15">'85230§ 2030 '!$5:$5</definedName>
    <definedName name="_xlnm.Print_Titles" localSheetId="16">'85231 § 2010  '!$5:$5</definedName>
    <definedName name="_xlnm.Print_Titles" localSheetId="17">'85278 § 2010 '!$5:$5</definedName>
    <definedName name="_xlnm.Print_Titles" localSheetId="18">'85295 § 2030 '!$5:$5</definedName>
    <definedName name="_xlnm.Print_Titles" localSheetId="19">'85295 § 6330 '!$5:$5</definedName>
    <definedName name="_xlnm.Print_Titles" localSheetId="20">'85395 § 2020 '!$5:$5</definedName>
    <definedName name="_xlnm.Print_Titles" localSheetId="21">'85501§2060 - 500 plus'!$4:$4</definedName>
    <definedName name="_xlnm.Print_Titles" localSheetId="22">'85501§2069 - 500 plus '!$4:$4</definedName>
    <definedName name="_xlnm.Print_Titles" localSheetId="23">'85502§2010'!$5:$5</definedName>
    <definedName name="_xlnm.Print_Titles" localSheetId="24">'85502§2010-Za Życiem'!$5:$5</definedName>
    <definedName name="_xlnm.Print_Titles" localSheetId="25">'85503§2010 - KDR'!$4:$4</definedName>
    <definedName name="_xlnm.Print_Titles" localSheetId="26">'85504§2010 DOBRY START'!$4:$4</definedName>
    <definedName name="_xlnm.Print_Titles" localSheetId="27">'85513 § 2010'!$5:$5</definedName>
  </definedNames>
  <calcPr fullCalcOnLoad="1"/>
</workbook>
</file>

<file path=xl/sharedStrings.xml><?xml version="1.0" encoding="utf-8"?>
<sst xmlns="http://schemas.openxmlformats.org/spreadsheetml/2006/main" count="6887" uniqueCount="193">
  <si>
    <t>RAZEM MIASTA I GMINY</t>
  </si>
  <si>
    <t>WYDMINY</t>
  </si>
  <si>
    <t>Urząd Gminy</t>
  </si>
  <si>
    <t>WILCZĘTA</t>
  </si>
  <si>
    <t>WIELICZKI</t>
  </si>
  <si>
    <t>WIELBARK</t>
  </si>
  <si>
    <t xml:space="preserve">ŚWIĘTAJNO OLECKIE                                             </t>
  </si>
  <si>
    <t xml:space="preserve">ŚWIĘTAJNO                                             </t>
  </si>
  <si>
    <t>ŚWIĄTKI</t>
  </si>
  <si>
    <t>SZCZYTNO (W)</t>
  </si>
  <si>
    <t>STAWIGUDA</t>
  </si>
  <si>
    <t>STARE JUCHY</t>
  </si>
  <si>
    <t>SROKOWO</t>
  </si>
  <si>
    <t>SORKWITY</t>
  </si>
  <si>
    <t>RYCHLIKI</t>
  </si>
  <si>
    <t>RYBNO</t>
  </si>
  <si>
    <t>ROZOGI</t>
  </si>
  <si>
    <t>PURDA</t>
  </si>
  <si>
    <t>PROSTKI</t>
  </si>
  <si>
    <t>POZEZDRZE</t>
  </si>
  <si>
    <t>PŁOŚNICA</t>
  </si>
  <si>
    <t>PŁOSKINIA</t>
  </si>
  <si>
    <t>PIECKI</t>
  </si>
  <si>
    <t>OSTRÓDA (W)</t>
  </si>
  <si>
    <t>NOWE MIASTO LUBAWSKIE (W)</t>
  </si>
  <si>
    <t>MRĄGOWO (W)</t>
  </si>
  <si>
    <t>MIŁKI</t>
  </si>
  <si>
    <t>MILEJEWO</t>
  </si>
  <si>
    <t>MARKUSY</t>
  </si>
  <si>
    <t>MAŁDYTY</t>
  </si>
  <si>
    <t>ŁUKTA</t>
  </si>
  <si>
    <t>LUBOMINO</t>
  </si>
  <si>
    <t>LUBAWA (W)</t>
  </si>
  <si>
    <t>LIDZBARK WARMIŃSKI (W)</t>
  </si>
  <si>
    <t>LELKOWO</t>
  </si>
  <si>
    <t>KURZĘTNIK</t>
  </si>
  <si>
    <t>KRUKLANKI</t>
  </si>
  <si>
    <t>KOZŁOWO</t>
  </si>
  <si>
    <t>KOWALE OLECKIE</t>
  </si>
  <si>
    <t>KOLNO</t>
  </si>
  <si>
    <t>KIWITY</t>
  </si>
  <si>
    <t>KĘTRZYN (W)</t>
  </si>
  <si>
    <t>KALINOWO</t>
  </si>
  <si>
    <t>JONKOWO</t>
  </si>
  <si>
    <t>JEDWABNO</t>
  </si>
  <si>
    <t>JANOWO</t>
  </si>
  <si>
    <t>JANOWIEC KOŚCIELNY</t>
  </si>
  <si>
    <t>IŁOWO OSADA</t>
  </si>
  <si>
    <t>IŁAWA (W)</t>
  </si>
  <si>
    <t>GRUNWALD</t>
  </si>
  <si>
    <t>GRONOWO ELBLĄSKIE</t>
  </si>
  <si>
    <t>GRODZICZNO</t>
  </si>
  <si>
    <t>GÓROWO IŁAWECKIE (W)</t>
  </si>
  <si>
    <t>GODKOWO</t>
  </si>
  <si>
    <t>GIŻYCKO (W)</t>
  </si>
  <si>
    <t>GIETRZWAŁD</t>
  </si>
  <si>
    <t>EŁK (W)</t>
  </si>
  <si>
    <t>ELBLĄG</t>
  </si>
  <si>
    <t>DŹWIERZUTY</t>
  </si>
  <si>
    <t>DZIAŁDOWO (W)</t>
  </si>
  <si>
    <t>DYWITY</t>
  </si>
  <si>
    <t>DUBIENINKI</t>
  </si>
  <si>
    <t>DĄBRÓWNO</t>
  </si>
  <si>
    <t>BUDRY</t>
  </si>
  <si>
    <t>BRANIEWO (W)</t>
  </si>
  <si>
    <t xml:space="preserve">BISKUPIEC                                                                       </t>
  </si>
  <si>
    <t>BARTOSZYCE (W)</t>
  </si>
  <si>
    <t>BARCIANY</t>
  </si>
  <si>
    <t>BANIE MAZURSKIE</t>
  </si>
  <si>
    <t>ZALEWO</t>
  </si>
  <si>
    <t>Urząd Miasta</t>
  </si>
  <si>
    <t>WĘGORZEWO</t>
  </si>
  <si>
    <t>TOLKMICKO</t>
  </si>
  <si>
    <t>SZCZYTNO (M)</t>
  </si>
  <si>
    <t>SUSZ</t>
  </si>
  <si>
    <t>SĘPOPOL</t>
  </si>
  <si>
    <t>RYN</t>
  </si>
  <si>
    <t>RUCIANE NIDA</t>
  </si>
  <si>
    <t>RESZEL</t>
  </si>
  <si>
    <t>PISZ</t>
  </si>
  <si>
    <t>PIENIĘŻNO</t>
  </si>
  <si>
    <t>PASYM</t>
  </si>
  <si>
    <t>PASŁĘK</t>
  </si>
  <si>
    <t>OSTRÓDA (M)</t>
  </si>
  <si>
    <t>ORZYSZ</t>
  </si>
  <si>
    <t>ORNETA</t>
  </si>
  <si>
    <t>OLSZTYNEK</t>
  </si>
  <si>
    <t>M.OLSZTYN</t>
  </si>
  <si>
    <t>OLECKO</t>
  </si>
  <si>
    <t>NOWE MIASTO LUBAWSKIE (M)</t>
  </si>
  <si>
    <t>NIDZICA</t>
  </si>
  <si>
    <t>MRĄGOWO (M)</t>
  </si>
  <si>
    <t>MORĄG</t>
  </si>
  <si>
    <t>MŁYNARY</t>
  </si>
  <si>
    <t>MIŁOMŁYN</t>
  </si>
  <si>
    <t>MIŁAKOWO</t>
  </si>
  <si>
    <t>MIKOŁAJKI</t>
  </si>
  <si>
    <t>LUBAWA (M)</t>
  </si>
  <si>
    <t>LIDZBARK</t>
  </si>
  <si>
    <t>LIDZBARK WARMIŃSKI (M)</t>
  </si>
  <si>
    <t>KORSZE</t>
  </si>
  <si>
    <t>KISIELICE</t>
  </si>
  <si>
    <t>KĘTRZYN (M)</t>
  </si>
  <si>
    <t>JEZIORANY</t>
  </si>
  <si>
    <t>IŁAWA (M)</t>
  </si>
  <si>
    <t>GÓROWO IŁAWECKIE (M)</t>
  </si>
  <si>
    <t>GOŁDAP</t>
  </si>
  <si>
    <t>GIŻYCKO (M)</t>
  </si>
  <si>
    <t>FROMBORK</t>
  </si>
  <si>
    <t>EŁK (M)</t>
  </si>
  <si>
    <t>M.ELBLĄG</t>
  </si>
  <si>
    <t>DZIAŁDOWO (M)</t>
  </si>
  <si>
    <t>DOBRE MIASTO</t>
  </si>
  <si>
    <t>BRANIEWO (M)</t>
  </si>
  <si>
    <t>BISZTYNEK</t>
  </si>
  <si>
    <t>BISKUPIEC (M)</t>
  </si>
  <si>
    <t>BIAŁA PISKA</t>
  </si>
  <si>
    <t>BARTOSZYCE (M)</t>
  </si>
  <si>
    <t>BARCZEWO</t>
  </si>
  <si>
    <t>JEDNOSTKA SAMORZĄDU TERYTORIALNEGO</t>
  </si>
  <si>
    <t>Rodzaj Jednostki</t>
  </si>
  <si>
    <t>Lp.</t>
  </si>
  <si>
    <t>85195 § 2010 - Pozostała działalność - koszty wydawania decyzji</t>
  </si>
  <si>
    <t xml:space="preserve">85228 § 2010 - Usługi opiekuńcze i specjalistyczne usługi opiekuńcze </t>
  </si>
  <si>
    <t>ROZDZIAŁ 85213 § 2030 - Składki na ubezpieczenia zdrowotne opłacane za osoby pobierające niektóre świadczenia z pomocy społecznej,  niektóre świadczenia rodzinne oraz za osoby uczestniczące w zajęciach w centrum integracji społecznej</t>
  </si>
  <si>
    <t>ROZDZIAŁ 85216§2030 - ZASIŁKI STAŁE</t>
  </si>
  <si>
    <t>85219 § 2030 - Ośrodki pomocy społecznej</t>
  </si>
  <si>
    <t>85203 § 2010 - Ośrodki Wsparcia</t>
  </si>
  <si>
    <t>85215 § 2010 - Dodatki mieszkaniowe</t>
  </si>
  <si>
    <t>85219 § 2010 - Ośrodki pomocy społecznej - opiekun prawny</t>
  </si>
  <si>
    <t>85231 § 2010 - Pomoc dla cudzoziemców</t>
  </si>
  <si>
    <t>Olga Zarosa-Raczkowska</t>
  </si>
  <si>
    <t>tel 89 523 23 09</t>
  </si>
  <si>
    <t>Anna Koroś - Czubak</t>
  </si>
  <si>
    <t>tel 89 523 26 86</t>
  </si>
  <si>
    <t>Anna Koroś- Czubak</t>
  </si>
  <si>
    <t>89 523 25 16</t>
  </si>
  <si>
    <t>Karina Anioł-Orchowska</t>
  </si>
  <si>
    <t>Iwona Jabłońska</t>
  </si>
  <si>
    <t>89 523 24 25</t>
  </si>
  <si>
    <t>tel 89 523 24 25</t>
  </si>
  <si>
    <t>85230 § 2030 -  Pomoc państwa w zakresie dożywiania</t>
  </si>
  <si>
    <t xml:space="preserve">85501§2060 - Świadczenia wychowawcze </t>
  </si>
  <si>
    <t>85502 § 2010 - Świadczenia rodzinne, świadczenie z funduszu alimentacyjnego oraz składki na ubezpieczenia emerytalne i rentowe z ubezpieczenia społecznego</t>
  </si>
  <si>
    <t xml:space="preserve">Klaudia Kłoda - Szczerba </t>
  </si>
  <si>
    <t>tel 89 523 23 38</t>
  </si>
  <si>
    <t>85503§2010 - Karta Dużej Rodziny</t>
  </si>
  <si>
    <t>kwiecień</t>
  </si>
  <si>
    <t>maj</t>
  </si>
  <si>
    <t>czerwiec</t>
  </si>
  <si>
    <t>przekazana dotacja MAJ</t>
  </si>
  <si>
    <t>przekazana dotacja CZERWIEC</t>
  </si>
  <si>
    <t>przekazana dotacja STYCZEŃ- MARZEC</t>
  </si>
  <si>
    <t>II kwartał 2018 roku</t>
  </si>
  <si>
    <t>ROZDZIAŁ 85214§2030 - ZASIŁKI OKRESOWE, CELOWE I POMOC W NATURZE ORAZ SKŁADKI NA UBEZPIECZENIA EMERYTALNE I RENTOWE</t>
  </si>
  <si>
    <t>71035 § 2020 - Cmentarze</t>
  </si>
  <si>
    <t>85203 § 2010 - Ośrodki Wsparcia ( za życiem)</t>
  </si>
  <si>
    <t>85203 § 2010 - Ośrodki Wsparcia - inwestycje</t>
  </si>
  <si>
    <t xml:space="preserve">85278 § 2010 - Klęski </t>
  </si>
  <si>
    <t>85395 § 2020 - Program Romski</t>
  </si>
  <si>
    <t>85295 § 2030 - Pozostała działalność "Senior+"</t>
  </si>
  <si>
    <t>85295 § 2030 -Pozostała działalność "Senior+"</t>
  </si>
  <si>
    <t>85504§2010 - Dobry Start</t>
  </si>
  <si>
    <t>85228 § 2030 - PROGRAM Opieka 75+</t>
  </si>
  <si>
    <t>Emilia Orzoł</t>
  </si>
  <si>
    <t>tel 89 523 25 43</t>
  </si>
  <si>
    <t>przekazana dotacja KWIECIEŃ</t>
  </si>
  <si>
    <r>
      <t xml:space="preserve">85502 § 2010 - Świadczenia rodzinne, świadczenie z funduszu alimentacyjnego oraz składki na ubezpieczenia emerytalne i rentowe z ubezpieczenia społecznego                               - </t>
    </r>
    <r>
      <rPr>
        <b/>
        <i/>
        <u val="single"/>
        <sz val="9"/>
        <rFont val="Arial"/>
        <family val="2"/>
      </rPr>
      <t>ZA ŻYCIEM</t>
    </r>
  </si>
  <si>
    <t>BZ 13.4.1.6 - Wsparcie kobiet w ciąży i rodzin w zakresie dostępu do instrumentów polityki na rzecz rodziny</t>
  </si>
  <si>
    <t>BZ 13.4.1.1. - Świadczenia rodzinne, świadczenia z funduszu alimentacyjnego i zasiłki dla opiekunów</t>
  </si>
  <si>
    <t>Przekazane styczeń-marzec</t>
  </si>
  <si>
    <t xml:space="preserve">Plan po zmianach 2019 r. </t>
  </si>
  <si>
    <t>Przekazane          STYCZEŃ-MARZEC 2019</t>
  </si>
  <si>
    <t>II kwartał 2019 roku</t>
  </si>
  <si>
    <t>RAZEM I półrocze 2019</t>
  </si>
  <si>
    <t>85513 § 2010 - Składki na ubezpieczenia zdrowotne opłacane za osoby pobierające niektóre świadczenia z pomocy społecznej,  niektóre świadczenia rodzinne oraz za osoby uczestniczące w zajęciach w centrum integracji społecznej</t>
  </si>
  <si>
    <t>Plan dotacji CZERWIEC 2019</t>
  </si>
  <si>
    <t>RAZEM I PÓŁROCZE 2019</t>
  </si>
  <si>
    <t>II KWARTAŁ 2021</t>
  </si>
  <si>
    <t xml:space="preserve">Plan po zmianach 2021 r. </t>
  </si>
  <si>
    <t>Przekazane          STYCZEŃ-MARZEC 2021</t>
  </si>
  <si>
    <t>II kwartał 2021 roku</t>
  </si>
  <si>
    <t>RAZEM I półrocze 2021</t>
  </si>
  <si>
    <t>I-VI 2021</t>
  </si>
  <si>
    <t xml:space="preserve">Plan po zmianach 2021r. </t>
  </si>
  <si>
    <t>Klaudia Kłoda Szczerba</t>
  </si>
  <si>
    <t>I - VI 2021</t>
  </si>
  <si>
    <t xml:space="preserve">Plan po zmianach I- VI 2021 r. </t>
  </si>
  <si>
    <t>I- VI 2021</t>
  </si>
  <si>
    <t xml:space="preserve">Plan po zmianach 201 r. </t>
  </si>
  <si>
    <t>Plan po zmianach czerwiec 2021r.</t>
  </si>
  <si>
    <t>RAZEM II KWARTAŁ 2021</t>
  </si>
  <si>
    <t>Razem styczeń-czerwiec 2021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</si>
</sst>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\ _z_ł_-;\-* #,##0\ _z_ł_-;_-* &quot;-&quot;??\ _z_ł_-;_-@_-"/>
    <numFmt numFmtId="167" formatCode="#,##0.00_ ;[Red]\-#,##0.00\ "/>
    <numFmt numFmtId="168" formatCode="#,##0_ ;[Red]\-#,##0\ "/>
    <numFmt numFmtId="169" formatCode="#,##0.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94">
    <font>
      <sz val="10"/>
      <name val="Arial"/>
      <family val="0"/>
    </font>
    <font>
      <sz val="12"/>
      <color indexed="8"/>
      <name val="Garamond"/>
      <family val="2"/>
    </font>
    <font>
      <sz val="10"/>
      <name val="Arial CE"/>
      <family val="0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i/>
      <sz val="8"/>
      <name val="Bookman Old Style"/>
      <family val="1"/>
    </font>
    <font>
      <sz val="8"/>
      <name val="Tahoma"/>
      <family val="2"/>
    </font>
    <font>
      <sz val="8"/>
      <name val="Bookman Old Style"/>
      <family val="1"/>
    </font>
    <font>
      <i/>
      <sz val="8"/>
      <name val="Bookman Old Style"/>
      <family val="1"/>
    </font>
    <font>
      <i/>
      <sz val="9"/>
      <name val="Bookman Old Style"/>
      <family val="1"/>
    </font>
    <font>
      <sz val="9"/>
      <name val="Bookman Old Style"/>
      <family val="1"/>
    </font>
    <font>
      <b/>
      <sz val="10"/>
      <name val="Century Gothic"/>
      <family val="2"/>
    </font>
    <font>
      <b/>
      <i/>
      <sz val="10"/>
      <name val="Century Gothic"/>
      <family val="2"/>
    </font>
    <font>
      <sz val="10"/>
      <name val="Tahoma"/>
      <family val="2"/>
    </font>
    <font>
      <b/>
      <i/>
      <sz val="14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0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10"/>
      <name val="Garamond"/>
      <family val="1"/>
    </font>
    <font>
      <b/>
      <i/>
      <sz val="9"/>
      <name val="Bookman Old Style"/>
      <family val="1"/>
    </font>
    <font>
      <sz val="12"/>
      <name val="Bookman Old Style"/>
      <family val="1"/>
    </font>
    <font>
      <b/>
      <i/>
      <sz val="12"/>
      <name val="Century Gothic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9"/>
      <name val="Arial PL"/>
      <family val="0"/>
    </font>
    <font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8"/>
      <name val="Calibri"/>
      <family val="2"/>
    </font>
    <font>
      <b/>
      <i/>
      <u val="single"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12"/>
      <color indexed="9"/>
      <name val="Garamond"/>
      <family val="2"/>
    </font>
    <font>
      <sz val="12"/>
      <color indexed="62"/>
      <name val="Garamond"/>
      <family val="2"/>
    </font>
    <font>
      <b/>
      <sz val="12"/>
      <color indexed="63"/>
      <name val="Garamond"/>
      <family val="2"/>
    </font>
    <font>
      <sz val="12"/>
      <color indexed="17"/>
      <name val="Garamond"/>
      <family val="2"/>
    </font>
    <font>
      <sz val="12"/>
      <color indexed="52"/>
      <name val="Garamond"/>
      <family val="2"/>
    </font>
    <font>
      <b/>
      <sz val="12"/>
      <color indexed="9"/>
      <name val="Garamond"/>
      <family val="2"/>
    </font>
    <font>
      <b/>
      <sz val="15"/>
      <color indexed="56"/>
      <name val="Garamond"/>
      <family val="2"/>
    </font>
    <font>
      <b/>
      <sz val="13"/>
      <color indexed="56"/>
      <name val="Garamond"/>
      <family val="2"/>
    </font>
    <font>
      <b/>
      <sz val="11"/>
      <color indexed="56"/>
      <name val="Garamond"/>
      <family val="2"/>
    </font>
    <font>
      <sz val="12"/>
      <color indexed="60"/>
      <name val="Garamond"/>
      <family val="2"/>
    </font>
    <font>
      <sz val="11"/>
      <color indexed="8"/>
      <name val="Garamond"/>
      <family val="2"/>
    </font>
    <font>
      <b/>
      <sz val="12"/>
      <color indexed="52"/>
      <name val="Garamond"/>
      <family val="2"/>
    </font>
    <font>
      <b/>
      <sz val="12"/>
      <color indexed="8"/>
      <name val="Garamond"/>
      <family val="2"/>
    </font>
    <font>
      <i/>
      <sz val="12"/>
      <color indexed="23"/>
      <name val="Garamond"/>
      <family val="2"/>
    </font>
    <font>
      <sz val="12"/>
      <color indexed="10"/>
      <name val="Garamond"/>
      <family val="2"/>
    </font>
    <font>
      <sz val="12"/>
      <color indexed="20"/>
      <name val="Garamond"/>
      <family val="2"/>
    </font>
    <font>
      <sz val="12"/>
      <color theme="1"/>
      <name val="Garamond"/>
      <family val="2"/>
    </font>
    <font>
      <sz val="12"/>
      <color theme="0"/>
      <name val="Garamond"/>
      <family val="2"/>
    </font>
    <font>
      <sz val="12"/>
      <color rgb="FF3F3F76"/>
      <name val="Garamond"/>
      <family val="2"/>
    </font>
    <font>
      <b/>
      <sz val="12"/>
      <color rgb="FF3F3F3F"/>
      <name val="Garamond"/>
      <family val="2"/>
    </font>
    <font>
      <sz val="12"/>
      <color rgb="FF006100"/>
      <name val="Garamond"/>
      <family val="2"/>
    </font>
    <font>
      <sz val="11"/>
      <color theme="1"/>
      <name val="Czcionka tekstu podstawowego"/>
      <family val="2"/>
    </font>
    <font>
      <sz val="12"/>
      <color rgb="FFFA7D00"/>
      <name val="Garamond"/>
      <family val="2"/>
    </font>
    <font>
      <b/>
      <sz val="12"/>
      <color theme="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2"/>
      <color rgb="FF9C6500"/>
      <name val="Garamond"/>
      <family val="2"/>
    </font>
    <font>
      <sz val="11"/>
      <color theme="1"/>
      <name val="Calibri"/>
      <family val="2"/>
    </font>
    <font>
      <sz val="11"/>
      <color theme="1"/>
      <name val="Garamond"/>
      <family val="2"/>
    </font>
    <font>
      <b/>
      <sz val="12"/>
      <color rgb="FFFA7D00"/>
      <name val="Garamond"/>
      <family val="2"/>
    </font>
    <font>
      <b/>
      <sz val="12"/>
      <color theme="1"/>
      <name val="Garamond"/>
      <family val="2"/>
    </font>
    <font>
      <i/>
      <sz val="12"/>
      <color rgb="FF7F7F7F"/>
      <name val="Garamond"/>
      <family val="2"/>
    </font>
    <font>
      <sz val="12"/>
      <color rgb="FFFF0000"/>
      <name val="Garamond"/>
      <family val="2"/>
    </font>
    <font>
      <b/>
      <sz val="18"/>
      <color theme="3"/>
      <name val="Cambria"/>
      <family val="2"/>
    </font>
    <font>
      <sz val="12"/>
      <color rgb="FF9C0006"/>
      <name val="Garamond"/>
      <family val="2"/>
    </font>
    <font>
      <sz val="11"/>
      <color rgb="FF9C0006"/>
      <name val="Czcionka tekstu podstawowego"/>
      <family val="2"/>
    </font>
    <font>
      <b/>
      <sz val="11"/>
      <color theme="3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FF0000"/>
      <name val="Czcionka tekstu podstawowego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15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70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0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7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7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7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70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70" fillId="24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7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71" fillId="31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71" fillId="3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71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71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71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71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71" fillId="47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71" fillId="48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71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38" fillId="0" borderId="1">
      <alignment horizontal="left" vertical="top"/>
      <protection/>
    </xf>
    <xf numFmtId="0" fontId="72" fillId="51" borderId="2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5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39" fillId="14" borderId="3" applyNumberFormat="0" applyAlignment="0" applyProtection="0"/>
    <xf numFmtId="0" fontId="73" fillId="52" borderId="4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4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35" fillId="53" borderId="5" applyNumberFormat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74" fillId="55" borderId="0" applyNumberFormat="0" applyBorder="0" applyAlignment="0" applyProtection="0"/>
    <xf numFmtId="165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5" fillId="0" borderId="0" applyFont="0" applyFill="0" applyBorder="0" applyAlignment="0" applyProtection="0"/>
    <xf numFmtId="0" fontId="31" fillId="0" borderId="0">
      <alignment/>
      <protection/>
    </xf>
    <xf numFmtId="0" fontId="24" fillId="0" borderId="0">
      <alignment/>
      <protection/>
    </xf>
    <xf numFmtId="0" fontId="76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77" fillId="56" borderId="8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42" fillId="57" borderId="9" applyNumberFormat="0" applyAlignment="0" applyProtection="0"/>
    <xf numFmtId="0" fontId="78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43" fillId="0" borderId="11" applyNumberFormat="0" applyFill="0" applyAlignment="0" applyProtection="0"/>
    <xf numFmtId="0" fontId="79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80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45" fillId="58" borderId="0" applyNumberFormat="0" applyBorder="0" applyAlignment="0" applyProtection="0"/>
    <xf numFmtId="0" fontId="81" fillId="59" borderId="0" applyNumberFormat="0" applyBorder="0" applyAlignment="0" applyProtection="0"/>
    <xf numFmtId="0" fontId="7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7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75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52" borderId="2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4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0" fontId="46" fillId="53" borderId="3" applyNumberFormat="0" applyAlignment="0" applyProtection="0"/>
    <xf numFmtId="9" fontId="7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6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8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60" borderId="18" applyNumberFormat="0" applyFon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31" fillId="62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0" fontId="24" fillId="61" borderId="19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89" fillId="63" borderId="0" applyNumberFormat="0" applyBorder="0" applyAlignment="0" applyProtection="0"/>
    <xf numFmtId="0" fontId="90" fillId="63" borderId="0" applyNumberFormat="0" applyBorder="0" applyAlignment="0" applyProtection="0"/>
    <xf numFmtId="0" fontId="8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52" borderId="4" applyNumberFormat="0" applyAlignment="0" applyProtection="0"/>
    <xf numFmtId="0" fontId="93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4" fontId="3" fillId="0" borderId="0" xfId="1388" applyNumberFormat="1" applyFont="1">
      <alignment/>
      <protection/>
    </xf>
    <xf numFmtId="4" fontId="4" fillId="0" borderId="0" xfId="1388" applyNumberFormat="1" applyFont="1">
      <alignment/>
      <protection/>
    </xf>
    <xf numFmtId="3" fontId="3" fillId="0" borderId="0" xfId="1388" applyNumberFormat="1" applyFont="1">
      <alignment/>
      <protection/>
    </xf>
    <xf numFmtId="4" fontId="6" fillId="0" borderId="0" xfId="1388" applyNumberFormat="1" applyFont="1" applyAlignment="1">
      <alignment vertical="center"/>
      <protection/>
    </xf>
    <xf numFmtId="4" fontId="8" fillId="0" borderId="0" xfId="1388" applyNumberFormat="1" applyFont="1">
      <alignment/>
      <protection/>
    </xf>
    <xf numFmtId="0" fontId="10" fillId="0" borderId="1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horizontal="left" vertical="center" wrapText="1" indent="1"/>
    </xf>
    <xf numFmtId="3" fontId="8" fillId="0" borderId="1" xfId="1388" applyNumberFormat="1" applyFont="1" applyBorder="1">
      <alignment/>
      <protection/>
    </xf>
    <xf numFmtId="4" fontId="8" fillId="64" borderId="0" xfId="1388" applyNumberFormat="1" applyFont="1" applyFill="1">
      <alignment/>
      <protection/>
    </xf>
    <xf numFmtId="4" fontId="8" fillId="0" borderId="0" xfId="1388" applyNumberFormat="1" applyFont="1" applyFill="1">
      <alignment/>
      <protection/>
    </xf>
    <xf numFmtId="4" fontId="13" fillId="35" borderId="1" xfId="1388" applyNumberFormat="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4" fontId="13" fillId="0" borderId="0" xfId="1388" applyNumberFormat="1" applyFont="1">
      <alignment/>
      <protection/>
    </xf>
    <xf numFmtId="4" fontId="5" fillId="23" borderId="20" xfId="1388" applyNumberFormat="1" applyFont="1" applyFill="1" applyBorder="1" applyAlignment="1">
      <alignment vertical="center"/>
      <protection/>
    </xf>
    <xf numFmtId="4" fontId="8" fillId="0" borderId="1" xfId="1388" applyNumberFormat="1" applyFont="1" applyBorder="1">
      <alignment/>
      <protection/>
    </xf>
    <xf numFmtId="4" fontId="8" fillId="0" borderId="21" xfId="1388" applyNumberFormat="1" applyFont="1" applyBorder="1">
      <alignment/>
      <protection/>
    </xf>
    <xf numFmtId="167" fontId="8" fillId="0" borderId="1" xfId="1388" applyNumberFormat="1" applyFont="1" applyBorder="1">
      <alignment/>
      <protection/>
    </xf>
    <xf numFmtId="4" fontId="8" fillId="0" borderId="1" xfId="1388" applyNumberFormat="1" applyFont="1" applyFill="1" applyBorder="1">
      <alignment/>
      <protection/>
    </xf>
    <xf numFmtId="4" fontId="8" fillId="0" borderId="21" xfId="1388" applyNumberFormat="1" applyFont="1" applyFill="1" applyBorder="1">
      <alignment/>
      <protection/>
    </xf>
    <xf numFmtId="167" fontId="8" fillId="0" borderId="1" xfId="1388" applyNumberFormat="1" applyFont="1" applyFill="1" applyBorder="1">
      <alignment/>
      <protection/>
    </xf>
    <xf numFmtId="4" fontId="14" fillId="0" borderId="0" xfId="1388" applyNumberFormat="1" applyFont="1" applyAlignment="1">
      <alignment horizontal="center" vertical="center" wrapText="1"/>
      <protection/>
    </xf>
    <xf numFmtId="4" fontId="15" fillId="0" borderId="0" xfId="1388" applyNumberFormat="1" applyFont="1" applyAlignment="1">
      <alignment vertical="center"/>
      <protection/>
    </xf>
    <xf numFmtId="168" fontId="8" fillId="0" borderId="1" xfId="1388" applyNumberFormat="1" applyFont="1" applyBorder="1">
      <alignment/>
      <protection/>
    </xf>
    <xf numFmtId="168" fontId="8" fillId="0" borderId="21" xfId="1388" applyNumberFormat="1" applyFont="1" applyBorder="1">
      <alignment/>
      <protection/>
    </xf>
    <xf numFmtId="3" fontId="8" fillId="0" borderId="21" xfId="1388" applyNumberFormat="1" applyFont="1" applyBorder="1">
      <alignment/>
      <protection/>
    </xf>
    <xf numFmtId="168" fontId="8" fillId="0" borderId="1" xfId="1388" applyNumberFormat="1" applyFont="1" applyFill="1" applyBorder="1">
      <alignment/>
      <protection/>
    </xf>
    <xf numFmtId="168" fontId="8" fillId="0" borderId="21" xfId="1388" applyNumberFormat="1" applyFont="1" applyFill="1" applyBorder="1">
      <alignment/>
      <protection/>
    </xf>
    <xf numFmtId="3" fontId="8" fillId="0" borderId="1" xfId="1388" applyNumberFormat="1" applyFont="1" applyFill="1" applyBorder="1">
      <alignment/>
      <protection/>
    </xf>
    <xf numFmtId="4" fontId="17" fillId="0" borderId="0" xfId="1388" applyNumberFormat="1" applyFont="1">
      <alignment/>
      <protection/>
    </xf>
    <xf numFmtId="4" fontId="18" fillId="35" borderId="1" xfId="1388" applyNumberFormat="1" applyFont="1" applyFill="1" applyBorder="1" applyAlignment="1">
      <alignment horizontal="center" vertical="center" wrapText="1"/>
      <protection/>
    </xf>
    <xf numFmtId="3" fontId="19" fillId="0" borderId="1" xfId="1388" applyNumberFormat="1" applyFont="1" applyBorder="1">
      <alignment/>
      <protection/>
    </xf>
    <xf numFmtId="0" fontId="20" fillId="0" borderId="1" xfId="0" applyFont="1" applyBorder="1" applyAlignment="1">
      <alignment horizontal="left" vertical="center" wrapText="1" indent="1"/>
    </xf>
    <xf numFmtId="4" fontId="19" fillId="0" borderId="1" xfId="1388" applyNumberFormat="1" applyFont="1" applyBorder="1">
      <alignment/>
      <protection/>
    </xf>
    <xf numFmtId="167" fontId="19" fillId="0" borderId="1" xfId="1388" applyNumberFormat="1" applyFont="1" applyBorder="1">
      <alignment/>
      <protection/>
    </xf>
    <xf numFmtId="4" fontId="19" fillId="0" borderId="21" xfId="1388" applyNumberFormat="1" applyFont="1" applyBorder="1">
      <alignment/>
      <protection/>
    </xf>
    <xf numFmtId="4" fontId="19" fillId="0" borderId="1" xfId="1388" applyNumberFormat="1" applyFont="1" applyFill="1" applyBorder="1">
      <alignment/>
      <protection/>
    </xf>
    <xf numFmtId="167" fontId="19" fillId="0" borderId="1" xfId="1388" applyNumberFormat="1" applyFont="1" applyFill="1" applyBorder="1">
      <alignment/>
      <protection/>
    </xf>
    <xf numFmtId="4" fontId="19" fillId="0" borderId="21" xfId="1388" applyNumberFormat="1" applyFont="1" applyFill="1" applyBorder="1">
      <alignment/>
      <protection/>
    </xf>
    <xf numFmtId="4" fontId="22" fillId="23" borderId="20" xfId="1388" applyNumberFormat="1" applyFont="1" applyFill="1" applyBorder="1" applyAlignment="1">
      <alignment vertical="center"/>
      <protection/>
    </xf>
    <xf numFmtId="4" fontId="14" fillId="0" borderId="0" xfId="1388" applyNumberFormat="1" applyFont="1" applyAlignment="1">
      <alignment horizontal="center" vertical="center"/>
      <protection/>
    </xf>
    <xf numFmtId="4" fontId="13" fillId="0" borderId="0" xfId="1388" applyNumberFormat="1" applyFont="1" applyBorder="1" applyAlignment="1">
      <alignment horizontal="center"/>
      <protection/>
    </xf>
    <xf numFmtId="3" fontId="8" fillId="65" borderId="22" xfId="1388" applyNumberFormat="1" applyFont="1" applyFill="1" applyBorder="1">
      <alignment/>
      <protection/>
    </xf>
    <xf numFmtId="0" fontId="11" fillId="65" borderId="1" xfId="1392" applyFont="1" applyFill="1" applyBorder="1" applyAlignment="1">
      <alignment horizontal="left" vertical="center" wrapText="1" indent="1"/>
      <protection/>
    </xf>
    <xf numFmtId="0" fontId="11" fillId="65" borderId="21" xfId="1392" applyFont="1" applyFill="1" applyBorder="1" applyAlignment="1">
      <alignment horizontal="left" vertical="center" wrapText="1" indent="1"/>
      <protection/>
    </xf>
    <xf numFmtId="4" fontId="8" fillId="0" borderId="23" xfId="1388" applyNumberFormat="1" applyFont="1" applyBorder="1">
      <alignment/>
      <protection/>
    </xf>
    <xf numFmtId="0" fontId="10" fillId="65" borderId="21" xfId="1392" applyFont="1" applyFill="1" applyBorder="1" applyAlignment="1">
      <alignment horizontal="left" vertical="center" wrapText="1" indent="1"/>
      <protection/>
    </xf>
    <xf numFmtId="3" fontId="3" fillId="0" borderId="0" xfId="1388" applyNumberFormat="1" applyFont="1" applyAlignment="1">
      <alignment horizontal="center"/>
      <protection/>
    </xf>
    <xf numFmtId="0" fontId="11" fillId="65" borderId="1" xfId="1392" applyFont="1" applyFill="1" applyBorder="1" applyAlignment="1">
      <alignment horizontal="center" vertical="center" wrapText="1"/>
      <protection/>
    </xf>
    <xf numFmtId="4" fontId="5" fillId="23" borderId="1" xfId="1388" applyNumberFormat="1" applyFont="1" applyFill="1" applyBorder="1" applyAlignment="1">
      <alignment vertical="center"/>
      <protection/>
    </xf>
    <xf numFmtId="4" fontId="4" fillId="0" borderId="0" xfId="1388" applyNumberFormat="1" applyFont="1" applyAlignment="1">
      <alignment horizontal="center"/>
      <protection/>
    </xf>
    <xf numFmtId="4" fontId="5" fillId="23" borderId="24" xfId="1388" applyNumberFormat="1" applyFont="1" applyFill="1" applyBorder="1" applyAlignment="1">
      <alignment vertical="center"/>
      <protection/>
    </xf>
    <xf numFmtId="4" fontId="12" fillId="0" borderId="21" xfId="1392" applyNumberFormat="1" applyFont="1" applyFill="1" applyBorder="1" applyAlignment="1">
      <alignment horizontal="right" vertical="center" wrapText="1" indent="1"/>
      <protection/>
    </xf>
    <xf numFmtId="4" fontId="9" fillId="0" borderId="21" xfId="1392" applyNumberFormat="1" applyFont="1" applyFill="1" applyBorder="1" applyAlignment="1">
      <alignment horizontal="right" vertical="center" wrapText="1" indent="1"/>
      <protection/>
    </xf>
    <xf numFmtId="4" fontId="5" fillId="33" borderId="25" xfId="1388" applyNumberFormat="1" applyFont="1" applyFill="1" applyBorder="1" applyAlignment="1">
      <alignment vertical="center"/>
      <protection/>
    </xf>
    <xf numFmtId="4" fontId="3" fillId="0" borderId="0" xfId="1388" applyNumberFormat="1" applyFont="1" applyBorder="1">
      <alignment/>
      <protection/>
    </xf>
    <xf numFmtId="0" fontId="11" fillId="65" borderId="1" xfId="1367" applyFont="1" applyFill="1" applyBorder="1" applyAlignment="1">
      <alignment horizontal="left" vertical="center" wrapText="1" indent="1"/>
      <protection/>
    </xf>
    <xf numFmtId="0" fontId="11" fillId="65" borderId="21" xfId="1367" applyFont="1" applyFill="1" applyBorder="1" applyAlignment="1">
      <alignment horizontal="left" vertical="center" wrapText="1" indent="1"/>
      <protection/>
    </xf>
    <xf numFmtId="4" fontId="8" fillId="0" borderId="26" xfId="1388" applyNumberFormat="1" applyFont="1" applyBorder="1">
      <alignment/>
      <protection/>
    </xf>
    <xf numFmtId="167" fontId="8" fillId="0" borderId="27" xfId="1388" applyNumberFormat="1" applyFont="1" applyBorder="1">
      <alignment/>
      <protection/>
    </xf>
    <xf numFmtId="167" fontId="8" fillId="0" borderId="27" xfId="1388" applyNumberFormat="1" applyFont="1" applyFill="1" applyBorder="1">
      <alignment/>
      <protection/>
    </xf>
    <xf numFmtId="0" fontId="10" fillId="65" borderId="21" xfId="1367" applyFont="1" applyFill="1" applyBorder="1" applyAlignment="1">
      <alignment horizontal="left" vertical="center" wrapText="1" indent="1"/>
      <protection/>
    </xf>
    <xf numFmtId="3" fontId="27" fillId="0" borderId="0" xfId="1388" applyNumberFormat="1" applyFont="1">
      <alignment/>
      <protection/>
    </xf>
    <xf numFmtId="4" fontId="27" fillId="0" borderId="0" xfId="1388" applyNumberFormat="1" applyFont="1">
      <alignment/>
      <protection/>
    </xf>
    <xf numFmtId="4" fontId="27" fillId="0" borderId="0" xfId="1388" applyNumberFormat="1" applyFont="1" applyFill="1">
      <alignment/>
      <protection/>
    </xf>
    <xf numFmtId="0" fontId="30" fillId="0" borderId="1" xfId="0" applyFont="1" applyBorder="1" applyAlignment="1">
      <alignment horizontal="left" vertical="center" wrapText="1" indent="1"/>
    </xf>
    <xf numFmtId="0" fontId="30" fillId="0" borderId="1" xfId="0" applyFont="1" applyBorder="1" applyAlignment="1">
      <alignment horizontal="center" vertical="center" wrapText="1"/>
    </xf>
    <xf numFmtId="3" fontId="27" fillId="0" borderId="1" xfId="1388" applyNumberFormat="1" applyFont="1" applyBorder="1">
      <alignment/>
      <protection/>
    </xf>
    <xf numFmtId="4" fontId="27" fillId="64" borderId="0" xfId="1388" applyNumberFormat="1" applyFont="1" applyFill="1">
      <alignment/>
      <protection/>
    </xf>
    <xf numFmtId="4" fontId="29" fillId="0" borderId="0" xfId="1388" applyNumberFormat="1" applyFont="1" applyAlignment="1">
      <alignment vertical="center"/>
      <protection/>
    </xf>
    <xf numFmtId="165" fontId="27" fillId="0" borderId="0" xfId="1053" applyFont="1" applyAlignment="1">
      <alignment/>
    </xf>
    <xf numFmtId="165" fontId="27" fillId="0" borderId="0" xfId="1053" applyFont="1" applyFill="1" applyAlignment="1">
      <alignment/>
    </xf>
    <xf numFmtId="165" fontId="29" fillId="0" borderId="0" xfId="1053" applyFont="1" applyAlignment="1">
      <alignment/>
    </xf>
    <xf numFmtId="165" fontId="29" fillId="23" borderId="1" xfId="1053" applyFont="1" applyFill="1" applyBorder="1" applyAlignment="1">
      <alignment horizontal="center" vertical="center" wrapText="1"/>
    </xf>
    <xf numFmtId="165" fontId="29" fillId="35" borderId="1" xfId="1053" applyFont="1" applyFill="1" applyBorder="1" applyAlignment="1">
      <alignment horizontal="center" vertical="center" wrapText="1"/>
    </xf>
    <xf numFmtId="165" fontId="29" fillId="66" borderId="1" xfId="1053" applyFont="1" applyFill="1" applyBorder="1" applyAlignment="1">
      <alignment horizontal="center" vertical="center" wrapText="1"/>
    </xf>
    <xf numFmtId="165" fontId="27" fillId="0" borderId="1" xfId="1053" applyFont="1" applyFill="1" applyBorder="1" applyAlignment="1">
      <alignment horizontal="left" vertical="center" wrapText="1" indent="1"/>
    </xf>
    <xf numFmtId="165" fontId="27" fillId="0" borderId="1" xfId="1053" applyFont="1" applyBorder="1" applyAlignment="1">
      <alignment/>
    </xf>
    <xf numFmtId="165" fontId="27" fillId="0" borderId="21" xfId="1053" applyFont="1" applyBorder="1" applyAlignment="1">
      <alignment/>
    </xf>
    <xf numFmtId="165" fontId="27" fillId="0" borderId="1" xfId="1053" applyFont="1" applyFill="1" applyBorder="1" applyAlignment="1">
      <alignment/>
    </xf>
    <xf numFmtId="165" fontId="27" fillId="0" borderId="21" xfId="1053" applyFont="1" applyFill="1" applyBorder="1" applyAlignment="1">
      <alignment/>
    </xf>
    <xf numFmtId="165" fontId="29" fillId="23" borderId="20" xfId="1053" applyFont="1" applyFill="1" applyBorder="1" applyAlignment="1">
      <alignment vertical="center"/>
    </xf>
    <xf numFmtId="165" fontId="29" fillId="24" borderId="20" xfId="1053" applyFont="1" applyFill="1" applyBorder="1" applyAlignment="1">
      <alignment vertical="center"/>
    </xf>
    <xf numFmtId="165" fontId="29" fillId="24" borderId="1" xfId="1053" applyFont="1" applyFill="1" applyBorder="1" applyAlignment="1">
      <alignment vertical="center"/>
    </xf>
    <xf numFmtId="165" fontId="29" fillId="66" borderId="1" xfId="1053" applyFont="1" applyFill="1" applyBorder="1" applyAlignment="1">
      <alignment vertical="center"/>
    </xf>
    <xf numFmtId="165" fontId="29" fillId="66" borderId="0" xfId="1053" applyFont="1" applyFill="1" applyBorder="1" applyAlignment="1">
      <alignment vertical="center"/>
    </xf>
    <xf numFmtId="4" fontId="8" fillId="0" borderId="28" xfId="1388" applyNumberFormat="1" applyFont="1" applyBorder="1">
      <alignment/>
      <protection/>
    </xf>
    <xf numFmtId="4" fontId="8" fillId="0" borderId="29" xfId="1388" applyNumberFormat="1" applyFont="1" applyBorder="1">
      <alignment/>
      <protection/>
    </xf>
    <xf numFmtId="4" fontId="8" fillId="0" borderId="29" xfId="1388" applyNumberFormat="1" applyFont="1" applyFill="1" applyBorder="1">
      <alignment/>
      <protection/>
    </xf>
    <xf numFmtId="4" fontId="8" fillId="67" borderId="29" xfId="1388" applyNumberFormat="1" applyFont="1" applyFill="1" applyBorder="1">
      <alignment/>
      <protection/>
    </xf>
    <xf numFmtId="4" fontId="8" fillId="67" borderId="1" xfId="1388" applyNumberFormat="1" applyFont="1" applyFill="1" applyBorder="1">
      <alignment/>
      <protection/>
    </xf>
    <xf numFmtId="4" fontId="5" fillId="23" borderId="30" xfId="1388" applyNumberFormat="1" applyFont="1" applyFill="1" applyBorder="1" applyAlignment="1">
      <alignment vertical="center"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8" fillId="35" borderId="28" xfId="1388" applyNumberFormat="1" applyFont="1" applyFill="1" applyBorder="1" applyAlignment="1">
      <alignment horizontal="center" vertical="center" wrapText="1"/>
      <protection/>
    </xf>
    <xf numFmtId="4" fontId="13" fillId="35" borderId="30" xfId="1388" applyNumberFormat="1" applyFont="1" applyFill="1" applyBorder="1" applyAlignment="1">
      <alignment horizontal="center" vertical="center" wrapText="1"/>
      <protection/>
    </xf>
    <xf numFmtId="4" fontId="13" fillId="35" borderId="30" xfId="1388" applyNumberFormat="1" applyFont="1" applyFill="1" applyBorder="1" applyAlignment="1">
      <alignment horizontal="center" vertical="center" wrapText="1"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8" fillId="35" borderId="28" xfId="1388" applyNumberFormat="1" applyFont="1" applyFill="1" applyBorder="1" applyAlignment="1">
      <alignment horizontal="center" vertical="center" wrapText="1"/>
      <protection/>
    </xf>
    <xf numFmtId="0" fontId="11" fillId="0" borderId="1" xfId="0" applyFont="1" applyFill="1" applyBorder="1" applyAlignment="1">
      <alignment horizontal="left" vertical="center" wrapText="1" indent="1"/>
    </xf>
    <xf numFmtId="165" fontId="29" fillId="0" borderId="1" xfId="1053" applyFont="1" applyBorder="1" applyAlignment="1">
      <alignment/>
    </xf>
    <xf numFmtId="4" fontId="26" fillId="68" borderId="0" xfId="1388" applyNumberFormat="1" applyFont="1" applyFill="1" applyAlignment="1">
      <alignment vertical="center"/>
      <protection/>
    </xf>
    <xf numFmtId="165" fontId="27" fillId="68" borderId="0" xfId="1053" applyFont="1" applyFill="1" applyAlignment="1">
      <alignment/>
    </xf>
    <xf numFmtId="3" fontId="27" fillId="13" borderId="1" xfId="1388" applyNumberFormat="1" applyFont="1" applyFill="1" applyBorder="1">
      <alignment/>
      <protection/>
    </xf>
    <xf numFmtId="0" fontId="30" fillId="13" borderId="1" xfId="0" applyFont="1" applyFill="1" applyBorder="1" applyAlignment="1">
      <alignment horizontal="left" vertical="center" wrapText="1" indent="1"/>
    </xf>
    <xf numFmtId="165" fontId="27" fillId="13" borderId="1" xfId="1053" applyFont="1" applyFill="1" applyBorder="1" applyAlignment="1">
      <alignment horizontal="left" vertical="center" wrapText="1" indent="1"/>
    </xf>
    <xf numFmtId="165" fontId="27" fillId="13" borderId="1" xfId="1053" applyFont="1" applyFill="1" applyBorder="1" applyAlignment="1">
      <alignment/>
    </xf>
    <xf numFmtId="165" fontId="27" fillId="13" borderId="21" xfId="1053" applyFont="1" applyFill="1" applyBorder="1" applyAlignment="1">
      <alignment/>
    </xf>
    <xf numFmtId="4" fontId="27" fillId="13" borderId="0" xfId="1388" applyNumberFormat="1" applyFont="1" applyFill="1">
      <alignment/>
      <protection/>
    </xf>
    <xf numFmtId="4" fontId="51" fillId="0" borderId="0" xfId="1388" applyNumberFormat="1" applyFont="1">
      <alignment/>
      <protection/>
    </xf>
    <xf numFmtId="165" fontId="29" fillId="69" borderId="1" xfId="1053" applyFont="1" applyFill="1" applyBorder="1" applyAlignment="1">
      <alignment horizontal="center" vertical="center" wrapText="1"/>
    </xf>
    <xf numFmtId="165" fontId="29" fillId="69" borderId="1" xfId="1053" applyFont="1" applyFill="1" applyBorder="1" applyAlignment="1">
      <alignment vertical="center"/>
    </xf>
    <xf numFmtId="165" fontId="29" fillId="69" borderId="0" xfId="1053" applyFont="1" applyFill="1" applyAlignment="1">
      <alignment/>
    </xf>
    <xf numFmtId="165" fontId="29" fillId="69" borderId="1" xfId="1053" applyFont="1" applyFill="1" applyBorder="1" applyAlignment="1">
      <alignment/>
    </xf>
    <xf numFmtId="4" fontId="53" fillId="0" borderId="1" xfId="1388" applyNumberFormat="1" applyFont="1" applyBorder="1">
      <alignment/>
      <protection/>
    </xf>
    <xf numFmtId="165" fontId="27" fillId="67" borderId="1" xfId="1053" applyFont="1" applyFill="1" applyBorder="1" applyAlignment="1">
      <alignment horizontal="left" vertical="center" wrapText="1" indent="1"/>
    </xf>
    <xf numFmtId="165" fontId="27" fillId="67" borderId="1" xfId="1053" applyFont="1" applyFill="1" applyBorder="1" applyAlignment="1">
      <alignment/>
    </xf>
    <xf numFmtId="165" fontId="27" fillId="67" borderId="21" xfId="1053" applyFont="1" applyFill="1" applyBorder="1" applyAlignment="1">
      <alignment/>
    </xf>
    <xf numFmtId="3" fontId="27" fillId="67" borderId="1" xfId="1388" applyNumberFormat="1" applyFont="1" applyFill="1" applyBorder="1">
      <alignment/>
      <protection/>
    </xf>
    <xf numFmtId="0" fontId="30" fillId="67" borderId="1" xfId="0" applyFont="1" applyFill="1" applyBorder="1" applyAlignment="1">
      <alignment horizontal="left" vertical="center" wrapText="1" indent="1"/>
    </xf>
    <xf numFmtId="4" fontId="5" fillId="23" borderId="31" xfId="1388" applyNumberFormat="1" applyFont="1" applyFill="1" applyBorder="1" applyAlignment="1">
      <alignment vertical="center"/>
      <protection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4" fontId="16" fillId="0" borderId="0" xfId="1388" applyNumberFormat="1" applyFont="1" applyAlignment="1">
      <alignment horizontal="center" vertical="center"/>
      <protection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4" fontId="13" fillId="23" borderId="30" xfId="1388" applyNumberFormat="1" applyFont="1" applyFill="1" applyBorder="1" applyAlignment="1">
      <alignment horizontal="center" vertical="center" wrapText="1"/>
      <protection/>
    </xf>
    <xf numFmtId="4" fontId="13" fillId="66" borderId="30" xfId="1388" applyNumberFormat="1" applyFont="1" applyFill="1" applyBorder="1" applyAlignment="1">
      <alignment horizontal="center" vertical="center" wrapText="1"/>
      <protection/>
    </xf>
    <xf numFmtId="4" fontId="13" fillId="35" borderId="30" xfId="1388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" fontId="14" fillId="0" borderId="0" xfId="1388" applyNumberFormat="1" applyFont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13" fillId="66" borderId="40" xfId="1388" applyNumberFormat="1" applyFont="1" applyFill="1" applyBorder="1" applyAlignment="1">
      <alignment horizontal="center" vertical="center" wrapText="1"/>
      <protection/>
    </xf>
    <xf numFmtId="4" fontId="13" fillId="66" borderId="23" xfId="1388" applyNumberFormat="1" applyFont="1" applyFill="1" applyBorder="1" applyAlignment="1">
      <alignment horizontal="center" vertical="center" wrapText="1"/>
      <protection/>
    </xf>
    <xf numFmtId="4" fontId="13" fillId="23" borderId="1" xfId="1388" applyNumberFormat="1" applyFont="1" applyFill="1" applyBorder="1" applyAlignment="1">
      <alignment horizontal="center" vertical="center" wrapText="1"/>
      <protection/>
    </xf>
    <xf numFmtId="0" fontId="7" fillId="70" borderId="41" xfId="1392" applyFont="1" applyFill="1" applyBorder="1" applyAlignment="1">
      <alignment horizontal="center" vertical="center" wrapText="1"/>
      <protection/>
    </xf>
    <xf numFmtId="0" fontId="7" fillId="70" borderId="33" xfId="1392" applyFont="1" applyFill="1" applyBorder="1" applyAlignment="1">
      <alignment horizontal="center" vertical="center" wrapText="1"/>
      <protection/>
    </xf>
    <xf numFmtId="4" fontId="14" fillId="0" borderId="0" xfId="1388" applyNumberFormat="1" applyFont="1" applyAlignment="1">
      <alignment horizontal="center" vertical="center" wrapText="1"/>
      <protection/>
    </xf>
    <xf numFmtId="4" fontId="14" fillId="0" borderId="39" xfId="1388" applyNumberFormat="1" applyFont="1" applyBorder="1" applyAlignment="1">
      <alignment horizontal="center" vertical="center" wrapText="1"/>
      <protection/>
    </xf>
    <xf numFmtId="4" fontId="14" fillId="0" borderId="0" xfId="1388" applyNumberFormat="1" applyFont="1" applyBorder="1" applyAlignment="1">
      <alignment horizontal="center" vertical="center" wrapText="1"/>
      <protection/>
    </xf>
    <xf numFmtId="0" fontId="23" fillId="70" borderId="42" xfId="1392" applyFont="1" applyFill="1" applyBorder="1" applyAlignment="1">
      <alignment horizontal="center" vertical="center" wrapText="1"/>
      <protection/>
    </xf>
    <xf numFmtId="0" fontId="23" fillId="70" borderId="22" xfId="1392" applyFont="1" applyFill="1" applyBorder="1" applyAlignment="1">
      <alignment horizontal="center" vertical="center" wrapText="1"/>
      <protection/>
    </xf>
    <xf numFmtId="0" fontId="23" fillId="70" borderId="43" xfId="1392" applyFont="1" applyFill="1" applyBorder="1" applyAlignment="1">
      <alignment horizontal="center" vertical="center" wrapText="1"/>
      <protection/>
    </xf>
    <xf numFmtId="0" fontId="23" fillId="70" borderId="1" xfId="1392" applyFont="1" applyFill="1" applyBorder="1" applyAlignment="1">
      <alignment horizontal="center" vertical="center" wrapText="1"/>
      <protection/>
    </xf>
    <xf numFmtId="0" fontId="23" fillId="70" borderId="44" xfId="1392" applyFont="1" applyFill="1" applyBorder="1" applyAlignment="1">
      <alignment horizontal="center" vertical="center" wrapText="1"/>
      <protection/>
    </xf>
    <xf numFmtId="0" fontId="23" fillId="70" borderId="21" xfId="1392" applyFont="1" applyFill="1" applyBorder="1" applyAlignment="1">
      <alignment horizontal="center" vertical="center" wrapText="1"/>
      <protection/>
    </xf>
    <xf numFmtId="4" fontId="13" fillId="71" borderId="1" xfId="1388" applyNumberFormat="1" applyFont="1" applyFill="1" applyBorder="1" applyAlignment="1">
      <alignment horizontal="center"/>
      <protection/>
    </xf>
    <xf numFmtId="4" fontId="13" fillId="0" borderId="0" xfId="1388" applyNumberFormat="1" applyFont="1" applyBorder="1" applyAlignment="1">
      <alignment horizontal="center"/>
      <protection/>
    </xf>
    <xf numFmtId="4" fontId="13" fillId="23" borderId="21" xfId="1388" applyNumberFormat="1" applyFont="1" applyFill="1" applyBorder="1" applyAlignment="1">
      <alignment horizontal="center" vertical="center" wrapText="1"/>
      <protection/>
    </xf>
    <xf numFmtId="4" fontId="13" fillId="23" borderId="34" xfId="1388" applyNumberFormat="1" applyFont="1" applyFill="1" applyBorder="1" applyAlignment="1">
      <alignment horizontal="center" vertical="center" wrapText="1"/>
      <protection/>
    </xf>
    <xf numFmtId="4" fontId="13" fillId="23" borderId="35" xfId="1388" applyNumberFormat="1" applyFont="1" applyFill="1" applyBorder="1" applyAlignment="1">
      <alignment horizontal="center" vertical="center" wrapText="1"/>
      <protection/>
    </xf>
    <xf numFmtId="0" fontId="7" fillId="70" borderId="41" xfId="1367" applyFont="1" applyFill="1" applyBorder="1" applyAlignment="1">
      <alignment horizontal="center" vertical="center" wrapText="1"/>
      <protection/>
    </xf>
    <xf numFmtId="0" fontId="7" fillId="70" borderId="33" xfId="1367" applyFont="1" applyFill="1" applyBorder="1" applyAlignment="1">
      <alignment horizontal="center" vertical="center" wrapText="1"/>
      <protection/>
    </xf>
    <xf numFmtId="4" fontId="25" fillId="0" borderId="0" xfId="1388" applyNumberFormat="1" applyFont="1" applyAlignment="1">
      <alignment horizontal="center" vertical="center"/>
      <protection/>
    </xf>
    <xf numFmtId="0" fontId="23" fillId="70" borderId="42" xfId="1367" applyFont="1" applyFill="1" applyBorder="1" applyAlignment="1">
      <alignment horizontal="center" vertical="center" wrapText="1"/>
      <protection/>
    </xf>
    <xf numFmtId="0" fontId="23" fillId="70" borderId="22" xfId="1367" applyFont="1" applyFill="1" applyBorder="1" applyAlignment="1">
      <alignment horizontal="center" vertical="center" wrapText="1"/>
      <protection/>
    </xf>
    <xf numFmtId="0" fontId="23" fillId="70" borderId="43" xfId="1367" applyFont="1" applyFill="1" applyBorder="1" applyAlignment="1">
      <alignment horizontal="center" vertical="center" wrapText="1"/>
      <protection/>
    </xf>
    <xf numFmtId="0" fontId="23" fillId="70" borderId="1" xfId="1367" applyFont="1" applyFill="1" applyBorder="1" applyAlignment="1">
      <alignment horizontal="center" vertical="center" wrapText="1"/>
      <protection/>
    </xf>
    <xf numFmtId="0" fontId="23" fillId="70" borderId="44" xfId="1367" applyFont="1" applyFill="1" applyBorder="1" applyAlignment="1">
      <alignment horizontal="center" vertical="center" wrapText="1"/>
      <protection/>
    </xf>
    <xf numFmtId="0" fontId="23" fillId="70" borderId="21" xfId="1367" applyFont="1" applyFill="1" applyBorder="1" applyAlignment="1">
      <alignment horizontal="center" vertical="center" wrapText="1"/>
      <protection/>
    </xf>
    <xf numFmtId="4" fontId="13" fillId="0" borderId="39" xfId="1388" applyNumberFormat="1" applyFont="1" applyBorder="1" applyAlignment="1">
      <alignment horizontal="center"/>
      <protection/>
    </xf>
    <xf numFmtId="0" fontId="23" fillId="33" borderId="1" xfId="1392" applyFont="1" applyFill="1" applyBorder="1" applyAlignment="1">
      <alignment horizontal="center" vertical="center" wrapText="1"/>
      <protection/>
    </xf>
    <xf numFmtId="0" fontId="23" fillId="70" borderId="45" xfId="1392" applyFont="1" applyFill="1" applyBorder="1" applyAlignment="1">
      <alignment horizontal="center" vertical="center" wrapText="1"/>
      <protection/>
    </xf>
    <xf numFmtId="0" fontId="23" fillId="70" borderId="46" xfId="1392" applyFont="1" applyFill="1" applyBorder="1" applyAlignment="1">
      <alignment horizontal="center" vertical="center" wrapText="1"/>
      <protection/>
    </xf>
    <xf numFmtId="0" fontId="23" fillId="70" borderId="47" xfId="1392" applyFont="1" applyFill="1" applyBorder="1" applyAlignment="1">
      <alignment horizontal="center" vertical="center" wrapText="1"/>
      <protection/>
    </xf>
    <xf numFmtId="0" fontId="23" fillId="70" borderId="48" xfId="1392" applyFont="1" applyFill="1" applyBorder="1" applyAlignment="1">
      <alignment horizontal="center" vertical="center" wrapText="1"/>
      <protection/>
    </xf>
    <xf numFmtId="0" fontId="23" fillId="70" borderId="49" xfId="1392" applyFont="1" applyFill="1" applyBorder="1" applyAlignment="1">
      <alignment horizontal="center" vertical="center" wrapText="1"/>
      <protection/>
    </xf>
    <xf numFmtId="0" fontId="23" fillId="70" borderId="50" xfId="1392" applyFont="1" applyFill="1" applyBorder="1" applyAlignment="1">
      <alignment horizontal="center" vertical="center" wrapText="1"/>
      <protection/>
    </xf>
    <xf numFmtId="4" fontId="18" fillId="35" borderId="21" xfId="1388" applyNumberFormat="1" applyFont="1" applyFill="1" applyBorder="1" applyAlignment="1">
      <alignment horizontal="center" vertical="center" wrapText="1"/>
      <protection/>
    </xf>
    <xf numFmtId="4" fontId="18" fillId="35" borderId="28" xfId="1388" applyNumberFormat="1" applyFont="1" applyFill="1" applyBorder="1" applyAlignment="1">
      <alignment horizontal="center" vertical="center" wrapText="1"/>
      <protection/>
    </xf>
    <xf numFmtId="4" fontId="18" fillId="35" borderId="27" xfId="1388" applyNumberFormat="1" applyFont="1" applyFill="1" applyBorder="1" applyAlignment="1">
      <alignment horizontal="center" vertical="center" wrapText="1"/>
      <protection/>
    </xf>
    <xf numFmtId="4" fontId="18" fillId="23" borderId="34" xfId="1388" applyNumberFormat="1" applyFont="1" applyFill="1" applyBorder="1" applyAlignment="1">
      <alignment horizontal="center" vertical="center" wrapText="1"/>
      <protection/>
    </xf>
    <xf numFmtId="4" fontId="18" fillId="23" borderId="35" xfId="1388" applyNumberFormat="1" applyFont="1" applyFill="1" applyBorder="1" applyAlignment="1">
      <alignment horizontal="center" vertical="center" wrapText="1"/>
      <protection/>
    </xf>
    <xf numFmtId="4" fontId="18" fillId="66" borderId="34" xfId="1388" applyNumberFormat="1" applyFont="1" applyFill="1" applyBorder="1" applyAlignment="1">
      <alignment horizontal="center" vertical="center" wrapText="1"/>
      <protection/>
    </xf>
    <xf numFmtId="4" fontId="18" fillId="66" borderId="35" xfId="1388" applyNumberFormat="1" applyFont="1" applyFill="1" applyBorder="1" applyAlignment="1">
      <alignment horizontal="center" vertical="center" wrapText="1"/>
      <protection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4" fontId="25" fillId="0" borderId="0" xfId="1388" applyNumberFormat="1" applyFont="1" applyAlignment="1">
      <alignment horizontal="center" vertical="center" wrapText="1"/>
      <protection/>
    </xf>
    <xf numFmtId="4" fontId="52" fillId="0" borderId="0" xfId="1388" applyNumberFormat="1" applyFont="1" applyAlignment="1">
      <alignment horizontal="center" vertical="center" wrapText="1"/>
      <protection/>
    </xf>
    <xf numFmtId="0" fontId="28" fillId="0" borderId="3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4" fontId="26" fillId="0" borderId="0" xfId="1388" applyNumberFormat="1" applyFont="1" applyAlignment="1">
      <alignment horizontal="center" vertical="center" wrapText="1"/>
      <protection/>
    </xf>
    <xf numFmtId="4" fontId="13" fillId="35" borderId="21" xfId="1388" applyNumberFormat="1" applyFont="1" applyFill="1" applyBorder="1" applyAlignment="1">
      <alignment horizontal="center" vertical="center" wrapText="1"/>
      <protection/>
    </xf>
    <xf numFmtId="4" fontId="13" fillId="35" borderId="28" xfId="1388" applyNumberFormat="1" applyFont="1" applyFill="1" applyBorder="1" applyAlignment="1">
      <alignment horizontal="center" vertical="center" wrapText="1"/>
      <protection/>
    </xf>
    <xf numFmtId="4" fontId="13" fillId="35" borderId="27" xfId="1388" applyNumberFormat="1" applyFont="1" applyFill="1" applyBorder="1" applyAlignment="1">
      <alignment horizontal="center" vertical="center" wrapText="1"/>
      <protection/>
    </xf>
    <xf numFmtId="4" fontId="13" fillId="66" borderId="34" xfId="1388" applyNumberFormat="1" applyFont="1" applyFill="1" applyBorder="1" applyAlignment="1">
      <alignment horizontal="center" vertical="center" wrapText="1"/>
      <protection/>
    </xf>
    <xf numFmtId="4" fontId="13" fillId="66" borderId="35" xfId="1388" applyNumberFormat="1" applyFont="1" applyFill="1" applyBorder="1" applyAlignment="1">
      <alignment horizontal="center" vertical="center" wrapText="1"/>
      <protection/>
    </xf>
  </cellXfs>
  <cellStyles count="1701">
    <cellStyle name="Normal" xfId="0"/>
    <cellStyle name="20% — akcent 1" xfId="15"/>
    <cellStyle name="20% - akcent 1 1" xfId="16"/>
    <cellStyle name="20% - akcent 1 10" xfId="17"/>
    <cellStyle name="20% - akcent 1 11" xfId="18"/>
    <cellStyle name="20% - akcent 1 12" xfId="19"/>
    <cellStyle name="20% - akcent 1 13" xfId="20"/>
    <cellStyle name="20% - akcent 1 14" xfId="21"/>
    <cellStyle name="20% - akcent 1 15" xfId="22"/>
    <cellStyle name="20% - akcent 1 16" xfId="23"/>
    <cellStyle name="20% - akcent 1 17" xfId="24"/>
    <cellStyle name="20% - akcent 1 18" xfId="25"/>
    <cellStyle name="20% - akcent 1 19" xfId="26"/>
    <cellStyle name="20% - akcent 1 2" xfId="27"/>
    <cellStyle name="20% - akcent 1 2 2" xfId="28"/>
    <cellStyle name="20% - akcent 1 20" xfId="29"/>
    <cellStyle name="20% - akcent 1 21" xfId="30"/>
    <cellStyle name="20% - akcent 1 22" xfId="31"/>
    <cellStyle name="20% - akcent 1 23" xfId="32"/>
    <cellStyle name="20% - akcent 1 24" xfId="33"/>
    <cellStyle name="20% - akcent 1 25" xfId="34"/>
    <cellStyle name="20% - akcent 1 26" xfId="35"/>
    <cellStyle name="20% - akcent 1 27" xfId="36"/>
    <cellStyle name="20% - akcent 1 28" xfId="37"/>
    <cellStyle name="20% - akcent 1 29" xfId="38"/>
    <cellStyle name="20% - akcent 1 3" xfId="39"/>
    <cellStyle name="20% - akcent 1 30" xfId="40"/>
    <cellStyle name="20% - akcent 1 31" xfId="41"/>
    <cellStyle name="20% - akcent 1 32" xfId="42"/>
    <cellStyle name="20% - akcent 1 33" xfId="43"/>
    <cellStyle name="20% - akcent 1 34" xfId="44"/>
    <cellStyle name="20% - akcent 1 35" xfId="45"/>
    <cellStyle name="20% - akcent 1 36" xfId="46"/>
    <cellStyle name="20% - akcent 1 37" xfId="47"/>
    <cellStyle name="20% - akcent 1 4" xfId="48"/>
    <cellStyle name="20% - akcent 1 5" xfId="49"/>
    <cellStyle name="20% - akcent 1 6" xfId="50"/>
    <cellStyle name="20% - akcent 1 7" xfId="51"/>
    <cellStyle name="20% - akcent 1 8" xfId="52"/>
    <cellStyle name="20% - akcent 1 9" xfId="53"/>
    <cellStyle name="20% — akcent 2" xfId="54"/>
    <cellStyle name="20% - akcent 2 1" xfId="55"/>
    <cellStyle name="20% - akcent 2 10" xfId="56"/>
    <cellStyle name="20% - akcent 2 11" xfId="57"/>
    <cellStyle name="20% - akcent 2 12" xfId="58"/>
    <cellStyle name="20% - akcent 2 13" xfId="59"/>
    <cellStyle name="20% - akcent 2 14" xfId="60"/>
    <cellStyle name="20% - akcent 2 15" xfId="61"/>
    <cellStyle name="20% - akcent 2 16" xfId="62"/>
    <cellStyle name="20% - akcent 2 17" xfId="63"/>
    <cellStyle name="20% - akcent 2 18" xfId="64"/>
    <cellStyle name="20% - akcent 2 19" xfId="65"/>
    <cellStyle name="20% - akcent 2 2" xfId="66"/>
    <cellStyle name="20% - akcent 2 20" xfId="67"/>
    <cellStyle name="20% - akcent 2 21" xfId="68"/>
    <cellStyle name="20% - akcent 2 22" xfId="69"/>
    <cellStyle name="20% - akcent 2 23" xfId="70"/>
    <cellStyle name="20% - akcent 2 24" xfId="71"/>
    <cellStyle name="20% - akcent 2 25" xfId="72"/>
    <cellStyle name="20% - akcent 2 26" xfId="73"/>
    <cellStyle name="20% - akcent 2 27" xfId="74"/>
    <cellStyle name="20% - akcent 2 28" xfId="75"/>
    <cellStyle name="20% - akcent 2 29" xfId="76"/>
    <cellStyle name="20% - akcent 2 3" xfId="77"/>
    <cellStyle name="20% - akcent 2 30" xfId="78"/>
    <cellStyle name="20% - akcent 2 31" xfId="79"/>
    <cellStyle name="20% - akcent 2 32" xfId="80"/>
    <cellStyle name="20% - akcent 2 33" xfId="81"/>
    <cellStyle name="20% - akcent 2 34" xfId="82"/>
    <cellStyle name="20% - akcent 2 35" xfId="83"/>
    <cellStyle name="20% - akcent 2 36" xfId="84"/>
    <cellStyle name="20% - akcent 2 37" xfId="85"/>
    <cellStyle name="20% - akcent 2 4" xfId="86"/>
    <cellStyle name="20% - akcent 2 5" xfId="87"/>
    <cellStyle name="20% - akcent 2 6" xfId="88"/>
    <cellStyle name="20% - akcent 2 7" xfId="89"/>
    <cellStyle name="20% - akcent 2 8" xfId="90"/>
    <cellStyle name="20% - akcent 2 9" xfId="91"/>
    <cellStyle name="20% — akcent 3" xfId="92"/>
    <cellStyle name="20% - akcent 3 1" xfId="93"/>
    <cellStyle name="20% - akcent 3 10" xfId="94"/>
    <cellStyle name="20% - akcent 3 11" xfId="95"/>
    <cellStyle name="20% - akcent 3 12" xfId="96"/>
    <cellStyle name="20% - akcent 3 13" xfId="97"/>
    <cellStyle name="20% - akcent 3 14" xfId="98"/>
    <cellStyle name="20% - akcent 3 15" xfId="99"/>
    <cellStyle name="20% - akcent 3 16" xfId="100"/>
    <cellStyle name="20% - akcent 3 17" xfId="101"/>
    <cellStyle name="20% - akcent 3 18" xfId="102"/>
    <cellStyle name="20% - akcent 3 19" xfId="103"/>
    <cellStyle name="20% - akcent 3 2" xfId="104"/>
    <cellStyle name="20% - akcent 3 20" xfId="105"/>
    <cellStyle name="20% - akcent 3 21" xfId="106"/>
    <cellStyle name="20% - akcent 3 22" xfId="107"/>
    <cellStyle name="20% - akcent 3 23" xfId="108"/>
    <cellStyle name="20% - akcent 3 24" xfId="109"/>
    <cellStyle name="20% - akcent 3 25" xfId="110"/>
    <cellStyle name="20% - akcent 3 26" xfId="111"/>
    <cellStyle name="20% - akcent 3 27" xfId="112"/>
    <cellStyle name="20% - akcent 3 28" xfId="113"/>
    <cellStyle name="20% - akcent 3 29" xfId="114"/>
    <cellStyle name="20% - akcent 3 3" xfId="115"/>
    <cellStyle name="20% - akcent 3 30" xfId="116"/>
    <cellStyle name="20% - akcent 3 31" xfId="117"/>
    <cellStyle name="20% - akcent 3 32" xfId="118"/>
    <cellStyle name="20% - akcent 3 33" xfId="119"/>
    <cellStyle name="20% - akcent 3 34" xfId="120"/>
    <cellStyle name="20% - akcent 3 35" xfId="121"/>
    <cellStyle name="20% - akcent 3 36" xfId="122"/>
    <cellStyle name="20% - akcent 3 37" xfId="123"/>
    <cellStyle name="20% - akcent 3 4" xfId="124"/>
    <cellStyle name="20% - akcent 3 5" xfId="125"/>
    <cellStyle name="20% - akcent 3 6" xfId="126"/>
    <cellStyle name="20% - akcent 3 7" xfId="127"/>
    <cellStyle name="20% - akcent 3 8" xfId="128"/>
    <cellStyle name="20% - akcent 3 9" xfId="129"/>
    <cellStyle name="20% — akcent 4" xfId="130"/>
    <cellStyle name="20% - akcent 4 1" xfId="131"/>
    <cellStyle name="20% - akcent 4 10" xfId="132"/>
    <cellStyle name="20% - akcent 4 11" xfId="133"/>
    <cellStyle name="20% - akcent 4 12" xfId="134"/>
    <cellStyle name="20% - akcent 4 13" xfId="135"/>
    <cellStyle name="20% - akcent 4 14" xfId="136"/>
    <cellStyle name="20% - akcent 4 15" xfId="137"/>
    <cellStyle name="20% - akcent 4 16" xfId="138"/>
    <cellStyle name="20% - akcent 4 17" xfId="139"/>
    <cellStyle name="20% - akcent 4 18" xfId="140"/>
    <cellStyle name="20% - akcent 4 19" xfId="141"/>
    <cellStyle name="20% - akcent 4 2" xfId="142"/>
    <cellStyle name="20% - akcent 4 20" xfId="143"/>
    <cellStyle name="20% - akcent 4 21" xfId="144"/>
    <cellStyle name="20% - akcent 4 22" xfId="145"/>
    <cellStyle name="20% - akcent 4 23" xfId="146"/>
    <cellStyle name="20% - akcent 4 24" xfId="147"/>
    <cellStyle name="20% - akcent 4 25" xfId="148"/>
    <cellStyle name="20% - akcent 4 26" xfId="149"/>
    <cellStyle name="20% - akcent 4 27" xfId="150"/>
    <cellStyle name="20% - akcent 4 28" xfId="151"/>
    <cellStyle name="20% - akcent 4 29" xfId="152"/>
    <cellStyle name="20% - akcent 4 3" xfId="153"/>
    <cellStyle name="20% - akcent 4 30" xfId="154"/>
    <cellStyle name="20% - akcent 4 31" xfId="155"/>
    <cellStyle name="20% - akcent 4 32" xfId="156"/>
    <cellStyle name="20% - akcent 4 33" xfId="157"/>
    <cellStyle name="20% - akcent 4 34" xfId="158"/>
    <cellStyle name="20% - akcent 4 35" xfId="159"/>
    <cellStyle name="20% - akcent 4 36" xfId="160"/>
    <cellStyle name="20% - akcent 4 37" xfId="161"/>
    <cellStyle name="20% - akcent 4 4" xfId="162"/>
    <cellStyle name="20% - akcent 4 5" xfId="163"/>
    <cellStyle name="20% - akcent 4 6" xfId="164"/>
    <cellStyle name="20% - akcent 4 7" xfId="165"/>
    <cellStyle name="20% - akcent 4 8" xfId="166"/>
    <cellStyle name="20% - akcent 4 9" xfId="167"/>
    <cellStyle name="20% — akcent 5" xfId="168"/>
    <cellStyle name="20% - akcent 5 1" xfId="169"/>
    <cellStyle name="20% - akcent 5 10" xfId="170"/>
    <cellStyle name="20% - akcent 5 11" xfId="171"/>
    <cellStyle name="20% - akcent 5 12" xfId="172"/>
    <cellStyle name="20% - akcent 5 13" xfId="173"/>
    <cellStyle name="20% - akcent 5 14" xfId="174"/>
    <cellStyle name="20% - akcent 5 15" xfId="175"/>
    <cellStyle name="20% - akcent 5 16" xfId="176"/>
    <cellStyle name="20% - akcent 5 17" xfId="177"/>
    <cellStyle name="20% - akcent 5 18" xfId="178"/>
    <cellStyle name="20% - akcent 5 19" xfId="179"/>
    <cellStyle name="20% - akcent 5 2" xfId="180"/>
    <cellStyle name="20% - akcent 5 20" xfId="181"/>
    <cellStyle name="20% - akcent 5 21" xfId="182"/>
    <cellStyle name="20% - akcent 5 22" xfId="183"/>
    <cellStyle name="20% - akcent 5 23" xfId="184"/>
    <cellStyle name="20% - akcent 5 24" xfId="185"/>
    <cellStyle name="20% - akcent 5 25" xfId="186"/>
    <cellStyle name="20% - akcent 5 26" xfId="187"/>
    <cellStyle name="20% - akcent 5 27" xfId="188"/>
    <cellStyle name="20% - akcent 5 28" xfId="189"/>
    <cellStyle name="20% - akcent 5 29" xfId="190"/>
    <cellStyle name="20% - akcent 5 3" xfId="191"/>
    <cellStyle name="20% - akcent 5 30" xfId="192"/>
    <cellStyle name="20% - akcent 5 31" xfId="193"/>
    <cellStyle name="20% - akcent 5 32" xfId="194"/>
    <cellStyle name="20% - akcent 5 33" xfId="195"/>
    <cellStyle name="20% - akcent 5 34" xfId="196"/>
    <cellStyle name="20% - akcent 5 35" xfId="197"/>
    <cellStyle name="20% - akcent 5 36" xfId="198"/>
    <cellStyle name="20% - akcent 5 37" xfId="199"/>
    <cellStyle name="20% - akcent 5 4" xfId="200"/>
    <cellStyle name="20% - akcent 5 5" xfId="201"/>
    <cellStyle name="20% - akcent 5 6" xfId="202"/>
    <cellStyle name="20% - akcent 5 7" xfId="203"/>
    <cellStyle name="20% - akcent 5 8" xfId="204"/>
    <cellStyle name="20% - akcent 5 9" xfId="205"/>
    <cellStyle name="20% — akcent 6" xfId="206"/>
    <cellStyle name="20% - akcent 6 1" xfId="207"/>
    <cellStyle name="20% - akcent 6 10" xfId="208"/>
    <cellStyle name="20% - akcent 6 11" xfId="209"/>
    <cellStyle name="20% - akcent 6 12" xfId="210"/>
    <cellStyle name="20% - akcent 6 13" xfId="211"/>
    <cellStyle name="20% - akcent 6 14" xfId="212"/>
    <cellStyle name="20% - akcent 6 15" xfId="213"/>
    <cellStyle name="20% - akcent 6 16" xfId="214"/>
    <cellStyle name="20% - akcent 6 17" xfId="215"/>
    <cellStyle name="20% - akcent 6 18" xfId="216"/>
    <cellStyle name="20% - akcent 6 19" xfId="217"/>
    <cellStyle name="20% - akcent 6 2" xfId="218"/>
    <cellStyle name="20% - akcent 6 2 2" xfId="219"/>
    <cellStyle name="20% - akcent 6 20" xfId="220"/>
    <cellStyle name="20% - akcent 6 21" xfId="221"/>
    <cellStyle name="20% - akcent 6 22" xfId="222"/>
    <cellStyle name="20% - akcent 6 23" xfId="223"/>
    <cellStyle name="20% - akcent 6 24" xfId="224"/>
    <cellStyle name="20% - akcent 6 25" xfId="225"/>
    <cellStyle name="20% - akcent 6 26" xfId="226"/>
    <cellStyle name="20% - akcent 6 27" xfId="227"/>
    <cellStyle name="20% - akcent 6 28" xfId="228"/>
    <cellStyle name="20% - akcent 6 29" xfId="229"/>
    <cellStyle name="20% - akcent 6 3" xfId="230"/>
    <cellStyle name="20% - akcent 6 30" xfId="231"/>
    <cellStyle name="20% - akcent 6 31" xfId="232"/>
    <cellStyle name="20% - akcent 6 32" xfId="233"/>
    <cellStyle name="20% - akcent 6 33" xfId="234"/>
    <cellStyle name="20% - akcent 6 34" xfId="235"/>
    <cellStyle name="20% - akcent 6 35" xfId="236"/>
    <cellStyle name="20% - akcent 6 36" xfId="237"/>
    <cellStyle name="20% - akcent 6 37" xfId="238"/>
    <cellStyle name="20% - akcent 6 4" xfId="239"/>
    <cellStyle name="20% - akcent 6 5" xfId="240"/>
    <cellStyle name="20% - akcent 6 6" xfId="241"/>
    <cellStyle name="20% - akcent 6 7" xfId="242"/>
    <cellStyle name="20% - akcent 6 8" xfId="243"/>
    <cellStyle name="20% - akcent 6 9" xfId="244"/>
    <cellStyle name="40% — akcent 1" xfId="245"/>
    <cellStyle name="40% - akcent 1 1" xfId="246"/>
    <cellStyle name="40% - akcent 1 10" xfId="247"/>
    <cellStyle name="40% - akcent 1 11" xfId="248"/>
    <cellStyle name="40% - akcent 1 12" xfId="249"/>
    <cellStyle name="40% - akcent 1 13" xfId="250"/>
    <cellStyle name="40% - akcent 1 14" xfId="251"/>
    <cellStyle name="40% - akcent 1 15" xfId="252"/>
    <cellStyle name="40% - akcent 1 16" xfId="253"/>
    <cellStyle name="40% - akcent 1 17" xfId="254"/>
    <cellStyle name="40% - akcent 1 18" xfId="255"/>
    <cellStyle name="40% - akcent 1 19" xfId="256"/>
    <cellStyle name="40% - akcent 1 2" xfId="257"/>
    <cellStyle name="40% - akcent 1 2 2" xfId="258"/>
    <cellStyle name="40% - akcent 1 20" xfId="259"/>
    <cellStyle name="40% - akcent 1 21" xfId="260"/>
    <cellStyle name="40% - akcent 1 22" xfId="261"/>
    <cellStyle name="40% - akcent 1 23" xfId="262"/>
    <cellStyle name="40% - akcent 1 24" xfId="263"/>
    <cellStyle name="40% - akcent 1 25" xfId="264"/>
    <cellStyle name="40% - akcent 1 26" xfId="265"/>
    <cellStyle name="40% - akcent 1 27" xfId="266"/>
    <cellStyle name="40% - akcent 1 28" xfId="267"/>
    <cellStyle name="40% - akcent 1 29" xfId="268"/>
    <cellStyle name="40% - akcent 1 3" xfId="269"/>
    <cellStyle name="40% - akcent 1 30" xfId="270"/>
    <cellStyle name="40% - akcent 1 31" xfId="271"/>
    <cellStyle name="40% - akcent 1 32" xfId="272"/>
    <cellStyle name="40% - akcent 1 33" xfId="273"/>
    <cellStyle name="40% - akcent 1 34" xfId="274"/>
    <cellStyle name="40% - akcent 1 35" xfId="275"/>
    <cellStyle name="40% - akcent 1 36" xfId="276"/>
    <cellStyle name="40% - akcent 1 37" xfId="277"/>
    <cellStyle name="40% - akcent 1 4" xfId="278"/>
    <cellStyle name="40% - akcent 1 5" xfId="279"/>
    <cellStyle name="40% - akcent 1 6" xfId="280"/>
    <cellStyle name="40% - akcent 1 7" xfId="281"/>
    <cellStyle name="40% - akcent 1 8" xfId="282"/>
    <cellStyle name="40% - akcent 1 9" xfId="283"/>
    <cellStyle name="40% — akcent 2" xfId="284"/>
    <cellStyle name="40% - akcent 2 1" xfId="285"/>
    <cellStyle name="40% - akcent 2 10" xfId="286"/>
    <cellStyle name="40% - akcent 2 11" xfId="287"/>
    <cellStyle name="40% - akcent 2 12" xfId="288"/>
    <cellStyle name="40% - akcent 2 13" xfId="289"/>
    <cellStyle name="40% - akcent 2 14" xfId="290"/>
    <cellStyle name="40% - akcent 2 15" xfId="291"/>
    <cellStyle name="40% - akcent 2 16" xfId="292"/>
    <cellStyle name="40% - akcent 2 17" xfId="293"/>
    <cellStyle name="40% - akcent 2 18" xfId="294"/>
    <cellStyle name="40% - akcent 2 19" xfId="295"/>
    <cellStyle name="40% - akcent 2 2" xfId="296"/>
    <cellStyle name="40% - akcent 2 20" xfId="297"/>
    <cellStyle name="40% - akcent 2 21" xfId="298"/>
    <cellStyle name="40% - akcent 2 22" xfId="299"/>
    <cellStyle name="40% - akcent 2 23" xfId="300"/>
    <cellStyle name="40% - akcent 2 24" xfId="301"/>
    <cellStyle name="40% - akcent 2 25" xfId="302"/>
    <cellStyle name="40% - akcent 2 26" xfId="303"/>
    <cellStyle name="40% - akcent 2 27" xfId="304"/>
    <cellStyle name="40% - akcent 2 28" xfId="305"/>
    <cellStyle name="40% - akcent 2 29" xfId="306"/>
    <cellStyle name="40% - akcent 2 3" xfId="307"/>
    <cellStyle name="40% - akcent 2 30" xfId="308"/>
    <cellStyle name="40% - akcent 2 31" xfId="309"/>
    <cellStyle name="40% - akcent 2 32" xfId="310"/>
    <cellStyle name="40% - akcent 2 33" xfId="311"/>
    <cellStyle name="40% - akcent 2 34" xfId="312"/>
    <cellStyle name="40% - akcent 2 35" xfId="313"/>
    <cellStyle name="40% - akcent 2 36" xfId="314"/>
    <cellStyle name="40% - akcent 2 37" xfId="315"/>
    <cellStyle name="40% - akcent 2 4" xfId="316"/>
    <cellStyle name="40% - akcent 2 5" xfId="317"/>
    <cellStyle name="40% - akcent 2 6" xfId="318"/>
    <cellStyle name="40% - akcent 2 7" xfId="319"/>
    <cellStyle name="40% - akcent 2 8" xfId="320"/>
    <cellStyle name="40% - akcent 2 9" xfId="321"/>
    <cellStyle name="40% — akcent 3" xfId="322"/>
    <cellStyle name="40% - akcent 3 1" xfId="323"/>
    <cellStyle name="40% - akcent 3 10" xfId="324"/>
    <cellStyle name="40% - akcent 3 11" xfId="325"/>
    <cellStyle name="40% - akcent 3 12" xfId="326"/>
    <cellStyle name="40% - akcent 3 13" xfId="327"/>
    <cellStyle name="40% - akcent 3 14" xfId="328"/>
    <cellStyle name="40% - akcent 3 15" xfId="329"/>
    <cellStyle name="40% - akcent 3 16" xfId="330"/>
    <cellStyle name="40% - akcent 3 17" xfId="331"/>
    <cellStyle name="40% - akcent 3 18" xfId="332"/>
    <cellStyle name="40% - akcent 3 19" xfId="333"/>
    <cellStyle name="40% - akcent 3 2" xfId="334"/>
    <cellStyle name="40% - akcent 3 20" xfId="335"/>
    <cellStyle name="40% - akcent 3 21" xfId="336"/>
    <cellStyle name="40% - akcent 3 22" xfId="337"/>
    <cellStyle name="40% - akcent 3 23" xfId="338"/>
    <cellStyle name="40% - akcent 3 24" xfId="339"/>
    <cellStyle name="40% - akcent 3 25" xfId="340"/>
    <cellStyle name="40% - akcent 3 26" xfId="341"/>
    <cellStyle name="40% - akcent 3 27" xfId="342"/>
    <cellStyle name="40% - akcent 3 28" xfId="343"/>
    <cellStyle name="40% - akcent 3 29" xfId="344"/>
    <cellStyle name="40% - akcent 3 3" xfId="345"/>
    <cellStyle name="40% - akcent 3 30" xfId="346"/>
    <cellStyle name="40% - akcent 3 31" xfId="347"/>
    <cellStyle name="40% - akcent 3 32" xfId="348"/>
    <cellStyle name="40% - akcent 3 33" xfId="349"/>
    <cellStyle name="40% - akcent 3 34" xfId="350"/>
    <cellStyle name="40% - akcent 3 35" xfId="351"/>
    <cellStyle name="40% - akcent 3 36" xfId="352"/>
    <cellStyle name="40% - akcent 3 37" xfId="353"/>
    <cellStyle name="40% - akcent 3 4" xfId="354"/>
    <cellStyle name="40% - akcent 3 5" xfId="355"/>
    <cellStyle name="40% - akcent 3 6" xfId="356"/>
    <cellStyle name="40% - akcent 3 7" xfId="357"/>
    <cellStyle name="40% - akcent 3 8" xfId="358"/>
    <cellStyle name="40% - akcent 3 9" xfId="359"/>
    <cellStyle name="40% — akcent 4" xfId="360"/>
    <cellStyle name="40% - akcent 4 1" xfId="361"/>
    <cellStyle name="40% - akcent 4 10" xfId="362"/>
    <cellStyle name="40% - akcent 4 11" xfId="363"/>
    <cellStyle name="40% - akcent 4 12" xfId="364"/>
    <cellStyle name="40% - akcent 4 13" xfId="365"/>
    <cellStyle name="40% - akcent 4 14" xfId="366"/>
    <cellStyle name="40% - akcent 4 15" xfId="367"/>
    <cellStyle name="40% - akcent 4 16" xfId="368"/>
    <cellStyle name="40% - akcent 4 17" xfId="369"/>
    <cellStyle name="40% - akcent 4 18" xfId="370"/>
    <cellStyle name="40% - akcent 4 19" xfId="371"/>
    <cellStyle name="40% - akcent 4 2" xfId="372"/>
    <cellStyle name="40% - akcent 4 20" xfId="373"/>
    <cellStyle name="40% - akcent 4 21" xfId="374"/>
    <cellStyle name="40% - akcent 4 22" xfId="375"/>
    <cellStyle name="40% - akcent 4 23" xfId="376"/>
    <cellStyle name="40% - akcent 4 24" xfId="377"/>
    <cellStyle name="40% - akcent 4 25" xfId="378"/>
    <cellStyle name="40% - akcent 4 26" xfId="379"/>
    <cellStyle name="40% - akcent 4 27" xfId="380"/>
    <cellStyle name="40% - akcent 4 28" xfId="381"/>
    <cellStyle name="40% - akcent 4 29" xfId="382"/>
    <cellStyle name="40% - akcent 4 3" xfId="383"/>
    <cellStyle name="40% - akcent 4 30" xfId="384"/>
    <cellStyle name="40% - akcent 4 31" xfId="385"/>
    <cellStyle name="40% - akcent 4 32" xfId="386"/>
    <cellStyle name="40% - akcent 4 33" xfId="387"/>
    <cellStyle name="40% - akcent 4 34" xfId="388"/>
    <cellStyle name="40% - akcent 4 35" xfId="389"/>
    <cellStyle name="40% - akcent 4 36" xfId="390"/>
    <cellStyle name="40% - akcent 4 37" xfId="391"/>
    <cellStyle name="40% - akcent 4 4" xfId="392"/>
    <cellStyle name="40% - akcent 4 5" xfId="393"/>
    <cellStyle name="40% - akcent 4 6" xfId="394"/>
    <cellStyle name="40% - akcent 4 7" xfId="395"/>
    <cellStyle name="40% - akcent 4 8" xfId="396"/>
    <cellStyle name="40% - akcent 4 9" xfId="397"/>
    <cellStyle name="40% — akcent 5" xfId="398"/>
    <cellStyle name="40% - akcent 5 1" xfId="399"/>
    <cellStyle name="40% - akcent 5 10" xfId="400"/>
    <cellStyle name="40% - akcent 5 11" xfId="401"/>
    <cellStyle name="40% - akcent 5 12" xfId="402"/>
    <cellStyle name="40% - akcent 5 13" xfId="403"/>
    <cellStyle name="40% - akcent 5 14" xfId="404"/>
    <cellStyle name="40% - akcent 5 15" xfId="405"/>
    <cellStyle name="40% - akcent 5 16" xfId="406"/>
    <cellStyle name="40% - akcent 5 17" xfId="407"/>
    <cellStyle name="40% - akcent 5 18" xfId="408"/>
    <cellStyle name="40% - akcent 5 19" xfId="409"/>
    <cellStyle name="40% - akcent 5 2" xfId="410"/>
    <cellStyle name="40% - akcent 5 2 2" xfId="411"/>
    <cellStyle name="40% - akcent 5 20" xfId="412"/>
    <cellStyle name="40% - akcent 5 21" xfId="413"/>
    <cellStyle name="40% - akcent 5 22" xfId="414"/>
    <cellStyle name="40% - akcent 5 23" xfId="415"/>
    <cellStyle name="40% - akcent 5 24" xfId="416"/>
    <cellStyle name="40% - akcent 5 25" xfId="417"/>
    <cellStyle name="40% - akcent 5 26" xfId="418"/>
    <cellStyle name="40% - akcent 5 27" xfId="419"/>
    <cellStyle name="40% - akcent 5 28" xfId="420"/>
    <cellStyle name="40% - akcent 5 29" xfId="421"/>
    <cellStyle name="40% - akcent 5 3" xfId="422"/>
    <cellStyle name="40% - akcent 5 30" xfId="423"/>
    <cellStyle name="40% - akcent 5 31" xfId="424"/>
    <cellStyle name="40% - akcent 5 32" xfId="425"/>
    <cellStyle name="40% - akcent 5 33" xfId="426"/>
    <cellStyle name="40% - akcent 5 34" xfId="427"/>
    <cellStyle name="40% - akcent 5 35" xfId="428"/>
    <cellStyle name="40% - akcent 5 36" xfId="429"/>
    <cellStyle name="40% - akcent 5 37" xfId="430"/>
    <cellStyle name="40% - akcent 5 4" xfId="431"/>
    <cellStyle name="40% - akcent 5 5" xfId="432"/>
    <cellStyle name="40% - akcent 5 6" xfId="433"/>
    <cellStyle name="40% - akcent 5 7" xfId="434"/>
    <cellStyle name="40% - akcent 5 8" xfId="435"/>
    <cellStyle name="40% - akcent 5 9" xfId="436"/>
    <cellStyle name="40% — akcent 6" xfId="437"/>
    <cellStyle name="40% - akcent 6 1" xfId="438"/>
    <cellStyle name="40% - akcent 6 10" xfId="439"/>
    <cellStyle name="40% - akcent 6 11" xfId="440"/>
    <cellStyle name="40% - akcent 6 12" xfId="441"/>
    <cellStyle name="40% - akcent 6 13" xfId="442"/>
    <cellStyle name="40% - akcent 6 14" xfId="443"/>
    <cellStyle name="40% - akcent 6 15" xfId="444"/>
    <cellStyle name="40% - akcent 6 16" xfId="445"/>
    <cellStyle name="40% - akcent 6 17" xfId="446"/>
    <cellStyle name="40% - akcent 6 18" xfId="447"/>
    <cellStyle name="40% - akcent 6 19" xfId="448"/>
    <cellStyle name="40% - akcent 6 2" xfId="449"/>
    <cellStyle name="40% - akcent 6 2 2" xfId="450"/>
    <cellStyle name="40% - akcent 6 20" xfId="451"/>
    <cellStyle name="40% - akcent 6 21" xfId="452"/>
    <cellStyle name="40% - akcent 6 22" xfId="453"/>
    <cellStyle name="40% - akcent 6 23" xfId="454"/>
    <cellStyle name="40% - akcent 6 24" xfId="455"/>
    <cellStyle name="40% - akcent 6 25" xfId="456"/>
    <cellStyle name="40% - akcent 6 26" xfId="457"/>
    <cellStyle name="40% - akcent 6 27" xfId="458"/>
    <cellStyle name="40% - akcent 6 28" xfId="459"/>
    <cellStyle name="40% - akcent 6 29" xfId="460"/>
    <cellStyle name="40% - akcent 6 3" xfId="461"/>
    <cellStyle name="40% - akcent 6 30" xfId="462"/>
    <cellStyle name="40% - akcent 6 31" xfId="463"/>
    <cellStyle name="40% - akcent 6 32" xfId="464"/>
    <cellStyle name="40% - akcent 6 33" xfId="465"/>
    <cellStyle name="40% - akcent 6 34" xfId="466"/>
    <cellStyle name="40% - akcent 6 35" xfId="467"/>
    <cellStyle name="40% - akcent 6 36" xfId="468"/>
    <cellStyle name="40% - akcent 6 37" xfId="469"/>
    <cellStyle name="40% - akcent 6 4" xfId="470"/>
    <cellStyle name="40% - akcent 6 5" xfId="471"/>
    <cellStyle name="40% - akcent 6 6" xfId="472"/>
    <cellStyle name="40% - akcent 6 7" xfId="473"/>
    <cellStyle name="40% - akcent 6 8" xfId="474"/>
    <cellStyle name="40% - akcent 6 9" xfId="475"/>
    <cellStyle name="60% — akcent 1" xfId="476"/>
    <cellStyle name="60% - akcent 1 1" xfId="477"/>
    <cellStyle name="60% - akcent 1 10" xfId="478"/>
    <cellStyle name="60% - akcent 1 11" xfId="479"/>
    <cellStyle name="60% - akcent 1 12" xfId="480"/>
    <cellStyle name="60% - akcent 1 13" xfId="481"/>
    <cellStyle name="60% - akcent 1 14" xfId="482"/>
    <cellStyle name="60% - akcent 1 15" xfId="483"/>
    <cellStyle name="60% - akcent 1 16" xfId="484"/>
    <cellStyle name="60% - akcent 1 17" xfId="485"/>
    <cellStyle name="60% - akcent 1 18" xfId="486"/>
    <cellStyle name="60% - akcent 1 19" xfId="487"/>
    <cellStyle name="60% - akcent 1 2" xfId="488"/>
    <cellStyle name="60% - akcent 1 2 2" xfId="489"/>
    <cellStyle name="60% - akcent 1 20" xfId="490"/>
    <cellStyle name="60% - akcent 1 21" xfId="491"/>
    <cellStyle name="60% - akcent 1 22" xfId="492"/>
    <cellStyle name="60% - akcent 1 23" xfId="493"/>
    <cellStyle name="60% - akcent 1 24" xfId="494"/>
    <cellStyle name="60% - akcent 1 25" xfId="495"/>
    <cellStyle name="60% - akcent 1 26" xfId="496"/>
    <cellStyle name="60% - akcent 1 27" xfId="497"/>
    <cellStyle name="60% - akcent 1 28" xfId="498"/>
    <cellStyle name="60% - akcent 1 29" xfId="499"/>
    <cellStyle name="60% - akcent 1 3" xfId="500"/>
    <cellStyle name="60% - akcent 1 30" xfId="501"/>
    <cellStyle name="60% - akcent 1 31" xfId="502"/>
    <cellStyle name="60% - akcent 1 32" xfId="503"/>
    <cellStyle name="60% - akcent 1 33" xfId="504"/>
    <cellStyle name="60% - akcent 1 34" xfId="505"/>
    <cellStyle name="60% - akcent 1 35" xfId="506"/>
    <cellStyle name="60% - akcent 1 36" xfId="507"/>
    <cellStyle name="60% - akcent 1 37" xfId="508"/>
    <cellStyle name="60% - akcent 1 4" xfId="509"/>
    <cellStyle name="60% - akcent 1 5" xfId="510"/>
    <cellStyle name="60% - akcent 1 6" xfId="511"/>
    <cellStyle name="60% - akcent 1 7" xfId="512"/>
    <cellStyle name="60% - akcent 1 8" xfId="513"/>
    <cellStyle name="60% - akcent 1 9" xfId="514"/>
    <cellStyle name="60% — akcent 2" xfId="515"/>
    <cellStyle name="60% - akcent 2 1" xfId="516"/>
    <cellStyle name="60% - akcent 2 10" xfId="517"/>
    <cellStyle name="60% - akcent 2 11" xfId="518"/>
    <cellStyle name="60% - akcent 2 12" xfId="519"/>
    <cellStyle name="60% - akcent 2 13" xfId="520"/>
    <cellStyle name="60% - akcent 2 14" xfId="521"/>
    <cellStyle name="60% - akcent 2 15" xfId="522"/>
    <cellStyle name="60% - akcent 2 16" xfId="523"/>
    <cellStyle name="60% - akcent 2 17" xfId="524"/>
    <cellStyle name="60% - akcent 2 18" xfId="525"/>
    <cellStyle name="60% - akcent 2 19" xfId="526"/>
    <cellStyle name="60% - akcent 2 2" xfId="527"/>
    <cellStyle name="60% - akcent 2 20" xfId="528"/>
    <cellStyle name="60% - akcent 2 21" xfId="529"/>
    <cellStyle name="60% - akcent 2 22" xfId="530"/>
    <cellStyle name="60% - akcent 2 23" xfId="531"/>
    <cellStyle name="60% - akcent 2 24" xfId="532"/>
    <cellStyle name="60% - akcent 2 25" xfId="533"/>
    <cellStyle name="60% - akcent 2 26" xfId="534"/>
    <cellStyle name="60% - akcent 2 27" xfId="535"/>
    <cellStyle name="60% - akcent 2 28" xfId="536"/>
    <cellStyle name="60% - akcent 2 29" xfId="537"/>
    <cellStyle name="60% - akcent 2 3" xfId="538"/>
    <cellStyle name="60% - akcent 2 30" xfId="539"/>
    <cellStyle name="60% - akcent 2 31" xfId="540"/>
    <cellStyle name="60% - akcent 2 32" xfId="541"/>
    <cellStyle name="60% - akcent 2 33" xfId="542"/>
    <cellStyle name="60% - akcent 2 34" xfId="543"/>
    <cellStyle name="60% - akcent 2 35" xfId="544"/>
    <cellStyle name="60% - akcent 2 36" xfId="545"/>
    <cellStyle name="60% - akcent 2 37" xfId="546"/>
    <cellStyle name="60% - akcent 2 4" xfId="547"/>
    <cellStyle name="60% - akcent 2 5" xfId="548"/>
    <cellStyle name="60% - akcent 2 6" xfId="549"/>
    <cellStyle name="60% - akcent 2 7" xfId="550"/>
    <cellStyle name="60% - akcent 2 8" xfId="551"/>
    <cellStyle name="60% - akcent 2 9" xfId="552"/>
    <cellStyle name="60% — akcent 3" xfId="553"/>
    <cellStyle name="60% - akcent 3 1" xfId="554"/>
    <cellStyle name="60% - akcent 3 10" xfId="555"/>
    <cellStyle name="60% - akcent 3 11" xfId="556"/>
    <cellStyle name="60% - akcent 3 12" xfId="557"/>
    <cellStyle name="60% - akcent 3 13" xfId="558"/>
    <cellStyle name="60% - akcent 3 14" xfId="559"/>
    <cellStyle name="60% - akcent 3 15" xfId="560"/>
    <cellStyle name="60% - akcent 3 16" xfId="561"/>
    <cellStyle name="60% - akcent 3 17" xfId="562"/>
    <cellStyle name="60% - akcent 3 18" xfId="563"/>
    <cellStyle name="60% - akcent 3 19" xfId="564"/>
    <cellStyle name="60% - akcent 3 2" xfId="565"/>
    <cellStyle name="60% - akcent 3 20" xfId="566"/>
    <cellStyle name="60% - akcent 3 21" xfId="567"/>
    <cellStyle name="60% - akcent 3 22" xfId="568"/>
    <cellStyle name="60% - akcent 3 23" xfId="569"/>
    <cellStyle name="60% - akcent 3 24" xfId="570"/>
    <cellStyle name="60% - akcent 3 25" xfId="571"/>
    <cellStyle name="60% - akcent 3 26" xfId="572"/>
    <cellStyle name="60% - akcent 3 27" xfId="573"/>
    <cellStyle name="60% - akcent 3 28" xfId="574"/>
    <cellStyle name="60% - akcent 3 29" xfId="575"/>
    <cellStyle name="60% - akcent 3 3" xfId="576"/>
    <cellStyle name="60% - akcent 3 30" xfId="577"/>
    <cellStyle name="60% - akcent 3 31" xfId="578"/>
    <cellStyle name="60% - akcent 3 32" xfId="579"/>
    <cellStyle name="60% - akcent 3 33" xfId="580"/>
    <cellStyle name="60% - akcent 3 34" xfId="581"/>
    <cellStyle name="60% - akcent 3 35" xfId="582"/>
    <cellStyle name="60% - akcent 3 36" xfId="583"/>
    <cellStyle name="60% - akcent 3 37" xfId="584"/>
    <cellStyle name="60% - akcent 3 4" xfId="585"/>
    <cellStyle name="60% - akcent 3 5" xfId="586"/>
    <cellStyle name="60% - akcent 3 6" xfId="587"/>
    <cellStyle name="60% - akcent 3 7" xfId="588"/>
    <cellStyle name="60% - akcent 3 8" xfId="589"/>
    <cellStyle name="60% - akcent 3 9" xfId="590"/>
    <cellStyle name="60% — akcent 4" xfId="591"/>
    <cellStyle name="60% - akcent 4 1" xfId="592"/>
    <cellStyle name="60% - akcent 4 10" xfId="593"/>
    <cellStyle name="60% - akcent 4 11" xfId="594"/>
    <cellStyle name="60% - akcent 4 12" xfId="595"/>
    <cellStyle name="60% - akcent 4 13" xfId="596"/>
    <cellStyle name="60% - akcent 4 14" xfId="597"/>
    <cellStyle name="60% - akcent 4 15" xfId="598"/>
    <cellStyle name="60% - akcent 4 16" xfId="599"/>
    <cellStyle name="60% - akcent 4 17" xfId="600"/>
    <cellStyle name="60% - akcent 4 18" xfId="601"/>
    <cellStyle name="60% - akcent 4 19" xfId="602"/>
    <cellStyle name="60% - akcent 4 2" xfId="603"/>
    <cellStyle name="60% - akcent 4 20" xfId="604"/>
    <cellStyle name="60% - akcent 4 21" xfId="605"/>
    <cellStyle name="60% - akcent 4 22" xfId="606"/>
    <cellStyle name="60% - akcent 4 23" xfId="607"/>
    <cellStyle name="60% - akcent 4 24" xfId="608"/>
    <cellStyle name="60% - akcent 4 25" xfId="609"/>
    <cellStyle name="60% - akcent 4 26" xfId="610"/>
    <cellStyle name="60% - akcent 4 27" xfId="611"/>
    <cellStyle name="60% - akcent 4 28" xfId="612"/>
    <cellStyle name="60% - akcent 4 29" xfId="613"/>
    <cellStyle name="60% - akcent 4 3" xfId="614"/>
    <cellStyle name="60% - akcent 4 30" xfId="615"/>
    <cellStyle name="60% - akcent 4 31" xfId="616"/>
    <cellStyle name="60% - akcent 4 32" xfId="617"/>
    <cellStyle name="60% - akcent 4 33" xfId="618"/>
    <cellStyle name="60% - akcent 4 34" xfId="619"/>
    <cellStyle name="60% - akcent 4 35" xfId="620"/>
    <cellStyle name="60% - akcent 4 36" xfId="621"/>
    <cellStyle name="60% - akcent 4 37" xfId="622"/>
    <cellStyle name="60% - akcent 4 4" xfId="623"/>
    <cellStyle name="60% - akcent 4 5" xfId="624"/>
    <cellStyle name="60% - akcent 4 6" xfId="625"/>
    <cellStyle name="60% - akcent 4 7" xfId="626"/>
    <cellStyle name="60% - akcent 4 8" xfId="627"/>
    <cellStyle name="60% - akcent 4 9" xfId="628"/>
    <cellStyle name="60% — akcent 5" xfId="629"/>
    <cellStyle name="60% - akcent 5 1" xfId="630"/>
    <cellStyle name="60% - akcent 5 10" xfId="631"/>
    <cellStyle name="60% - akcent 5 11" xfId="632"/>
    <cellStyle name="60% - akcent 5 12" xfId="633"/>
    <cellStyle name="60% - akcent 5 13" xfId="634"/>
    <cellStyle name="60% - akcent 5 14" xfId="635"/>
    <cellStyle name="60% - akcent 5 15" xfId="636"/>
    <cellStyle name="60% - akcent 5 16" xfId="637"/>
    <cellStyle name="60% - akcent 5 17" xfId="638"/>
    <cellStyle name="60% - akcent 5 18" xfId="639"/>
    <cellStyle name="60% - akcent 5 19" xfId="640"/>
    <cellStyle name="60% - akcent 5 2" xfId="641"/>
    <cellStyle name="60% - akcent 5 2 2" xfId="642"/>
    <cellStyle name="60% - akcent 5 20" xfId="643"/>
    <cellStyle name="60% - akcent 5 21" xfId="644"/>
    <cellStyle name="60% - akcent 5 22" xfId="645"/>
    <cellStyle name="60% - akcent 5 23" xfId="646"/>
    <cellStyle name="60% - akcent 5 24" xfId="647"/>
    <cellStyle name="60% - akcent 5 25" xfId="648"/>
    <cellStyle name="60% - akcent 5 26" xfId="649"/>
    <cellStyle name="60% - akcent 5 27" xfId="650"/>
    <cellStyle name="60% - akcent 5 28" xfId="651"/>
    <cellStyle name="60% - akcent 5 29" xfId="652"/>
    <cellStyle name="60% - akcent 5 3" xfId="653"/>
    <cellStyle name="60% - akcent 5 30" xfId="654"/>
    <cellStyle name="60% - akcent 5 31" xfId="655"/>
    <cellStyle name="60% - akcent 5 32" xfId="656"/>
    <cellStyle name="60% - akcent 5 33" xfId="657"/>
    <cellStyle name="60% - akcent 5 34" xfId="658"/>
    <cellStyle name="60% - akcent 5 35" xfId="659"/>
    <cellStyle name="60% - akcent 5 36" xfId="660"/>
    <cellStyle name="60% - akcent 5 37" xfId="661"/>
    <cellStyle name="60% - akcent 5 4" xfId="662"/>
    <cellStyle name="60% - akcent 5 5" xfId="663"/>
    <cellStyle name="60% - akcent 5 6" xfId="664"/>
    <cellStyle name="60% - akcent 5 7" xfId="665"/>
    <cellStyle name="60% - akcent 5 8" xfId="666"/>
    <cellStyle name="60% - akcent 5 9" xfId="667"/>
    <cellStyle name="60% — akcent 6" xfId="668"/>
    <cellStyle name="60% - akcent 6 1" xfId="669"/>
    <cellStyle name="60% - akcent 6 10" xfId="670"/>
    <cellStyle name="60% - akcent 6 11" xfId="671"/>
    <cellStyle name="60% - akcent 6 12" xfId="672"/>
    <cellStyle name="60% - akcent 6 13" xfId="673"/>
    <cellStyle name="60% - akcent 6 14" xfId="674"/>
    <cellStyle name="60% - akcent 6 15" xfId="675"/>
    <cellStyle name="60% - akcent 6 16" xfId="676"/>
    <cellStyle name="60% - akcent 6 17" xfId="677"/>
    <cellStyle name="60% - akcent 6 18" xfId="678"/>
    <cellStyle name="60% - akcent 6 19" xfId="679"/>
    <cellStyle name="60% - akcent 6 2" xfId="680"/>
    <cellStyle name="60% - akcent 6 20" xfId="681"/>
    <cellStyle name="60% - akcent 6 21" xfId="682"/>
    <cellStyle name="60% - akcent 6 22" xfId="683"/>
    <cellStyle name="60% - akcent 6 23" xfId="684"/>
    <cellStyle name="60% - akcent 6 24" xfId="685"/>
    <cellStyle name="60% - akcent 6 25" xfId="686"/>
    <cellStyle name="60% - akcent 6 26" xfId="687"/>
    <cellStyle name="60% - akcent 6 27" xfId="688"/>
    <cellStyle name="60% - akcent 6 28" xfId="689"/>
    <cellStyle name="60% - akcent 6 29" xfId="690"/>
    <cellStyle name="60% - akcent 6 3" xfId="691"/>
    <cellStyle name="60% - akcent 6 30" xfId="692"/>
    <cellStyle name="60% - akcent 6 31" xfId="693"/>
    <cellStyle name="60% - akcent 6 32" xfId="694"/>
    <cellStyle name="60% - akcent 6 33" xfId="695"/>
    <cellStyle name="60% - akcent 6 34" xfId="696"/>
    <cellStyle name="60% - akcent 6 35" xfId="697"/>
    <cellStyle name="60% - akcent 6 36" xfId="698"/>
    <cellStyle name="60% - akcent 6 37" xfId="699"/>
    <cellStyle name="60% - akcent 6 4" xfId="700"/>
    <cellStyle name="60% - akcent 6 5" xfId="701"/>
    <cellStyle name="60% - akcent 6 6" xfId="702"/>
    <cellStyle name="60% - akcent 6 7" xfId="703"/>
    <cellStyle name="60% - akcent 6 8" xfId="704"/>
    <cellStyle name="60% - akcent 6 9" xfId="705"/>
    <cellStyle name="Akcent 1" xfId="706"/>
    <cellStyle name="Akcent 1 1" xfId="707"/>
    <cellStyle name="Akcent 1 10" xfId="708"/>
    <cellStyle name="Akcent 1 11" xfId="709"/>
    <cellStyle name="Akcent 1 12" xfId="710"/>
    <cellStyle name="Akcent 1 13" xfId="711"/>
    <cellStyle name="Akcent 1 14" xfId="712"/>
    <cellStyle name="Akcent 1 15" xfId="713"/>
    <cellStyle name="Akcent 1 16" xfId="714"/>
    <cellStyle name="Akcent 1 17" xfId="715"/>
    <cellStyle name="Akcent 1 18" xfId="716"/>
    <cellStyle name="Akcent 1 19" xfId="717"/>
    <cellStyle name="Akcent 1 2" xfId="718"/>
    <cellStyle name="Akcent 1 2 2" xfId="719"/>
    <cellStyle name="Akcent 1 20" xfId="720"/>
    <cellStyle name="Akcent 1 21" xfId="721"/>
    <cellStyle name="Akcent 1 22" xfId="722"/>
    <cellStyle name="Akcent 1 23" xfId="723"/>
    <cellStyle name="Akcent 1 24" xfId="724"/>
    <cellStyle name="Akcent 1 25" xfId="725"/>
    <cellStyle name="Akcent 1 26" xfId="726"/>
    <cellStyle name="Akcent 1 27" xfId="727"/>
    <cellStyle name="Akcent 1 28" xfId="728"/>
    <cellStyle name="Akcent 1 29" xfId="729"/>
    <cellStyle name="Akcent 1 3" xfId="730"/>
    <cellStyle name="Akcent 1 30" xfId="731"/>
    <cellStyle name="Akcent 1 31" xfId="732"/>
    <cellStyle name="Akcent 1 32" xfId="733"/>
    <cellStyle name="Akcent 1 33" xfId="734"/>
    <cellStyle name="Akcent 1 34" xfId="735"/>
    <cellStyle name="Akcent 1 35" xfId="736"/>
    <cellStyle name="Akcent 1 36" xfId="737"/>
    <cellStyle name="Akcent 1 37" xfId="738"/>
    <cellStyle name="Akcent 1 4" xfId="739"/>
    <cellStyle name="Akcent 1 5" xfId="740"/>
    <cellStyle name="Akcent 1 6" xfId="741"/>
    <cellStyle name="Akcent 1 7" xfId="742"/>
    <cellStyle name="Akcent 1 8" xfId="743"/>
    <cellStyle name="Akcent 1 9" xfId="744"/>
    <cellStyle name="Akcent 2" xfId="745"/>
    <cellStyle name="Akcent 2 1" xfId="746"/>
    <cellStyle name="Akcent 2 10" xfId="747"/>
    <cellStyle name="Akcent 2 11" xfId="748"/>
    <cellStyle name="Akcent 2 12" xfId="749"/>
    <cellStyle name="Akcent 2 13" xfId="750"/>
    <cellStyle name="Akcent 2 14" xfId="751"/>
    <cellStyle name="Akcent 2 15" xfId="752"/>
    <cellStyle name="Akcent 2 16" xfId="753"/>
    <cellStyle name="Akcent 2 17" xfId="754"/>
    <cellStyle name="Akcent 2 18" xfId="755"/>
    <cellStyle name="Akcent 2 19" xfId="756"/>
    <cellStyle name="Akcent 2 2" xfId="757"/>
    <cellStyle name="Akcent 2 20" xfId="758"/>
    <cellStyle name="Akcent 2 21" xfId="759"/>
    <cellStyle name="Akcent 2 22" xfId="760"/>
    <cellStyle name="Akcent 2 23" xfId="761"/>
    <cellStyle name="Akcent 2 24" xfId="762"/>
    <cellStyle name="Akcent 2 25" xfId="763"/>
    <cellStyle name="Akcent 2 26" xfId="764"/>
    <cellStyle name="Akcent 2 27" xfId="765"/>
    <cellStyle name="Akcent 2 28" xfId="766"/>
    <cellStyle name="Akcent 2 29" xfId="767"/>
    <cellStyle name="Akcent 2 3" xfId="768"/>
    <cellStyle name="Akcent 2 30" xfId="769"/>
    <cellStyle name="Akcent 2 31" xfId="770"/>
    <cellStyle name="Akcent 2 32" xfId="771"/>
    <cellStyle name="Akcent 2 33" xfId="772"/>
    <cellStyle name="Akcent 2 34" xfId="773"/>
    <cellStyle name="Akcent 2 35" xfId="774"/>
    <cellStyle name="Akcent 2 36" xfId="775"/>
    <cellStyle name="Akcent 2 37" xfId="776"/>
    <cellStyle name="Akcent 2 4" xfId="777"/>
    <cellStyle name="Akcent 2 5" xfId="778"/>
    <cellStyle name="Akcent 2 6" xfId="779"/>
    <cellStyle name="Akcent 2 7" xfId="780"/>
    <cellStyle name="Akcent 2 8" xfId="781"/>
    <cellStyle name="Akcent 2 9" xfId="782"/>
    <cellStyle name="Akcent 3" xfId="783"/>
    <cellStyle name="Akcent 3 1" xfId="784"/>
    <cellStyle name="Akcent 3 10" xfId="785"/>
    <cellStyle name="Akcent 3 11" xfId="786"/>
    <cellStyle name="Akcent 3 12" xfId="787"/>
    <cellStyle name="Akcent 3 13" xfId="788"/>
    <cellStyle name="Akcent 3 14" xfId="789"/>
    <cellStyle name="Akcent 3 15" xfId="790"/>
    <cellStyle name="Akcent 3 16" xfId="791"/>
    <cellStyle name="Akcent 3 17" xfId="792"/>
    <cellStyle name="Akcent 3 18" xfId="793"/>
    <cellStyle name="Akcent 3 19" xfId="794"/>
    <cellStyle name="Akcent 3 2" xfId="795"/>
    <cellStyle name="Akcent 3 20" xfId="796"/>
    <cellStyle name="Akcent 3 21" xfId="797"/>
    <cellStyle name="Akcent 3 22" xfId="798"/>
    <cellStyle name="Akcent 3 23" xfId="799"/>
    <cellStyle name="Akcent 3 24" xfId="800"/>
    <cellStyle name="Akcent 3 25" xfId="801"/>
    <cellStyle name="Akcent 3 26" xfId="802"/>
    <cellStyle name="Akcent 3 27" xfId="803"/>
    <cellStyle name="Akcent 3 28" xfId="804"/>
    <cellStyle name="Akcent 3 29" xfId="805"/>
    <cellStyle name="Akcent 3 3" xfId="806"/>
    <cellStyle name="Akcent 3 30" xfId="807"/>
    <cellStyle name="Akcent 3 31" xfId="808"/>
    <cellStyle name="Akcent 3 32" xfId="809"/>
    <cellStyle name="Akcent 3 33" xfId="810"/>
    <cellStyle name="Akcent 3 34" xfId="811"/>
    <cellStyle name="Akcent 3 35" xfId="812"/>
    <cellStyle name="Akcent 3 36" xfId="813"/>
    <cellStyle name="Akcent 3 37" xfId="814"/>
    <cellStyle name="Akcent 3 4" xfId="815"/>
    <cellStyle name="Akcent 3 5" xfId="816"/>
    <cellStyle name="Akcent 3 6" xfId="817"/>
    <cellStyle name="Akcent 3 7" xfId="818"/>
    <cellStyle name="Akcent 3 8" xfId="819"/>
    <cellStyle name="Akcent 3 9" xfId="820"/>
    <cellStyle name="Akcent 4" xfId="821"/>
    <cellStyle name="Akcent 4 1" xfId="822"/>
    <cellStyle name="Akcent 4 10" xfId="823"/>
    <cellStyle name="Akcent 4 11" xfId="824"/>
    <cellStyle name="Akcent 4 12" xfId="825"/>
    <cellStyle name="Akcent 4 13" xfId="826"/>
    <cellStyle name="Akcent 4 14" xfId="827"/>
    <cellStyle name="Akcent 4 15" xfId="828"/>
    <cellStyle name="Akcent 4 16" xfId="829"/>
    <cellStyle name="Akcent 4 17" xfId="830"/>
    <cellStyle name="Akcent 4 18" xfId="831"/>
    <cellStyle name="Akcent 4 19" xfId="832"/>
    <cellStyle name="Akcent 4 2" xfId="833"/>
    <cellStyle name="Akcent 4 20" xfId="834"/>
    <cellStyle name="Akcent 4 21" xfId="835"/>
    <cellStyle name="Akcent 4 22" xfId="836"/>
    <cellStyle name="Akcent 4 23" xfId="837"/>
    <cellStyle name="Akcent 4 24" xfId="838"/>
    <cellStyle name="Akcent 4 25" xfId="839"/>
    <cellStyle name="Akcent 4 26" xfId="840"/>
    <cellStyle name="Akcent 4 27" xfId="841"/>
    <cellStyle name="Akcent 4 28" xfId="842"/>
    <cellStyle name="Akcent 4 29" xfId="843"/>
    <cellStyle name="Akcent 4 3" xfId="844"/>
    <cellStyle name="Akcent 4 30" xfId="845"/>
    <cellStyle name="Akcent 4 31" xfId="846"/>
    <cellStyle name="Akcent 4 32" xfId="847"/>
    <cellStyle name="Akcent 4 33" xfId="848"/>
    <cellStyle name="Akcent 4 34" xfId="849"/>
    <cellStyle name="Akcent 4 35" xfId="850"/>
    <cellStyle name="Akcent 4 36" xfId="851"/>
    <cellStyle name="Akcent 4 37" xfId="852"/>
    <cellStyle name="Akcent 4 4" xfId="853"/>
    <cellStyle name="Akcent 4 5" xfId="854"/>
    <cellStyle name="Akcent 4 6" xfId="855"/>
    <cellStyle name="Akcent 4 7" xfId="856"/>
    <cellStyle name="Akcent 4 8" xfId="857"/>
    <cellStyle name="Akcent 4 9" xfId="858"/>
    <cellStyle name="Akcent 5" xfId="859"/>
    <cellStyle name="Akcent 5 1" xfId="860"/>
    <cellStyle name="Akcent 5 10" xfId="861"/>
    <cellStyle name="Akcent 5 11" xfId="862"/>
    <cellStyle name="Akcent 5 12" xfId="863"/>
    <cellStyle name="Akcent 5 13" xfId="864"/>
    <cellStyle name="Akcent 5 14" xfId="865"/>
    <cellStyle name="Akcent 5 15" xfId="866"/>
    <cellStyle name="Akcent 5 16" xfId="867"/>
    <cellStyle name="Akcent 5 17" xfId="868"/>
    <cellStyle name="Akcent 5 18" xfId="869"/>
    <cellStyle name="Akcent 5 19" xfId="870"/>
    <cellStyle name="Akcent 5 2" xfId="871"/>
    <cellStyle name="Akcent 5 2 2" xfId="872"/>
    <cellStyle name="Akcent 5 20" xfId="873"/>
    <cellStyle name="Akcent 5 21" xfId="874"/>
    <cellStyle name="Akcent 5 22" xfId="875"/>
    <cellStyle name="Akcent 5 23" xfId="876"/>
    <cellStyle name="Akcent 5 24" xfId="877"/>
    <cellStyle name="Akcent 5 25" xfId="878"/>
    <cellStyle name="Akcent 5 26" xfId="879"/>
    <cellStyle name="Akcent 5 27" xfId="880"/>
    <cellStyle name="Akcent 5 28" xfId="881"/>
    <cellStyle name="Akcent 5 29" xfId="882"/>
    <cellStyle name="Akcent 5 3" xfId="883"/>
    <cellStyle name="Akcent 5 30" xfId="884"/>
    <cellStyle name="Akcent 5 31" xfId="885"/>
    <cellStyle name="Akcent 5 32" xfId="886"/>
    <cellStyle name="Akcent 5 33" xfId="887"/>
    <cellStyle name="Akcent 5 34" xfId="888"/>
    <cellStyle name="Akcent 5 35" xfId="889"/>
    <cellStyle name="Akcent 5 36" xfId="890"/>
    <cellStyle name="Akcent 5 37" xfId="891"/>
    <cellStyle name="Akcent 5 4" xfId="892"/>
    <cellStyle name="Akcent 5 5" xfId="893"/>
    <cellStyle name="Akcent 5 6" xfId="894"/>
    <cellStyle name="Akcent 5 7" xfId="895"/>
    <cellStyle name="Akcent 5 8" xfId="896"/>
    <cellStyle name="Akcent 5 9" xfId="897"/>
    <cellStyle name="Akcent 6" xfId="898"/>
    <cellStyle name="Akcent 6 1" xfId="899"/>
    <cellStyle name="Akcent 6 10" xfId="900"/>
    <cellStyle name="Akcent 6 11" xfId="901"/>
    <cellStyle name="Akcent 6 12" xfId="902"/>
    <cellStyle name="Akcent 6 13" xfId="903"/>
    <cellStyle name="Akcent 6 14" xfId="904"/>
    <cellStyle name="Akcent 6 15" xfId="905"/>
    <cellStyle name="Akcent 6 16" xfId="906"/>
    <cellStyle name="Akcent 6 17" xfId="907"/>
    <cellStyle name="Akcent 6 18" xfId="908"/>
    <cellStyle name="Akcent 6 19" xfId="909"/>
    <cellStyle name="Akcent 6 2" xfId="910"/>
    <cellStyle name="Akcent 6 20" xfId="911"/>
    <cellStyle name="Akcent 6 21" xfId="912"/>
    <cellStyle name="Akcent 6 22" xfId="913"/>
    <cellStyle name="Akcent 6 23" xfId="914"/>
    <cellStyle name="Akcent 6 24" xfId="915"/>
    <cellStyle name="Akcent 6 25" xfId="916"/>
    <cellStyle name="Akcent 6 26" xfId="917"/>
    <cellStyle name="Akcent 6 27" xfId="918"/>
    <cellStyle name="Akcent 6 28" xfId="919"/>
    <cellStyle name="Akcent 6 29" xfId="920"/>
    <cellStyle name="Akcent 6 3" xfId="921"/>
    <cellStyle name="Akcent 6 30" xfId="922"/>
    <cellStyle name="Akcent 6 31" xfId="923"/>
    <cellStyle name="Akcent 6 32" xfId="924"/>
    <cellStyle name="Akcent 6 33" xfId="925"/>
    <cellStyle name="Akcent 6 34" xfId="926"/>
    <cellStyle name="Akcent 6 35" xfId="927"/>
    <cellStyle name="Akcent 6 36" xfId="928"/>
    <cellStyle name="Akcent 6 37" xfId="929"/>
    <cellStyle name="Akcent 6 4" xfId="930"/>
    <cellStyle name="Akcent 6 5" xfId="931"/>
    <cellStyle name="Akcent 6 6" xfId="932"/>
    <cellStyle name="Akcent 6 7" xfId="933"/>
    <cellStyle name="Akcent 6 8" xfId="934"/>
    <cellStyle name="Akcent 6 9" xfId="935"/>
    <cellStyle name="BZ3" xfId="936"/>
    <cellStyle name="Dane wejściowe" xfId="937"/>
    <cellStyle name="Dane wejściowe 1" xfId="938"/>
    <cellStyle name="Dane wejściowe 10" xfId="939"/>
    <cellStyle name="Dane wejściowe 11" xfId="940"/>
    <cellStyle name="Dane wejściowe 12" xfId="941"/>
    <cellStyle name="Dane wejściowe 13" xfId="942"/>
    <cellStyle name="Dane wejściowe 14" xfId="943"/>
    <cellStyle name="Dane wejściowe 15" xfId="944"/>
    <cellStyle name="Dane wejściowe 16" xfId="945"/>
    <cellStyle name="Dane wejściowe 17" xfId="946"/>
    <cellStyle name="Dane wejściowe 18" xfId="947"/>
    <cellStyle name="Dane wejściowe 19" xfId="948"/>
    <cellStyle name="Dane wejściowe 2" xfId="949"/>
    <cellStyle name="Dane wejściowe 2 2" xfId="950"/>
    <cellStyle name="Dane wejściowe 20" xfId="951"/>
    <cellStyle name="Dane wejściowe 21" xfId="952"/>
    <cellStyle name="Dane wejściowe 22" xfId="953"/>
    <cellStyle name="Dane wejściowe 23" xfId="954"/>
    <cellStyle name="Dane wejściowe 24" xfId="955"/>
    <cellStyle name="Dane wejściowe 25" xfId="956"/>
    <cellStyle name="Dane wejściowe 26" xfId="957"/>
    <cellStyle name="Dane wejściowe 27" xfId="958"/>
    <cellStyle name="Dane wejściowe 28" xfId="959"/>
    <cellStyle name="Dane wejściowe 29" xfId="960"/>
    <cellStyle name="Dane wejściowe 3" xfId="961"/>
    <cellStyle name="Dane wejściowe 30" xfId="962"/>
    <cellStyle name="Dane wejściowe 31" xfId="963"/>
    <cellStyle name="Dane wejściowe 32" xfId="964"/>
    <cellStyle name="Dane wejściowe 33" xfId="965"/>
    <cellStyle name="Dane wejściowe 34" xfId="966"/>
    <cellStyle name="Dane wejściowe 35" xfId="967"/>
    <cellStyle name="Dane wejściowe 36" xfId="968"/>
    <cellStyle name="Dane wejściowe 37" xfId="969"/>
    <cellStyle name="Dane wejściowe 4" xfId="970"/>
    <cellStyle name="Dane wejściowe 5" xfId="971"/>
    <cellStyle name="Dane wejściowe 6" xfId="972"/>
    <cellStyle name="Dane wejściowe 7" xfId="973"/>
    <cellStyle name="Dane wejściowe 8" xfId="974"/>
    <cellStyle name="Dane wejściowe 9" xfId="975"/>
    <cellStyle name="Dane wyjściowe" xfId="976"/>
    <cellStyle name="Dane wyjściowe 1" xfId="977"/>
    <cellStyle name="Dane wyjściowe 10" xfId="978"/>
    <cellStyle name="Dane wyjściowe 11" xfId="979"/>
    <cellStyle name="Dane wyjściowe 12" xfId="980"/>
    <cellStyle name="Dane wyjściowe 13" xfId="981"/>
    <cellStyle name="Dane wyjściowe 14" xfId="982"/>
    <cellStyle name="Dane wyjściowe 15" xfId="983"/>
    <cellStyle name="Dane wyjściowe 16" xfId="984"/>
    <cellStyle name="Dane wyjściowe 17" xfId="985"/>
    <cellStyle name="Dane wyjściowe 18" xfId="986"/>
    <cellStyle name="Dane wyjściowe 19" xfId="987"/>
    <cellStyle name="Dane wyjściowe 2" xfId="988"/>
    <cellStyle name="Dane wyjściowe 2 2" xfId="989"/>
    <cellStyle name="Dane wyjściowe 20" xfId="990"/>
    <cellStyle name="Dane wyjściowe 21" xfId="991"/>
    <cellStyle name="Dane wyjściowe 22" xfId="992"/>
    <cellStyle name="Dane wyjściowe 23" xfId="993"/>
    <cellStyle name="Dane wyjściowe 24" xfId="994"/>
    <cellStyle name="Dane wyjściowe 25" xfId="995"/>
    <cellStyle name="Dane wyjściowe 26" xfId="996"/>
    <cellStyle name="Dane wyjściowe 27" xfId="997"/>
    <cellStyle name="Dane wyjściowe 28" xfId="998"/>
    <cellStyle name="Dane wyjściowe 29" xfId="999"/>
    <cellStyle name="Dane wyjściowe 3" xfId="1000"/>
    <cellStyle name="Dane wyjściowe 30" xfId="1001"/>
    <cellStyle name="Dane wyjściowe 31" xfId="1002"/>
    <cellStyle name="Dane wyjściowe 32" xfId="1003"/>
    <cellStyle name="Dane wyjściowe 33" xfId="1004"/>
    <cellStyle name="Dane wyjściowe 34" xfId="1005"/>
    <cellStyle name="Dane wyjściowe 35" xfId="1006"/>
    <cellStyle name="Dane wyjściowe 36" xfId="1007"/>
    <cellStyle name="Dane wyjściowe 37" xfId="1008"/>
    <cellStyle name="Dane wyjściowe 4" xfId="1009"/>
    <cellStyle name="Dane wyjściowe 5" xfId="1010"/>
    <cellStyle name="Dane wyjściowe 6" xfId="1011"/>
    <cellStyle name="Dane wyjściowe 7" xfId="1012"/>
    <cellStyle name="Dane wyjściowe 8" xfId="1013"/>
    <cellStyle name="Dane wyjściowe 9" xfId="1014"/>
    <cellStyle name="Dobre 1" xfId="1015"/>
    <cellStyle name="Dobre 10" xfId="1016"/>
    <cellStyle name="Dobre 11" xfId="1017"/>
    <cellStyle name="Dobre 12" xfId="1018"/>
    <cellStyle name="Dobre 13" xfId="1019"/>
    <cellStyle name="Dobre 14" xfId="1020"/>
    <cellStyle name="Dobre 15" xfId="1021"/>
    <cellStyle name="Dobre 16" xfId="1022"/>
    <cellStyle name="Dobre 17" xfId="1023"/>
    <cellStyle name="Dobre 18" xfId="1024"/>
    <cellStyle name="Dobre 19" xfId="1025"/>
    <cellStyle name="Dobre 2" xfId="1026"/>
    <cellStyle name="Dobre 20" xfId="1027"/>
    <cellStyle name="Dobre 21" xfId="1028"/>
    <cellStyle name="Dobre 22" xfId="1029"/>
    <cellStyle name="Dobre 23" xfId="1030"/>
    <cellStyle name="Dobre 24" xfId="1031"/>
    <cellStyle name="Dobre 25" xfId="1032"/>
    <cellStyle name="Dobre 26" xfId="1033"/>
    <cellStyle name="Dobre 27" xfId="1034"/>
    <cellStyle name="Dobre 28" xfId="1035"/>
    <cellStyle name="Dobre 29" xfId="1036"/>
    <cellStyle name="Dobre 3" xfId="1037"/>
    <cellStyle name="Dobre 30" xfId="1038"/>
    <cellStyle name="Dobre 31" xfId="1039"/>
    <cellStyle name="Dobre 32" xfId="1040"/>
    <cellStyle name="Dobre 33" xfId="1041"/>
    <cellStyle name="Dobre 34" xfId="1042"/>
    <cellStyle name="Dobre 35" xfId="1043"/>
    <cellStyle name="Dobre 36" xfId="1044"/>
    <cellStyle name="Dobre 37" xfId="1045"/>
    <cellStyle name="Dobre 4" xfId="1046"/>
    <cellStyle name="Dobre 5" xfId="1047"/>
    <cellStyle name="Dobre 6" xfId="1048"/>
    <cellStyle name="Dobre 7" xfId="1049"/>
    <cellStyle name="Dobre 8" xfId="1050"/>
    <cellStyle name="Dobre 9" xfId="1051"/>
    <cellStyle name="Dobry" xfId="1052"/>
    <cellStyle name="Comma" xfId="1053"/>
    <cellStyle name="Comma [0]" xfId="1054"/>
    <cellStyle name="Dziesiętny 10" xfId="1055"/>
    <cellStyle name="Dziesiętny 11" xfId="1056"/>
    <cellStyle name="Dziesiętny 2" xfId="1057"/>
    <cellStyle name="Dziesiętny 2 1" xfId="1058"/>
    <cellStyle name="Dziesiętny 2 2" xfId="1059"/>
    <cellStyle name="Dziesiętny 2 3" xfId="1060"/>
    <cellStyle name="Dziesiętny 2 4" xfId="1061"/>
    <cellStyle name="Dziesiętny 2 5" xfId="1062"/>
    <cellStyle name="Dziesiętny 3" xfId="1063"/>
    <cellStyle name="Dziesiętny 3 1" xfId="1064"/>
    <cellStyle name="Dziesiętny 4" xfId="1065"/>
    <cellStyle name="Dziesiętny 4 1" xfId="1066"/>
    <cellStyle name="Dziesiętny 5" xfId="1067"/>
    <cellStyle name="Dziesiętny 5 1" xfId="1068"/>
    <cellStyle name="Dziesiętny 6" xfId="1069"/>
    <cellStyle name="Dziesiętny 7" xfId="1070"/>
    <cellStyle name="Dziesiętny 8" xfId="1071"/>
    <cellStyle name="Dziesiętny 8 2" xfId="1072"/>
    <cellStyle name="Dziesiętny 8 2 2" xfId="1073"/>
    <cellStyle name="Dziesiętny 9" xfId="1074"/>
    <cellStyle name="Excel Built-in Normal" xfId="1075"/>
    <cellStyle name="Excel_BuiltIn_Comma 1" xfId="1076"/>
    <cellStyle name="Komórka połączona" xfId="1077"/>
    <cellStyle name="Komórka połączona 1" xfId="1078"/>
    <cellStyle name="Komórka połączona 10" xfId="1079"/>
    <cellStyle name="Komórka połączona 11" xfId="1080"/>
    <cellStyle name="Komórka połączona 12" xfId="1081"/>
    <cellStyle name="Komórka połączona 13" xfId="1082"/>
    <cellStyle name="Komórka połączona 14" xfId="1083"/>
    <cellStyle name="Komórka połączona 15" xfId="1084"/>
    <cellStyle name="Komórka połączona 16" xfId="1085"/>
    <cellStyle name="Komórka połączona 17" xfId="1086"/>
    <cellStyle name="Komórka połączona 18" xfId="1087"/>
    <cellStyle name="Komórka połączona 19" xfId="1088"/>
    <cellStyle name="Komórka połączona 2" xfId="1089"/>
    <cellStyle name="Komórka połączona 20" xfId="1090"/>
    <cellStyle name="Komórka połączona 21" xfId="1091"/>
    <cellStyle name="Komórka połączona 22" xfId="1092"/>
    <cellStyle name="Komórka połączona 23" xfId="1093"/>
    <cellStyle name="Komórka połączona 24" xfId="1094"/>
    <cellStyle name="Komórka połączona 25" xfId="1095"/>
    <cellStyle name="Komórka połączona 26" xfId="1096"/>
    <cellStyle name="Komórka połączona 27" xfId="1097"/>
    <cellStyle name="Komórka połączona 28" xfId="1098"/>
    <cellStyle name="Komórka połączona 29" xfId="1099"/>
    <cellStyle name="Komórka połączona 3" xfId="1100"/>
    <cellStyle name="Komórka połączona 30" xfId="1101"/>
    <cellStyle name="Komórka połączona 31" xfId="1102"/>
    <cellStyle name="Komórka połączona 32" xfId="1103"/>
    <cellStyle name="Komórka połączona 33" xfId="1104"/>
    <cellStyle name="Komórka połączona 34" xfId="1105"/>
    <cellStyle name="Komórka połączona 35" xfId="1106"/>
    <cellStyle name="Komórka połączona 36" xfId="1107"/>
    <cellStyle name="Komórka połączona 37" xfId="1108"/>
    <cellStyle name="Komórka połączona 4" xfId="1109"/>
    <cellStyle name="Komórka połączona 5" xfId="1110"/>
    <cellStyle name="Komórka połączona 6" xfId="1111"/>
    <cellStyle name="Komórka połączona 7" xfId="1112"/>
    <cellStyle name="Komórka połączona 8" xfId="1113"/>
    <cellStyle name="Komórka połączona 9" xfId="1114"/>
    <cellStyle name="Komórka zaznaczona" xfId="1115"/>
    <cellStyle name="Komórka zaznaczona 1" xfId="1116"/>
    <cellStyle name="Komórka zaznaczona 10" xfId="1117"/>
    <cellStyle name="Komórka zaznaczona 11" xfId="1118"/>
    <cellStyle name="Komórka zaznaczona 12" xfId="1119"/>
    <cellStyle name="Komórka zaznaczona 13" xfId="1120"/>
    <cellStyle name="Komórka zaznaczona 14" xfId="1121"/>
    <cellStyle name="Komórka zaznaczona 15" xfId="1122"/>
    <cellStyle name="Komórka zaznaczona 16" xfId="1123"/>
    <cellStyle name="Komórka zaznaczona 17" xfId="1124"/>
    <cellStyle name="Komórka zaznaczona 18" xfId="1125"/>
    <cellStyle name="Komórka zaznaczona 19" xfId="1126"/>
    <cellStyle name="Komórka zaznaczona 2" xfId="1127"/>
    <cellStyle name="Komórka zaznaczona 20" xfId="1128"/>
    <cellStyle name="Komórka zaznaczona 21" xfId="1129"/>
    <cellStyle name="Komórka zaznaczona 22" xfId="1130"/>
    <cellStyle name="Komórka zaznaczona 23" xfId="1131"/>
    <cellStyle name="Komórka zaznaczona 24" xfId="1132"/>
    <cellStyle name="Komórka zaznaczona 25" xfId="1133"/>
    <cellStyle name="Komórka zaznaczona 26" xfId="1134"/>
    <cellStyle name="Komórka zaznaczona 27" xfId="1135"/>
    <cellStyle name="Komórka zaznaczona 28" xfId="1136"/>
    <cellStyle name="Komórka zaznaczona 29" xfId="1137"/>
    <cellStyle name="Komórka zaznaczona 3" xfId="1138"/>
    <cellStyle name="Komórka zaznaczona 30" xfId="1139"/>
    <cellStyle name="Komórka zaznaczona 31" xfId="1140"/>
    <cellStyle name="Komórka zaznaczona 32" xfId="1141"/>
    <cellStyle name="Komórka zaznaczona 33" xfId="1142"/>
    <cellStyle name="Komórka zaznaczona 34" xfId="1143"/>
    <cellStyle name="Komórka zaznaczona 35" xfId="1144"/>
    <cellStyle name="Komórka zaznaczona 36" xfId="1145"/>
    <cellStyle name="Komórka zaznaczona 37" xfId="1146"/>
    <cellStyle name="Komórka zaznaczona 4" xfId="1147"/>
    <cellStyle name="Komórka zaznaczona 5" xfId="1148"/>
    <cellStyle name="Komórka zaznaczona 6" xfId="1149"/>
    <cellStyle name="Komórka zaznaczona 7" xfId="1150"/>
    <cellStyle name="Komórka zaznaczona 8" xfId="1151"/>
    <cellStyle name="Komórka zaznaczona 9" xfId="1152"/>
    <cellStyle name="Nagłówek 1" xfId="1153"/>
    <cellStyle name="Nagłówek 1 1" xfId="1154"/>
    <cellStyle name="Nagłówek 1 10" xfId="1155"/>
    <cellStyle name="Nagłówek 1 11" xfId="1156"/>
    <cellStyle name="Nagłówek 1 12" xfId="1157"/>
    <cellStyle name="Nagłówek 1 13" xfId="1158"/>
    <cellStyle name="Nagłówek 1 14" xfId="1159"/>
    <cellStyle name="Nagłówek 1 15" xfId="1160"/>
    <cellStyle name="Nagłówek 1 16" xfId="1161"/>
    <cellStyle name="Nagłówek 1 17" xfId="1162"/>
    <cellStyle name="Nagłówek 1 18" xfId="1163"/>
    <cellStyle name="Nagłówek 1 19" xfId="1164"/>
    <cellStyle name="Nagłówek 1 2" xfId="1165"/>
    <cellStyle name="Nagłówek 1 20" xfId="1166"/>
    <cellStyle name="Nagłówek 1 21" xfId="1167"/>
    <cellStyle name="Nagłówek 1 22" xfId="1168"/>
    <cellStyle name="Nagłówek 1 23" xfId="1169"/>
    <cellStyle name="Nagłówek 1 24" xfId="1170"/>
    <cellStyle name="Nagłówek 1 25" xfId="1171"/>
    <cellStyle name="Nagłówek 1 26" xfId="1172"/>
    <cellStyle name="Nagłówek 1 27" xfId="1173"/>
    <cellStyle name="Nagłówek 1 28" xfId="1174"/>
    <cellStyle name="Nagłówek 1 29" xfId="1175"/>
    <cellStyle name="Nagłówek 1 3" xfId="1176"/>
    <cellStyle name="Nagłówek 1 30" xfId="1177"/>
    <cellStyle name="Nagłówek 1 31" xfId="1178"/>
    <cellStyle name="Nagłówek 1 32" xfId="1179"/>
    <cellStyle name="Nagłówek 1 33" xfId="1180"/>
    <cellStyle name="Nagłówek 1 34" xfId="1181"/>
    <cellStyle name="Nagłówek 1 35" xfId="1182"/>
    <cellStyle name="Nagłówek 1 36" xfId="1183"/>
    <cellStyle name="Nagłówek 1 37" xfId="1184"/>
    <cellStyle name="Nagłówek 1 4" xfId="1185"/>
    <cellStyle name="Nagłówek 1 5" xfId="1186"/>
    <cellStyle name="Nagłówek 1 6" xfId="1187"/>
    <cellStyle name="Nagłówek 1 7" xfId="1188"/>
    <cellStyle name="Nagłówek 1 8" xfId="1189"/>
    <cellStyle name="Nagłówek 1 9" xfId="1190"/>
    <cellStyle name="Nagłówek 2" xfId="1191"/>
    <cellStyle name="Nagłówek 2 1" xfId="1192"/>
    <cellStyle name="Nagłówek 2 10" xfId="1193"/>
    <cellStyle name="Nagłówek 2 11" xfId="1194"/>
    <cellStyle name="Nagłówek 2 12" xfId="1195"/>
    <cellStyle name="Nagłówek 2 13" xfId="1196"/>
    <cellStyle name="Nagłówek 2 14" xfId="1197"/>
    <cellStyle name="Nagłówek 2 15" xfId="1198"/>
    <cellStyle name="Nagłówek 2 16" xfId="1199"/>
    <cellStyle name="Nagłówek 2 17" xfId="1200"/>
    <cellStyle name="Nagłówek 2 18" xfId="1201"/>
    <cellStyle name="Nagłówek 2 19" xfId="1202"/>
    <cellStyle name="Nagłówek 2 2" xfId="1203"/>
    <cellStyle name="Nagłówek 2 20" xfId="1204"/>
    <cellStyle name="Nagłówek 2 21" xfId="1205"/>
    <cellStyle name="Nagłówek 2 22" xfId="1206"/>
    <cellStyle name="Nagłówek 2 23" xfId="1207"/>
    <cellStyle name="Nagłówek 2 24" xfId="1208"/>
    <cellStyle name="Nagłówek 2 25" xfId="1209"/>
    <cellStyle name="Nagłówek 2 26" xfId="1210"/>
    <cellStyle name="Nagłówek 2 27" xfId="1211"/>
    <cellStyle name="Nagłówek 2 28" xfId="1212"/>
    <cellStyle name="Nagłówek 2 29" xfId="1213"/>
    <cellStyle name="Nagłówek 2 3" xfId="1214"/>
    <cellStyle name="Nagłówek 2 30" xfId="1215"/>
    <cellStyle name="Nagłówek 2 31" xfId="1216"/>
    <cellStyle name="Nagłówek 2 32" xfId="1217"/>
    <cellStyle name="Nagłówek 2 33" xfId="1218"/>
    <cellStyle name="Nagłówek 2 34" xfId="1219"/>
    <cellStyle name="Nagłówek 2 35" xfId="1220"/>
    <cellStyle name="Nagłówek 2 36" xfId="1221"/>
    <cellStyle name="Nagłówek 2 37" xfId="1222"/>
    <cellStyle name="Nagłówek 2 4" xfId="1223"/>
    <cellStyle name="Nagłówek 2 5" xfId="1224"/>
    <cellStyle name="Nagłówek 2 6" xfId="1225"/>
    <cellStyle name="Nagłówek 2 7" xfId="1226"/>
    <cellStyle name="Nagłówek 2 8" xfId="1227"/>
    <cellStyle name="Nagłówek 2 9" xfId="1228"/>
    <cellStyle name="Nagłówek 3" xfId="1229"/>
    <cellStyle name="Nagłówek 3 1" xfId="1230"/>
    <cellStyle name="Nagłówek 3 10" xfId="1231"/>
    <cellStyle name="Nagłówek 3 11" xfId="1232"/>
    <cellStyle name="Nagłówek 3 12" xfId="1233"/>
    <cellStyle name="Nagłówek 3 13" xfId="1234"/>
    <cellStyle name="Nagłówek 3 14" xfId="1235"/>
    <cellStyle name="Nagłówek 3 15" xfId="1236"/>
    <cellStyle name="Nagłówek 3 16" xfId="1237"/>
    <cellStyle name="Nagłówek 3 17" xfId="1238"/>
    <cellStyle name="Nagłówek 3 18" xfId="1239"/>
    <cellStyle name="Nagłówek 3 19" xfId="1240"/>
    <cellStyle name="Nagłówek 3 2" xfId="1241"/>
    <cellStyle name="Nagłówek 3 20" xfId="1242"/>
    <cellStyle name="Nagłówek 3 21" xfId="1243"/>
    <cellStyle name="Nagłówek 3 22" xfId="1244"/>
    <cellStyle name="Nagłówek 3 23" xfId="1245"/>
    <cellStyle name="Nagłówek 3 24" xfId="1246"/>
    <cellStyle name="Nagłówek 3 25" xfId="1247"/>
    <cellStyle name="Nagłówek 3 26" xfId="1248"/>
    <cellStyle name="Nagłówek 3 27" xfId="1249"/>
    <cellStyle name="Nagłówek 3 28" xfId="1250"/>
    <cellStyle name="Nagłówek 3 29" xfId="1251"/>
    <cellStyle name="Nagłówek 3 3" xfId="1252"/>
    <cellStyle name="Nagłówek 3 30" xfId="1253"/>
    <cellStyle name="Nagłówek 3 31" xfId="1254"/>
    <cellStyle name="Nagłówek 3 32" xfId="1255"/>
    <cellStyle name="Nagłówek 3 33" xfId="1256"/>
    <cellStyle name="Nagłówek 3 34" xfId="1257"/>
    <cellStyle name="Nagłówek 3 35" xfId="1258"/>
    <cellStyle name="Nagłówek 3 36" xfId="1259"/>
    <cellStyle name="Nagłówek 3 37" xfId="1260"/>
    <cellStyle name="Nagłówek 3 4" xfId="1261"/>
    <cellStyle name="Nagłówek 3 5" xfId="1262"/>
    <cellStyle name="Nagłówek 3 6" xfId="1263"/>
    <cellStyle name="Nagłówek 3 7" xfId="1264"/>
    <cellStyle name="Nagłówek 3 8" xfId="1265"/>
    <cellStyle name="Nagłówek 3 9" xfId="1266"/>
    <cellStyle name="Nagłówek 4" xfId="1267"/>
    <cellStyle name="Nagłówek 4 1" xfId="1268"/>
    <cellStyle name="Nagłówek 4 10" xfId="1269"/>
    <cellStyle name="Nagłówek 4 11" xfId="1270"/>
    <cellStyle name="Nagłówek 4 12" xfId="1271"/>
    <cellStyle name="Nagłówek 4 13" xfId="1272"/>
    <cellStyle name="Nagłówek 4 14" xfId="1273"/>
    <cellStyle name="Nagłówek 4 15" xfId="1274"/>
    <cellStyle name="Nagłówek 4 16" xfId="1275"/>
    <cellStyle name="Nagłówek 4 17" xfId="1276"/>
    <cellStyle name="Nagłówek 4 18" xfId="1277"/>
    <cellStyle name="Nagłówek 4 19" xfId="1278"/>
    <cellStyle name="Nagłówek 4 2" xfId="1279"/>
    <cellStyle name="Nagłówek 4 20" xfId="1280"/>
    <cellStyle name="Nagłówek 4 21" xfId="1281"/>
    <cellStyle name="Nagłówek 4 22" xfId="1282"/>
    <cellStyle name="Nagłówek 4 23" xfId="1283"/>
    <cellStyle name="Nagłówek 4 24" xfId="1284"/>
    <cellStyle name="Nagłówek 4 25" xfId="1285"/>
    <cellStyle name="Nagłówek 4 26" xfId="1286"/>
    <cellStyle name="Nagłówek 4 27" xfId="1287"/>
    <cellStyle name="Nagłówek 4 28" xfId="1288"/>
    <cellStyle name="Nagłówek 4 29" xfId="1289"/>
    <cellStyle name="Nagłówek 4 3" xfId="1290"/>
    <cellStyle name="Nagłówek 4 30" xfId="1291"/>
    <cellStyle name="Nagłówek 4 31" xfId="1292"/>
    <cellStyle name="Nagłówek 4 32" xfId="1293"/>
    <cellStyle name="Nagłówek 4 33" xfId="1294"/>
    <cellStyle name="Nagłówek 4 34" xfId="1295"/>
    <cellStyle name="Nagłówek 4 35" xfId="1296"/>
    <cellStyle name="Nagłówek 4 36" xfId="1297"/>
    <cellStyle name="Nagłówek 4 37" xfId="1298"/>
    <cellStyle name="Nagłówek 4 4" xfId="1299"/>
    <cellStyle name="Nagłówek 4 5" xfId="1300"/>
    <cellStyle name="Nagłówek 4 6" xfId="1301"/>
    <cellStyle name="Nagłówek 4 7" xfId="1302"/>
    <cellStyle name="Nagłówek 4 8" xfId="1303"/>
    <cellStyle name="Nagłówek 4 9" xfId="1304"/>
    <cellStyle name="Neutralne 1" xfId="1305"/>
    <cellStyle name="Neutralne 10" xfId="1306"/>
    <cellStyle name="Neutralne 11" xfId="1307"/>
    <cellStyle name="Neutralne 12" xfId="1308"/>
    <cellStyle name="Neutralne 13" xfId="1309"/>
    <cellStyle name="Neutralne 14" xfId="1310"/>
    <cellStyle name="Neutralne 15" xfId="1311"/>
    <cellStyle name="Neutralne 16" xfId="1312"/>
    <cellStyle name="Neutralne 17" xfId="1313"/>
    <cellStyle name="Neutralne 18" xfId="1314"/>
    <cellStyle name="Neutralne 19" xfId="1315"/>
    <cellStyle name="Neutralne 2" xfId="1316"/>
    <cellStyle name="Neutralne 20" xfId="1317"/>
    <cellStyle name="Neutralne 21" xfId="1318"/>
    <cellStyle name="Neutralne 22" xfId="1319"/>
    <cellStyle name="Neutralne 23" xfId="1320"/>
    <cellStyle name="Neutralne 24" xfId="1321"/>
    <cellStyle name="Neutralne 25" xfId="1322"/>
    <cellStyle name="Neutralne 26" xfId="1323"/>
    <cellStyle name="Neutralne 27" xfId="1324"/>
    <cellStyle name="Neutralne 28" xfId="1325"/>
    <cellStyle name="Neutralne 29" xfId="1326"/>
    <cellStyle name="Neutralne 3" xfId="1327"/>
    <cellStyle name="Neutralne 30" xfId="1328"/>
    <cellStyle name="Neutralne 31" xfId="1329"/>
    <cellStyle name="Neutralne 32" xfId="1330"/>
    <cellStyle name="Neutralne 33" xfId="1331"/>
    <cellStyle name="Neutralne 34" xfId="1332"/>
    <cellStyle name="Neutralne 35" xfId="1333"/>
    <cellStyle name="Neutralne 36" xfId="1334"/>
    <cellStyle name="Neutralne 37" xfId="1335"/>
    <cellStyle name="Neutralne 4" xfId="1336"/>
    <cellStyle name="Neutralne 5" xfId="1337"/>
    <cellStyle name="Neutralne 6" xfId="1338"/>
    <cellStyle name="Neutralne 7" xfId="1339"/>
    <cellStyle name="Neutralne 8" xfId="1340"/>
    <cellStyle name="Neutralne 9" xfId="1341"/>
    <cellStyle name="Neutralny" xfId="1342"/>
    <cellStyle name="Normalny 10" xfId="1343"/>
    <cellStyle name="Normalny 10 2" xfId="1344"/>
    <cellStyle name="Normalny 11" xfId="1345"/>
    <cellStyle name="Normalny 12" xfId="1346"/>
    <cellStyle name="Normalny 12 2" xfId="1347"/>
    <cellStyle name="Normalny 12 2 2" xfId="1348"/>
    <cellStyle name="Normalny 13" xfId="1349"/>
    <cellStyle name="Normalny 14" xfId="1350"/>
    <cellStyle name="Normalny 14 2" xfId="1351"/>
    <cellStyle name="Normalny 14 3" xfId="1352"/>
    <cellStyle name="Normalny 15" xfId="1353"/>
    <cellStyle name="Normalny 16" xfId="1354"/>
    <cellStyle name="Normalny 2" xfId="1355"/>
    <cellStyle name="Normalny 2 1" xfId="1356"/>
    <cellStyle name="Normalny 2 10" xfId="1357"/>
    <cellStyle name="Normalny 2 11" xfId="1358"/>
    <cellStyle name="Normalny 2 12" xfId="1359"/>
    <cellStyle name="Normalny 2 13" xfId="1360"/>
    <cellStyle name="Normalny 2 14" xfId="1361"/>
    <cellStyle name="Normalny 2 15" xfId="1362"/>
    <cellStyle name="Normalny 2 16" xfId="1363"/>
    <cellStyle name="Normalny 2 17" xfId="1364"/>
    <cellStyle name="Normalny 2 18" xfId="1365"/>
    <cellStyle name="Normalny 2 19" xfId="1366"/>
    <cellStyle name="Normalny 2 2" xfId="1367"/>
    <cellStyle name="Normalny 2 2 2" xfId="1368"/>
    <cellStyle name="Normalny 2 2 3" xfId="1369"/>
    <cellStyle name="Normalny 2 2 4" xfId="1370"/>
    <cellStyle name="Normalny 2 20" xfId="1371"/>
    <cellStyle name="Normalny 2 21" xfId="1372"/>
    <cellStyle name="Normalny 2 22" xfId="1373"/>
    <cellStyle name="Normalny 2 23" xfId="1374"/>
    <cellStyle name="Normalny 2 24" xfId="1375"/>
    <cellStyle name="Normalny 2 25" xfId="1376"/>
    <cellStyle name="Normalny 2 26" xfId="1377"/>
    <cellStyle name="Normalny 2 27" xfId="1378"/>
    <cellStyle name="Normalny 2 28" xfId="1379"/>
    <cellStyle name="Normalny 2 3" xfId="1380"/>
    <cellStyle name="Normalny 2 4" xfId="1381"/>
    <cellStyle name="Normalny 2 4 2" xfId="1382"/>
    <cellStyle name="Normalny 2 5" xfId="1383"/>
    <cellStyle name="Normalny 2 6" xfId="1384"/>
    <cellStyle name="Normalny 2 7" xfId="1385"/>
    <cellStyle name="Normalny 2 8" xfId="1386"/>
    <cellStyle name="Normalny 2 9" xfId="1387"/>
    <cellStyle name="Normalny 3" xfId="1388"/>
    <cellStyle name="Normalny 3 2" xfId="1389"/>
    <cellStyle name="Normalny 3 3" xfId="1390"/>
    <cellStyle name="Normalny 3 4" xfId="1391"/>
    <cellStyle name="Normalny 4" xfId="1392"/>
    <cellStyle name="Normalny 4 2" xfId="1393"/>
    <cellStyle name="Normalny 4 3" xfId="1394"/>
    <cellStyle name="Normalny 5" xfId="1395"/>
    <cellStyle name="Normalny 5 2" xfId="1396"/>
    <cellStyle name="Normalny 6" xfId="1397"/>
    <cellStyle name="Normalny 6 2" xfId="1398"/>
    <cellStyle name="Normalny 7" xfId="1399"/>
    <cellStyle name="Normalny 8" xfId="1400"/>
    <cellStyle name="Normalny 9" xfId="1401"/>
    <cellStyle name="Normalny 9 2" xfId="1402"/>
    <cellStyle name="Obliczenia" xfId="1403"/>
    <cellStyle name="Obliczenia 1" xfId="1404"/>
    <cellStyle name="Obliczenia 10" xfId="1405"/>
    <cellStyle name="Obliczenia 11" xfId="1406"/>
    <cellStyle name="Obliczenia 12" xfId="1407"/>
    <cellStyle name="Obliczenia 13" xfId="1408"/>
    <cellStyle name="Obliczenia 14" xfId="1409"/>
    <cellStyle name="Obliczenia 15" xfId="1410"/>
    <cellStyle name="Obliczenia 16" xfId="1411"/>
    <cellStyle name="Obliczenia 17" xfId="1412"/>
    <cellStyle name="Obliczenia 18" xfId="1413"/>
    <cellStyle name="Obliczenia 19" xfId="1414"/>
    <cellStyle name="Obliczenia 2" xfId="1415"/>
    <cellStyle name="Obliczenia 2 2" xfId="1416"/>
    <cellStyle name="Obliczenia 20" xfId="1417"/>
    <cellStyle name="Obliczenia 21" xfId="1418"/>
    <cellStyle name="Obliczenia 22" xfId="1419"/>
    <cellStyle name="Obliczenia 23" xfId="1420"/>
    <cellStyle name="Obliczenia 24" xfId="1421"/>
    <cellStyle name="Obliczenia 25" xfId="1422"/>
    <cellStyle name="Obliczenia 26" xfId="1423"/>
    <cellStyle name="Obliczenia 27" xfId="1424"/>
    <cellStyle name="Obliczenia 28" xfId="1425"/>
    <cellStyle name="Obliczenia 29" xfId="1426"/>
    <cellStyle name="Obliczenia 3" xfId="1427"/>
    <cellStyle name="Obliczenia 30" xfId="1428"/>
    <cellStyle name="Obliczenia 31" xfId="1429"/>
    <cellStyle name="Obliczenia 32" xfId="1430"/>
    <cellStyle name="Obliczenia 33" xfId="1431"/>
    <cellStyle name="Obliczenia 34" xfId="1432"/>
    <cellStyle name="Obliczenia 35" xfId="1433"/>
    <cellStyle name="Obliczenia 36" xfId="1434"/>
    <cellStyle name="Obliczenia 37" xfId="1435"/>
    <cellStyle name="Obliczenia 4" xfId="1436"/>
    <cellStyle name="Obliczenia 5" xfId="1437"/>
    <cellStyle name="Obliczenia 6" xfId="1438"/>
    <cellStyle name="Obliczenia 7" xfId="1439"/>
    <cellStyle name="Obliczenia 8" xfId="1440"/>
    <cellStyle name="Obliczenia 9" xfId="1441"/>
    <cellStyle name="Percent" xfId="1442"/>
    <cellStyle name="Procentowy 2" xfId="1443"/>
    <cellStyle name="Procentowy 2 1" xfId="1444"/>
    <cellStyle name="Procentowy 2 10" xfId="1445"/>
    <cellStyle name="Procentowy 2 11" xfId="1446"/>
    <cellStyle name="Procentowy 2 12" xfId="1447"/>
    <cellStyle name="Procentowy 2 13" xfId="1448"/>
    <cellStyle name="Procentowy 2 14" xfId="1449"/>
    <cellStyle name="Procentowy 2 15" xfId="1450"/>
    <cellStyle name="Procentowy 2 16" xfId="1451"/>
    <cellStyle name="Procentowy 2 17" xfId="1452"/>
    <cellStyle name="Procentowy 2 18" xfId="1453"/>
    <cellStyle name="Procentowy 2 19" xfId="1454"/>
    <cellStyle name="Procentowy 2 2" xfId="1455"/>
    <cellStyle name="Procentowy 2 20" xfId="1456"/>
    <cellStyle name="Procentowy 2 21" xfId="1457"/>
    <cellStyle name="Procentowy 2 22" xfId="1458"/>
    <cellStyle name="Procentowy 2 23" xfId="1459"/>
    <cellStyle name="Procentowy 2 24" xfId="1460"/>
    <cellStyle name="Procentowy 2 25" xfId="1461"/>
    <cellStyle name="Procentowy 2 26" xfId="1462"/>
    <cellStyle name="Procentowy 2 3" xfId="1463"/>
    <cellStyle name="Procentowy 2 4" xfId="1464"/>
    <cellStyle name="Procentowy 2 5" xfId="1465"/>
    <cellStyle name="Procentowy 2 6" xfId="1466"/>
    <cellStyle name="Procentowy 2 7" xfId="1467"/>
    <cellStyle name="Procentowy 2 8" xfId="1468"/>
    <cellStyle name="Procentowy 2 9" xfId="1469"/>
    <cellStyle name="Procentowy 3" xfId="1470"/>
    <cellStyle name="Procentowy 3 1" xfId="1471"/>
    <cellStyle name="Procentowy 4" xfId="1472"/>
    <cellStyle name="Procentowy 4 1" xfId="1473"/>
    <cellStyle name="Procentowy 5" xfId="1474"/>
    <cellStyle name="Procentowy 5 1" xfId="1475"/>
    <cellStyle name="Procentowy 6" xfId="1476"/>
    <cellStyle name="Procentowy 7" xfId="1477"/>
    <cellStyle name="Suma" xfId="1478"/>
    <cellStyle name="Suma 1" xfId="1479"/>
    <cellStyle name="Suma 10" xfId="1480"/>
    <cellStyle name="Suma 11" xfId="1481"/>
    <cellStyle name="Suma 12" xfId="1482"/>
    <cellStyle name="Suma 13" xfId="1483"/>
    <cellStyle name="Suma 14" xfId="1484"/>
    <cellStyle name="Suma 15" xfId="1485"/>
    <cellStyle name="Suma 16" xfId="1486"/>
    <cellStyle name="Suma 17" xfId="1487"/>
    <cellStyle name="Suma 18" xfId="1488"/>
    <cellStyle name="Suma 19" xfId="1489"/>
    <cellStyle name="Suma 2" xfId="1490"/>
    <cellStyle name="Suma 20" xfId="1491"/>
    <cellStyle name="Suma 21" xfId="1492"/>
    <cellStyle name="Suma 22" xfId="1493"/>
    <cellStyle name="Suma 23" xfId="1494"/>
    <cellStyle name="Suma 24" xfId="1495"/>
    <cellStyle name="Suma 25" xfId="1496"/>
    <cellStyle name="Suma 26" xfId="1497"/>
    <cellStyle name="Suma 27" xfId="1498"/>
    <cellStyle name="Suma 28" xfId="1499"/>
    <cellStyle name="Suma 29" xfId="1500"/>
    <cellStyle name="Suma 3" xfId="1501"/>
    <cellStyle name="Suma 30" xfId="1502"/>
    <cellStyle name="Suma 31" xfId="1503"/>
    <cellStyle name="Suma 32" xfId="1504"/>
    <cellStyle name="Suma 33" xfId="1505"/>
    <cellStyle name="Suma 34" xfId="1506"/>
    <cellStyle name="Suma 35" xfId="1507"/>
    <cellStyle name="Suma 36" xfId="1508"/>
    <cellStyle name="Suma 37" xfId="1509"/>
    <cellStyle name="Suma 4" xfId="1510"/>
    <cellStyle name="Suma 5" xfId="1511"/>
    <cellStyle name="Suma 6" xfId="1512"/>
    <cellStyle name="Suma 7" xfId="1513"/>
    <cellStyle name="Suma 8" xfId="1514"/>
    <cellStyle name="Suma 9" xfId="1515"/>
    <cellStyle name="Tekst objaśnienia" xfId="1516"/>
    <cellStyle name="Tekst objaśnienia 1" xfId="1517"/>
    <cellStyle name="Tekst objaśnienia 10" xfId="1518"/>
    <cellStyle name="Tekst objaśnienia 11" xfId="1519"/>
    <cellStyle name="Tekst objaśnienia 12" xfId="1520"/>
    <cellStyle name="Tekst objaśnienia 13" xfId="1521"/>
    <cellStyle name="Tekst objaśnienia 14" xfId="1522"/>
    <cellStyle name="Tekst objaśnienia 15" xfId="1523"/>
    <cellStyle name="Tekst objaśnienia 16" xfId="1524"/>
    <cellStyle name="Tekst objaśnienia 17" xfId="1525"/>
    <cellStyle name="Tekst objaśnienia 18" xfId="1526"/>
    <cellStyle name="Tekst objaśnienia 19" xfId="1527"/>
    <cellStyle name="Tekst objaśnienia 2" xfId="1528"/>
    <cellStyle name="Tekst objaśnienia 20" xfId="1529"/>
    <cellStyle name="Tekst objaśnienia 21" xfId="1530"/>
    <cellStyle name="Tekst objaśnienia 22" xfId="1531"/>
    <cellStyle name="Tekst objaśnienia 23" xfId="1532"/>
    <cellStyle name="Tekst objaśnienia 24" xfId="1533"/>
    <cellStyle name="Tekst objaśnienia 25" xfId="1534"/>
    <cellStyle name="Tekst objaśnienia 26" xfId="1535"/>
    <cellStyle name="Tekst objaśnienia 27" xfId="1536"/>
    <cellStyle name="Tekst objaśnienia 28" xfId="1537"/>
    <cellStyle name="Tekst objaśnienia 29" xfId="1538"/>
    <cellStyle name="Tekst objaśnienia 3" xfId="1539"/>
    <cellStyle name="Tekst objaśnienia 30" xfId="1540"/>
    <cellStyle name="Tekst objaśnienia 31" xfId="1541"/>
    <cellStyle name="Tekst objaśnienia 32" xfId="1542"/>
    <cellStyle name="Tekst objaśnienia 33" xfId="1543"/>
    <cellStyle name="Tekst objaśnienia 34" xfId="1544"/>
    <cellStyle name="Tekst objaśnienia 35" xfId="1545"/>
    <cellStyle name="Tekst objaśnienia 36" xfId="1546"/>
    <cellStyle name="Tekst objaśnienia 37" xfId="1547"/>
    <cellStyle name="Tekst objaśnienia 4" xfId="1548"/>
    <cellStyle name="Tekst objaśnienia 5" xfId="1549"/>
    <cellStyle name="Tekst objaśnienia 6" xfId="1550"/>
    <cellStyle name="Tekst objaśnienia 7" xfId="1551"/>
    <cellStyle name="Tekst objaśnienia 8" xfId="1552"/>
    <cellStyle name="Tekst objaśnienia 9" xfId="1553"/>
    <cellStyle name="Tekst ostrzeżenia" xfId="1554"/>
    <cellStyle name="Tekst ostrzeżenia 1" xfId="1555"/>
    <cellStyle name="Tekst ostrzeżenia 10" xfId="1556"/>
    <cellStyle name="Tekst ostrzeżenia 11" xfId="1557"/>
    <cellStyle name="Tekst ostrzeżenia 12" xfId="1558"/>
    <cellStyle name="Tekst ostrzeżenia 13" xfId="1559"/>
    <cellStyle name="Tekst ostrzeżenia 14" xfId="1560"/>
    <cellStyle name="Tekst ostrzeżenia 15" xfId="1561"/>
    <cellStyle name="Tekst ostrzeżenia 16" xfId="1562"/>
    <cellStyle name="Tekst ostrzeżenia 17" xfId="1563"/>
    <cellStyle name="Tekst ostrzeżenia 18" xfId="1564"/>
    <cellStyle name="Tekst ostrzeżenia 19" xfId="1565"/>
    <cellStyle name="Tekst ostrzeżenia 2" xfId="1566"/>
    <cellStyle name="Tekst ostrzeżenia 20" xfId="1567"/>
    <cellStyle name="Tekst ostrzeżenia 21" xfId="1568"/>
    <cellStyle name="Tekst ostrzeżenia 22" xfId="1569"/>
    <cellStyle name="Tekst ostrzeżenia 23" xfId="1570"/>
    <cellStyle name="Tekst ostrzeżenia 24" xfId="1571"/>
    <cellStyle name="Tekst ostrzeżenia 25" xfId="1572"/>
    <cellStyle name="Tekst ostrzeżenia 26" xfId="1573"/>
    <cellStyle name="Tekst ostrzeżenia 27" xfId="1574"/>
    <cellStyle name="Tekst ostrzeżenia 28" xfId="1575"/>
    <cellStyle name="Tekst ostrzeżenia 29" xfId="1576"/>
    <cellStyle name="Tekst ostrzeżenia 3" xfId="1577"/>
    <cellStyle name="Tekst ostrzeżenia 30" xfId="1578"/>
    <cellStyle name="Tekst ostrzeżenia 31" xfId="1579"/>
    <cellStyle name="Tekst ostrzeżenia 32" xfId="1580"/>
    <cellStyle name="Tekst ostrzeżenia 33" xfId="1581"/>
    <cellStyle name="Tekst ostrzeżenia 34" xfId="1582"/>
    <cellStyle name="Tekst ostrzeżenia 35" xfId="1583"/>
    <cellStyle name="Tekst ostrzeżenia 36" xfId="1584"/>
    <cellStyle name="Tekst ostrzeżenia 37" xfId="1585"/>
    <cellStyle name="Tekst ostrzeżenia 4" xfId="1586"/>
    <cellStyle name="Tekst ostrzeżenia 5" xfId="1587"/>
    <cellStyle name="Tekst ostrzeżenia 6" xfId="1588"/>
    <cellStyle name="Tekst ostrzeżenia 7" xfId="1589"/>
    <cellStyle name="Tekst ostrzeżenia 8" xfId="1590"/>
    <cellStyle name="Tekst ostrzeżenia 9" xfId="1591"/>
    <cellStyle name="Tytuł" xfId="1592"/>
    <cellStyle name="Tytuł 1" xfId="1593"/>
    <cellStyle name="Tytuł 10" xfId="1594"/>
    <cellStyle name="Tytuł 11" xfId="1595"/>
    <cellStyle name="Tytuł 12" xfId="1596"/>
    <cellStyle name="Tytuł 13" xfId="1597"/>
    <cellStyle name="Tytuł 14" xfId="1598"/>
    <cellStyle name="Tytuł 15" xfId="1599"/>
    <cellStyle name="Tytuł 16" xfId="1600"/>
    <cellStyle name="Tytuł 17" xfId="1601"/>
    <cellStyle name="Tytuł 18" xfId="1602"/>
    <cellStyle name="Tytuł 19" xfId="1603"/>
    <cellStyle name="Tytuł 2" xfId="1604"/>
    <cellStyle name="Tytuł 20" xfId="1605"/>
    <cellStyle name="Tytuł 21" xfId="1606"/>
    <cellStyle name="Tytuł 22" xfId="1607"/>
    <cellStyle name="Tytuł 23" xfId="1608"/>
    <cellStyle name="Tytuł 24" xfId="1609"/>
    <cellStyle name="Tytuł 25" xfId="1610"/>
    <cellStyle name="Tytuł 26" xfId="1611"/>
    <cellStyle name="Tytuł 27" xfId="1612"/>
    <cellStyle name="Tytuł 28" xfId="1613"/>
    <cellStyle name="Tytuł 28 2" xfId="1614"/>
    <cellStyle name="Tytuł 29" xfId="1615"/>
    <cellStyle name="Tytuł 3" xfId="1616"/>
    <cellStyle name="Tytuł 30" xfId="1617"/>
    <cellStyle name="Tytuł 31" xfId="1618"/>
    <cellStyle name="Tytuł 32" xfId="1619"/>
    <cellStyle name="Tytuł 33" xfId="1620"/>
    <cellStyle name="Tytuł 34" xfId="1621"/>
    <cellStyle name="Tytuł 35" xfId="1622"/>
    <cellStyle name="Tytuł 36" xfId="1623"/>
    <cellStyle name="Tytuł 37" xfId="1624"/>
    <cellStyle name="Tytuł 4" xfId="1625"/>
    <cellStyle name="Tytuł 5" xfId="1626"/>
    <cellStyle name="Tytuł 6" xfId="1627"/>
    <cellStyle name="Tytuł 7" xfId="1628"/>
    <cellStyle name="Tytuł 8" xfId="1629"/>
    <cellStyle name="Tytuł 9" xfId="1630"/>
    <cellStyle name="Uwaga" xfId="1631"/>
    <cellStyle name="Uwaga 1" xfId="1632"/>
    <cellStyle name="Uwaga 10" xfId="1633"/>
    <cellStyle name="Uwaga 11" xfId="1634"/>
    <cellStyle name="Uwaga 12" xfId="1635"/>
    <cellStyle name="Uwaga 13" xfId="1636"/>
    <cellStyle name="Uwaga 14" xfId="1637"/>
    <cellStyle name="Uwaga 15" xfId="1638"/>
    <cellStyle name="Uwaga 16" xfId="1639"/>
    <cellStyle name="Uwaga 17" xfId="1640"/>
    <cellStyle name="Uwaga 18" xfId="1641"/>
    <cellStyle name="Uwaga 19" xfId="1642"/>
    <cellStyle name="Uwaga 2" xfId="1643"/>
    <cellStyle name="Uwaga 2 2" xfId="1644"/>
    <cellStyle name="Uwaga 20" xfId="1645"/>
    <cellStyle name="Uwaga 21" xfId="1646"/>
    <cellStyle name="Uwaga 22" xfId="1647"/>
    <cellStyle name="Uwaga 23" xfId="1648"/>
    <cellStyle name="Uwaga 24" xfId="1649"/>
    <cellStyle name="Uwaga 25" xfId="1650"/>
    <cellStyle name="Uwaga 26" xfId="1651"/>
    <cellStyle name="Uwaga 27" xfId="1652"/>
    <cellStyle name="Uwaga 28" xfId="1653"/>
    <cellStyle name="Uwaga 29" xfId="1654"/>
    <cellStyle name="Uwaga 3" xfId="1655"/>
    <cellStyle name="Uwaga 30" xfId="1656"/>
    <cellStyle name="Uwaga 31" xfId="1657"/>
    <cellStyle name="Uwaga 32" xfId="1658"/>
    <cellStyle name="Uwaga 33" xfId="1659"/>
    <cellStyle name="Uwaga 34" xfId="1660"/>
    <cellStyle name="Uwaga 35" xfId="1661"/>
    <cellStyle name="Uwaga 36" xfId="1662"/>
    <cellStyle name="Uwaga 37" xfId="1663"/>
    <cellStyle name="Uwaga 4" xfId="1664"/>
    <cellStyle name="Uwaga 5" xfId="1665"/>
    <cellStyle name="Uwaga 6" xfId="1666"/>
    <cellStyle name="Uwaga 7" xfId="1667"/>
    <cellStyle name="Uwaga 8" xfId="1668"/>
    <cellStyle name="Uwaga 9" xfId="1669"/>
    <cellStyle name="Currency" xfId="1670"/>
    <cellStyle name="Currency [0]" xfId="1671"/>
    <cellStyle name="Złe 1" xfId="1672"/>
    <cellStyle name="Złe 10" xfId="1673"/>
    <cellStyle name="Złe 11" xfId="1674"/>
    <cellStyle name="Złe 12" xfId="1675"/>
    <cellStyle name="Złe 13" xfId="1676"/>
    <cellStyle name="Złe 14" xfId="1677"/>
    <cellStyle name="Złe 15" xfId="1678"/>
    <cellStyle name="Złe 16" xfId="1679"/>
    <cellStyle name="Złe 17" xfId="1680"/>
    <cellStyle name="Złe 18" xfId="1681"/>
    <cellStyle name="Złe 19" xfId="1682"/>
    <cellStyle name="Złe 2" xfId="1683"/>
    <cellStyle name="Złe 20" xfId="1684"/>
    <cellStyle name="Złe 21" xfId="1685"/>
    <cellStyle name="Złe 22" xfId="1686"/>
    <cellStyle name="Złe 23" xfId="1687"/>
    <cellStyle name="Złe 24" xfId="1688"/>
    <cellStyle name="Złe 25" xfId="1689"/>
    <cellStyle name="Złe 26" xfId="1690"/>
    <cellStyle name="Złe 27" xfId="1691"/>
    <cellStyle name="Złe 28" xfId="1692"/>
    <cellStyle name="Złe 29" xfId="1693"/>
    <cellStyle name="Złe 3" xfId="1694"/>
    <cellStyle name="Złe 30" xfId="1695"/>
    <cellStyle name="Złe 31" xfId="1696"/>
    <cellStyle name="Złe 32" xfId="1697"/>
    <cellStyle name="Złe 33" xfId="1698"/>
    <cellStyle name="Złe 34" xfId="1699"/>
    <cellStyle name="Złe 35" xfId="1700"/>
    <cellStyle name="Złe 36" xfId="1701"/>
    <cellStyle name="Złe 37" xfId="1702"/>
    <cellStyle name="Złe 4" xfId="1703"/>
    <cellStyle name="Złe 5" xfId="1704"/>
    <cellStyle name="Złe 6" xfId="1705"/>
    <cellStyle name="Złe 7" xfId="1706"/>
    <cellStyle name="Złe 8" xfId="1707"/>
    <cellStyle name="Złe 9" xfId="1708"/>
    <cellStyle name="Zły" xfId="1709"/>
    <cellStyle name="㼿?" xfId="1710"/>
    <cellStyle name="㼿㼿?" xfId="1711"/>
    <cellStyle name="㼿㼿㼿㼿㼿" xfId="1712"/>
    <cellStyle name="㼿㼿㼿㼿㼿㼿㼿" xfId="1713"/>
    <cellStyle name="㼿㼿㼿㼿㼿㼿㼿㼿?" xfId="1714"/>
  </cellStyles>
  <dxfs count="17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jablonska\ezdpuw\20210704212643502\EWIDENCJA%202021%20rok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Zadaniowy"/>
      <sheetName val="Polityka Społeczna"/>
      <sheetName val="Wydziały"/>
      <sheetName val="Fundusz Pracy"/>
      <sheetName val="Fundusz COVID"/>
      <sheetName val="DECYZJE"/>
      <sheetName val="REZERWY"/>
      <sheetName val="Samorząd Województwa"/>
      <sheetName val="DZIAŁY"/>
      <sheetName val="FAMI"/>
      <sheetName val="70095§2110"/>
      <sheetName val="70095§2010"/>
      <sheetName val="71035§ 2020"/>
      <sheetName val="75515§2110"/>
      <sheetName val="85156§ 2010"/>
      <sheetName val="85156§ 2110"/>
      <sheetName val="85195§ 2010"/>
      <sheetName val="85202§ 2130"/>
      <sheetName val="85202§ 6430"/>
      <sheetName val="85202§2030"/>
      <sheetName val="85203§ 2010RAZEM"/>
      <sheetName val="85203§ 2010 bieżace"/>
      <sheetName val="85203§ 2010 za życiem"/>
      <sheetName val="85203 § 2130"/>
      <sheetName val="85203§2030"/>
      <sheetName val="85203§6310"/>
      <sheetName val="85203§ 2110RAZEM"/>
      <sheetName val="85203§ 2110Bieżace"/>
      <sheetName val="85203§ 2110 za życiem"/>
      <sheetName val="85203§ 6410"/>
      <sheetName val="85203§ 6430"/>
      <sheetName val="85205§ 2110RAZEM"/>
      <sheetName val="85205§ 2110 SOW"/>
      <sheetName val="85205§ 2110 progr. kor-eduk."/>
      <sheetName val="85205§ 2110 progr. psych-terap."/>
      <sheetName val="85213§ 2030"/>
      <sheetName val="85214§ 2030"/>
      <sheetName val="85214§ 2039"/>
      <sheetName val="85215§ 2010"/>
      <sheetName val="85216§ 2030"/>
      <sheetName val="85216 § 2039"/>
      <sheetName val="85218§ 2130"/>
      <sheetName val="85219§ 2010"/>
      <sheetName val="85219§ 6330"/>
      <sheetName val="85219§ 2030"/>
      <sheetName val="85220§ 2030"/>
      <sheetName val="85220§ 6330"/>
      <sheetName val="85228§ 2010"/>
      <sheetName val="85228§ 2030"/>
      <sheetName val="85230§ 2030"/>
      <sheetName val="85231§ 2010 "/>
      <sheetName val="85231§ 2110"/>
      <sheetName val="85278 §2010"/>
      <sheetName val="85295 § 2030"/>
      <sheetName val="85295 § 6330"/>
      <sheetName val="85295 § 2130"/>
      <sheetName val="85295 § 6430"/>
      <sheetName val="85395§ 2020"/>
      <sheetName val="85395§ 6320"/>
      <sheetName val="85501§2060"/>
      <sheetName val="85501§ 2069"/>
      <sheetName val="85501§ 6340"/>
      <sheetName val="85502§ 2010 - ogółem"/>
      <sheetName val="85502 -Świadczenia rodzinne"/>
      <sheetName val="85502-Za życiem"/>
      <sheetName val="85502 § 2019"/>
      <sheetName val="85502§ 6310"/>
      <sheetName val="85503§ 2010"/>
      <sheetName val="85504§ 2010"/>
      <sheetName val="85504§2110"/>
      <sheetName val="85504§ 2030"/>
      <sheetName val="85504§2057"/>
      <sheetName val="85504§2059"/>
      <sheetName val="85504§6310"/>
      <sheetName val="85516 § 2030"/>
      <sheetName val="85516 § 6330"/>
      <sheetName val="85508§2160"/>
      <sheetName val="85508§2110"/>
      <sheetName val="85508§2130"/>
      <sheetName val="85510§ 2110"/>
      <sheetName val="85510§ 2160"/>
      <sheetName val="85513§2010"/>
      <sheetName val="85595 § 2010"/>
      <sheetName val="85595§2110"/>
      <sheetName val="Asystent rodziny -FP"/>
    </sheetNames>
    <sheetDataSet>
      <sheetData sheetId="16">
        <row r="127">
          <cell r="E127">
            <v>27500</v>
          </cell>
        </row>
      </sheetData>
      <sheetData sheetId="21">
        <row r="127">
          <cell r="E127">
            <v>23567773</v>
          </cell>
        </row>
      </sheetData>
      <sheetData sheetId="22">
        <row r="127">
          <cell r="E127">
            <v>1125118</v>
          </cell>
        </row>
      </sheetData>
      <sheetData sheetId="35">
        <row r="127">
          <cell r="E127">
            <v>2247038</v>
          </cell>
        </row>
      </sheetData>
      <sheetData sheetId="36">
        <row r="127">
          <cell r="E127">
            <v>25980328</v>
          </cell>
        </row>
      </sheetData>
      <sheetData sheetId="38">
        <row r="127">
          <cell r="E127">
            <v>246378</v>
          </cell>
        </row>
      </sheetData>
      <sheetData sheetId="39">
        <row r="127">
          <cell r="E127">
            <v>25100796</v>
          </cell>
        </row>
      </sheetData>
      <sheetData sheetId="42">
        <row r="127">
          <cell r="E127">
            <v>434479</v>
          </cell>
        </row>
      </sheetData>
      <sheetData sheetId="44">
        <row r="127">
          <cell r="E127">
            <v>12159056</v>
          </cell>
        </row>
      </sheetData>
      <sheetData sheetId="47">
        <row r="127">
          <cell r="E127">
            <v>2792512</v>
          </cell>
        </row>
      </sheetData>
      <sheetData sheetId="48">
        <row r="127">
          <cell r="E127">
            <v>1075373</v>
          </cell>
        </row>
      </sheetData>
      <sheetData sheetId="49">
        <row r="127">
          <cell r="E127">
            <v>11783272</v>
          </cell>
        </row>
      </sheetData>
      <sheetData sheetId="59">
        <row r="127">
          <cell r="E127">
            <v>717963339</v>
          </cell>
        </row>
      </sheetData>
      <sheetData sheetId="63">
        <row r="127">
          <cell r="E127">
            <v>315057199</v>
          </cell>
        </row>
      </sheetData>
      <sheetData sheetId="64">
        <row r="127">
          <cell r="E127">
            <v>364608</v>
          </cell>
        </row>
      </sheetData>
      <sheetData sheetId="67">
        <row r="127">
          <cell r="E127">
            <v>17376</v>
          </cell>
        </row>
      </sheetData>
      <sheetData sheetId="81">
        <row r="127">
          <cell r="E127">
            <v>5062479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6"/>
  <sheetViews>
    <sheetView zoomScaleSheetLayoutView="100" zoomScalePageLayoutView="0" workbookViewId="0" topLeftCell="A1">
      <pane xSplit="3" ySplit="7" topLeftCell="D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F3" sqref="F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7.140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22" t="s">
        <v>155</v>
      </c>
      <c r="D1" s="122"/>
      <c r="E1" s="122"/>
      <c r="F1" s="122"/>
      <c r="G1" s="122"/>
      <c r="H1" s="122"/>
      <c r="I1" s="122"/>
    </row>
    <row r="3" ht="18.75">
      <c r="F3" s="29" t="s">
        <v>183</v>
      </c>
    </row>
    <row r="4" ht="15" thickBot="1"/>
    <row r="5" spans="1:9" ht="57" customHeight="1" thickBot="1">
      <c r="A5" s="123" t="s">
        <v>121</v>
      </c>
      <c r="B5" s="123" t="s">
        <v>120</v>
      </c>
      <c r="C5" s="125" t="s">
        <v>119</v>
      </c>
      <c r="D5" s="127" t="s">
        <v>179</v>
      </c>
      <c r="E5" s="128" t="s">
        <v>180</v>
      </c>
      <c r="F5" s="129" t="s">
        <v>181</v>
      </c>
      <c r="G5" s="129"/>
      <c r="H5" s="129"/>
      <c r="I5" s="128" t="s">
        <v>182</v>
      </c>
    </row>
    <row r="6" spans="1:9" ht="25.5" customHeight="1" thickBot="1">
      <c r="A6" s="124"/>
      <c r="B6" s="124"/>
      <c r="C6" s="126"/>
      <c r="D6" s="127"/>
      <c r="E6" s="128"/>
      <c r="F6" s="95" t="s">
        <v>147</v>
      </c>
      <c r="G6" s="95" t="s">
        <v>148</v>
      </c>
      <c r="H6" s="95" t="s">
        <v>149</v>
      </c>
      <c r="I6" s="128"/>
    </row>
    <row r="7" spans="1:9" s="5" customFormat="1" ht="12.75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F7+G7+H7+E7</f>
        <v>0</v>
      </c>
    </row>
    <row r="8" spans="1:9" s="5" customFormat="1" ht="12.7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4">
        <v>0</v>
      </c>
      <c r="G8" s="35">
        <v>0</v>
      </c>
      <c r="H8" s="33">
        <v>0</v>
      </c>
      <c r="I8" s="33">
        <f aca="true" t="shared" si="0" ref="I8:I71">F8+G8+H8+E8</f>
        <v>0</v>
      </c>
    </row>
    <row r="9" spans="1:9" s="5" customFormat="1" ht="12.7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f t="shared" si="0"/>
        <v>0</v>
      </c>
    </row>
    <row r="10" spans="1:9" s="5" customFormat="1" ht="12.7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2.75" customHeight="1">
      <c r="A11" s="31">
        <v>5</v>
      </c>
      <c r="B11" s="32" t="s">
        <v>70</v>
      </c>
      <c r="C11" s="32" t="s">
        <v>114</v>
      </c>
      <c r="D11" s="33">
        <v>1500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2.75" customHeight="1">
      <c r="A12" s="31">
        <v>6</v>
      </c>
      <c r="B12" s="32" t="s">
        <v>70</v>
      </c>
      <c r="C12" s="32" t="s">
        <v>113</v>
      </c>
      <c r="D12" s="33">
        <v>4260</v>
      </c>
      <c r="E12" s="33">
        <v>0</v>
      </c>
      <c r="F12" s="34">
        <v>0</v>
      </c>
      <c r="G12" s="35">
        <v>0</v>
      </c>
      <c r="H12" s="33">
        <v>0</v>
      </c>
      <c r="I12" s="33">
        <f t="shared" si="0"/>
        <v>0</v>
      </c>
    </row>
    <row r="13" spans="1:9" s="5" customFormat="1" ht="12.7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f t="shared" si="0"/>
        <v>0</v>
      </c>
    </row>
    <row r="14" spans="1:9" s="5" customFormat="1" ht="12.7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4">
        <v>0</v>
      </c>
      <c r="G14" s="35">
        <v>0</v>
      </c>
      <c r="H14" s="33">
        <v>0</v>
      </c>
      <c r="I14" s="33">
        <f t="shared" si="0"/>
        <v>0</v>
      </c>
    </row>
    <row r="15" spans="1:9" s="5" customFormat="1" ht="12.75" customHeight="1">
      <c r="A15" s="31">
        <v>9</v>
      </c>
      <c r="B15" s="32" t="s">
        <v>70</v>
      </c>
      <c r="C15" s="32" t="s">
        <v>110</v>
      </c>
      <c r="D15" s="33">
        <v>15000</v>
      </c>
      <c r="E15" s="33">
        <v>0</v>
      </c>
      <c r="F15" s="34">
        <v>0</v>
      </c>
      <c r="G15" s="35">
        <v>0</v>
      </c>
      <c r="H15" s="33">
        <v>0</v>
      </c>
      <c r="I15" s="33">
        <f t="shared" si="0"/>
        <v>0</v>
      </c>
    </row>
    <row r="16" spans="1:9" s="5" customFormat="1" ht="12.75" customHeight="1">
      <c r="A16" s="31">
        <v>10</v>
      </c>
      <c r="B16" s="32" t="s">
        <v>70</v>
      </c>
      <c r="C16" s="32" t="s">
        <v>109</v>
      </c>
      <c r="D16" s="33">
        <v>0</v>
      </c>
      <c r="E16" s="33">
        <v>0</v>
      </c>
      <c r="F16" s="34">
        <v>0</v>
      </c>
      <c r="G16" s="35">
        <v>0</v>
      </c>
      <c r="H16" s="33">
        <v>0</v>
      </c>
      <c r="I16" s="33">
        <f t="shared" si="0"/>
        <v>0</v>
      </c>
    </row>
    <row r="17" spans="1:9" s="5" customFormat="1" ht="12.7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2.7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2.75" customHeight="1">
      <c r="A19" s="31">
        <v>13</v>
      </c>
      <c r="B19" s="32" t="s">
        <v>70</v>
      </c>
      <c r="C19" s="32" t="s">
        <v>106</v>
      </c>
      <c r="D19" s="33">
        <v>7000</v>
      </c>
      <c r="E19" s="33">
        <v>0</v>
      </c>
      <c r="F19" s="34">
        <v>0</v>
      </c>
      <c r="G19" s="35">
        <v>0</v>
      </c>
      <c r="H19" s="33">
        <v>0</v>
      </c>
      <c r="I19" s="33">
        <f t="shared" si="0"/>
        <v>0</v>
      </c>
    </row>
    <row r="20" spans="1:9" s="5" customFormat="1" ht="12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2.75" customHeight="1">
      <c r="A21" s="31">
        <v>15</v>
      </c>
      <c r="B21" s="32" t="s">
        <v>70</v>
      </c>
      <c r="C21" s="32" t="s">
        <v>104</v>
      </c>
      <c r="D21" s="33">
        <v>2000</v>
      </c>
      <c r="E21" s="33">
        <v>0</v>
      </c>
      <c r="F21" s="34">
        <v>0</v>
      </c>
      <c r="G21" s="35">
        <v>0</v>
      </c>
      <c r="H21" s="33">
        <v>0</v>
      </c>
      <c r="I21" s="33">
        <f t="shared" si="0"/>
        <v>0</v>
      </c>
    </row>
    <row r="22" spans="1:9" s="5" customFormat="1" ht="12.7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2.75" customHeight="1">
      <c r="A23" s="31">
        <v>17</v>
      </c>
      <c r="B23" s="32" t="s">
        <v>70</v>
      </c>
      <c r="C23" s="32" t="s">
        <v>102</v>
      </c>
      <c r="D23" s="33">
        <v>6000</v>
      </c>
      <c r="E23" s="33">
        <v>0</v>
      </c>
      <c r="F23" s="34">
        <v>0</v>
      </c>
      <c r="G23" s="35">
        <v>0</v>
      </c>
      <c r="H23" s="33">
        <v>0</v>
      </c>
      <c r="I23" s="33">
        <f t="shared" si="0"/>
        <v>0</v>
      </c>
    </row>
    <row r="24" spans="1:9" s="5" customFormat="1" ht="12.7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2.7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2.7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4">
        <v>0</v>
      </c>
      <c r="G26" s="35">
        <v>0</v>
      </c>
      <c r="H26" s="33">
        <v>0</v>
      </c>
      <c r="I26" s="33">
        <f t="shared" si="0"/>
        <v>0</v>
      </c>
    </row>
    <row r="27" spans="1:9" s="5" customFormat="1" ht="12.7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>
        <v>0</v>
      </c>
      <c r="G27" s="35">
        <v>0</v>
      </c>
      <c r="H27" s="33">
        <v>0</v>
      </c>
      <c r="I27" s="33">
        <f t="shared" si="0"/>
        <v>0</v>
      </c>
    </row>
    <row r="28" spans="1:9" s="5" customFormat="1" ht="12.7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4">
        <v>0</v>
      </c>
      <c r="G28" s="35">
        <v>0</v>
      </c>
      <c r="H28" s="33">
        <v>0</v>
      </c>
      <c r="I28" s="33">
        <f t="shared" si="0"/>
        <v>0</v>
      </c>
    </row>
    <row r="29" spans="1:9" s="5" customFormat="1" ht="12.7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2.75" customHeight="1">
      <c r="A30" s="31">
        <v>24</v>
      </c>
      <c r="B30" s="32" t="s">
        <v>70</v>
      </c>
      <c r="C30" s="32" t="s">
        <v>95</v>
      </c>
      <c r="D30" s="36">
        <v>0</v>
      </c>
      <c r="E30" s="33">
        <v>0</v>
      </c>
      <c r="F30" s="34">
        <v>0</v>
      </c>
      <c r="G30" s="35">
        <v>0</v>
      </c>
      <c r="H30" s="33">
        <v>0</v>
      </c>
      <c r="I30" s="33">
        <f t="shared" si="0"/>
        <v>0</v>
      </c>
    </row>
    <row r="31" spans="1:9" s="5" customFormat="1" ht="12.7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2.7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2.7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4">
        <v>0</v>
      </c>
      <c r="G33" s="35">
        <v>0</v>
      </c>
      <c r="H33" s="33">
        <v>0</v>
      </c>
      <c r="I33" s="33">
        <f t="shared" si="0"/>
        <v>0</v>
      </c>
    </row>
    <row r="34" spans="1:9" s="5" customFormat="1" ht="12.7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>
        <v>0</v>
      </c>
      <c r="G34" s="35">
        <v>0</v>
      </c>
      <c r="H34" s="33">
        <v>0</v>
      </c>
      <c r="I34" s="33">
        <f t="shared" si="0"/>
        <v>0</v>
      </c>
    </row>
    <row r="35" spans="1:9" s="5" customFormat="1" ht="12.75" customHeight="1">
      <c r="A35" s="31">
        <v>29</v>
      </c>
      <c r="B35" s="32" t="s">
        <v>70</v>
      </c>
      <c r="C35" s="32" t="s">
        <v>90</v>
      </c>
      <c r="D35" s="33">
        <v>30000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2.7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4">
        <v>0</v>
      </c>
      <c r="G36" s="35">
        <v>0</v>
      </c>
      <c r="H36" s="33">
        <v>0</v>
      </c>
      <c r="I36" s="33">
        <f t="shared" si="0"/>
        <v>0</v>
      </c>
    </row>
    <row r="37" spans="1:9" s="5" customFormat="1" ht="12.7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4">
        <v>0</v>
      </c>
      <c r="G37" s="35">
        <v>0</v>
      </c>
      <c r="H37" s="33">
        <v>0</v>
      </c>
      <c r="I37" s="33">
        <f t="shared" si="0"/>
        <v>0</v>
      </c>
    </row>
    <row r="38" spans="1:9" s="5" customFormat="1" ht="12.7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4">
        <v>0</v>
      </c>
      <c r="G38" s="35">
        <v>0</v>
      </c>
      <c r="H38" s="33">
        <v>0</v>
      </c>
      <c r="I38" s="33">
        <f t="shared" si="0"/>
        <v>0</v>
      </c>
    </row>
    <row r="39" spans="1:9" s="5" customFormat="1" ht="12.75" customHeight="1">
      <c r="A39" s="31">
        <v>33</v>
      </c>
      <c r="B39" s="32" t="s">
        <v>70</v>
      </c>
      <c r="C39" s="32" t="s">
        <v>86</v>
      </c>
      <c r="D39" s="33">
        <v>18100</v>
      </c>
      <c r="E39" s="33">
        <v>0</v>
      </c>
      <c r="F39" s="34">
        <v>0</v>
      </c>
      <c r="G39" s="35">
        <v>0</v>
      </c>
      <c r="H39" s="33">
        <v>0</v>
      </c>
      <c r="I39" s="33">
        <f t="shared" si="0"/>
        <v>0</v>
      </c>
    </row>
    <row r="40" spans="1:9" s="5" customFormat="1" ht="12.7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f t="shared" si="0"/>
        <v>0</v>
      </c>
    </row>
    <row r="41" spans="1:9" s="5" customFormat="1" ht="12.7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4">
        <v>0</v>
      </c>
      <c r="G41" s="35">
        <v>0</v>
      </c>
      <c r="H41" s="33">
        <v>0</v>
      </c>
      <c r="I41" s="33">
        <f t="shared" si="0"/>
        <v>0</v>
      </c>
    </row>
    <row r="42" spans="1:9" s="5" customFormat="1" ht="12.7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f t="shared" si="0"/>
        <v>0</v>
      </c>
    </row>
    <row r="43" spans="1:9" s="5" customFormat="1" ht="12.7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2.7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2.75" customHeight="1">
      <c r="A45" s="31">
        <v>39</v>
      </c>
      <c r="B45" s="32" t="s">
        <v>70</v>
      </c>
      <c r="C45" s="32" t="s">
        <v>80</v>
      </c>
      <c r="D45" s="33">
        <v>0</v>
      </c>
      <c r="E45" s="33">
        <v>0</v>
      </c>
      <c r="F45" s="34">
        <v>0</v>
      </c>
      <c r="G45" s="35">
        <v>0</v>
      </c>
      <c r="H45" s="33">
        <v>0</v>
      </c>
      <c r="I45" s="33">
        <f t="shared" si="0"/>
        <v>0</v>
      </c>
    </row>
    <row r="46" spans="1:9" s="5" customFormat="1" ht="12.7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4">
        <v>0</v>
      </c>
      <c r="G46" s="35">
        <v>0</v>
      </c>
      <c r="H46" s="33">
        <v>0</v>
      </c>
      <c r="I46" s="33">
        <f t="shared" si="0"/>
        <v>0</v>
      </c>
    </row>
    <row r="47" spans="1:9" s="5" customFormat="1" ht="12.7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2.7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2.7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2.7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2.7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2.75" customHeight="1">
      <c r="A52" s="31">
        <v>46</v>
      </c>
      <c r="B52" s="32" t="s">
        <v>70</v>
      </c>
      <c r="C52" s="32" t="s">
        <v>73</v>
      </c>
      <c r="D52" s="33">
        <v>6400</v>
      </c>
      <c r="E52" s="33">
        <v>0</v>
      </c>
      <c r="F52" s="34">
        <v>0</v>
      </c>
      <c r="G52" s="35">
        <v>0</v>
      </c>
      <c r="H52" s="33">
        <v>0</v>
      </c>
      <c r="I52" s="33">
        <f t="shared" si="0"/>
        <v>0</v>
      </c>
    </row>
    <row r="53" spans="1:9" s="5" customFormat="1" ht="12.7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2.75" customHeight="1">
      <c r="A54" s="31">
        <v>48</v>
      </c>
      <c r="B54" s="32" t="s">
        <v>70</v>
      </c>
      <c r="C54" s="32" t="s">
        <v>71</v>
      </c>
      <c r="D54" s="33">
        <v>0</v>
      </c>
      <c r="E54" s="33">
        <v>0</v>
      </c>
      <c r="F54" s="34">
        <v>0</v>
      </c>
      <c r="G54" s="35">
        <v>0</v>
      </c>
      <c r="H54" s="33">
        <v>0</v>
      </c>
      <c r="I54" s="33">
        <f t="shared" si="0"/>
        <v>0</v>
      </c>
    </row>
    <row r="55" spans="1:9" s="5" customFormat="1" ht="12.7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f t="shared" si="0"/>
        <v>0</v>
      </c>
    </row>
    <row r="56" spans="1:9" s="5" customFormat="1" ht="12.75" customHeight="1">
      <c r="A56" s="31">
        <v>50</v>
      </c>
      <c r="B56" s="32" t="s">
        <v>2</v>
      </c>
      <c r="C56" s="32" t="s">
        <v>68</v>
      </c>
      <c r="D56" s="33">
        <v>11000</v>
      </c>
      <c r="E56" s="33">
        <v>0</v>
      </c>
      <c r="F56" s="34">
        <v>0</v>
      </c>
      <c r="G56" s="35">
        <v>0</v>
      </c>
      <c r="H56" s="33">
        <v>0</v>
      </c>
      <c r="I56" s="33">
        <f t="shared" si="0"/>
        <v>0</v>
      </c>
    </row>
    <row r="57" spans="1:9" s="5" customFormat="1" ht="12.7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2.7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2.7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2.7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f t="shared" si="0"/>
        <v>0</v>
      </c>
    </row>
    <row r="61" spans="1:9" s="5" customFormat="1" ht="12.75" customHeight="1">
      <c r="A61" s="31">
        <v>55</v>
      </c>
      <c r="B61" s="32" t="s">
        <v>2</v>
      </c>
      <c r="C61" s="32" t="s">
        <v>63</v>
      </c>
      <c r="D61" s="33">
        <v>4400</v>
      </c>
      <c r="E61" s="33">
        <v>0</v>
      </c>
      <c r="F61" s="34">
        <v>0</v>
      </c>
      <c r="G61" s="35">
        <v>0</v>
      </c>
      <c r="H61" s="33">
        <v>0</v>
      </c>
      <c r="I61" s="33">
        <f t="shared" si="0"/>
        <v>0</v>
      </c>
    </row>
    <row r="62" spans="1:9" s="5" customFormat="1" ht="12.75" customHeight="1">
      <c r="A62" s="31">
        <v>56</v>
      </c>
      <c r="B62" s="32" t="s">
        <v>2</v>
      </c>
      <c r="C62" s="32" t="s">
        <v>62</v>
      </c>
      <c r="D62" s="33">
        <v>2000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2.75" customHeight="1">
      <c r="A63" s="31">
        <v>57</v>
      </c>
      <c r="B63" s="32" t="s">
        <v>2</v>
      </c>
      <c r="C63" s="32" t="s">
        <v>61</v>
      </c>
      <c r="D63" s="33">
        <v>4500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2.7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f t="shared" si="0"/>
        <v>0</v>
      </c>
    </row>
    <row r="65" spans="1:9" s="5" customFormat="1" ht="12.75" customHeight="1">
      <c r="A65" s="31">
        <v>59</v>
      </c>
      <c r="B65" s="32" t="s">
        <v>2</v>
      </c>
      <c r="C65" s="32" t="s">
        <v>59</v>
      </c>
      <c r="D65" s="33">
        <v>4000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2.7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2.7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2.7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10" s="10" customFormat="1" ht="12.7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  <c r="J69" s="5"/>
    </row>
    <row r="70" spans="1:9" s="5" customFormat="1" ht="12.7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2.7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2.7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F72+G72+H72+E72</f>
        <v>0</v>
      </c>
    </row>
    <row r="73" spans="1:9" s="5" customFormat="1" ht="12.7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2.7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2.75" customHeight="1">
      <c r="A75" s="31">
        <v>69</v>
      </c>
      <c r="B75" s="32" t="s">
        <v>2</v>
      </c>
      <c r="C75" s="32" t="s">
        <v>49</v>
      </c>
      <c r="D75" s="33">
        <v>6000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2.7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4">
        <v>0</v>
      </c>
      <c r="G76" s="35">
        <v>0</v>
      </c>
      <c r="H76" s="33">
        <v>0</v>
      </c>
      <c r="I76" s="33">
        <f t="shared" si="1"/>
        <v>0</v>
      </c>
    </row>
    <row r="77" spans="1:9" s="5" customFormat="1" ht="12.75" customHeight="1">
      <c r="A77" s="31">
        <v>71</v>
      </c>
      <c r="B77" s="32" t="s">
        <v>2</v>
      </c>
      <c r="C77" s="32" t="s">
        <v>47</v>
      </c>
      <c r="D77" s="33">
        <v>9350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2.7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2.7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2.7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2.7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2.75" customHeight="1">
      <c r="A82" s="31">
        <v>76</v>
      </c>
      <c r="B82" s="32" t="s">
        <v>2</v>
      </c>
      <c r="C82" s="32" t="s">
        <v>42</v>
      </c>
      <c r="D82" s="33">
        <v>35000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2.7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2.7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f t="shared" si="1"/>
        <v>0</v>
      </c>
    </row>
    <row r="85" spans="1:9" s="5" customFormat="1" ht="12.7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2.7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>
        <v>0</v>
      </c>
      <c r="G86" s="35">
        <v>0</v>
      </c>
      <c r="H86" s="33">
        <v>0</v>
      </c>
      <c r="I86" s="33">
        <f t="shared" si="1"/>
        <v>0</v>
      </c>
    </row>
    <row r="87" spans="1:9" s="5" customFormat="1" ht="12.7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2.75" customHeight="1">
      <c r="A88" s="31">
        <v>82</v>
      </c>
      <c r="B88" s="32" t="s">
        <v>2</v>
      </c>
      <c r="C88" s="32" t="s">
        <v>36</v>
      </c>
      <c r="D88" s="33">
        <v>5500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2.7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4">
        <v>0</v>
      </c>
      <c r="G89" s="35">
        <v>0</v>
      </c>
      <c r="H89" s="33">
        <v>0</v>
      </c>
      <c r="I89" s="33">
        <f t="shared" si="1"/>
        <v>0</v>
      </c>
    </row>
    <row r="90" spans="1:9" s="5" customFormat="1" ht="12.7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2.75" customHeight="1">
      <c r="A91" s="31">
        <v>85</v>
      </c>
      <c r="B91" s="32" t="s">
        <v>2</v>
      </c>
      <c r="C91" s="32" t="s">
        <v>33</v>
      </c>
      <c r="D91" s="33">
        <v>9000</v>
      </c>
      <c r="E91" s="33">
        <v>0</v>
      </c>
      <c r="F91" s="34">
        <v>0</v>
      </c>
      <c r="G91" s="35">
        <v>0</v>
      </c>
      <c r="H91" s="33">
        <v>0</v>
      </c>
      <c r="I91" s="33">
        <f t="shared" si="1"/>
        <v>0</v>
      </c>
    </row>
    <row r="92" spans="1:9" s="5" customFormat="1" ht="12.7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4">
        <v>0</v>
      </c>
      <c r="G92" s="35">
        <v>0</v>
      </c>
      <c r="H92" s="33">
        <v>0</v>
      </c>
      <c r="I92" s="33">
        <f t="shared" si="1"/>
        <v>0</v>
      </c>
    </row>
    <row r="93" spans="1:9" s="5" customFormat="1" ht="12.7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2.7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10" s="9" customFormat="1" ht="12.7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  <c r="J95" s="5"/>
    </row>
    <row r="96" spans="1:9" s="5" customFormat="1" ht="12.7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2.7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2.7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2.7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2.7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2.7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2.7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2.7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2.75" customHeight="1">
      <c r="A104" s="31">
        <v>98</v>
      </c>
      <c r="B104" s="32" t="s">
        <v>2</v>
      </c>
      <c r="C104" s="32" t="s">
        <v>20</v>
      </c>
      <c r="D104" s="33">
        <v>1400</v>
      </c>
      <c r="E104" s="33">
        <v>0</v>
      </c>
      <c r="F104" s="34">
        <v>0</v>
      </c>
      <c r="G104" s="35">
        <v>0</v>
      </c>
      <c r="H104" s="33">
        <v>0</v>
      </c>
      <c r="I104" s="33">
        <f t="shared" si="1"/>
        <v>0</v>
      </c>
    </row>
    <row r="105" spans="1:9" s="5" customFormat="1" ht="12.75" customHeight="1">
      <c r="A105" s="31">
        <v>99</v>
      </c>
      <c r="B105" s="32" t="s">
        <v>2</v>
      </c>
      <c r="C105" s="32" t="s">
        <v>19</v>
      </c>
      <c r="D105" s="33">
        <v>10000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2.7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2.7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2.75" customHeight="1">
      <c r="A108" s="31">
        <v>102</v>
      </c>
      <c r="B108" s="32" t="s">
        <v>2</v>
      </c>
      <c r="C108" s="32" t="s">
        <v>16</v>
      </c>
      <c r="D108" s="33">
        <v>4900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2.7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2.7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2.7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2.7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2.7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2.75" customHeight="1">
      <c r="A114" s="31">
        <v>108</v>
      </c>
      <c r="B114" s="32" t="s">
        <v>2</v>
      </c>
      <c r="C114" s="32" t="s">
        <v>10</v>
      </c>
      <c r="D114" s="33">
        <v>2000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2.7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2.7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2.7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2.7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f t="shared" si="1"/>
        <v>0</v>
      </c>
    </row>
    <row r="119" spans="1:9" s="5" customFormat="1" ht="12.7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2.75" customHeight="1">
      <c r="A120" s="31">
        <v>114</v>
      </c>
      <c r="B120" s="32" t="s">
        <v>2</v>
      </c>
      <c r="C120" s="32" t="s">
        <v>4</v>
      </c>
      <c r="D120" s="33">
        <v>2000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2.7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2.7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9" s="22" customFormat="1" ht="32.25" customHeight="1" thickBot="1">
      <c r="A123" s="120" t="s">
        <v>0</v>
      </c>
      <c r="B123" s="121"/>
      <c r="C123" s="121"/>
      <c r="D123" s="39">
        <f aca="true" t="shared" si="2" ref="D123:I123">SUM(D7:D122)</f>
        <v>201310</v>
      </c>
      <c r="E123" s="39">
        <f t="shared" si="2"/>
        <v>0</v>
      </c>
      <c r="F123" s="39">
        <f t="shared" si="2"/>
        <v>0</v>
      </c>
      <c r="G123" s="39">
        <f t="shared" si="2"/>
        <v>0</v>
      </c>
      <c r="H123" s="39">
        <f t="shared" si="2"/>
        <v>0</v>
      </c>
      <c r="I123" s="39">
        <f t="shared" si="2"/>
        <v>0</v>
      </c>
    </row>
    <row r="125" ht="14.25">
      <c r="A125" s="3" t="s">
        <v>164</v>
      </c>
    </row>
    <row r="126" ht="14.25">
      <c r="A126" s="3" t="s">
        <v>165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1">
      <selection activeCell="J123" sqref="J123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</row>
    <row r="2" ht="14.25">
      <c r="E2" s="2" t="s">
        <v>186</v>
      </c>
    </row>
    <row r="3" spans="6:8" ht="15" thickBot="1">
      <c r="F3" s="41"/>
      <c r="G3" s="41"/>
      <c r="H3" s="41"/>
    </row>
    <row r="4" spans="1:9" ht="14.25" customHeight="1">
      <c r="A4" s="144" t="s">
        <v>121</v>
      </c>
      <c r="B4" s="146" t="s">
        <v>120</v>
      </c>
      <c r="C4" s="148" t="s">
        <v>119</v>
      </c>
      <c r="D4" s="138" t="s">
        <v>179</v>
      </c>
      <c r="E4" s="138" t="s">
        <v>180</v>
      </c>
      <c r="F4" s="150" t="s">
        <v>181</v>
      </c>
      <c r="G4" s="150"/>
      <c r="H4" s="150"/>
      <c r="I4" s="136" t="s">
        <v>182</v>
      </c>
    </row>
    <row r="5" spans="1:9" ht="42.75" customHeight="1">
      <c r="A5" s="145"/>
      <c r="B5" s="147"/>
      <c r="C5" s="149"/>
      <c r="D5" s="138"/>
      <c r="E5" s="138"/>
      <c r="F5" s="11" t="s">
        <v>147</v>
      </c>
      <c r="G5" s="11" t="s">
        <v>148</v>
      </c>
      <c r="H5" s="11" t="s">
        <v>149</v>
      </c>
      <c r="I5" s="13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641658</v>
      </c>
      <c r="E6" s="16">
        <v>169442</v>
      </c>
      <c r="F6" s="16">
        <v>59050</v>
      </c>
      <c r="G6" s="16">
        <v>57342</v>
      </c>
      <c r="H6" s="16">
        <v>55310</v>
      </c>
      <c r="I6" s="45">
        <f>F6+G6+H6+E6</f>
        <v>341144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1433183</v>
      </c>
      <c r="E7" s="16">
        <v>380008</v>
      </c>
      <c r="F7" s="16">
        <v>110992</v>
      </c>
      <c r="G7" s="16">
        <v>114000</v>
      </c>
      <c r="H7" s="16">
        <v>121000</v>
      </c>
      <c r="I7" s="45">
        <f aca="true" t="shared" si="0" ref="I7:I70">F7+G7+H7+E7</f>
        <v>726000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266137</v>
      </c>
      <c r="E8" s="16">
        <v>64012</v>
      </c>
      <c r="F8" s="16">
        <v>20095</v>
      </c>
      <c r="G8" s="16">
        <v>20775</v>
      </c>
      <c r="H8" s="16">
        <v>20455</v>
      </c>
      <c r="I8" s="45">
        <f t="shared" si="0"/>
        <v>125337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622988</v>
      </c>
      <c r="E9" s="16">
        <v>165249</v>
      </c>
      <c r="F9" s="16">
        <v>55702</v>
      </c>
      <c r="G9" s="16">
        <v>56138</v>
      </c>
      <c r="H9" s="16">
        <v>55506</v>
      </c>
      <c r="I9" s="45">
        <f t="shared" si="0"/>
        <v>332595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441997</v>
      </c>
      <c r="E10" s="16">
        <v>104089</v>
      </c>
      <c r="F10" s="16">
        <v>31277</v>
      </c>
      <c r="G10" s="16">
        <v>32008</v>
      </c>
      <c r="H10" s="16">
        <v>32494</v>
      </c>
      <c r="I10" s="45">
        <f t="shared" si="0"/>
        <v>199868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852800</v>
      </c>
      <c r="E11" s="16">
        <v>210450</v>
      </c>
      <c r="F11" s="16">
        <v>68564</v>
      </c>
      <c r="G11" s="16">
        <v>74180</v>
      </c>
      <c r="H11" s="16">
        <v>70405</v>
      </c>
      <c r="I11" s="45">
        <f t="shared" si="0"/>
        <v>423599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622390</v>
      </c>
      <c r="E12" s="16">
        <v>154794</v>
      </c>
      <c r="F12" s="16">
        <v>53030</v>
      </c>
      <c r="G12" s="16">
        <v>52239</v>
      </c>
      <c r="H12" s="16">
        <v>51713</v>
      </c>
      <c r="I12" s="45">
        <f t="shared" si="0"/>
        <v>311776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266705</v>
      </c>
      <c r="E13" s="16">
        <v>65838</v>
      </c>
      <c r="F13" s="16">
        <v>16915</v>
      </c>
      <c r="G13" s="16">
        <v>19201</v>
      </c>
      <c r="H13" s="16">
        <v>19796</v>
      </c>
      <c r="I13" s="45">
        <f t="shared" si="0"/>
        <v>121750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4681552</v>
      </c>
      <c r="E14" s="16">
        <v>1232988</v>
      </c>
      <c r="F14" s="16">
        <v>424874</v>
      </c>
      <c r="G14" s="16">
        <v>391380</v>
      </c>
      <c r="H14" s="16">
        <v>377692</v>
      </c>
      <c r="I14" s="45">
        <f t="shared" si="0"/>
        <v>2426934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1351924</v>
      </c>
      <c r="E15" s="16">
        <v>331492</v>
      </c>
      <c r="F15" s="16">
        <v>111122</v>
      </c>
      <c r="G15" s="16">
        <v>100476</v>
      </c>
      <c r="H15" s="16">
        <v>106114</v>
      </c>
      <c r="I15" s="45">
        <f t="shared" si="0"/>
        <v>649204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210923</v>
      </c>
      <c r="E16" s="16">
        <v>54496</v>
      </c>
      <c r="F16" s="16">
        <v>17157</v>
      </c>
      <c r="G16" s="16">
        <v>18476</v>
      </c>
      <c r="H16" s="16">
        <v>16765</v>
      </c>
      <c r="I16" s="45">
        <f t="shared" si="0"/>
        <v>106894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791658</v>
      </c>
      <c r="E17" s="16">
        <v>206542</v>
      </c>
      <c r="F17" s="16">
        <v>68840</v>
      </c>
      <c r="G17" s="16">
        <v>67783</v>
      </c>
      <c r="H17" s="16">
        <v>67499</v>
      </c>
      <c r="I17" s="45">
        <f t="shared" si="0"/>
        <v>410664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467558</v>
      </c>
      <c r="E18" s="16">
        <v>121814</v>
      </c>
      <c r="F18" s="16">
        <v>33841</v>
      </c>
      <c r="G18" s="16">
        <v>34419</v>
      </c>
      <c r="H18" s="16">
        <v>34594</v>
      </c>
      <c r="I18" s="45">
        <f t="shared" si="0"/>
        <v>224668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242347</v>
      </c>
      <c r="E19" s="16">
        <v>67620</v>
      </c>
      <c r="F19" s="16">
        <v>20396</v>
      </c>
      <c r="G19" s="16">
        <v>20300</v>
      </c>
      <c r="H19" s="16">
        <v>17374</v>
      </c>
      <c r="I19" s="45">
        <f t="shared" si="0"/>
        <v>125690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644018</v>
      </c>
      <c r="E20" s="16">
        <v>166093</v>
      </c>
      <c r="F20" s="16">
        <v>52189</v>
      </c>
      <c r="G20" s="16">
        <v>52936</v>
      </c>
      <c r="H20" s="16">
        <v>53533</v>
      </c>
      <c r="I20" s="45">
        <f t="shared" si="0"/>
        <v>324751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188937</v>
      </c>
      <c r="E21" s="16">
        <v>47541</v>
      </c>
      <c r="F21" s="16">
        <v>15228</v>
      </c>
      <c r="G21" s="16">
        <v>15802</v>
      </c>
      <c r="H21" s="16">
        <v>16599</v>
      </c>
      <c r="I21" s="45">
        <f t="shared" si="0"/>
        <v>95170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1250951</v>
      </c>
      <c r="E22" s="16">
        <v>318792</v>
      </c>
      <c r="F22" s="16">
        <v>97697</v>
      </c>
      <c r="G22" s="16">
        <v>95423</v>
      </c>
      <c r="H22" s="16">
        <v>92730</v>
      </c>
      <c r="I22" s="45">
        <f t="shared" si="0"/>
        <v>604642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124959</v>
      </c>
      <c r="E23" s="16">
        <v>42818</v>
      </c>
      <c r="F23" s="16">
        <v>12057</v>
      </c>
      <c r="G23" s="16">
        <v>12716</v>
      </c>
      <c r="H23" s="16">
        <v>12144</v>
      </c>
      <c r="I23" s="45">
        <f t="shared" si="0"/>
        <v>79735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863224</v>
      </c>
      <c r="E24" s="16">
        <v>226535</v>
      </c>
      <c r="F24" s="16">
        <v>75514</v>
      </c>
      <c r="G24" s="16">
        <v>72126</v>
      </c>
      <c r="H24" s="16">
        <v>75190</v>
      </c>
      <c r="I24" s="45">
        <f t="shared" si="0"/>
        <v>449365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639837</v>
      </c>
      <c r="E25" s="16">
        <v>163217</v>
      </c>
      <c r="F25" s="16">
        <v>57449</v>
      </c>
      <c r="G25" s="16">
        <v>53074</v>
      </c>
      <c r="H25" s="16">
        <v>54613</v>
      </c>
      <c r="I25" s="45">
        <f t="shared" si="0"/>
        <v>328353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153141</v>
      </c>
      <c r="E26" s="16">
        <v>44557</v>
      </c>
      <c r="F26" s="16">
        <v>14251</v>
      </c>
      <c r="G26" s="16">
        <v>12812</v>
      </c>
      <c r="H26" s="16">
        <v>11579</v>
      </c>
      <c r="I26" s="45">
        <f t="shared" si="0"/>
        <v>83199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108437</v>
      </c>
      <c r="E27" s="16">
        <v>13001</v>
      </c>
      <c r="F27" s="16">
        <v>2653</v>
      </c>
      <c r="G27" s="16">
        <v>3942</v>
      </c>
      <c r="H27" s="16">
        <v>5878</v>
      </c>
      <c r="I27" s="45">
        <f t="shared" si="0"/>
        <v>25474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308011</v>
      </c>
      <c r="E28" s="16">
        <v>74449</v>
      </c>
      <c r="F28" s="16">
        <v>23059</v>
      </c>
      <c r="G28" s="16">
        <v>22493</v>
      </c>
      <c r="H28" s="16">
        <v>23440</v>
      </c>
      <c r="I28" s="45">
        <f t="shared" si="0"/>
        <v>143441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8">
        <v>279677</v>
      </c>
      <c r="E29" s="19">
        <v>55472</v>
      </c>
      <c r="F29" s="19">
        <v>17712</v>
      </c>
      <c r="G29" s="19">
        <v>15006</v>
      </c>
      <c r="H29" s="19">
        <v>17385</v>
      </c>
      <c r="I29" s="45">
        <f t="shared" si="0"/>
        <v>105575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287097</v>
      </c>
      <c r="E30" s="16">
        <v>68685</v>
      </c>
      <c r="F30" s="16">
        <v>18223</v>
      </c>
      <c r="G30" s="16">
        <v>21182</v>
      </c>
      <c r="H30" s="16">
        <v>20418</v>
      </c>
      <c r="I30" s="45">
        <f t="shared" si="0"/>
        <v>128508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242621</v>
      </c>
      <c r="E31" s="16">
        <v>58915</v>
      </c>
      <c r="F31" s="16">
        <v>19366</v>
      </c>
      <c r="G31" s="16">
        <v>19365</v>
      </c>
      <c r="H31" s="16">
        <v>20657</v>
      </c>
      <c r="I31" s="45">
        <f t="shared" si="0"/>
        <v>118303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881500</v>
      </c>
      <c r="E32" s="16">
        <v>222899</v>
      </c>
      <c r="F32" s="16">
        <v>72325</v>
      </c>
      <c r="G32" s="16">
        <v>70476</v>
      </c>
      <c r="H32" s="16">
        <v>75040</v>
      </c>
      <c r="I32" s="45">
        <f t="shared" si="0"/>
        <v>440740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588829</v>
      </c>
      <c r="E33" s="16">
        <v>152491</v>
      </c>
      <c r="F33" s="16">
        <v>50663</v>
      </c>
      <c r="G33" s="16">
        <v>48391</v>
      </c>
      <c r="H33" s="16">
        <v>48018</v>
      </c>
      <c r="I33" s="45">
        <f t="shared" si="0"/>
        <v>299563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544867</v>
      </c>
      <c r="E34" s="16">
        <v>117574</v>
      </c>
      <c r="F34" s="16">
        <v>41440</v>
      </c>
      <c r="G34" s="16">
        <v>40370</v>
      </c>
      <c r="H34" s="16">
        <v>34708</v>
      </c>
      <c r="I34" s="45">
        <f t="shared" si="0"/>
        <v>234092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501529</v>
      </c>
      <c r="E35" s="16">
        <v>122277</v>
      </c>
      <c r="F35" s="16">
        <v>39915</v>
      </c>
      <c r="G35" s="16">
        <v>38811</v>
      </c>
      <c r="H35" s="16">
        <v>32855</v>
      </c>
      <c r="I35" s="45">
        <f t="shared" si="0"/>
        <v>233858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506943</v>
      </c>
      <c r="E36" s="16">
        <v>130432</v>
      </c>
      <c r="F36" s="16">
        <v>41981</v>
      </c>
      <c r="G36" s="16">
        <v>43375</v>
      </c>
      <c r="H36" s="16">
        <v>44125</v>
      </c>
      <c r="I36" s="45">
        <f t="shared" si="0"/>
        <v>259913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5372060</v>
      </c>
      <c r="E37" s="16">
        <v>1378367</v>
      </c>
      <c r="F37" s="16">
        <v>444753</v>
      </c>
      <c r="G37" s="16">
        <v>447517</v>
      </c>
      <c r="H37" s="16">
        <v>438663</v>
      </c>
      <c r="I37" s="45">
        <f t="shared" si="0"/>
        <v>2709300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571872</v>
      </c>
      <c r="E38" s="16">
        <v>142753</v>
      </c>
      <c r="F38" s="16">
        <v>46549</v>
      </c>
      <c r="G38" s="16">
        <v>46831</v>
      </c>
      <c r="H38" s="16">
        <v>47288</v>
      </c>
      <c r="I38" s="45">
        <f t="shared" si="0"/>
        <v>283421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677603</v>
      </c>
      <c r="E39" s="16">
        <v>163598</v>
      </c>
      <c r="F39" s="16">
        <v>51930</v>
      </c>
      <c r="G39" s="16">
        <v>52686</v>
      </c>
      <c r="H39" s="16">
        <v>50487</v>
      </c>
      <c r="I39" s="45">
        <f t="shared" si="0"/>
        <v>318701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233253</v>
      </c>
      <c r="E40" s="16">
        <v>63226</v>
      </c>
      <c r="F40" s="16">
        <v>20929</v>
      </c>
      <c r="G40" s="16">
        <v>21005</v>
      </c>
      <c r="H40" s="16">
        <v>20215</v>
      </c>
      <c r="I40" s="45">
        <f t="shared" si="0"/>
        <v>125375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930009</v>
      </c>
      <c r="E41" s="16">
        <v>219026</v>
      </c>
      <c r="F41" s="16">
        <v>73563</v>
      </c>
      <c r="G41" s="16">
        <v>74939</v>
      </c>
      <c r="H41" s="16">
        <v>72212</v>
      </c>
      <c r="I41" s="45">
        <f t="shared" si="0"/>
        <v>439740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1257595</v>
      </c>
      <c r="E42" s="16">
        <v>313183</v>
      </c>
      <c r="F42" s="16">
        <v>105165</v>
      </c>
      <c r="G42" s="16">
        <v>98869</v>
      </c>
      <c r="H42" s="16">
        <v>99477</v>
      </c>
      <c r="I42" s="45">
        <f t="shared" si="0"/>
        <v>616694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220388</v>
      </c>
      <c r="E43" s="16">
        <v>62906</v>
      </c>
      <c r="F43" s="16">
        <v>22011</v>
      </c>
      <c r="G43" s="16">
        <v>20801</v>
      </c>
      <c r="H43" s="16">
        <v>23530</v>
      </c>
      <c r="I43" s="45">
        <f t="shared" si="0"/>
        <v>129248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345372</v>
      </c>
      <c r="E44" s="16">
        <v>89000</v>
      </c>
      <c r="F44" s="16">
        <v>27986</v>
      </c>
      <c r="G44" s="16">
        <v>29045</v>
      </c>
      <c r="H44" s="16">
        <v>31178</v>
      </c>
      <c r="I44" s="45">
        <f t="shared" si="0"/>
        <v>177209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503038</v>
      </c>
      <c r="E45" s="16">
        <v>135000</v>
      </c>
      <c r="F45" s="16">
        <v>50000</v>
      </c>
      <c r="G45" s="16">
        <v>40000</v>
      </c>
      <c r="H45" s="16">
        <v>45000</v>
      </c>
      <c r="I45" s="45">
        <f t="shared" si="0"/>
        <v>270000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387556</v>
      </c>
      <c r="E46" s="16">
        <v>100000</v>
      </c>
      <c r="F46" s="16">
        <v>34000</v>
      </c>
      <c r="G46" s="16">
        <v>27812</v>
      </c>
      <c r="H46" s="16">
        <v>32000</v>
      </c>
      <c r="I46" s="45">
        <f t="shared" si="0"/>
        <v>193812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68235</v>
      </c>
      <c r="E47" s="16">
        <v>16556</v>
      </c>
      <c r="F47" s="16">
        <v>5336</v>
      </c>
      <c r="G47" s="16">
        <v>5979</v>
      </c>
      <c r="H47" s="16">
        <v>5335</v>
      </c>
      <c r="I47" s="45">
        <f t="shared" si="0"/>
        <v>33206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239574</v>
      </c>
      <c r="E48" s="16">
        <v>69267</v>
      </c>
      <c r="F48" s="16">
        <v>23303</v>
      </c>
      <c r="G48" s="16">
        <v>23891</v>
      </c>
      <c r="H48" s="16">
        <v>22065</v>
      </c>
      <c r="I48" s="45">
        <f t="shared" si="0"/>
        <v>138526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357393</v>
      </c>
      <c r="E49" s="16">
        <v>89754</v>
      </c>
      <c r="F49" s="16">
        <v>19263</v>
      </c>
      <c r="G49" s="16">
        <v>36416</v>
      </c>
      <c r="H49" s="16">
        <v>32984</v>
      </c>
      <c r="I49" s="45">
        <f t="shared" si="0"/>
        <v>178417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449961</v>
      </c>
      <c r="E50" s="16">
        <v>122724</v>
      </c>
      <c r="F50" s="16">
        <v>41066</v>
      </c>
      <c r="G50" s="16">
        <v>39386</v>
      </c>
      <c r="H50" s="16">
        <v>40297</v>
      </c>
      <c r="I50" s="45">
        <f t="shared" si="0"/>
        <v>243473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864656</v>
      </c>
      <c r="E51" s="16">
        <v>219716</v>
      </c>
      <c r="F51" s="16">
        <v>71387</v>
      </c>
      <c r="G51" s="16">
        <v>67524</v>
      </c>
      <c r="H51" s="16">
        <v>71480</v>
      </c>
      <c r="I51" s="45">
        <f t="shared" si="0"/>
        <v>430107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589992</v>
      </c>
      <c r="E52" s="16">
        <v>147480</v>
      </c>
      <c r="F52" s="16">
        <v>43128</v>
      </c>
      <c r="G52" s="16">
        <v>43651</v>
      </c>
      <c r="H52" s="16">
        <v>41400</v>
      </c>
      <c r="I52" s="45">
        <f t="shared" si="0"/>
        <v>275659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438617</v>
      </c>
      <c r="E53" s="16">
        <v>116639</v>
      </c>
      <c r="F53" s="16">
        <v>38347</v>
      </c>
      <c r="G53" s="16">
        <v>34972</v>
      </c>
      <c r="H53" s="16">
        <v>34498</v>
      </c>
      <c r="I53" s="45">
        <f t="shared" si="0"/>
        <v>224456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177487</v>
      </c>
      <c r="E54" s="16">
        <v>49920</v>
      </c>
      <c r="F54" s="16">
        <v>15850</v>
      </c>
      <c r="G54" s="16">
        <v>16730</v>
      </c>
      <c r="H54" s="16">
        <v>14860</v>
      </c>
      <c r="I54" s="45">
        <f t="shared" si="0"/>
        <v>97360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154799</v>
      </c>
      <c r="E55" s="16">
        <v>38926</v>
      </c>
      <c r="F55" s="16">
        <v>12793</v>
      </c>
      <c r="G55" s="16">
        <v>12460</v>
      </c>
      <c r="H55" s="16">
        <v>10985</v>
      </c>
      <c r="I55" s="45">
        <f t="shared" si="0"/>
        <v>75164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470525</v>
      </c>
      <c r="E56" s="16">
        <v>129568</v>
      </c>
      <c r="F56" s="16">
        <v>41125</v>
      </c>
      <c r="G56" s="16">
        <v>42089</v>
      </c>
      <c r="H56" s="16">
        <v>42855</v>
      </c>
      <c r="I56" s="45">
        <f t="shared" si="0"/>
        <v>255637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721443</v>
      </c>
      <c r="E57" s="16">
        <v>169403</v>
      </c>
      <c r="F57" s="16">
        <v>52194</v>
      </c>
      <c r="G57" s="16">
        <v>53825</v>
      </c>
      <c r="H57" s="16">
        <v>55235</v>
      </c>
      <c r="I57" s="45">
        <f t="shared" si="0"/>
        <v>330657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285688</v>
      </c>
      <c r="E58" s="16">
        <v>74018</v>
      </c>
      <c r="F58" s="16">
        <v>26028</v>
      </c>
      <c r="G58" s="16">
        <v>25430</v>
      </c>
      <c r="H58" s="16">
        <v>26240</v>
      </c>
      <c r="I58" s="45">
        <f t="shared" si="0"/>
        <v>151716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296128</v>
      </c>
      <c r="E59" s="16">
        <v>79935</v>
      </c>
      <c r="F59" s="16">
        <v>26716</v>
      </c>
      <c r="G59" s="16">
        <v>25683</v>
      </c>
      <c r="H59" s="16">
        <v>28467</v>
      </c>
      <c r="I59" s="45">
        <f t="shared" si="0"/>
        <v>160801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61903</v>
      </c>
      <c r="E60" s="16">
        <v>16393</v>
      </c>
      <c r="F60" s="16">
        <v>4837</v>
      </c>
      <c r="G60" s="16">
        <v>4803</v>
      </c>
      <c r="H60" s="16">
        <v>4802</v>
      </c>
      <c r="I60" s="45">
        <f t="shared" si="0"/>
        <v>30835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125346</v>
      </c>
      <c r="E61" s="16">
        <v>33461</v>
      </c>
      <c r="F61" s="16">
        <v>9553</v>
      </c>
      <c r="G61" s="16">
        <v>9819</v>
      </c>
      <c r="H61" s="16">
        <v>9106</v>
      </c>
      <c r="I61" s="45">
        <f t="shared" si="0"/>
        <v>61939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134990</v>
      </c>
      <c r="E62" s="16">
        <v>38178</v>
      </c>
      <c r="F62" s="16">
        <v>11796</v>
      </c>
      <c r="G62" s="16">
        <v>11795</v>
      </c>
      <c r="H62" s="16">
        <v>9217</v>
      </c>
      <c r="I62" s="45">
        <f t="shared" si="0"/>
        <v>70986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302276</v>
      </c>
      <c r="E63" s="16">
        <v>81086</v>
      </c>
      <c r="F63" s="16">
        <v>27978</v>
      </c>
      <c r="G63" s="16">
        <v>27243</v>
      </c>
      <c r="H63" s="16">
        <v>26689</v>
      </c>
      <c r="I63" s="45">
        <f t="shared" si="0"/>
        <v>162996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175741</v>
      </c>
      <c r="E64" s="16">
        <v>43292</v>
      </c>
      <c r="F64" s="16">
        <v>14216</v>
      </c>
      <c r="G64" s="16">
        <v>15345</v>
      </c>
      <c r="H64" s="16">
        <v>15954</v>
      </c>
      <c r="I64" s="45">
        <f t="shared" si="0"/>
        <v>88807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313583</v>
      </c>
      <c r="E65" s="16">
        <v>74484</v>
      </c>
      <c r="F65" s="16">
        <v>23753</v>
      </c>
      <c r="G65" s="16">
        <v>21818</v>
      </c>
      <c r="H65" s="16">
        <v>23108</v>
      </c>
      <c r="I65" s="45">
        <f t="shared" si="0"/>
        <v>143163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471314</v>
      </c>
      <c r="E66" s="16">
        <v>113365</v>
      </c>
      <c r="F66" s="16">
        <v>42899</v>
      </c>
      <c r="G66" s="16">
        <v>37008</v>
      </c>
      <c r="H66" s="16">
        <v>39747</v>
      </c>
      <c r="I66" s="45">
        <f t="shared" si="0"/>
        <v>233019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441683</v>
      </c>
      <c r="E67" s="16">
        <v>120671</v>
      </c>
      <c r="F67" s="16">
        <v>36911</v>
      </c>
      <c r="G67" s="16">
        <v>35432</v>
      </c>
      <c r="H67" s="16">
        <v>35312</v>
      </c>
      <c r="I67" s="45">
        <f t="shared" si="0"/>
        <v>228326</v>
      </c>
    </row>
    <row r="68" spans="1:11" s="10" customFormat="1" ht="18" customHeight="1">
      <c r="A68" s="42">
        <v>63</v>
      </c>
      <c r="B68" s="43" t="s">
        <v>2</v>
      </c>
      <c r="C68" s="46" t="s">
        <v>55</v>
      </c>
      <c r="D68" s="15">
        <v>130236</v>
      </c>
      <c r="E68" s="16">
        <v>34889</v>
      </c>
      <c r="F68" s="16">
        <v>10312</v>
      </c>
      <c r="G68" s="16">
        <v>10183</v>
      </c>
      <c r="H68" s="16">
        <v>9095</v>
      </c>
      <c r="I68" s="45">
        <f t="shared" si="0"/>
        <v>64479</v>
      </c>
      <c r="J68" s="5"/>
      <c r="K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204000</v>
      </c>
      <c r="E69" s="16">
        <v>50840</v>
      </c>
      <c r="F69" s="16">
        <v>16706</v>
      </c>
      <c r="G69" s="16">
        <v>14388</v>
      </c>
      <c r="H69" s="16">
        <v>15321</v>
      </c>
      <c r="I69" s="45">
        <f t="shared" si="0"/>
        <v>97255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189617</v>
      </c>
      <c r="E70" s="16">
        <v>49501</v>
      </c>
      <c r="F70" s="16">
        <v>15817</v>
      </c>
      <c r="G70" s="16">
        <v>15550</v>
      </c>
      <c r="H70" s="16">
        <v>13949</v>
      </c>
      <c r="I70" s="45">
        <f t="shared" si="0"/>
        <v>94817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470380</v>
      </c>
      <c r="E71" s="16">
        <v>120962</v>
      </c>
      <c r="F71" s="16">
        <v>38471</v>
      </c>
      <c r="G71" s="16">
        <v>39791</v>
      </c>
      <c r="H71" s="16">
        <v>38970</v>
      </c>
      <c r="I71" s="45">
        <f aca="true" t="shared" si="1" ref="I71:I121">F71+G71+H71+E71</f>
        <v>238194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133991</v>
      </c>
      <c r="E72" s="16">
        <v>28487</v>
      </c>
      <c r="F72" s="16">
        <v>9149</v>
      </c>
      <c r="G72" s="16">
        <v>10052</v>
      </c>
      <c r="H72" s="16">
        <v>9811</v>
      </c>
      <c r="I72" s="45">
        <f t="shared" si="1"/>
        <v>57499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317951</v>
      </c>
      <c r="E73" s="16">
        <v>76217</v>
      </c>
      <c r="F73" s="16">
        <v>19875</v>
      </c>
      <c r="G73" s="16">
        <v>18876</v>
      </c>
      <c r="H73" s="16">
        <v>22383</v>
      </c>
      <c r="I73" s="45">
        <f t="shared" si="1"/>
        <v>137351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263858</v>
      </c>
      <c r="E74" s="16">
        <v>71000</v>
      </c>
      <c r="F74" s="16">
        <v>22000</v>
      </c>
      <c r="G74" s="16">
        <v>23500</v>
      </c>
      <c r="H74" s="16">
        <v>22500</v>
      </c>
      <c r="I74" s="45">
        <f t="shared" si="1"/>
        <v>139000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290995</v>
      </c>
      <c r="E75" s="16">
        <v>79621</v>
      </c>
      <c r="F75" s="16">
        <v>25432</v>
      </c>
      <c r="G75" s="16">
        <v>24817</v>
      </c>
      <c r="H75" s="16">
        <v>24491</v>
      </c>
      <c r="I75" s="45">
        <f t="shared" si="1"/>
        <v>154361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93018</v>
      </c>
      <c r="E76" s="16">
        <v>24152</v>
      </c>
      <c r="F76" s="16">
        <v>7836</v>
      </c>
      <c r="G76" s="16">
        <v>7836</v>
      </c>
      <c r="H76" s="16">
        <v>9702</v>
      </c>
      <c r="I76" s="45">
        <f t="shared" si="1"/>
        <v>49526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46405</v>
      </c>
      <c r="E77" s="16">
        <v>10489</v>
      </c>
      <c r="F77" s="16">
        <v>3379</v>
      </c>
      <c r="G77" s="16">
        <v>3243</v>
      </c>
      <c r="H77" s="16">
        <v>3242</v>
      </c>
      <c r="I77" s="45">
        <f t="shared" si="1"/>
        <v>20353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131036</v>
      </c>
      <c r="E78" s="16">
        <v>31129</v>
      </c>
      <c r="F78" s="16">
        <v>11212</v>
      </c>
      <c r="G78" s="16">
        <v>8782</v>
      </c>
      <c r="H78" s="16">
        <v>10379</v>
      </c>
      <c r="I78" s="45">
        <f t="shared" si="1"/>
        <v>61502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174302</v>
      </c>
      <c r="E79" s="16">
        <v>47850</v>
      </c>
      <c r="F79" s="16">
        <v>14750</v>
      </c>
      <c r="G79" s="16">
        <v>10109</v>
      </c>
      <c r="H79" s="16">
        <v>11804</v>
      </c>
      <c r="I79" s="45">
        <f t="shared" si="1"/>
        <v>84513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191899</v>
      </c>
      <c r="E80" s="16">
        <v>50548</v>
      </c>
      <c r="F80" s="16">
        <v>16654</v>
      </c>
      <c r="G80" s="16">
        <v>13513</v>
      </c>
      <c r="H80" s="16">
        <v>18000</v>
      </c>
      <c r="I80" s="45">
        <f t="shared" si="1"/>
        <v>98715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193664</v>
      </c>
      <c r="E81" s="16">
        <v>47910</v>
      </c>
      <c r="F81" s="16">
        <v>13894</v>
      </c>
      <c r="G81" s="16">
        <v>15311</v>
      </c>
      <c r="H81" s="16">
        <v>12700</v>
      </c>
      <c r="I81" s="45">
        <f t="shared" si="1"/>
        <v>89815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487058</v>
      </c>
      <c r="E82" s="16">
        <v>116621</v>
      </c>
      <c r="F82" s="16">
        <v>33944</v>
      </c>
      <c r="G82" s="16">
        <v>36471</v>
      </c>
      <c r="H82" s="16">
        <v>33866</v>
      </c>
      <c r="I82" s="45">
        <f t="shared" si="1"/>
        <v>220902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185351</v>
      </c>
      <c r="E83" s="16">
        <v>47600</v>
      </c>
      <c r="F83" s="16">
        <v>12280</v>
      </c>
      <c r="G83" s="16">
        <v>15560</v>
      </c>
      <c r="H83" s="16">
        <v>15000</v>
      </c>
      <c r="I83" s="45">
        <f t="shared" si="1"/>
        <v>90440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133739</v>
      </c>
      <c r="E84" s="16">
        <v>31448</v>
      </c>
      <c r="F84" s="16">
        <v>10232</v>
      </c>
      <c r="G84" s="16">
        <v>10622</v>
      </c>
      <c r="H84" s="16">
        <v>7856</v>
      </c>
      <c r="I84" s="45">
        <f t="shared" si="1"/>
        <v>60158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196763</v>
      </c>
      <c r="E85" s="16">
        <v>47176</v>
      </c>
      <c r="F85" s="16">
        <v>17131</v>
      </c>
      <c r="G85" s="16">
        <v>16763</v>
      </c>
      <c r="H85" s="16">
        <v>16967</v>
      </c>
      <c r="I85" s="45">
        <f t="shared" si="1"/>
        <v>98037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278860</v>
      </c>
      <c r="E86" s="16">
        <v>67192</v>
      </c>
      <c r="F86" s="16">
        <v>21370</v>
      </c>
      <c r="G86" s="16">
        <v>22020</v>
      </c>
      <c r="H86" s="16">
        <v>22978</v>
      </c>
      <c r="I86" s="45">
        <f t="shared" si="1"/>
        <v>133560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134959</v>
      </c>
      <c r="E87" s="16">
        <v>34385</v>
      </c>
      <c r="F87" s="16">
        <v>10816</v>
      </c>
      <c r="G87" s="16">
        <v>10001</v>
      </c>
      <c r="H87" s="16">
        <v>10817</v>
      </c>
      <c r="I87" s="45">
        <f t="shared" si="1"/>
        <v>66019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208850</v>
      </c>
      <c r="E88" s="16">
        <v>56899</v>
      </c>
      <c r="F88" s="16">
        <v>17159</v>
      </c>
      <c r="G88" s="16">
        <v>15805</v>
      </c>
      <c r="H88" s="16">
        <v>17151</v>
      </c>
      <c r="I88" s="45">
        <f t="shared" si="1"/>
        <v>107014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170975</v>
      </c>
      <c r="E89" s="16">
        <v>44050</v>
      </c>
      <c r="F89" s="16">
        <v>13393</v>
      </c>
      <c r="G89" s="16">
        <v>11460</v>
      </c>
      <c r="H89" s="16">
        <v>14038</v>
      </c>
      <c r="I89" s="45">
        <f t="shared" si="1"/>
        <v>82941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298975</v>
      </c>
      <c r="E90" s="16">
        <v>80868</v>
      </c>
      <c r="F90" s="16">
        <v>24987</v>
      </c>
      <c r="G90" s="16">
        <v>27176</v>
      </c>
      <c r="H90" s="16">
        <v>25583</v>
      </c>
      <c r="I90" s="45">
        <f t="shared" si="1"/>
        <v>158614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153914</v>
      </c>
      <c r="E91" s="16">
        <v>47695</v>
      </c>
      <c r="F91" s="16">
        <v>14970</v>
      </c>
      <c r="G91" s="16">
        <v>14293</v>
      </c>
      <c r="H91" s="16">
        <v>15344</v>
      </c>
      <c r="I91" s="45">
        <f t="shared" si="1"/>
        <v>92302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131900</v>
      </c>
      <c r="E92" s="16">
        <v>29609</v>
      </c>
      <c r="F92" s="16">
        <v>9975</v>
      </c>
      <c r="G92" s="16">
        <v>10451</v>
      </c>
      <c r="H92" s="16">
        <v>7772</v>
      </c>
      <c r="I92" s="45">
        <f t="shared" si="1"/>
        <v>57807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234287</v>
      </c>
      <c r="E93" s="16">
        <v>56875</v>
      </c>
      <c r="F93" s="16">
        <v>16265</v>
      </c>
      <c r="G93" s="16">
        <v>18433</v>
      </c>
      <c r="H93" s="16">
        <v>17833</v>
      </c>
      <c r="I93" s="45">
        <f t="shared" si="1"/>
        <v>109406</v>
      </c>
    </row>
    <row r="94" spans="1:11" s="9" customFormat="1" ht="18" customHeight="1">
      <c r="A94" s="42">
        <v>89</v>
      </c>
      <c r="B94" s="43" t="s">
        <v>2</v>
      </c>
      <c r="C94" s="46" t="s">
        <v>29</v>
      </c>
      <c r="D94" s="15">
        <v>270501</v>
      </c>
      <c r="E94" s="16">
        <v>63000</v>
      </c>
      <c r="F94" s="16">
        <v>21000</v>
      </c>
      <c r="G94" s="16">
        <v>23000</v>
      </c>
      <c r="H94" s="16">
        <v>20000</v>
      </c>
      <c r="I94" s="45">
        <f t="shared" si="1"/>
        <v>127000</v>
      </c>
      <c r="J94" s="5"/>
      <c r="K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170112</v>
      </c>
      <c r="E95" s="16">
        <v>50828</v>
      </c>
      <c r="F95" s="16">
        <v>13468</v>
      </c>
      <c r="G95" s="16">
        <v>14467</v>
      </c>
      <c r="H95" s="16">
        <v>13823</v>
      </c>
      <c r="I95" s="45">
        <f t="shared" si="1"/>
        <v>92586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140367</v>
      </c>
      <c r="E96" s="16">
        <v>35648</v>
      </c>
      <c r="F96" s="16">
        <v>9717</v>
      </c>
      <c r="G96" s="16">
        <v>9654</v>
      </c>
      <c r="H96" s="16">
        <v>9493</v>
      </c>
      <c r="I96" s="45">
        <f t="shared" si="1"/>
        <v>64512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95301</v>
      </c>
      <c r="E97" s="16">
        <v>22008</v>
      </c>
      <c r="F97" s="16">
        <v>7246</v>
      </c>
      <c r="G97" s="16">
        <v>7399</v>
      </c>
      <c r="H97" s="16">
        <v>4469</v>
      </c>
      <c r="I97" s="45">
        <f t="shared" si="1"/>
        <v>41122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296520</v>
      </c>
      <c r="E98" s="16">
        <v>82018</v>
      </c>
      <c r="F98" s="16">
        <v>29836</v>
      </c>
      <c r="G98" s="16">
        <v>28513</v>
      </c>
      <c r="H98" s="16">
        <v>30288</v>
      </c>
      <c r="I98" s="45">
        <f t="shared" si="1"/>
        <v>170655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185536</v>
      </c>
      <c r="E99" s="16">
        <v>44458</v>
      </c>
      <c r="F99" s="16">
        <v>16354</v>
      </c>
      <c r="G99" s="16">
        <v>15444</v>
      </c>
      <c r="H99" s="16">
        <v>13898</v>
      </c>
      <c r="I99" s="45">
        <f t="shared" si="1"/>
        <v>90154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653708</v>
      </c>
      <c r="E100" s="16">
        <v>165686</v>
      </c>
      <c r="F100" s="16">
        <v>52637</v>
      </c>
      <c r="G100" s="16">
        <v>55382</v>
      </c>
      <c r="H100" s="16">
        <v>51046</v>
      </c>
      <c r="I100" s="45">
        <f t="shared" si="1"/>
        <v>324751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345914</v>
      </c>
      <c r="E101" s="16">
        <v>85662</v>
      </c>
      <c r="F101" s="16">
        <v>28137</v>
      </c>
      <c r="G101" s="16">
        <v>27210</v>
      </c>
      <c r="H101" s="16">
        <v>27878</v>
      </c>
      <c r="I101" s="45">
        <f t="shared" si="1"/>
        <v>168887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101959</v>
      </c>
      <c r="E102" s="16">
        <v>26256</v>
      </c>
      <c r="F102" s="16">
        <v>7237</v>
      </c>
      <c r="G102" s="16">
        <v>10589</v>
      </c>
      <c r="H102" s="16">
        <v>8655</v>
      </c>
      <c r="I102" s="45">
        <f t="shared" si="1"/>
        <v>52737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116743</v>
      </c>
      <c r="E103" s="16">
        <v>32215</v>
      </c>
      <c r="F103" s="16">
        <v>11737</v>
      </c>
      <c r="G103" s="16">
        <v>7738</v>
      </c>
      <c r="H103" s="16">
        <v>8252</v>
      </c>
      <c r="I103" s="45">
        <f t="shared" si="1"/>
        <v>59942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51085</v>
      </c>
      <c r="E104" s="16">
        <v>13433</v>
      </c>
      <c r="F104" s="16">
        <v>6255</v>
      </c>
      <c r="G104" s="16">
        <v>5611</v>
      </c>
      <c r="H104" s="16">
        <v>5611</v>
      </c>
      <c r="I104" s="45">
        <f t="shared" si="1"/>
        <v>30910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179115</v>
      </c>
      <c r="E105" s="16">
        <v>44680</v>
      </c>
      <c r="F105" s="16">
        <v>16344</v>
      </c>
      <c r="G105" s="16">
        <v>13148</v>
      </c>
      <c r="H105" s="16">
        <v>16778</v>
      </c>
      <c r="I105" s="45">
        <f t="shared" si="1"/>
        <v>90950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293072</v>
      </c>
      <c r="E106" s="16">
        <v>78713</v>
      </c>
      <c r="F106" s="16">
        <v>22374</v>
      </c>
      <c r="G106" s="16">
        <v>24459</v>
      </c>
      <c r="H106" s="16">
        <v>25379</v>
      </c>
      <c r="I106" s="45">
        <f t="shared" si="1"/>
        <v>150925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270389</v>
      </c>
      <c r="E107" s="16">
        <v>79215</v>
      </c>
      <c r="F107" s="16">
        <v>26333</v>
      </c>
      <c r="G107" s="16">
        <v>25170</v>
      </c>
      <c r="H107" s="16">
        <v>26242</v>
      </c>
      <c r="I107" s="45">
        <f t="shared" si="1"/>
        <v>156960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96585</v>
      </c>
      <c r="E108" s="16">
        <v>23681</v>
      </c>
      <c r="F108" s="16">
        <v>7463</v>
      </c>
      <c r="G108" s="16">
        <v>7463</v>
      </c>
      <c r="H108" s="16">
        <v>5848</v>
      </c>
      <c r="I108" s="45">
        <f t="shared" si="1"/>
        <v>44455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180334</v>
      </c>
      <c r="E109" s="16">
        <v>46195</v>
      </c>
      <c r="F109" s="16">
        <v>18592</v>
      </c>
      <c r="G109" s="16">
        <v>14850</v>
      </c>
      <c r="H109" s="16">
        <v>15230</v>
      </c>
      <c r="I109" s="45">
        <f t="shared" si="1"/>
        <v>94867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163747</v>
      </c>
      <c r="E110" s="16">
        <v>44586</v>
      </c>
      <c r="F110" s="16">
        <v>14717</v>
      </c>
      <c r="G110" s="16">
        <v>14715</v>
      </c>
      <c r="H110" s="16">
        <v>14716</v>
      </c>
      <c r="I110" s="45">
        <f t="shared" si="1"/>
        <v>88734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243331</v>
      </c>
      <c r="E111" s="16">
        <v>62115</v>
      </c>
      <c r="F111" s="16">
        <v>21777</v>
      </c>
      <c r="G111" s="16">
        <v>20122</v>
      </c>
      <c r="H111" s="16">
        <v>20233</v>
      </c>
      <c r="I111" s="45">
        <f t="shared" si="1"/>
        <v>124247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161242</v>
      </c>
      <c r="E112" s="16">
        <v>34731</v>
      </c>
      <c r="F112" s="16">
        <v>10853</v>
      </c>
      <c r="G112" s="16">
        <v>9979</v>
      </c>
      <c r="H112" s="16">
        <v>6916</v>
      </c>
      <c r="I112" s="45">
        <f t="shared" si="1"/>
        <v>62479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92196</v>
      </c>
      <c r="E113" s="16">
        <v>24734</v>
      </c>
      <c r="F113" s="16">
        <v>8315</v>
      </c>
      <c r="G113" s="16">
        <v>6853</v>
      </c>
      <c r="H113" s="16">
        <v>8118</v>
      </c>
      <c r="I113" s="45">
        <f t="shared" si="1"/>
        <v>48020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497761</v>
      </c>
      <c r="E114" s="16">
        <v>122385</v>
      </c>
      <c r="F114" s="16">
        <v>36022</v>
      </c>
      <c r="G114" s="16">
        <v>37087</v>
      </c>
      <c r="H114" s="16">
        <v>39492</v>
      </c>
      <c r="I114" s="45">
        <f t="shared" si="1"/>
        <v>234986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184946</v>
      </c>
      <c r="E115" s="16">
        <v>43484</v>
      </c>
      <c r="F115" s="16">
        <v>12710</v>
      </c>
      <c r="G115" s="16">
        <v>12708</v>
      </c>
      <c r="H115" s="16">
        <v>13875</v>
      </c>
      <c r="I115" s="45">
        <f t="shared" si="1"/>
        <v>82777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304705</v>
      </c>
      <c r="E116" s="16">
        <v>80293</v>
      </c>
      <c r="F116" s="16">
        <v>25633</v>
      </c>
      <c r="G116" s="16">
        <v>24595</v>
      </c>
      <c r="H116" s="16">
        <v>23636</v>
      </c>
      <c r="I116" s="45">
        <f t="shared" si="1"/>
        <v>154157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118364</v>
      </c>
      <c r="E117" s="16">
        <v>34316</v>
      </c>
      <c r="F117" s="16">
        <v>12083</v>
      </c>
      <c r="G117" s="16">
        <v>11439</v>
      </c>
      <c r="H117" s="16">
        <v>14006</v>
      </c>
      <c r="I117" s="45">
        <f t="shared" si="1"/>
        <v>71844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364783</v>
      </c>
      <c r="E118" s="16">
        <v>94764</v>
      </c>
      <c r="F118" s="16">
        <v>30611</v>
      </c>
      <c r="G118" s="16">
        <v>33111</v>
      </c>
      <c r="H118" s="16">
        <v>28186</v>
      </c>
      <c r="I118" s="45">
        <f t="shared" si="1"/>
        <v>186672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102031</v>
      </c>
      <c r="E119" s="16">
        <v>21580</v>
      </c>
      <c r="F119" s="16">
        <v>9281</v>
      </c>
      <c r="G119" s="16">
        <v>7692</v>
      </c>
      <c r="H119" s="16">
        <v>8193</v>
      </c>
      <c r="I119" s="45">
        <f t="shared" si="1"/>
        <v>46746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138326</v>
      </c>
      <c r="E120" s="16">
        <v>36255</v>
      </c>
      <c r="F120" s="16">
        <v>10406</v>
      </c>
      <c r="G120" s="16">
        <v>11537</v>
      </c>
      <c r="H120" s="16">
        <v>10295</v>
      </c>
      <c r="I120" s="45">
        <f t="shared" si="1"/>
        <v>68493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268866</v>
      </c>
      <c r="E121" s="16">
        <v>71670</v>
      </c>
      <c r="F121" s="16">
        <v>20423</v>
      </c>
      <c r="G121" s="16">
        <v>0</v>
      </c>
      <c r="H121" s="16">
        <v>54000</v>
      </c>
      <c r="I121" s="45">
        <f t="shared" si="1"/>
        <v>146093</v>
      </c>
    </row>
    <row r="122" spans="1:10" s="22" customFormat="1" ht="32.25" customHeight="1" thickBot="1">
      <c r="A122" s="139" t="s">
        <v>0</v>
      </c>
      <c r="B122" s="140"/>
      <c r="C122" s="140"/>
      <c r="D122" s="14">
        <f aca="true" t="shared" si="2" ref="D122:I122">SUM(D6:D121)</f>
        <v>50183000</v>
      </c>
      <c r="E122" s="14">
        <f t="shared" si="2"/>
        <v>12815099</v>
      </c>
      <c r="F122" s="14">
        <f t="shared" si="2"/>
        <v>4144512</v>
      </c>
      <c r="G122" s="14">
        <f t="shared" si="2"/>
        <v>4052762</v>
      </c>
      <c r="H122" s="14">
        <f t="shared" si="2"/>
        <v>4088423</v>
      </c>
      <c r="I122" s="14">
        <f t="shared" si="2"/>
        <v>25100796</v>
      </c>
      <c r="J122" s="5" t="b">
        <f>I122='[1]85216§ 2030'!$E$127</f>
        <v>1</v>
      </c>
    </row>
    <row r="124" ht="14.25">
      <c r="A124" s="3" t="s">
        <v>137</v>
      </c>
    </row>
    <row r="125" ht="14.25">
      <c r="A125" s="3" t="s">
        <v>136</v>
      </c>
    </row>
  </sheetData>
  <sheetProtection/>
  <mergeCells count="9">
    <mergeCell ref="A122:C122"/>
    <mergeCell ref="A1:I1"/>
    <mergeCell ref="A4:A5"/>
    <mergeCell ref="B4:B5"/>
    <mergeCell ref="C4:C5"/>
    <mergeCell ref="F4:H4"/>
    <mergeCell ref="I4:I5"/>
    <mergeCell ref="D4:D5"/>
    <mergeCell ref="E4:E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5"/>
  <sheetViews>
    <sheetView view="pageBreakPreview" zoomScaleSheetLayoutView="100" zoomScalePageLayoutView="0" workbookViewId="0" topLeftCell="A1">
      <selection activeCell="D6" sqref="D6:H121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5" width="21.8515625" style="2" customWidth="1"/>
    <col min="6" max="8" width="14.00390625" style="1" customWidth="1"/>
    <col min="9" max="9" width="14.8515625" style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1" spans="1:9" ht="30.75" customHeight="1">
      <c r="A1" s="141" t="s">
        <v>125</v>
      </c>
      <c r="B1" s="141"/>
      <c r="C1" s="141"/>
      <c r="D1" s="141"/>
      <c r="E1" s="141"/>
      <c r="F1" s="141"/>
      <c r="G1" s="141"/>
      <c r="H1" s="141"/>
      <c r="I1" s="141"/>
    </row>
    <row r="3" spans="6:8" ht="15" thickBot="1">
      <c r="F3" s="41"/>
      <c r="G3" s="41"/>
      <c r="H3" s="41"/>
    </row>
    <row r="4" spans="1:9" ht="14.25" customHeight="1">
      <c r="A4" s="144" t="s">
        <v>121</v>
      </c>
      <c r="B4" s="146" t="s">
        <v>120</v>
      </c>
      <c r="C4" s="148" t="s">
        <v>119</v>
      </c>
      <c r="D4" s="138" t="s">
        <v>171</v>
      </c>
      <c r="E4" s="138" t="s">
        <v>172</v>
      </c>
      <c r="F4" s="150" t="s">
        <v>153</v>
      </c>
      <c r="G4" s="150"/>
      <c r="H4" s="150"/>
      <c r="I4" s="136" t="s">
        <v>174</v>
      </c>
    </row>
    <row r="5" spans="1:9" ht="42.75" customHeight="1">
      <c r="A5" s="145"/>
      <c r="B5" s="147"/>
      <c r="C5" s="149"/>
      <c r="D5" s="138"/>
      <c r="E5" s="138"/>
      <c r="F5" s="11" t="s">
        <v>147</v>
      </c>
      <c r="G5" s="11" t="s">
        <v>148</v>
      </c>
      <c r="H5" s="11" t="s">
        <v>149</v>
      </c>
      <c r="I5" s="13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/>
      <c r="E6" s="15"/>
      <c r="F6" s="15"/>
      <c r="G6" s="15"/>
      <c r="H6" s="15"/>
      <c r="I6" s="45">
        <f>F6+G6+H6+E6</f>
        <v>0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/>
      <c r="E7" s="15"/>
      <c r="F7" s="15"/>
      <c r="G7" s="15"/>
      <c r="H7" s="15"/>
      <c r="I7" s="45">
        <f aca="true" t="shared" si="0" ref="I7:I70">F7+G7+H7+E7</f>
        <v>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/>
      <c r="E8" s="15"/>
      <c r="F8" s="15"/>
      <c r="G8" s="15"/>
      <c r="H8" s="15"/>
      <c r="I8" s="45">
        <f t="shared" si="0"/>
        <v>0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/>
      <c r="E9" s="15"/>
      <c r="F9" s="15"/>
      <c r="G9" s="15"/>
      <c r="H9" s="15"/>
      <c r="I9" s="45">
        <f t="shared" si="0"/>
        <v>0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/>
      <c r="E10" s="15"/>
      <c r="F10" s="15"/>
      <c r="G10" s="15"/>
      <c r="H10" s="15"/>
      <c r="I10" s="45">
        <f t="shared" si="0"/>
        <v>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/>
      <c r="E11" s="15"/>
      <c r="F11" s="15"/>
      <c r="G11" s="15"/>
      <c r="H11" s="15"/>
      <c r="I11" s="45">
        <f t="shared" si="0"/>
        <v>0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/>
      <c r="E12" s="15"/>
      <c r="F12" s="15"/>
      <c r="G12" s="15"/>
      <c r="H12" s="15"/>
      <c r="I12" s="45">
        <f t="shared" si="0"/>
        <v>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/>
      <c r="E13" s="15"/>
      <c r="F13" s="15"/>
      <c r="G13" s="15"/>
      <c r="H13" s="15"/>
      <c r="I13" s="45">
        <f t="shared" si="0"/>
        <v>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/>
      <c r="E14" s="15"/>
      <c r="F14" s="15"/>
      <c r="G14" s="15"/>
      <c r="H14" s="15"/>
      <c r="I14" s="45">
        <f t="shared" si="0"/>
        <v>0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/>
      <c r="E15" s="15"/>
      <c r="F15" s="15"/>
      <c r="G15" s="15"/>
      <c r="H15" s="15"/>
      <c r="I15" s="45">
        <f t="shared" si="0"/>
        <v>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/>
      <c r="E16" s="15"/>
      <c r="F16" s="15"/>
      <c r="G16" s="15"/>
      <c r="H16" s="15"/>
      <c r="I16" s="45">
        <f t="shared" si="0"/>
        <v>0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/>
      <c r="E17" s="15"/>
      <c r="F17" s="15"/>
      <c r="G17" s="15"/>
      <c r="H17" s="15"/>
      <c r="I17" s="45">
        <f t="shared" si="0"/>
        <v>0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/>
      <c r="E18" s="15"/>
      <c r="F18" s="15"/>
      <c r="G18" s="15"/>
      <c r="H18" s="15"/>
      <c r="I18" s="45">
        <f t="shared" si="0"/>
        <v>0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/>
      <c r="E19" s="15"/>
      <c r="F19" s="15"/>
      <c r="G19" s="15"/>
      <c r="H19" s="15"/>
      <c r="I19" s="45">
        <f t="shared" si="0"/>
        <v>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/>
      <c r="E20" s="15"/>
      <c r="F20" s="15"/>
      <c r="G20" s="15"/>
      <c r="H20" s="15"/>
      <c r="I20" s="45">
        <f t="shared" si="0"/>
        <v>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/>
      <c r="E21" s="15"/>
      <c r="F21" s="15"/>
      <c r="G21" s="15"/>
      <c r="H21" s="15"/>
      <c r="I21" s="45">
        <f t="shared" si="0"/>
        <v>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/>
      <c r="E22" s="15"/>
      <c r="F22" s="15"/>
      <c r="G22" s="15"/>
      <c r="H22" s="15"/>
      <c r="I22" s="45">
        <f t="shared" si="0"/>
        <v>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/>
      <c r="E23" s="15"/>
      <c r="F23" s="15"/>
      <c r="G23" s="15"/>
      <c r="H23" s="15"/>
      <c r="I23" s="45">
        <f t="shared" si="0"/>
        <v>0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/>
      <c r="E24" s="15"/>
      <c r="F24" s="15"/>
      <c r="G24" s="15"/>
      <c r="H24" s="15"/>
      <c r="I24" s="45">
        <f t="shared" si="0"/>
        <v>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/>
      <c r="E25" s="15"/>
      <c r="F25" s="15"/>
      <c r="G25" s="15"/>
      <c r="H25" s="15"/>
      <c r="I25" s="45">
        <f t="shared" si="0"/>
        <v>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/>
      <c r="E26" s="15"/>
      <c r="F26" s="15"/>
      <c r="G26" s="15"/>
      <c r="H26" s="15"/>
      <c r="I26" s="45">
        <f t="shared" si="0"/>
        <v>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/>
      <c r="E27" s="15"/>
      <c r="F27" s="15"/>
      <c r="G27" s="15"/>
      <c r="H27" s="15"/>
      <c r="I27" s="45">
        <f t="shared" si="0"/>
        <v>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/>
      <c r="E28" s="15"/>
      <c r="F28" s="15"/>
      <c r="G28" s="15"/>
      <c r="H28" s="15"/>
      <c r="I28" s="45">
        <f t="shared" si="0"/>
        <v>0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5"/>
      <c r="E29" s="15"/>
      <c r="F29" s="15"/>
      <c r="G29" s="15"/>
      <c r="H29" s="15"/>
      <c r="I29" s="45">
        <f t="shared" si="0"/>
        <v>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/>
      <c r="E30" s="15"/>
      <c r="F30" s="15"/>
      <c r="G30" s="15"/>
      <c r="H30" s="15"/>
      <c r="I30" s="45">
        <f t="shared" si="0"/>
        <v>0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/>
      <c r="E31" s="15"/>
      <c r="F31" s="15"/>
      <c r="G31" s="15"/>
      <c r="H31" s="15"/>
      <c r="I31" s="45">
        <f t="shared" si="0"/>
        <v>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/>
      <c r="E32" s="15"/>
      <c r="F32" s="15"/>
      <c r="G32" s="15"/>
      <c r="H32" s="15"/>
      <c r="I32" s="45">
        <f t="shared" si="0"/>
        <v>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/>
      <c r="E33" s="15"/>
      <c r="F33" s="15"/>
      <c r="G33" s="15"/>
      <c r="H33" s="15"/>
      <c r="I33" s="45">
        <f t="shared" si="0"/>
        <v>0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/>
      <c r="E34" s="15"/>
      <c r="F34" s="15"/>
      <c r="G34" s="15"/>
      <c r="H34" s="15"/>
      <c r="I34" s="45">
        <f t="shared" si="0"/>
        <v>0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/>
      <c r="E35" s="15"/>
      <c r="F35" s="15"/>
      <c r="G35" s="15"/>
      <c r="H35" s="15"/>
      <c r="I35" s="45">
        <f t="shared" si="0"/>
        <v>0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/>
      <c r="E36" s="15"/>
      <c r="F36" s="15"/>
      <c r="G36" s="15"/>
      <c r="H36" s="15"/>
      <c r="I36" s="45">
        <f t="shared" si="0"/>
        <v>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/>
      <c r="E37" s="15"/>
      <c r="F37" s="15"/>
      <c r="G37" s="15"/>
      <c r="H37" s="15"/>
      <c r="I37" s="45">
        <f t="shared" si="0"/>
        <v>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/>
      <c r="E38" s="15"/>
      <c r="F38" s="15"/>
      <c r="G38" s="15"/>
      <c r="H38" s="15"/>
      <c r="I38" s="45">
        <f t="shared" si="0"/>
        <v>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/>
      <c r="E39" s="15"/>
      <c r="F39" s="15"/>
      <c r="G39" s="15"/>
      <c r="H39" s="15"/>
      <c r="I39" s="45">
        <f t="shared" si="0"/>
        <v>0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/>
      <c r="E40" s="15"/>
      <c r="F40" s="15"/>
      <c r="G40" s="15"/>
      <c r="H40" s="15"/>
      <c r="I40" s="45">
        <f t="shared" si="0"/>
        <v>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/>
      <c r="E41" s="15"/>
      <c r="F41" s="15"/>
      <c r="G41" s="15"/>
      <c r="H41" s="15"/>
      <c r="I41" s="45">
        <f t="shared" si="0"/>
        <v>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/>
      <c r="E42" s="15"/>
      <c r="F42" s="15"/>
      <c r="G42" s="15"/>
      <c r="H42" s="15"/>
      <c r="I42" s="45">
        <f t="shared" si="0"/>
        <v>0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/>
      <c r="E43" s="15"/>
      <c r="F43" s="15"/>
      <c r="G43" s="15"/>
      <c r="H43" s="15"/>
      <c r="I43" s="45">
        <f t="shared" si="0"/>
        <v>0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/>
      <c r="E44" s="15"/>
      <c r="F44" s="15"/>
      <c r="G44" s="15"/>
      <c r="H44" s="15"/>
      <c r="I44" s="45">
        <f t="shared" si="0"/>
        <v>0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/>
      <c r="E45" s="15"/>
      <c r="F45" s="15"/>
      <c r="G45" s="15"/>
      <c r="H45" s="15"/>
      <c r="I45" s="45">
        <f t="shared" si="0"/>
        <v>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/>
      <c r="E46" s="15"/>
      <c r="F46" s="15"/>
      <c r="G46" s="15"/>
      <c r="H46" s="15"/>
      <c r="I46" s="45">
        <f t="shared" si="0"/>
        <v>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/>
      <c r="E47" s="15"/>
      <c r="F47" s="15"/>
      <c r="G47" s="15"/>
      <c r="H47" s="15"/>
      <c r="I47" s="45">
        <f t="shared" si="0"/>
        <v>0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/>
      <c r="E48" s="15"/>
      <c r="F48" s="15"/>
      <c r="G48" s="15"/>
      <c r="H48" s="15"/>
      <c r="I48" s="45">
        <f t="shared" si="0"/>
        <v>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/>
      <c r="E49" s="15"/>
      <c r="F49" s="15"/>
      <c r="G49" s="15"/>
      <c r="H49" s="15"/>
      <c r="I49" s="45">
        <f t="shared" si="0"/>
        <v>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/>
      <c r="E50" s="15"/>
      <c r="F50" s="15"/>
      <c r="G50" s="15"/>
      <c r="H50" s="15"/>
      <c r="I50" s="45">
        <f t="shared" si="0"/>
        <v>0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/>
      <c r="E51" s="15"/>
      <c r="F51" s="15"/>
      <c r="G51" s="15"/>
      <c r="H51" s="15"/>
      <c r="I51" s="45">
        <f t="shared" si="0"/>
        <v>0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/>
      <c r="E52" s="15"/>
      <c r="F52" s="15"/>
      <c r="G52" s="15"/>
      <c r="H52" s="15"/>
      <c r="I52" s="45">
        <f t="shared" si="0"/>
        <v>0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/>
      <c r="E53" s="15"/>
      <c r="F53" s="15"/>
      <c r="G53" s="15"/>
      <c r="H53" s="15"/>
      <c r="I53" s="45">
        <f t="shared" si="0"/>
        <v>0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/>
      <c r="E54" s="15"/>
      <c r="F54" s="15"/>
      <c r="G54" s="15"/>
      <c r="H54" s="15"/>
      <c r="I54" s="45">
        <f t="shared" si="0"/>
        <v>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/>
      <c r="E55" s="15"/>
      <c r="F55" s="15"/>
      <c r="G55" s="15"/>
      <c r="H55" s="15"/>
      <c r="I55" s="45">
        <f t="shared" si="0"/>
        <v>0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/>
      <c r="E56" s="15"/>
      <c r="F56" s="15"/>
      <c r="G56" s="15"/>
      <c r="H56" s="15"/>
      <c r="I56" s="45">
        <f t="shared" si="0"/>
        <v>0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/>
      <c r="E57" s="15"/>
      <c r="F57" s="15"/>
      <c r="G57" s="15"/>
      <c r="H57" s="15"/>
      <c r="I57" s="45">
        <f t="shared" si="0"/>
        <v>0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/>
      <c r="E58" s="15"/>
      <c r="F58" s="15"/>
      <c r="G58" s="15"/>
      <c r="H58" s="15"/>
      <c r="I58" s="45">
        <f t="shared" si="0"/>
        <v>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/>
      <c r="E59" s="15"/>
      <c r="F59" s="15"/>
      <c r="G59" s="15"/>
      <c r="H59" s="15"/>
      <c r="I59" s="45">
        <f t="shared" si="0"/>
        <v>0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/>
      <c r="E60" s="15"/>
      <c r="F60" s="15"/>
      <c r="G60" s="15"/>
      <c r="H60" s="15"/>
      <c r="I60" s="45">
        <f t="shared" si="0"/>
        <v>0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/>
      <c r="E61" s="15"/>
      <c r="F61" s="15"/>
      <c r="G61" s="15"/>
      <c r="H61" s="15"/>
      <c r="I61" s="45">
        <f t="shared" si="0"/>
        <v>0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/>
      <c r="E62" s="15"/>
      <c r="F62" s="15"/>
      <c r="G62" s="15"/>
      <c r="H62" s="15"/>
      <c r="I62" s="45">
        <f t="shared" si="0"/>
        <v>0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/>
      <c r="E63" s="15"/>
      <c r="F63" s="15"/>
      <c r="G63" s="15"/>
      <c r="H63" s="15"/>
      <c r="I63" s="45">
        <f t="shared" si="0"/>
        <v>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/>
      <c r="E64" s="15"/>
      <c r="F64" s="15"/>
      <c r="G64" s="15"/>
      <c r="H64" s="15"/>
      <c r="I64" s="45">
        <f t="shared" si="0"/>
        <v>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/>
      <c r="E65" s="15"/>
      <c r="F65" s="15"/>
      <c r="G65" s="15"/>
      <c r="H65" s="15"/>
      <c r="I65" s="45">
        <f t="shared" si="0"/>
        <v>0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/>
      <c r="E66" s="15"/>
      <c r="F66" s="15"/>
      <c r="G66" s="15"/>
      <c r="H66" s="15"/>
      <c r="I66" s="45">
        <f t="shared" si="0"/>
        <v>0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/>
      <c r="E67" s="15"/>
      <c r="F67" s="15"/>
      <c r="G67" s="15"/>
      <c r="H67" s="15"/>
      <c r="I67" s="45">
        <f t="shared" si="0"/>
        <v>0</v>
      </c>
    </row>
    <row r="68" spans="1:11" s="10" customFormat="1" ht="18" customHeight="1">
      <c r="A68" s="42">
        <v>63</v>
      </c>
      <c r="B68" s="43" t="s">
        <v>2</v>
      </c>
      <c r="C68" s="46" t="s">
        <v>55</v>
      </c>
      <c r="D68" s="15"/>
      <c r="E68" s="15"/>
      <c r="F68" s="15"/>
      <c r="G68" s="15"/>
      <c r="H68" s="15"/>
      <c r="I68" s="45">
        <f t="shared" si="0"/>
        <v>0</v>
      </c>
      <c r="J68" s="5"/>
      <c r="K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/>
      <c r="E69" s="15"/>
      <c r="F69" s="15"/>
      <c r="G69" s="15"/>
      <c r="H69" s="15"/>
      <c r="I69" s="45">
        <f t="shared" si="0"/>
        <v>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/>
      <c r="E70" s="15"/>
      <c r="F70" s="15"/>
      <c r="G70" s="15"/>
      <c r="H70" s="15"/>
      <c r="I70" s="45">
        <f t="shared" si="0"/>
        <v>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/>
      <c r="E71" s="15"/>
      <c r="F71" s="15"/>
      <c r="G71" s="15"/>
      <c r="H71" s="15"/>
      <c r="I71" s="45">
        <f aca="true" t="shared" si="1" ref="I71:I121">F71+G71+H71+E71</f>
        <v>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/>
      <c r="E72" s="15"/>
      <c r="F72" s="15"/>
      <c r="G72" s="15"/>
      <c r="H72" s="15"/>
      <c r="I72" s="45">
        <f t="shared" si="1"/>
        <v>0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/>
      <c r="E73" s="15"/>
      <c r="F73" s="15"/>
      <c r="G73" s="15"/>
      <c r="H73" s="15"/>
      <c r="I73" s="45">
        <f t="shared" si="1"/>
        <v>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/>
      <c r="E74" s="15"/>
      <c r="F74" s="15"/>
      <c r="G74" s="15"/>
      <c r="H74" s="15"/>
      <c r="I74" s="45">
        <f t="shared" si="1"/>
        <v>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/>
      <c r="E75" s="15"/>
      <c r="F75" s="15"/>
      <c r="G75" s="15"/>
      <c r="H75" s="15"/>
      <c r="I75" s="45">
        <f t="shared" si="1"/>
        <v>0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/>
      <c r="E76" s="15"/>
      <c r="F76" s="15"/>
      <c r="G76" s="15"/>
      <c r="H76" s="15"/>
      <c r="I76" s="45">
        <f t="shared" si="1"/>
        <v>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/>
      <c r="E77" s="15"/>
      <c r="F77" s="15"/>
      <c r="G77" s="15"/>
      <c r="H77" s="15"/>
      <c r="I77" s="45">
        <f t="shared" si="1"/>
        <v>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/>
      <c r="E78" s="15"/>
      <c r="F78" s="15"/>
      <c r="G78" s="15"/>
      <c r="H78" s="15"/>
      <c r="I78" s="45">
        <f t="shared" si="1"/>
        <v>0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/>
      <c r="E79" s="15"/>
      <c r="F79" s="15"/>
      <c r="G79" s="15"/>
      <c r="H79" s="15"/>
      <c r="I79" s="45">
        <f t="shared" si="1"/>
        <v>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/>
      <c r="E80" s="15"/>
      <c r="F80" s="15"/>
      <c r="G80" s="15"/>
      <c r="H80" s="15"/>
      <c r="I80" s="45">
        <f t="shared" si="1"/>
        <v>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/>
      <c r="E81" s="15"/>
      <c r="F81" s="15"/>
      <c r="G81" s="15"/>
      <c r="H81" s="15"/>
      <c r="I81" s="45">
        <f t="shared" si="1"/>
        <v>0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/>
      <c r="E82" s="15"/>
      <c r="F82" s="15"/>
      <c r="G82" s="15"/>
      <c r="H82" s="15"/>
      <c r="I82" s="45">
        <f t="shared" si="1"/>
        <v>0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/>
      <c r="E83" s="15"/>
      <c r="F83" s="15"/>
      <c r="G83" s="15"/>
      <c r="H83" s="15"/>
      <c r="I83" s="45">
        <f t="shared" si="1"/>
        <v>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/>
      <c r="E84" s="15"/>
      <c r="F84" s="15"/>
      <c r="G84" s="15"/>
      <c r="H84" s="15"/>
      <c r="I84" s="45">
        <f t="shared" si="1"/>
        <v>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/>
      <c r="E85" s="15"/>
      <c r="F85" s="15"/>
      <c r="G85" s="15"/>
      <c r="H85" s="15"/>
      <c r="I85" s="45">
        <f t="shared" si="1"/>
        <v>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/>
      <c r="E86" s="15"/>
      <c r="F86" s="15"/>
      <c r="G86" s="15"/>
      <c r="H86" s="15"/>
      <c r="I86" s="45">
        <f t="shared" si="1"/>
        <v>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/>
      <c r="E87" s="15"/>
      <c r="F87" s="15"/>
      <c r="G87" s="15"/>
      <c r="H87" s="15"/>
      <c r="I87" s="45">
        <f t="shared" si="1"/>
        <v>0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/>
      <c r="E88" s="15"/>
      <c r="F88" s="15"/>
      <c r="G88" s="15"/>
      <c r="H88" s="15"/>
      <c r="I88" s="45">
        <f t="shared" si="1"/>
        <v>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/>
      <c r="E89" s="15"/>
      <c r="F89" s="15"/>
      <c r="G89" s="15"/>
      <c r="H89" s="15"/>
      <c r="I89" s="45">
        <f t="shared" si="1"/>
        <v>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/>
      <c r="E90" s="15"/>
      <c r="F90" s="15"/>
      <c r="G90" s="15"/>
      <c r="H90" s="15"/>
      <c r="I90" s="45">
        <f t="shared" si="1"/>
        <v>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/>
      <c r="E91" s="15"/>
      <c r="F91" s="15"/>
      <c r="G91" s="15"/>
      <c r="H91" s="15"/>
      <c r="I91" s="45">
        <f t="shared" si="1"/>
        <v>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/>
      <c r="E92" s="15"/>
      <c r="F92" s="15"/>
      <c r="G92" s="15"/>
      <c r="H92" s="15"/>
      <c r="I92" s="45">
        <f t="shared" si="1"/>
        <v>0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/>
      <c r="E93" s="15"/>
      <c r="F93" s="15"/>
      <c r="G93" s="15"/>
      <c r="H93" s="15"/>
      <c r="I93" s="45">
        <f t="shared" si="1"/>
        <v>0</v>
      </c>
    </row>
    <row r="94" spans="1:11" s="9" customFormat="1" ht="18" customHeight="1">
      <c r="A94" s="42">
        <v>89</v>
      </c>
      <c r="B94" s="43" t="s">
        <v>2</v>
      </c>
      <c r="C94" s="46" t="s">
        <v>29</v>
      </c>
      <c r="D94" s="15"/>
      <c r="E94" s="15"/>
      <c r="F94" s="15"/>
      <c r="G94" s="15"/>
      <c r="H94" s="15"/>
      <c r="I94" s="45">
        <f t="shared" si="1"/>
        <v>0</v>
      </c>
      <c r="J94" s="5"/>
      <c r="K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/>
      <c r="E95" s="15"/>
      <c r="F95" s="15"/>
      <c r="G95" s="15"/>
      <c r="H95" s="15"/>
      <c r="I95" s="45">
        <f t="shared" si="1"/>
        <v>0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/>
      <c r="E96" s="15"/>
      <c r="F96" s="15"/>
      <c r="G96" s="15"/>
      <c r="H96" s="15"/>
      <c r="I96" s="45">
        <f t="shared" si="1"/>
        <v>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/>
      <c r="E97" s="15"/>
      <c r="F97" s="15"/>
      <c r="G97" s="15"/>
      <c r="H97" s="15"/>
      <c r="I97" s="45">
        <f t="shared" si="1"/>
        <v>0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/>
      <c r="E98" s="15"/>
      <c r="F98" s="15"/>
      <c r="G98" s="15"/>
      <c r="H98" s="15"/>
      <c r="I98" s="45">
        <f t="shared" si="1"/>
        <v>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/>
      <c r="E99" s="15"/>
      <c r="F99" s="15"/>
      <c r="G99" s="15"/>
      <c r="H99" s="15"/>
      <c r="I99" s="45">
        <f t="shared" si="1"/>
        <v>0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/>
      <c r="E100" s="15"/>
      <c r="F100" s="15"/>
      <c r="G100" s="15"/>
      <c r="H100" s="15"/>
      <c r="I100" s="45">
        <f t="shared" si="1"/>
        <v>0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/>
      <c r="E101" s="15"/>
      <c r="F101" s="15"/>
      <c r="G101" s="15"/>
      <c r="H101" s="15"/>
      <c r="I101" s="45">
        <f t="shared" si="1"/>
        <v>0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/>
      <c r="E102" s="15"/>
      <c r="F102" s="15"/>
      <c r="G102" s="15"/>
      <c r="H102" s="15"/>
      <c r="I102" s="45">
        <f t="shared" si="1"/>
        <v>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/>
      <c r="E103" s="15"/>
      <c r="F103" s="15"/>
      <c r="G103" s="15"/>
      <c r="H103" s="15"/>
      <c r="I103" s="45">
        <f t="shared" si="1"/>
        <v>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/>
      <c r="E104" s="15"/>
      <c r="F104" s="15"/>
      <c r="G104" s="15"/>
      <c r="H104" s="15"/>
      <c r="I104" s="45">
        <f t="shared" si="1"/>
        <v>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/>
      <c r="E105" s="15"/>
      <c r="F105" s="15"/>
      <c r="G105" s="15"/>
      <c r="H105" s="15"/>
      <c r="I105" s="45">
        <f t="shared" si="1"/>
        <v>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/>
      <c r="E106" s="15"/>
      <c r="F106" s="15"/>
      <c r="G106" s="15"/>
      <c r="H106" s="15"/>
      <c r="I106" s="45">
        <f t="shared" si="1"/>
        <v>0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/>
      <c r="E107" s="15"/>
      <c r="F107" s="15"/>
      <c r="G107" s="15"/>
      <c r="H107" s="15"/>
      <c r="I107" s="45">
        <f t="shared" si="1"/>
        <v>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/>
      <c r="E108" s="15"/>
      <c r="F108" s="15"/>
      <c r="G108" s="15"/>
      <c r="H108" s="15"/>
      <c r="I108" s="45">
        <f t="shared" si="1"/>
        <v>0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/>
      <c r="E109" s="15"/>
      <c r="F109" s="15"/>
      <c r="G109" s="15"/>
      <c r="H109" s="15"/>
      <c r="I109" s="45">
        <f t="shared" si="1"/>
        <v>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/>
      <c r="E110" s="15"/>
      <c r="F110" s="15"/>
      <c r="G110" s="15"/>
      <c r="H110" s="15"/>
      <c r="I110" s="45">
        <f t="shared" si="1"/>
        <v>0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/>
      <c r="E111" s="15"/>
      <c r="F111" s="15"/>
      <c r="G111" s="15"/>
      <c r="H111" s="15"/>
      <c r="I111" s="45">
        <f t="shared" si="1"/>
        <v>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/>
      <c r="E112" s="15"/>
      <c r="F112" s="15"/>
      <c r="G112" s="15"/>
      <c r="H112" s="15"/>
      <c r="I112" s="45">
        <f t="shared" si="1"/>
        <v>0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/>
      <c r="E113" s="15"/>
      <c r="F113" s="15"/>
      <c r="G113" s="15"/>
      <c r="H113" s="15"/>
      <c r="I113" s="45">
        <f t="shared" si="1"/>
        <v>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/>
      <c r="E114" s="15"/>
      <c r="F114" s="15"/>
      <c r="G114" s="15"/>
      <c r="H114" s="15"/>
      <c r="I114" s="45">
        <f t="shared" si="1"/>
        <v>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/>
      <c r="E115" s="15"/>
      <c r="F115" s="15"/>
      <c r="G115" s="15"/>
      <c r="H115" s="15"/>
      <c r="I115" s="45">
        <f t="shared" si="1"/>
        <v>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/>
      <c r="E116" s="15"/>
      <c r="F116" s="15"/>
      <c r="G116" s="15"/>
      <c r="H116" s="15"/>
      <c r="I116" s="45">
        <f t="shared" si="1"/>
        <v>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/>
      <c r="E117" s="15"/>
      <c r="F117" s="15"/>
      <c r="G117" s="15"/>
      <c r="H117" s="15"/>
      <c r="I117" s="45">
        <f t="shared" si="1"/>
        <v>0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/>
      <c r="E118" s="15"/>
      <c r="F118" s="15"/>
      <c r="G118" s="15"/>
      <c r="H118" s="15"/>
      <c r="I118" s="45">
        <f t="shared" si="1"/>
        <v>0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/>
      <c r="E119" s="15"/>
      <c r="F119" s="15"/>
      <c r="G119" s="15"/>
      <c r="H119" s="15"/>
      <c r="I119" s="45">
        <f t="shared" si="1"/>
        <v>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/>
      <c r="E120" s="15"/>
      <c r="F120" s="15"/>
      <c r="G120" s="15"/>
      <c r="H120" s="15"/>
      <c r="I120" s="45">
        <f t="shared" si="1"/>
        <v>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/>
      <c r="E121" s="15"/>
      <c r="F121" s="15"/>
      <c r="G121" s="15"/>
      <c r="H121" s="15"/>
      <c r="I121" s="45">
        <f t="shared" si="1"/>
        <v>0</v>
      </c>
    </row>
    <row r="122" spans="1:10" s="22" customFormat="1" ht="32.25" customHeight="1" thickBot="1">
      <c r="A122" s="139" t="s">
        <v>0</v>
      </c>
      <c r="B122" s="140"/>
      <c r="C122" s="140"/>
      <c r="D122" s="14">
        <f aca="true" t="shared" si="2" ref="D122:I122">SUM(D6:D121)</f>
        <v>0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0</v>
      </c>
      <c r="I122" s="14">
        <f t="shared" si="2"/>
        <v>0</v>
      </c>
      <c r="J122" s="5"/>
    </row>
    <row r="124" ht="14.25">
      <c r="A124" s="3" t="s">
        <v>137</v>
      </c>
    </row>
    <row r="125" ht="14.25">
      <c r="A125" s="3" t="s">
        <v>136</v>
      </c>
    </row>
  </sheetData>
  <sheetProtection/>
  <mergeCells count="9">
    <mergeCell ref="A122:C122"/>
    <mergeCell ref="A1:I1"/>
    <mergeCell ref="A4:A5"/>
    <mergeCell ref="B4:B5"/>
    <mergeCell ref="C4:C5"/>
    <mergeCell ref="D4:D5"/>
    <mergeCell ref="E4:E5"/>
    <mergeCell ref="F4:H4"/>
    <mergeCell ref="I4:I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1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:L2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2.851562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0" width="9.140625" style="1" customWidth="1"/>
    <col min="11" max="12" width="18.140625" style="1" customWidth="1"/>
    <col min="13" max="16384" width="9.140625" style="1" customWidth="1"/>
  </cols>
  <sheetData>
    <row r="1" spans="2:8" ht="46.5" customHeight="1">
      <c r="B1" s="133" t="s">
        <v>129</v>
      </c>
      <c r="C1" s="133"/>
      <c r="D1" s="133"/>
      <c r="E1" s="133"/>
      <c r="F1" s="133"/>
      <c r="G1" s="133"/>
      <c r="H1" s="133"/>
    </row>
    <row r="2" spans="2:12" ht="15" thickBot="1">
      <c r="B2" s="3"/>
      <c r="D2" s="164" t="s">
        <v>186</v>
      </c>
      <c r="E2" s="151"/>
      <c r="F2" s="164"/>
      <c r="G2" s="164"/>
      <c r="H2" s="164"/>
      <c r="I2" s="164"/>
      <c r="J2" s="164"/>
      <c r="K2" s="164"/>
      <c r="L2" s="164"/>
    </row>
    <row r="3" spans="1:9" ht="14.25" customHeight="1">
      <c r="A3" s="158" t="s">
        <v>121</v>
      </c>
      <c r="B3" s="160" t="s">
        <v>120</v>
      </c>
      <c r="C3" s="162" t="s">
        <v>119</v>
      </c>
      <c r="D3" s="138" t="s">
        <v>179</v>
      </c>
      <c r="E3" s="138" t="s">
        <v>180</v>
      </c>
      <c r="F3" s="150" t="s">
        <v>173</v>
      </c>
      <c r="G3" s="150"/>
      <c r="H3" s="150"/>
      <c r="I3" s="136" t="s">
        <v>182</v>
      </c>
    </row>
    <row r="4" spans="1:9" ht="42.75" customHeight="1">
      <c r="A4" s="159"/>
      <c r="B4" s="161"/>
      <c r="C4" s="163"/>
      <c r="D4" s="138"/>
      <c r="E4" s="138"/>
      <c r="F4" s="11" t="s">
        <v>147</v>
      </c>
      <c r="G4" s="11" t="s">
        <v>148</v>
      </c>
      <c r="H4" s="11" t="s">
        <v>149</v>
      </c>
      <c r="I4" s="137"/>
    </row>
    <row r="5" spans="1:9" s="5" customFormat="1" ht="11.25" customHeight="1">
      <c r="A5" s="42">
        <v>1</v>
      </c>
      <c r="B5" s="56" t="s">
        <v>70</v>
      </c>
      <c r="C5" s="57" t="s">
        <v>118</v>
      </c>
      <c r="D5" s="58">
        <v>5203</v>
      </c>
      <c r="E5" s="86">
        <v>1548</v>
      </c>
      <c r="F5" s="59">
        <v>516</v>
      </c>
      <c r="G5" s="16">
        <v>516</v>
      </c>
      <c r="H5" s="15">
        <v>516</v>
      </c>
      <c r="I5" s="15">
        <f>F5+G5+H5+E5</f>
        <v>3096</v>
      </c>
    </row>
    <row r="6" spans="1:9" s="5" customFormat="1" ht="11.25" customHeight="1">
      <c r="A6" s="42">
        <v>2</v>
      </c>
      <c r="B6" s="56" t="s">
        <v>70</v>
      </c>
      <c r="C6" s="57" t="s">
        <v>117</v>
      </c>
      <c r="D6" s="87">
        <v>0</v>
      </c>
      <c r="E6" s="15">
        <v>0</v>
      </c>
      <c r="F6" s="59">
        <v>0</v>
      </c>
      <c r="G6" s="16">
        <v>0</v>
      </c>
      <c r="H6" s="15">
        <v>0</v>
      </c>
      <c r="I6" s="15">
        <f aca="true" t="shared" si="0" ref="I6:I69">F6+G6+H6+E6</f>
        <v>0</v>
      </c>
    </row>
    <row r="7" spans="1:9" s="5" customFormat="1" ht="11.25" customHeight="1">
      <c r="A7" s="42">
        <v>3</v>
      </c>
      <c r="B7" s="56" t="s">
        <v>70</v>
      </c>
      <c r="C7" s="57" t="s">
        <v>116</v>
      </c>
      <c r="D7" s="87">
        <v>0</v>
      </c>
      <c r="E7" s="15">
        <v>0</v>
      </c>
      <c r="F7" s="59">
        <v>0</v>
      </c>
      <c r="G7" s="16">
        <v>0</v>
      </c>
      <c r="H7" s="15">
        <v>0</v>
      </c>
      <c r="I7" s="15">
        <f t="shared" si="0"/>
        <v>0</v>
      </c>
    </row>
    <row r="8" spans="1:9" s="5" customFormat="1" ht="11.25" customHeight="1">
      <c r="A8" s="42">
        <v>4</v>
      </c>
      <c r="B8" s="56" t="s">
        <v>70</v>
      </c>
      <c r="C8" s="57" t="s">
        <v>115</v>
      </c>
      <c r="D8" s="87">
        <v>0</v>
      </c>
      <c r="E8" s="15">
        <v>0</v>
      </c>
      <c r="F8" s="59">
        <v>0</v>
      </c>
      <c r="G8" s="16">
        <v>0</v>
      </c>
      <c r="H8" s="15">
        <v>0</v>
      </c>
      <c r="I8" s="15">
        <f t="shared" si="0"/>
        <v>0</v>
      </c>
    </row>
    <row r="9" spans="1:9" s="5" customFormat="1" ht="11.25" customHeight="1">
      <c r="A9" s="42">
        <v>5</v>
      </c>
      <c r="B9" s="56" t="s">
        <v>70</v>
      </c>
      <c r="C9" s="57" t="s">
        <v>114</v>
      </c>
      <c r="D9" s="87">
        <v>0</v>
      </c>
      <c r="E9" s="15">
        <v>0</v>
      </c>
      <c r="F9" s="59">
        <v>0</v>
      </c>
      <c r="G9" s="16">
        <v>0</v>
      </c>
      <c r="H9" s="15">
        <v>0</v>
      </c>
      <c r="I9" s="15">
        <f t="shared" si="0"/>
        <v>0</v>
      </c>
    </row>
    <row r="10" spans="1:9" s="5" customFormat="1" ht="11.25" customHeight="1">
      <c r="A10" s="42">
        <v>6</v>
      </c>
      <c r="B10" s="56" t="s">
        <v>70</v>
      </c>
      <c r="C10" s="57" t="s">
        <v>113</v>
      </c>
      <c r="D10" s="87">
        <v>27421</v>
      </c>
      <c r="E10" s="15">
        <v>7260</v>
      </c>
      <c r="F10" s="59">
        <v>2420</v>
      </c>
      <c r="G10" s="16">
        <v>2420</v>
      </c>
      <c r="H10" s="15">
        <v>6140</v>
      </c>
      <c r="I10" s="15">
        <f t="shared" si="0"/>
        <v>18240</v>
      </c>
    </row>
    <row r="11" spans="1:9" s="5" customFormat="1" ht="11.25" customHeight="1">
      <c r="A11" s="42">
        <v>7</v>
      </c>
      <c r="B11" s="56" t="s">
        <v>70</v>
      </c>
      <c r="C11" s="57" t="s">
        <v>112</v>
      </c>
      <c r="D11" s="87">
        <v>2559</v>
      </c>
      <c r="E11" s="15">
        <v>750</v>
      </c>
      <c r="F11" s="59">
        <v>250</v>
      </c>
      <c r="G11" s="16">
        <v>250</v>
      </c>
      <c r="H11" s="15">
        <v>250</v>
      </c>
      <c r="I11" s="15">
        <f t="shared" si="0"/>
        <v>1500</v>
      </c>
    </row>
    <row r="12" spans="1:9" s="5" customFormat="1" ht="11.25" customHeight="1">
      <c r="A12" s="42">
        <v>8</v>
      </c>
      <c r="B12" s="56" t="s">
        <v>70</v>
      </c>
      <c r="C12" s="57" t="s">
        <v>111</v>
      </c>
      <c r="D12" s="87">
        <v>1024</v>
      </c>
      <c r="E12" s="15">
        <v>300</v>
      </c>
      <c r="F12" s="59">
        <v>100</v>
      </c>
      <c r="G12" s="16">
        <v>100</v>
      </c>
      <c r="H12" s="15">
        <v>100</v>
      </c>
      <c r="I12" s="15">
        <f t="shared" si="0"/>
        <v>600</v>
      </c>
    </row>
    <row r="13" spans="1:9" s="5" customFormat="1" ht="11.25" customHeight="1">
      <c r="A13" s="42">
        <v>9</v>
      </c>
      <c r="B13" s="56" t="s">
        <v>70</v>
      </c>
      <c r="C13" s="57" t="s">
        <v>110</v>
      </c>
      <c r="D13" s="87">
        <v>143783</v>
      </c>
      <c r="E13" s="15">
        <v>52200</v>
      </c>
      <c r="F13" s="59">
        <v>5420</v>
      </c>
      <c r="G13" s="16">
        <v>16291</v>
      </c>
      <c r="H13" s="15">
        <v>11870</v>
      </c>
      <c r="I13" s="15">
        <f t="shared" si="0"/>
        <v>85781</v>
      </c>
    </row>
    <row r="14" spans="1:9" s="5" customFormat="1" ht="11.25" customHeight="1">
      <c r="A14" s="42">
        <v>10</v>
      </c>
      <c r="B14" s="56" t="s">
        <v>70</v>
      </c>
      <c r="C14" s="57" t="s">
        <v>109</v>
      </c>
      <c r="D14" s="87">
        <v>3025</v>
      </c>
      <c r="E14" s="15">
        <v>900</v>
      </c>
      <c r="F14" s="59">
        <v>300</v>
      </c>
      <c r="G14" s="16">
        <v>300</v>
      </c>
      <c r="H14" s="15">
        <v>300</v>
      </c>
      <c r="I14" s="15">
        <f t="shared" si="0"/>
        <v>1800</v>
      </c>
    </row>
    <row r="15" spans="1:9" s="5" customFormat="1" ht="11.25" customHeight="1">
      <c r="A15" s="42">
        <v>11</v>
      </c>
      <c r="B15" s="56" t="s">
        <v>70</v>
      </c>
      <c r="C15" s="57" t="s">
        <v>108</v>
      </c>
      <c r="D15" s="87">
        <v>2566</v>
      </c>
      <c r="E15" s="15">
        <v>750</v>
      </c>
      <c r="F15" s="59">
        <v>250</v>
      </c>
      <c r="G15" s="16">
        <v>250</v>
      </c>
      <c r="H15" s="15">
        <v>250</v>
      </c>
      <c r="I15" s="15">
        <f t="shared" si="0"/>
        <v>1500</v>
      </c>
    </row>
    <row r="16" spans="1:9" s="5" customFormat="1" ht="11.25" customHeight="1">
      <c r="A16" s="42">
        <v>12</v>
      </c>
      <c r="B16" s="56" t="s">
        <v>70</v>
      </c>
      <c r="C16" s="57" t="s">
        <v>107</v>
      </c>
      <c r="D16" s="87">
        <v>0</v>
      </c>
      <c r="E16" s="15">
        <v>0</v>
      </c>
      <c r="F16" s="59">
        <v>0</v>
      </c>
      <c r="G16" s="16">
        <v>0</v>
      </c>
      <c r="H16" s="15">
        <v>0</v>
      </c>
      <c r="I16" s="15">
        <f t="shared" si="0"/>
        <v>0</v>
      </c>
    </row>
    <row r="17" spans="1:9" s="5" customFormat="1" ht="11.25" customHeight="1">
      <c r="A17" s="42">
        <v>13</v>
      </c>
      <c r="B17" s="56" t="s">
        <v>70</v>
      </c>
      <c r="C17" s="57" t="s">
        <v>106</v>
      </c>
      <c r="D17" s="87">
        <v>14794</v>
      </c>
      <c r="E17" s="15">
        <v>4650</v>
      </c>
      <c r="F17" s="59">
        <v>1550</v>
      </c>
      <c r="G17" s="16">
        <v>1550</v>
      </c>
      <c r="H17" s="15">
        <v>2506</v>
      </c>
      <c r="I17" s="15">
        <f t="shared" si="0"/>
        <v>10256</v>
      </c>
    </row>
    <row r="18" spans="1:9" s="5" customFormat="1" ht="11.25" customHeight="1">
      <c r="A18" s="42">
        <v>14</v>
      </c>
      <c r="B18" s="56" t="s">
        <v>70</v>
      </c>
      <c r="C18" s="57" t="s">
        <v>105</v>
      </c>
      <c r="D18" s="87">
        <v>0</v>
      </c>
      <c r="E18" s="15">
        <v>0</v>
      </c>
      <c r="F18" s="59">
        <v>0</v>
      </c>
      <c r="G18" s="16">
        <v>0</v>
      </c>
      <c r="H18" s="15">
        <v>0</v>
      </c>
      <c r="I18" s="15">
        <f t="shared" si="0"/>
        <v>0</v>
      </c>
    </row>
    <row r="19" spans="1:9" s="5" customFormat="1" ht="11.25" customHeight="1">
      <c r="A19" s="42">
        <v>15</v>
      </c>
      <c r="B19" s="56" t="s">
        <v>70</v>
      </c>
      <c r="C19" s="57" t="s">
        <v>104</v>
      </c>
      <c r="D19" s="87">
        <v>13106</v>
      </c>
      <c r="E19" s="15">
        <v>3900</v>
      </c>
      <c r="F19" s="59">
        <v>1300</v>
      </c>
      <c r="G19" s="16">
        <v>1300</v>
      </c>
      <c r="H19" s="15">
        <v>1300</v>
      </c>
      <c r="I19" s="15">
        <f t="shared" si="0"/>
        <v>7800</v>
      </c>
    </row>
    <row r="20" spans="1:9" s="5" customFormat="1" ht="11.25" customHeight="1">
      <c r="A20" s="42">
        <v>16</v>
      </c>
      <c r="B20" s="56" t="s">
        <v>70</v>
      </c>
      <c r="C20" s="57" t="s">
        <v>103</v>
      </c>
      <c r="D20" s="87">
        <v>0</v>
      </c>
      <c r="E20" s="15">
        <v>0</v>
      </c>
      <c r="F20" s="59">
        <v>0</v>
      </c>
      <c r="G20" s="16">
        <v>0</v>
      </c>
      <c r="H20" s="15">
        <v>0</v>
      </c>
      <c r="I20" s="15">
        <f t="shared" si="0"/>
        <v>0</v>
      </c>
    </row>
    <row r="21" spans="1:9" s="5" customFormat="1" ht="11.25" customHeight="1">
      <c r="A21" s="42">
        <v>17</v>
      </c>
      <c r="B21" s="56" t="s">
        <v>70</v>
      </c>
      <c r="C21" s="57" t="s">
        <v>102</v>
      </c>
      <c r="D21" s="87">
        <v>12648</v>
      </c>
      <c r="E21" s="15">
        <v>2640</v>
      </c>
      <c r="F21" s="59">
        <v>1117</v>
      </c>
      <c r="G21" s="16">
        <v>880</v>
      </c>
      <c r="H21" s="15">
        <v>2631</v>
      </c>
      <c r="I21" s="15">
        <f t="shared" si="0"/>
        <v>7268</v>
      </c>
    </row>
    <row r="22" spans="1:9" s="5" customFormat="1" ht="11.25" customHeight="1">
      <c r="A22" s="42">
        <v>18</v>
      </c>
      <c r="B22" s="56" t="s">
        <v>70</v>
      </c>
      <c r="C22" s="57" t="s">
        <v>101</v>
      </c>
      <c r="D22" s="87">
        <v>0</v>
      </c>
      <c r="E22" s="15">
        <v>0</v>
      </c>
      <c r="F22" s="59">
        <v>0</v>
      </c>
      <c r="G22" s="16">
        <v>0</v>
      </c>
      <c r="H22" s="15">
        <v>0</v>
      </c>
      <c r="I22" s="15">
        <f t="shared" si="0"/>
        <v>0</v>
      </c>
    </row>
    <row r="23" spans="1:9" s="5" customFormat="1" ht="11.25" customHeight="1">
      <c r="A23" s="42">
        <v>19</v>
      </c>
      <c r="B23" s="56" t="s">
        <v>70</v>
      </c>
      <c r="C23" s="57" t="s">
        <v>100</v>
      </c>
      <c r="D23" s="87">
        <v>0</v>
      </c>
      <c r="E23" s="15">
        <v>0</v>
      </c>
      <c r="F23" s="59">
        <v>0</v>
      </c>
      <c r="G23" s="16">
        <v>0</v>
      </c>
      <c r="H23" s="15">
        <v>0</v>
      </c>
      <c r="I23" s="15">
        <f t="shared" si="0"/>
        <v>0</v>
      </c>
    </row>
    <row r="24" spans="1:9" s="5" customFormat="1" ht="11.25" customHeight="1">
      <c r="A24" s="42">
        <v>20</v>
      </c>
      <c r="B24" s="56" t="s">
        <v>70</v>
      </c>
      <c r="C24" s="57" t="s">
        <v>99</v>
      </c>
      <c r="D24" s="87">
        <v>15093</v>
      </c>
      <c r="E24" s="15">
        <v>5150</v>
      </c>
      <c r="F24" s="59">
        <v>1500</v>
      </c>
      <c r="G24" s="16">
        <v>1200</v>
      </c>
      <c r="H24" s="15">
        <v>1500</v>
      </c>
      <c r="I24" s="15">
        <f t="shared" si="0"/>
        <v>9350</v>
      </c>
    </row>
    <row r="25" spans="1:9" s="5" customFormat="1" ht="11.25" customHeight="1">
      <c r="A25" s="42">
        <v>21</v>
      </c>
      <c r="B25" s="56" t="s">
        <v>70</v>
      </c>
      <c r="C25" s="57" t="s">
        <v>98</v>
      </c>
      <c r="D25" s="87">
        <v>0</v>
      </c>
      <c r="E25" s="15">
        <v>0</v>
      </c>
      <c r="F25" s="59">
        <v>0</v>
      </c>
      <c r="G25" s="16">
        <v>0</v>
      </c>
      <c r="H25" s="15">
        <v>0</v>
      </c>
      <c r="I25" s="15">
        <f t="shared" si="0"/>
        <v>0</v>
      </c>
    </row>
    <row r="26" spans="1:9" s="5" customFormat="1" ht="11.25" customHeight="1">
      <c r="A26" s="42">
        <v>22</v>
      </c>
      <c r="B26" s="56" t="s">
        <v>70</v>
      </c>
      <c r="C26" s="57" t="s">
        <v>97</v>
      </c>
      <c r="D26" s="87">
        <v>0</v>
      </c>
      <c r="E26" s="15">
        <v>0</v>
      </c>
      <c r="F26" s="59">
        <v>0</v>
      </c>
      <c r="G26" s="16">
        <v>0</v>
      </c>
      <c r="H26" s="15">
        <v>0</v>
      </c>
      <c r="I26" s="15">
        <f t="shared" si="0"/>
        <v>0</v>
      </c>
    </row>
    <row r="27" spans="1:9" s="5" customFormat="1" ht="11.25" customHeight="1">
      <c r="A27" s="42">
        <v>23</v>
      </c>
      <c r="B27" s="56" t="s">
        <v>70</v>
      </c>
      <c r="C27" s="57" t="s">
        <v>96</v>
      </c>
      <c r="D27" s="87">
        <v>0</v>
      </c>
      <c r="E27" s="15">
        <v>0</v>
      </c>
      <c r="F27" s="59">
        <v>0</v>
      </c>
      <c r="G27" s="16">
        <v>0</v>
      </c>
      <c r="H27" s="15">
        <v>0</v>
      </c>
      <c r="I27" s="15">
        <f t="shared" si="0"/>
        <v>0</v>
      </c>
    </row>
    <row r="28" spans="1:9" s="5" customFormat="1" ht="11.25" customHeight="1">
      <c r="A28" s="42">
        <v>24</v>
      </c>
      <c r="B28" s="56" t="s">
        <v>70</v>
      </c>
      <c r="C28" s="57" t="s">
        <v>95</v>
      </c>
      <c r="D28" s="88">
        <v>0</v>
      </c>
      <c r="E28" s="18">
        <v>0</v>
      </c>
      <c r="F28" s="59">
        <v>0</v>
      </c>
      <c r="G28" s="16">
        <v>0</v>
      </c>
      <c r="H28" s="18">
        <v>0</v>
      </c>
      <c r="I28" s="15">
        <f t="shared" si="0"/>
        <v>0</v>
      </c>
    </row>
    <row r="29" spans="1:9" s="5" customFormat="1" ht="11.25" customHeight="1">
      <c r="A29" s="42">
        <v>25</v>
      </c>
      <c r="B29" s="56" t="s">
        <v>70</v>
      </c>
      <c r="C29" s="57" t="s">
        <v>94</v>
      </c>
      <c r="D29" s="87">
        <v>0</v>
      </c>
      <c r="E29" s="15">
        <v>0</v>
      </c>
      <c r="F29" s="59">
        <v>0</v>
      </c>
      <c r="G29" s="16">
        <v>0</v>
      </c>
      <c r="H29" s="15">
        <v>0</v>
      </c>
      <c r="I29" s="15">
        <f t="shared" si="0"/>
        <v>0</v>
      </c>
    </row>
    <row r="30" spans="1:9" s="5" customFormat="1" ht="11.25" customHeight="1">
      <c r="A30" s="42">
        <v>26</v>
      </c>
      <c r="B30" s="56" t="s">
        <v>70</v>
      </c>
      <c r="C30" s="57" t="s">
        <v>93</v>
      </c>
      <c r="D30" s="87">
        <v>7675</v>
      </c>
      <c r="E30" s="15">
        <v>2283</v>
      </c>
      <c r="F30" s="59">
        <v>750</v>
      </c>
      <c r="G30" s="16">
        <v>750</v>
      </c>
      <c r="H30" s="15">
        <v>784</v>
      </c>
      <c r="I30" s="15">
        <f t="shared" si="0"/>
        <v>4567</v>
      </c>
    </row>
    <row r="31" spans="1:9" s="5" customFormat="1" ht="11.25" customHeight="1">
      <c r="A31" s="42">
        <v>27</v>
      </c>
      <c r="B31" s="56" t="s">
        <v>70</v>
      </c>
      <c r="C31" s="57" t="s">
        <v>92</v>
      </c>
      <c r="D31" s="87">
        <v>6049</v>
      </c>
      <c r="E31" s="15">
        <v>1800</v>
      </c>
      <c r="F31" s="59">
        <v>600</v>
      </c>
      <c r="G31" s="16">
        <v>600</v>
      </c>
      <c r="H31" s="15">
        <v>600</v>
      </c>
      <c r="I31" s="15">
        <f t="shared" si="0"/>
        <v>3600</v>
      </c>
    </row>
    <row r="32" spans="1:9" s="5" customFormat="1" ht="11.25" customHeight="1">
      <c r="A32" s="42">
        <v>28</v>
      </c>
      <c r="B32" s="56" t="s">
        <v>70</v>
      </c>
      <c r="C32" s="57" t="s">
        <v>91</v>
      </c>
      <c r="D32" s="87">
        <v>0</v>
      </c>
      <c r="E32" s="15">
        <v>0</v>
      </c>
      <c r="F32" s="59">
        <v>0</v>
      </c>
      <c r="G32" s="16">
        <v>0</v>
      </c>
      <c r="H32" s="15">
        <v>0</v>
      </c>
      <c r="I32" s="15">
        <f t="shared" si="0"/>
        <v>0</v>
      </c>
    </row>
    <row r="33" spans="1:9" s="5" customFormat="1" ht="11.25" customHeight="1">
      <c r="A33" s="42">
        <v>29</v>
      </c>
      <c r="B33" s="56" t="s">
        <v>70</v>
      </c>
      <c r="C33" s="57" t="s">
        <v>90</v>
      </c>
      <c r="D33" s="87">
        <v>0</v>
      </c>
      <c r="E33" s="15">
        <v>0</v>
      </c>
      <c r="F33" s="59">
        <v>0</v>
      </c>
      <c r="G33" s="16">
        <v>0</v>
      </c>
      <c r="H33" s="15">
        <v>0</v>
      </c>
      <c r="I33" s="15">
        <f t="shared" si="0"/>
        <v>0</v>
      </c>
    </row>
    <row r="34" spans="1:9" s="5" customFormat="1" ht="11.25" customHeight="1">
      <c r="A34" s="42">
        <v>30</v>
      </c>
      <c r="B34" s="56" t="s">
        <v>70</v>
      </c>
      <c r="C34" s="57" t="s">
        <v>89</v>
      </c>
      <c r="D34" s="87">
        <v>0</v>
      </c>
      <c r="E34" s="15">
        <v>0</v>
      </c>
      <c r="F34" s="59">
        <v>0</v>
      </c>
      <c r="G34" s="16">
        <v>0</v>
      </c>
      <c r="H34" s="15">
        <v>0</v>
      </c>
      <c r="I34" s="15">
        <f t="shared" si="0"/>
        <v>0</v>
      </c>
    </row>
    <row r="35" spans="1:9" s="5" customFormat="1" ht="11.25" customHeight="1">
      <c r="A35" s="42">
        <v>31</v>
      </c>
      <c r="B35" s="56" t="s">
        <v>70</v>
      </c>
      <c r="C35" s="57" t="s">
        <v>88</v>
      </c>
      <c r="D35" s="87">
        <v>53872</v>
      </c>
      <c r="E35" s="15">
        <v>15625</v>
      </c>
      <c r="F35" s="59">
        <v>6295</v>
      </c>
      <c r="G35" s="16">
        <v>5400</v>
      </c>
      <c r="H35" s="15">
        <v>5166</v>
      </c>
      <c r="I35" s="15">
        <f t="shared" si="0"/>
        <v>32486</v>
      </c>
    </row>
    <row r="36" spans="1:9" s="5" customFormat="1" ht="11.25" customHeight="1">
      <c r="A36" s="42">
        <v>32</v>
      </c>
      <c r="B36" s="56" t="s">
        <v>70</v>
      </c>
      <c r="C36" s="57" t="s">
        <v>87</v>
      </c>
      <c r="D36" s="87">
        <v>77309</v>
      </c>
      <c r="E36" s="15">
        <v>26665</v>
      </c>
      <c r="F36" s="59">
        <v>10676</v>
      </c>
      <c r="G36" s="16">
        <v>10404</v>
      </c>
      <c r="H36" s="15">
        <v>13914</v>
      </c>
      <c r="I36" s="15">
        <f t="shared" si="0"/>
        <v>61659</v>
      </c>
    </row>
    <row r="37" spans="1:9" s="5" customFormat="1" ht="11.25" customHeight="1">
      <c r="A37" s="42">
        <v>33</v>
      </c>
      <c r="B37" s="56" t="s">
        <v>70</v>
      </c>
      <c r="C37" s="57" t="s">
        <v>86</v>
      </c>
      <c r="D37" s="87">
        <v>10614</v>
      </c>
      <c r="E37" s="15">
        <v>3351</v>
      </c>
      <c r="F37" s="59">
        <v>900</v>
      </c>
      <c r="G37" s="16">
        <v>1117</v>
      </c>
      <c r="H37" s="15">
        <v>1043</v>
      </c>
      <c r="I37" s="15">
        <f t="shared" si="0"/>
        <v>6411</v>
      </c>
    </row>
    <row r="38" spans="1:9" s="5" customFormat="1" ht="11.25" customHeight="1">
      <c r="A38" s="42">
        <v>34</v>
      </c>
      <c r="B38" s="56" t="s">
        <v>70</v>
      </c>
      <c r="C38" s="57" t="s">
        <v>85</v>
      </c>
      <c r="D38" s="87">
        <v>4512</v>
      </c>
      <c r="E38" s="15">
        <v>813</v>
      </c>
      <c r="F38" s="59">
        <v>0</v>
      </c>
      <c r="G38" s="16">
        <v>813</v>
      </c>
      <c r="H38" s="15">
        <v>0</v>
      </c>
      <c r="I38" s="15">
        <f t="shared" si="0"/>
        <v>1626</v>
      </c>
    </row>
    <row r="39" spans="1:9" s="5" customFormat="1" ht="11.25" customHeight="1">
      <c r="A39" s="42">
        <v>35</v>
      </c>
      <c r="B39" s="56" t="s">
        <v>70</v>
      </c>
      <c r="C39" s="57" t="s">
        <v>84</v>
      </c>
      <c r="D39" s="87">
        <v>0</v>
      </c>
      <c r="E39" s="15">
        <v>0</v>
      </c>
      <c r="F39" s="59">
        <v>0</v>
      </c>
      <c r="G39" s="16">
        <v>0</v>
      </c>
      <c r="H39" s="15">
        <v>0</v>
      </c>
      <c r="I39" s="15">
        <f t="shared" si="0"/>
        <v>0</v>
      </c>
    </row>
    <row r="40" spans="1:9" s="5" customFormat="1" ht="11.25" customHeight="1">
      <c r="A40" s="42">
        <v>36</v>
      </c>
      <c r="B40" s="56" t="s">
        <v>70</v>
      </c>
      <c r="C40" s="57" t="s">
        <v>83</v>
      </c>
      <c r="D40" s="87">
        <v>15256</v>
      </c>
      <c r="E40" s="15">
        <v>3959</v>
      </c>
      <c r="F40" s="59">
        <v>1320</v>
      </c>
      <c r="G40" s="16">
        <v>1319</v>
      </c>
      <c r="H40" s="15">
        <v>1320</v>
      </c>
      <c r="I40" s="15">
        <f t="shared" si="0"/>
        <v>7918</v>
      </c>
    </row>
    <row r="41" spans="1:9" s="5" customFormat="1" ht="11.25" customHeight="1">
      <c r="A41" s="42">
        <v>37</v>
      </c>
      <c r="B41" s="56" t="s">
        <v>70</v>
      </c>
      <c r="C41" s="57" t="s">
        <v>82</v>
      </c>
      <c r="D41" s="87">
        <v>3025</v>
      </c>
      <c r="E41" s="15">
        <v>900</v>
      </c>
      <c r="F41" s="59">
        <v>300</v>
      </c>
      <c r="G41" s="16">
        <v>1825</v>
      </c>
      <c r="H41" s="15">
        <v>0</v>
      </c>
      <c r="I41" s="15">
        <f t="shared" si="0"/>
        <v>3025</v>
      </c>
    </row>
    <row r="42" spans="1:9" s="5" customFormat="1" ht="11.25" customHeight="1">
      <c r="A42" s="42">
        <v>38</v>
      </c>
      <c r="B42" s="56" t="s">
        <v>70</v>
      </c>
      <c r="C42" s="57" t="s">
        <v>81</v>
      </c>
      <c r="D42" s="87">
        <v>16777</v>
      </c>
      <c r="E42" s="15">
        <v>4771</v>
      </c>
      <c r="F42" s="59">
        <v>458</v>
      </c>
      <c r="G42" s="16">
        <v>1303</v>
      </c>
      <c r="H42" s="15">
        <v>1354</v>
      </c>
      <c r="I42" s="15">
        <f t="shared" si="0"/>
        <v>7886</v>
      </c>
    </row>
    <row r="43" spans="1:9" s="5" customFormat="1" ht="11.25" customHeight="1">
      <c r="A43" s="42">
        <v>39</v>
      </c>
      <c r="B43" s="56" t="s">
        <v>70</v>
      </c>
      <c r="C43" s="57" t="s">
        <v>80</v>
      </c>
      <c r="D43" s="87">
        <v>5117</v>
      </c>
      <c r="E43" s="15">
        <v>1500</v>
      </c>
      <c r="F43" s="59">
        <v>500</v>
      </c>
      <c r="G43" s="16">
        <v>500</v>
      </c>
      <c r="H43" s="15">
        <v>500</v>
      </c>
      <c r="I43" s="15">
        <f t="shared" si="0"/>
        <v>3000</v>
      </c>
    </row>
    <row r="44" spans="1:9" s="5" customFormat="1" ht="11.25" customHeight="1">
      <c r="A44" s="42">
        <v>40</v>
      </c>
      <c r="B44" s="56" t="s">
        <v>70</v>
      </c>
      <c r="C44" s="57" t="s">
        <v>79</v>
      </c>
      <c r="D44" s="87">
        <v>1513</v>
      </c>
      <c r="E44" s="15">
        <v>450</v>
      </c>
      <c r="F44" s="59">
        <v>150</v>
      </c>
      <c r="G44" s="16">
        <v>150</v>
      </c>
      <c r="H44" s="15">
        <v>150</v>
      </c>
      <c r="I44" s="15">
        <f t="shared" si="0"/>
        <v>900</v>
      </c>
    </row>
    <row r="45" spans="1:9" s="5" customFormat="1" ht="11.25" customHeight="1">
      <c r="A45" s="42">
        <v>41</v>
      </c>
      <c r="B45" s="56" t="s">
        <v>70</v>
      </c>
      <c r="C45" s="57" t="s">
        <v>78</v>
      </c>
      <c r="D45" s="87">
        <v>0</v>
      </c>
      <c r="E45" s="15">
        <v>0</v>
      </c>
      <c r="F45" s="59">
        <v>0</v>
      </c>
      <c r="G45" s="16">
        <v>0</v>
      </c>
      <c r="H45" s="15">
        <v>0</v>
      </c>
      <c r="I45" s="15">
        <f t="shared" si="0"/>
        <v>0</v>
      </c>
    </row>
    <row r="46" spans="1:9" s="5" customFormat="1" ht="11.25" customHeight="1">
      <c r="A46" s="42">
        <v>42</v>
      </c>
      <c r="B46" s="56" t="s">
        <v>70</v>
      </c>
      <c r="C46" s="57" t="s">
        <v>77</v>
      </c>
      <c r="D46" s="87">
        <v>0</v>
      </c>
      <c r="E46" s="15">
        <v>0</v>
      </c>
      <c r="F46" s="59">
        <v>0</v>
      </c>
      <c r="G46" s="16">
        <v>0</v>
      </c>
      <c r="H46" s="15">
        <v>0</v>
      </c>
      <c r="I46" s="15">
        <f t="shared" si="0"/>
        <v>0</v>
      </c>
    </row>
    <row r="47" spans="1:9" s="5" customFormat="1" ht="11.25" customHeight="1">
      <c r="A47" s="42">
        <v>43</v>
      </c>
      <c r="B47" s="56" t="s">
        <v>70</v>
      </c>
      <c r="C47" s="57" t="s">
        <v>76</v>
      </c>
      <c r="D47" s="87">
        <v>0</v>
      </c>
      <c r="E47" s="15">
        <v>0</v>
      </c>
      <c r="F47" s="59">
        <v>0</v>
      </c>
      <c r="G47" s="16">
        <v>0</v>
      </c>
      <c r="H47" s="15">
        <v>0</v>
      </c>
      <c r="I47" s="15">
        <f t="shared" si="0"/>
        <v>0</v>
      </c>
    </row>
    <row r="48" spans="1:9" s="5" customFormat="1" ht="11.25" customHeight="1">
      <c r="A48" s="42">
        <v>44</v>
      </c>
      <c r="B48" s="56" t="s">
        <v>70</v>
      </c>
      <c r="C48" s="57" t="s">
        <v>75</v>
      </c>
      <c r="D48" s="87">
        <v>0</v>
      </c>
      <c r="E48" s="15">
        <v>0</v>
      </c>
      <c r="F48" s="59">
        <v>0</v>
      </c>
      <c r="G48" s="16">
        <v>0</v>
      </c>
      <c r="H48" s="15">
        <v>0</v>
      </c>
      <c r="I48" s="15">
        <f t="shared" si="0"/>
        <v>0</v>
      </c>
    </row>
    <row r="49" spans="1:9" s="5" customFormat="1" ht="11.25" customHeight="1">
      <c r="A49" s="42">
        <v>45</v>
      </c>
      <c r="B49" s="56" t="s">
        <v>70</v>
      </c>
      <c r="C49" s="57" t="s">
        <v>74</v>
      </c>
      <c r="D49" s="87">
        <v>0</v>
      </c>
      <c r="E49" s="15">
        <v>0</v>
      </c>
      <c r="F49" s="59">
        <v>0</v>
      </c>
      <c r="G49" s="16">
        <v>0</v>
      </c>
      <c r="H49" s="15">
        <v>0</v>
      </c>
      <c r="I49" s="15">
        <f t="shared" si="0"/>
        <v>0</v>
      </c>
    </row>
    <row r="50" spans="1:9" s="5" customFormat="1" ht="11.25" customHeight="1">
      <c r="A50" s="42">
        <v>46</v>
      </c>
      <c r="B50" s="56" t="s">
        <v>70</v>
      </c>
      <c r="C50" s="57" t="s">
        <v>73</v>
      </c>
      <c r="D50" s="87">
        <v>19116</v>
      </c>
      <c r="E50" s="15">
        <v>5651</v>
      </c>
      <c r="F50" s="59">
        <v>1863</v>
      </c>
      <c r="G50" s="16">
        <v>2321</v>
      </c>
      <c r="H50" s="15">
        <v>2676</v>
      </c>
      <c r="I50" s="15">
        <f t="shared" si="0"/>
        <v>12511</v>
      </c>
    </row>
    <row r="51" spans="1:9" s="5" customFormat="1" ht="11.25" customHeight="1">
      <c r="A51" s="42">
        <v>47</v>
      </c>
      <c r="B51" s="56" t="s">
        <v>70</v>
      </c>
      <c r="C51" s="57" t="s">
        <v>72</v>
      </c>
      <c r="D51" s="87">
        <v>34286</v>
      </c>
      <c r="E51" s="15">
        <v>10202</v>
      </c>
      <c r="F51" s="59">
        <v>3400</v>
      </c>
      <c r="G51" s="16">
        <v>2896</v>
      </c>
      <c r="H51" s="15">
        <v>2720</v>
      </c>
      <c r="I51" s="15">
        <f t="shared" si="0"/>
        <v>19218</v>
      </c>
    </row>
    <row r="52" spans="1:9" s="5" customFormat="1" ht="11.25" customHeight="1">
      <c r="A52" s="42">
        <v>48</v>
      </c>
      <c r="B52" s="56" t="s">
        <v>70</v>
      </c>
      <c r="C52" s="57" t="s">
        <v>71</v>
      </c>
      <c r="D52" s="87">
        <v>0</v>
      </c>
      <c r="E52" s="15">
        <v>0</v>
      </c>
      <c r="F52" s="59">
        <v>0</v>
      </c>
      <c r="G52" s="16">
        <v>0</v>
      </c>
      <c r="H52" s="15">
        <v>0</v>
      </c>
      <c r="I52" s="15">
        <f t="shared" si="0"/>
        <v>0</v>
      </c>
    </row>
    <row r="53" spans="1:9" s="5" customFormat="1" ht="11.25" customHeight="1">
      <c r="A53" s="42">
        <v>49</v>
      </c>
      <c r="B53" s="56" t="s">
        <v>70</v>
      </c>
      <c r="C53" s="57" t="s">
        <v>69</v>
      </c>
      <c r="D53" s="87">
        <v>0</v>
      </c>
      <c r="E53" s="15">
        <v>0</v>
      </c>
      <c r="F53" s="59">
        <v>0</v>
      </c>
      <c r="G53" s="16">
        <v>0</v>
      </c>
      <c r="H53" s="15">
        <v>0</v>
      </c>
      <c r="I53" s="15">
        <f t="shared" si="0"/>
        <v>0</v>
      </c>
    </row>
    <row r="54" spans="1:9" s="5" customFormat="1" ht="11.25" customHeight="1">
      <c r="A54" s="42">
        <v>50</v>
      </c>
      <c r="B54" s="56" t="s">
        <v>2</v>
      </c>
      <c r="C54" s="61" t="s">
        <v>68</v>
      </c>
      <c r="D54" s="87">
        <v>4093</v>
      </c>
      <c r="E54" s="15">
        <v>1218</v>
      </c>
      <c r="F54" s="59">
        <v>406</v>
      </c>
      <c r="G54" s="16">
        <v>406</v>
      </c>
      <c r="H54" s="15">
        <v>406</v>
      </c>
      <c r="I54" s="15">
        <f t="shared" si="0"/>
        <v>2436</v>
      </c>
    </row>
    <row r="55" spans="1:9" s="5" customFormat="1" ht="11.25" customHeight="1">
      <c r="A55" s="42">
        <v>51</v>
      </c>
      <c r="B55" s="56" t="s">
        <v>2</v>
      </c>
      <c r="C55" s="61" t="s">
        <v>67</v>
      </c>
      <c r="D55" s="89">
        <v>0</v>
      </c>
      <c r="E55" s="90">
        <v>0</v>
      </c>
      <c r="F55" s="59">
        <v>0</v>
      </c>
      <c r="G55" s="16">
        <v>0</v>
      </c>
      <c r="H55" s="15">
        <v>0</v>
      </c>
      <c r="I55" s="15">
        <f t="shared" si="0"/>
        <v>0</v>
      </c>
    </row>
    <row r="56" spans="1:9" s="5" customFormat="1" ht="11.25" customHeight="1">
      <c r="A56" s="42">
        <v>52</v>
      </c>
      <c r="B56" s="56" t="s">
        <v>2</v>
      </c>
      <c r="C56" s="61" t="s">
        <v>66</v>
      </c>
      <c r="D56" s="89">
        <v>0</v>
      </c>
      <c r="E56" s="90">
        <v>0</v>
      </c>
      <c r="F56" s="59">
        <v>0</v>
      </c>
      <c r="G56" s="16">
        <v>0</v>
      </c>
      <c r="H56" s="15">
        <v>0</v>
      </c>
      <c r="I56" s="15">
        <f t="shared" si="0"/>
        <v>0</v>
      </c>
    </row>
    <row r="57" spans="1:9" s="5" customFormat="1" ht="11.25" customHeight="1">
      <c r="A57" s="42">
        <v>53</v>
      </c>
      <c r="B57" s="56" t="s">
        <v>2</v>
      </c>
      <c r="C57" s="61" t="s">
        <v>65</v>
      </c>
      <c r="D57" s="89">
        <v>0</v>
      </c>
      <c r="E57" s="90">
        <v>0</v>
      </c>
      <c r="F57" s="59">
        <v>0</v>
      </c>
      <c r="G57" s="16">
        <v>0</v>
      </c>
      <c r="H57" s="15">
        <v>0</v>
      </c>
      <c r="I57" s="15">
        <f t="shared" si="0"/>
        <v>0</v>
      </c>
    </row>
    <row r="58" spans="1:9" s="5" customFormat="1" ht="11.25" customHeight="1">
      <c r="A58" s="42">
        <v>54</v>
      </c>
      <c r="B58" s="56" t="s">
        <v>2</v>
      </c>
      <c r="C58" s="61" t="s">
        <v>64</v>
      </c>
      <c r="D58" s="87">
        <v>1815</v>
      </c>
      <c r="E58" s="15">
        <v>540</v>
      </c>
      <c r="F58" s="59">
        <v>180</v>
      </c>
      <c r="G58" s="16">
        <v>180</v>
      </c>
      <c r="H58" s="15">
        <v>180</v>
      </c>
      <c r="I58" s="15">
        <f t="shared" si="0"/>
        <v>1080</v>
      </c>
    </row>
    <row r="59" spans="1:9" s="5" customFormat="1" ht="11.25" customHeight="1">
      <c r="A59" s="42">
        <v>55</v>
      </c>
      <c r="B59" s="56" t="s">
        <v>2</v>
      </c>
      <c r="C59" s="61" t="s">
        <v>63</v>
      </c>
      <c r="D59" s="87">
        <v>0</v>
      </c>
      <c r="E59" s="15">
        <v>0</v>
      </c>
      <c r="F59" s="59">
        <v>0</v>
      </c>
      <c r="G59" s="16">
        <v>0</v>
      </c>
      <c r="H59" s="15">
        <v>0</v>
      </c>
      <c r="I59" s="15">
        <f t="shared" si="0"/>
        <v>0</v>
      </c>
    </row>
    <row r="60" spans="1:9" s="5" customFormat="1" ht="11.25" customHeight="1">
      <c r="A60" s="42">
        <v>56</v>
      </c>
      <c r="B60" s="56" t="s">
        <v>2</v>
      </c>
      <c r="C60" s="61" t="s">
        <v>62</v>
      </c>
      <c r="D60" s="87">
        <v>0</v>
      </c>
      <c r="E60" s="15">
        <v>0</v>
      </c>
      <c r="F60" s="59">
        <v>0</v>
      </c>
      <c r="G60" s="16">
        <v>0</v>
      </c>
      <c r="H60" s="15">
        <v>0</v>
      </c>
      <c r="I60" s="15">
        <f t="shared" si="0"/>
        <v>0</v>
      </c>
    </row>
    <row r="61" spans="1:9" s="5" customFormat="1" ht="11.25" customHeight="1">
      <c r="A61" s="42">
        <v>57</v>
      </c>
      <c r="B61" s="56" t="s">
        <v>2</v>
      </c>
      <c r="C61" s="61" t="s">
        <v>61</v>
      </c>
      <c r="D61" s="87">
        <v>8186</v>
      </c>
      <c r="E61" s="15">
        <v>2400</v>
      </c>
      <c r="F61" s="59">
        <v>800</v>
      </c>
      <c r="G61" s="16">
        <v>800</v>
      </c>
      <c r="H61" s="15">
        <v>872</v>
      </c>
      <c r="I61" s="15">
        <f t="shared" si="0"/>
        <v>4872</v>
      </c>
    </row>
    <row r="62" spans="1:9" s="5" customFormat="1" ht="11.25" customHeight="1">
      <c r="A62" s="42">
        <v>58</v>
      </c>
      <c r="B62" s="56" t="s">
        <v>2</v>
      </c>
      <c r="C62" s="61" t="s">
        <v>60</v>
      </c>
      <c r="D62" s="87">
        <v>13986</v>
      </c>
      <c r="E62" s="15">
        <v>4161</v>
      </c>
      <c r="F62" s="59">
        <v>1387</v>
      </c>
      <c r="G62" s="16">
        <v>1387</v>
      </c>
      <c r="H62" s="15">
        <v>1387</v>
      </c>
      <c r="I62" s="15">
        <f t="shared" si="0"/>
        <v>8322</v>
      </c>
    </row>
    <row r="63" spans="1:9" s="5" customFormat="1" ht="11.25" customHeight="1">
      <c r="A63" s="42">
        <v>59</v>
      </c>
      <c r="B63" s="56" t="s">
        <v>2</v>
      </c>
      <c r="C63" s="61" t="s">
        <v>59</v>
      </c>
      <c r="D63" s="87">
        <v>0</v>
      </c>
      <c r="E63" s="15">
        <v>0</v>
      </c>
      <c r="F63" s="59">
        <v>0</v>
      </c>
      <c r="G63" s="16">
        <v>0</v>
      </c>
      <c r="H63" s="15">
        <v>0</v>
      </c>
      <c r="I63" s="15">
        <f t="shared" si="0"/>
        <v>0</v>
      </c>
    </row>
    <row r="64" spans="1:9" s="5" customFormat="1" ht="11.25" customHeight="1">
      <c r="A64" s="42">
        <v>60</v>
      </c>
      <c r="B64" s="56" t="s">
        <v>2</v>
      </c>
      <c r="C64" s="61" t="s">
        <v>58</v>
      </c>
      <c r="D64" s="87">
        <v>0</v>
      </c>
      <c r="E64" s="15">
        <v>0</v>
      </c>
      <c r="F64" s="59">
        <v>0</v>
      </c>
      <c r="G64" s="16">
        <v>0</v>
      </c>
      <c r="H64" s="15">
        <v>0</v>
      </c>
      <c r="I64" s="15">
        <f t="shared" si="0"/>
        <v>0</v>
      </c>
    </row>
    <row r="65" spans="1:9" s="5" customFormat="1" ht="11.25" customHeight="1">
      <c r="A65" s="42">
        <v>61</v>
      </c>
      <c r="B65" s="56" t="s">
        <v>2</v>
      </c>
      <c r="C65" s="61" t="s">
        <v>57</v>
      </c>
      <c r="D65" s="87">
        <v>0</v>
      </c>
      <c r="E65" s="15">
        <v>0</v>
      </c>
      <c r="F65" s="59">
        <v>0</v>
      </c>
      <c r="G65" s="16">
        <v>0</v>
      </c>
      <c r="H65" s="15">
        <v>0</v>
      </c>
      <c r="I65" s="15">
        <f t="shared" si="0"/>
        <v>0</v>
      </c>
    </row>
    <row r="66" spans="1:9" s="5" customFormat="1" ht="11.25" customHeight="1">
      <c r="A66" s="42">
        <v>62</v>
      </c>
      <c r="B66" s="56" t="s">
        <v>2</v>
      </c>
      <c r="C66" s="61" t="s">
        <v>56</v>
      </c>
      <c r="D66" s="87">
        <v>1009</v>
      </c>
      <c r="E66" s="15">
        <v>300</v>
      </c>
      <c r="F66" s="59">
        <v>0</v>
      </c>
      <c r="G66" s="16">
        <v>0</v>
      </c>
      <c r="H66" s="15">
        <v>300</v>
      </c>
      <c r="I66" s="15">
        <f t="shared" si="0"/>
        <v>600</v>
      </c>
    </row>
    <row r="67" spans="1:10" s="10" customFormat="1" ht="11.25" customHeight="1">
      <c r="A67" s="42">
        <v>63</v>
      </c>
      <c r="B67" s="56" t="s">
        <v>2</v>
      </c>
      <c r="C67" s="61" t="s">
        <v>55</v>
      </c>
      <c r="D67" s="87">
        <v>16372</v>
      </c>
      <c r="E67" s="15">
        <v>4872</v>
      </c>
      <c r="F67" s="59">
        <v>1624</v>
      </c>
      <c r="G67" s="16">
        <v>1624</v>
      </c>
      <c r="H67" s="15">
        <v>1624</v>
      </c>
      <c r="I67" s="15">
        <f t="shared" si="0"/>
        <v>9744</v>
      </c>
      <c r="J67" s="5"/>
    </row>
    <row r="68" spans="1:9" s="5" customFormat="1" ht="11.25" customHeight="1">
      <c r="A68" s="42">
        <v>64</v>
      </c>
      <c r="B68" s="56" t="s">
        <v>2</v>
      </c>
      <c r="C68" s="61" t="s">
        <v>54</v>
      </c>
      <c r="D68" s="89">
        <v>0</v>
      </c>
      <c r="E68" s="90">
        <v>0</v>
      </c>
      <c r="F68" s="59">
        <v>0</v>
      </c>
      <c r="G68" s="16">
        <v>0</v>
      </c>
      <c r="H68" s="15">
        <v>0</v>
      </c>
      <c r="I68" s="15">
        <f t="shared" si="0"/>
        <v>0</v>
      </c>
    </row>
    <row r="69" spans="1:9" s="5" customFormat="1" ht="11.25" customHeight="1">
      <c r="A69" s="42">
        <v>65</v>
      </c>
      <c r="B69" s="56" t="s">
        <v>2</v>
      </c>
      <c r="C69" s="61" t="s">
        <v>53</v>
      </c>
      <c r="D69" s="87">
        <v>0</v>
      </c>
      <c r="E69" s="15">
        <v>0</v>
      </c>
      <c r="F69" s="59">
        <v>0</v>
      </c>
      <c r="G69" s="16">
        <v>0</v>
      </c>
      <c r="H69" s="15">
        <v>0</v>
      </c>
      <c r="I69" s="15">
        <f t="shared" si="0"/>
        <v>0</v>
      </c>
    </row>
    <row r="70" spans="1:9" s="5" customFormat="1" ht="11.25" customHeight="1">
      <c r="A70" s="42">
        <v>66</v>
      </c>
      <c r="B70" s="56" t="s">
        <v>2</v>
      </c>
      <c r="C70" s="61" t="s">
        <v>52</v>
      </c>
      <c r="D70" s="87">
        <v>0</v>
      </c>
      <c r="E70" s="15">
        <v>0</v>
      </c>
      <c r="F70" s="59">
        <v>0</v>
      </c>
      <c r="G70" s="16">
        <v>0</v>
      </c>
      <c r="H70" s="15">
        <v>0</v>
      </c>
      <c r="I70" s="15">
        <f aca="true" t="shared" si="1" ref="I70:I120">F70+G70+H70+E70</f>
        <v>0</v>
      </c>
    </row>
    <row r="71" spans="1:9" s="5" customFormat="1" ht="11.25" customHeight="1">
      <c r="A71" s="42">
        <v>67</v>
      </c>
      <c r="B71" s="56" t="s">
        <v>2</v>
      </c>
      <c r="C71" s="61" t="s">
        <v>51</v>
      </c>
      <c r="D71" s="87">
        <v>0</v>
      </c>
      <c r="E71" s="15">
        <v>0</v>
      </c>
      <c r="F71" s="59">
        <v>0</v>
      </c>
      <c r="G71" s="16">
        <v>0</v>
      </c>
      <c r="H71" s="15">
        <v>0</v>
      </c>
      <c r="I71" s="15">
        <f t="shared" si="1"/>
        <v>0</v>
      </c>
    </row>
    <row r="72" spans="1:9" s="5" customFormat="1" ht="11.25" customHeight="1">
      <c r="A72" s="42">
        <v>68</v>
      </c>
      <c r="B72" s="56" t="s">
        <v>2</v>
      </c>
      <c r="C72" s="61" t="s">
        <v>50</v>
      </c>
      <c r="D72" s="87">
        <v>0</v>
      </c>
      <c r="E72" s="15">
        <v>0</v>
      </c>
      <c r="F72" s="59">
        <v>0</v>
      </c>
      <c r="G72" s="16">
        <v>0</v>
      </c>
      <c r="H72" s="15">
        <v>0</v>
      </c>
      <c r="I72" s="15">
        <f t="shared" si="1"/>
        <v>0</v>
      </c>
    </row>
    <row r="73" spans="1:9" s="5" customFormat="1" ht="11.25" customHeight="1">
      <c r="A73" s="42">
        <v>69</v>
      </c>
      <c r="B73" s="56" t="s">
        <v>2</v>
      </c>
      <c r="C73" s="61" t="s">
        <v>49</v>
      </c>
      <c r="D73" s="87">
        <v>0</v>
      </c>
      <c r="E73" s="15">
        <v>0</v>
      </c>
      <c r="F73" s="59">
        <v>0</v>
      </c>
      <c r="G73" s="16">
        <v>0</v>
      </c>
      <c r="H73" s="15">
        <v>0</v>
      </c>
      <c r="I73" s="15">
        <f t="shared" si="1"/>
        <v>0</v>
      </c>
    </row>
    <row r="74" spans="1:9" s="5" customFormat="1" ht="11.25" customHeight="1">
      <c r="A74" s="42">
        <v>70</v>
      </c>
      <c r="B74" s="56" t="s">
        <v>2</v>
      </c>
      <c r="C74" s="61" t="s">
        <v>48</v>
      </c>
      <c r="D74" s="87">
        <v>0</v>
      </c>
      <c r="E74" s="15">
        <v>0</v>
      </c>
      <c r="F74" s="59">
        <v>0</v>
      </c>
      <c r="G74" s="16">
        <v>0</v>
      </c>
      <c r="H74" s="15">
        <v>0</v>
      </c>
      <c r="I74" s="15">
        <f t="shared" si="1"/>
        <v>0</v>
      </c>
    </row>
    <row r="75" spans="1:9" s="5" customFormat="1" ht="11.25" customHeight="1">
      <c r="A75" s="42">
        <v>71</v>
      </c>
      <c r="B75" s="56" t="s">
        <v>2</v>
      </c>
      <c r="C75" s="61" t="s">
        <v>47</v>
      </c>
      <c r="D75" s="87">
        <v>0</v>
      </c>
      <c r="E75" s="15">
        <v>0</v>
      </c>
      <c r="F75" s="59">
        <v>0</v>
      </c>
      <c r="G75" s="16">
        <v>0</v>
      </c>
      <c r="H75" s="15">
        <v>0</v>
      </c>
      <c r="I75" s="15">
        <f t="shared" si="1"/>
        <v>0</v>
      </c>
    </row>
    <row r="76" spans="1:9" s="5" customFormat="1" ht="11.25" customHeight="1">
      <c r="A76" s="42">
        <v>72</v>
      </c>
      <c r="B76" s="56" t="s">
        <v>2</v>
      </c>
      <c r="C76" s="61" t="s">
        <v>46</v>
      </c>
      <c r="D76" s="87">
        <v>0</v>
      </c>
      <c r="E76" s="15">
        <v>0</v>
      </c>
      <c r="F76" s="59">
        <v>0</v>
      </c>
      <c r="G76" s="16">
        <v>0</v>
      </c>
      <c r="H76" s="15">
        <v>0</v>
      </c>
      <c r="I76" s="15">
        <f t="shared" si="1"/>
        <v>0</v>
      </c>
    </row>
    <row r="77" spans="1:9" s="5" customFormat="1" ht="11.25" customHeight="1">
      <c r="A77" s="42">
        <v>73</v>
      </c>
      <c r="B77" s="56" t="s">
        <v>2</v>
      </c>
      <c r="C77" s="61" t="s">
        <v>45</v>
      </c>
      <c r="D77" s="87">
        <v>0</v>
      </c>
      <c r="E77" s="15">
        <v>0</v>
      </c>
      <c r="F77" s="59">
        <v>0</v>
      </c>
      <c r="G77" s="16">
        <v>0</v>
      </c>
      <c r="H77" s="15">
        <v>0</v>
      </c>
      <c r="I77" s="15">
        <f t="shared" si="1"/>
        <v>0</v>
      </c>
    </row>
    <row r="78" spans="1:9" s="5" customFormat="1" ht="11.25" customHeight="1">
      <c r="A78" s="42">
        <v>74</v>
      </c>
      <c r="B78" s="56" t="s">
        <v>2</v>
      </c>
      <c r="C78" s="61" t="s">
        <v>44</v>
      </c>
      <c r="D78" s="87">
        <v>0</v>
      </c>
      <c r="E78" s="15">
        <v>0</v>
      </c>
      <c r="F78" s="59">
        <v>0</v>
      </c>
      <c r="G78" s="16">
        <v>0</v>
      </c>
      <c r="H78" s="15">
        <v>0</v>
      </c>
      <c r="I78" s="15">
        <f t="shared" si="1"/>
        <v>0</v>
      </c>
    </row>
    <row r="79" spans="1:9" s="5" customFormat="1" ht="11.25" customHeight="1">
      <c r="A79" s="42">
        <v>75</v>
      </c>
      <c r="B79" s="56" t="s">
        <v>2</v>
      </c>
      <c r="C79" s="61" t="s">
        <v>43</v>
      </c>
      <c r="D79" s="87">
        <v>2521</v>
      </c>
      <c r="E79" s="15">
        <v>750</v>
      </c>
      <c r="F79" s="59">
        <v>250</v>
      </c>
      <c r="G79" s="16">
        <v>0</v>
      </c>
      <c r="H79" s="15">
        <v>500</v>
      </c>
      <c r="I79" s="15">
        <f t="shared" si="1"/>
        <v>1500</v>
      </c>
    </row>
    <row r="80" spans="1:9" s="5" customFormat="1" ht="11.25" customHeight="1">
      <c r="A80" s="42">
        <v>76</v>
      </c>
      <c r="B80" s="56" t="s">
        <v>2</v>
      </c>
      <c r="C80" s="61" t="s">
        <v>42</v>
      </c>
      <c r="D80" s="87">
        <v>0</v>
      </c>
      <c r="E80" s="15">
        <v>0</v>
      </c>
      <c r="F80" s="59">
        <v>0</v>
      </c>
      <c r="G80" s="16">
        <v>0</v>
      </c>
      <c r="H80" s="15">
        <v>0</v>
      </c>
      <c r="I80" s="15">
        <f t="shared" si="1"/>
        <v>0</v>
      </c>
    </row>
    <row r="81" spans="1:9" s="5" customFormat="1" ht="11.25" customHeight="1">
      <c r="A81" s="42">
        <v>77</v>
      </c>
      <c r="B81" s="56" t="s">
        <v>2</v>
      </c>
      <c r="C81" s="61" t="s">
        <v>41</v>
      </c>
      <c r="D81" s="87">
        <v>1681</v>
      </c>
      <c r="E81" s="15">
        <v>0</v>
      </c>
      <c r="F81" s="59">
        <v>0</v>
      </c>
      <c r="G81" s="16">
        <v>0</v>
      </c>
      <c r="H81" s="15">
        <v>1000</v>
      </c>
      <c r="I81" s="15">
        <f t="shared" si="1"/>
        <v>1000</v>
      </c>
    </row>
    <row r="82" spans="1:9" s="5" customFormat="1" ht="11.25" customHeight="1">
      <c r="A82" s="42">
        <v>78</v>
      </c>
      <c r="B82" s="56" t="s">
        <v>2</v>
      </c>
      <c r="C82" s="61" t="s">
        <v>40</v>
      </c>
      <c r="D82" s="87">
        <v>0</v>
      </c>
      <c r="E82" s="15">
        <v>0</v>
      </c>
      <c r="F82" s="59">
        <v>0</v>
      </c>
      <c r="G82" s="16">
        <v>0</v>
      </c>
      <c r="H82" s="15">
        <v>0</v>
      </c>
      <c r="I82" s="15">
        <f t="shared" si="1"/>
        <v>0</v>
      </c>
    </row>
    <row r="83" spans="1:9" s="5" customFormat="1" ht="11.25" customHeight="1">
      <c r="A83" s="42">
        <v>79</v>
      </c>
      <c r="B83" s="56" t="s">
        <v>2</v>
      </c>
      <c r="C83" s="61" t="s">
        <v>39</v>
      </c>
      <c r="D83" s="87">
        <v>2604</v>
      </c>
      <c r="E83" s="15">
        <v>750</v>
      </c>
      <c r="F83" s="59">
        <v>250</v>
      </c>
      <c r="G83" s="16">
        <v>250</v>
      </c>
      <c r="H83" s="15">
        <v>250</v>
      </c>
      <c r="I83" s="15">
        <f t="shared" si="1"/>
        <v>1500</v>
      </c>
    </row>
    <row r="84" spans="1:9" s="5" customFormat="1" ht="11.25" customHeight="1">
      <c r="A84" s="42">
        <v>80</v>
      </c>
      <c r="B84" s="56" t="s">
        <v>2</v>
      </c>
      <c r="C84" s="61" t="s">
        <v>38</v>
      </c>
      <c r="D84" s="87">
        <v>0</v>
      </c>
      <c r="E84" s="15">
        <v>0</v>
      </c>
      <c r="F84" s="59">
        <v>0</v>
      </c>
      <c r="G84" s="16">
        <v>0</v>
      </c>
      <c r="H84" s="15">
        <v>0</v>
      </c>
      <c r="I84" s="15">
        <f t="shared" si="1"/>
        <v>0</v>
      </c>
    </row>
    <row r="85" spans="1:9" s="5" customFormat="1" ht="11.25" customHeight="1">
      <c r="A85" s="42">
        <v>81</v>
      </c>
      <c r="B85" s="56" t="s">
        <v>2</v>
      </c>
      <c r="C85" s="61" t="s">
        <v>37</v>
      </c>
      <c r="D85" s="87">
        <v>0</v>
      </c>
      <c r="E85" s="15">
        <v>0</v>
      </c>
      <c r="F85" s="59">
        <v>0</v>
      </c>
      <c r="G85" s="16">
        <v>0</v>
      </c>
      <c r="H85" s="15">
        <v>0</v>
      </c>
      <c r="I85" s="15">
        <f t="shared" si="1"/>
        <v>0</v>
      </c>
    </row>
    <row r="86" spans="1:9" s="5" customFormat="1" ht="11.25" customHeight="1">
      <c r="A86" s="42">
        <v>82</v>
      </c>
      <c r="B86" s="56" t="s">
        <v>2</v>
      </c>
      <c r="C86" s="61" t="s">
        <v>36</v>
      </c>
      <c r="D86" s="87">
        <v>0</v>
      </c>
      <c r="E86" s="15">
        <v>0</v>
      </c>
      <c r="F86" s="59">
        <v>0</v>
      </c>
      <c r="G86" s="16">
        <v>0</v>
      </c>
      <c r="H86" s="15">
        <v>0</v>
      </c>
      <c r="I86" s="15">
        <f t="shared" si="1"/>
        <v>0</v>
      </c>
    </row>
    <row r="87" spans="1:9" s="5" customFormat="1" ht="11.25" customHeight="1">
      <c r="A87" s="42">
        <v>83</v>
      </c>
      <c r="B87" s="56" t="s">
        <v>2</v>
      </c>
      <c r="C87" s="61" t="s">
        <v>35</v>
      </c>
      <c r="D87" s="87">
        <v>0</v>
      </c>
      <c r="E87" s="15">
        <v>0</v>
      </c>
      <c r="F87" s="59">
        <v>0</v>
      </c>
      <c r="G87" s="16">
        <v>0</v>
      </c>
      <c r="H87" s="15">
        <v>0</v>
      </c>
      <c r="I87" s="15">
        <f t="shared" si="1"/>
        <v>0</v>
      </c>
    </row>
    <row r="88" spans="1:9" s="5" customFormat="1" ht="11.25" customHeight="1">
      <c r="A88" s="42">
        <v>84</v>
      </c>
      <c r="B88" s="56" t="s">
        <v>2</v>
      </c>
      <c r="C88" s="61" t="s">
        <v>34</v>
      </c>
      <c r="D88" s="87">
        <v>2017</v>
      </c>
      <c r="E88" s="15">
        <v>600</v>
      </c>
      <c r="F88" s="59">
        <v>200</v>
      </c>
      <c r="G88" s="16">
        <v>200</v>
      </c>
      <c r="H88" s="15">
        <v>200</v>
      </c>
      <c r="I88" s="15">
        <f t="shared" si="1"/>
        <v>1200</v>
      </c>
    </row>
    <row r="89" spans="1:9" s="5" customFormat="1" ht="11.25" customHeight="1">
      <c r="A89" s="42">
        <v>85</v>
      </c>
      <c r="B89" s="56" t="s">
        <v>2</v>
      </c>
      <c r="C89" s="61" t="s">
        <v>33</v>
      </c>
      <c r="D89" s="87">
        <v>8186</v>
      </c>
      <c r="E89" s="15">
        <v>2842</v>
      </c>
      <c r="F89" s="59">
        <v>2436</v>
      </c>
      <c r="G89" s="16">
        <v>812</v>
      </c>
      <c r="H89" s="15">
        <v>0</v>
      </c>
      <c r="I89" s="15">
        <f t="shared" si="1"/>
        <v>6090</v>
      </c>
    </row>
    <row r="90" spans="1:9" s="5" customFormat="1" ht="11.25" customHeight="1">
      <c r="A90" s="42">
        <v>86</v>
      </c>
      <c r="B90" s="56" t="s">
        <v>2</v>
      </c>
      <c r="C90" s="61" t="s">
        <v>32</v>
      </c>
      <c r="D90" s="87">
        <v>0</v>
      </c>
      <c r="E90" s="15">
        <v>0</v>
      </c>
      <c r="F90" s="59">
        <v>0</v>
      </c>
      <c r="G90" s="16">
        <v>0</v>
      </c>
      <c r="H90" s="15">
        <v>0</v>
      </c>
      <c r="I90" s="15">
        <f t="shared" si="1"/>
        <v>0</v>
      </c>
    </row>
    <row r="91" spans="1:9" s="5" customFormat="1" ht="11.25" customHeight="1">
      <c r="A91" s="42">
        <v>87</v>
      </c>
      <c r="B91" s="56" t="s">
        <v>2</v>
      </c>
      <c r="C91" s="61" t="s">
        <v>31</v>
      </c>
      <c r="D91" s="87">
        <v>0</v>
      </c>
      <c r="E91" s="15">
        <v>0</v>
      </c>
      <c r="F91" s="59">
        <v>0</v>
      </c>
      <c r="G91" s="16">
        <v>0</v>
      </c>
      <c r="H91" s="15">
        <v>0</v>
      </c>
      <c r="I91" s="15">
        <f t="shared" si="1"/>
        <v>0</v>
      </c>
    </row>
    <row r="92" spans="1:9" s="5" customFormat="1" ht="11.25" customHeight="1">
      <c r="A92" s="42">
        <v>88</v>
      </c>
      <c r="B92" s="56" t="s">
        <v>2</v>
      </c>
      <c r="C92" s="61" t="s">
        <v>30</v>
      </c>
      <c r="D92" s="87">
        <v>0</v>
      </c>
      <c r="E92" s="15">
        <v>0</v>
      </c>
      <c r="F92" s="59">
        <v>0</v>
      </c>
      <c r="G92" s="16">
        <v>0</v>
      </c>
      <c r="H92" s="15">
        <v>0</v>
      </c>
      <c r="I92" s="15">
        <f t="shared" si="1"/>
        <v>0</v>
      </c>
    </row>
    <row r="93" spans="1:10" s="9" customFormat="1" ht="11.25" customHeight="1">
      <c r="A93" s="42">
        <v>89</v>
      </c>
      <c r="B93" s="56" t="s">
        <v>2</v>
      </c>
      <c r="C93" s="61" t="s">
        <v>29</v>
      </c>
      <c r="D93" s="87">
        <v>5118</v>
      </c>
      <c r="E93" s="15">
        <v>1522</v>
      </c>
      <c r="F93" s="59">
        <v>508</v>
      </c>
      <c r="G93" s="16">
        <v>507</v>
      </c>
      <c r="H93" s="15">
        <v>508</v>
      </c>
      <c r="I93" s="15">
        <f t="shared" si="1"/>
        <v>3045</v>
      </c>
      <c r="J93" s="5"/>
    </row>
    <row r="94" spans="1:9" s="5" customFormat="1" ht="11.25" customHeight="1">
      <c r="A94" s="42">
        <v>90</v>
      </c>
      <c r="B94" s="56" t="s">
        <v>2</v>
      </c>
      <c r="C94" s="61" t="s">
        <v>28</v>
      </c>
      <c r="D94" s="87">
        <v>0</v>
      </c>
      <c r="E94" s="15">
        <v>0</v>
      </c>
      <c r="F94" s="59">
        <v>0</v>
      </c>
      <c r="G94" s="16">
        <v>0</v>
      </c>
      <c r="H94" s="15">
        <v>0</v>
      </c>
      <c r="I94" s="15">
        <f t="shared" si="1"/>
        <v>0</v>
      </c>
    </row>
    <row r="95" spans="1:9" s="5" customFormat="1" ht="11.25" customHeight="1">
      <c r="A95" s="42">
        <v>91</v>
      </c>
      <c r="B95" s="56" t="s">
        <v>2</v>
      </c>
      <c r="C95" s="61" t="s">
        <v>27</v>
      </c>
      <c r="D95" s="87">
        <v>53732</v>
      </c>
      <c r="E95" s="15">
        <v>16233</v>
      </c>
      <c r="F95" s="59">
        <v>9994</v>
      </c>
      <c r="G95" s="16">
        <v>5015</v>
      </c>
      <c r="H95" s="15">
        <v>5187</v>
      </c>
      <c r="I95" s="15">
        <f t="shared" si="1"/>
        <v>36429</v>
      </c>
    </row>
    <row r="96" spans="1:9" s="5" customFormat="1" ht="11.25" customHeight="1">
      <c r="A96" s="42">
        <v>92</v>
      </c>
      <c r="B96" s="56" t="s">
        <v>2</v>
      </c>
      <c r="C96" s="61" t="s">
        <v>26</v>
      </c>
      <c r="D96" s="87">
        <v>0</v>
      </c>
      <c r="E96" s="15">
        <v>0</v>
      </c>
      <c r="F96" s="59">
        <v>0</v>
      </c>
      <c r="G96" s="16">
        <v>0</v>
      </c>
      <c r="H96" s="15">
        <v>0</v>
      </c>
      <c r="I96" s="15">
        <f t="shared" si="1"/>
        <v>0</v>
      </c>
    </row>
    <row r="97" spans="1:9" s="5" customFormat="1" ht="11.25" customHeight="1">
      <c r="A97" s="42">
        <v>93</v>
      </c>
      <c r="B97" s="56" t="s">
        <v>2</v>
      </c>
      <c r="C97" s="61" t="s">
        <v>25</v>
      </c>
      <c r="D97" s="87">
        <v>0</v>
      </c>
      <c r="E97" s="15">
        <v>0</v>
      </c>
      <c r="F97" s="59">
        <v>0</v>
      </c>
      <c r="G97" s="16">
        <v>0</v>
      </c>
      <c r="H97" s="15">
        <v>0</v>
      </c>
      <c r="I97" s="15">
        <f t="shared" si="1"/>
        <v>0</v>
      </c>
    </row>
    <row r="98" spans="1:9" s="5" customFormat="1" ht="11.25" customHeight="1">
      <c r="A98" s="42">
        <v>94</v>
      </c>
      <c r="B98" s="56" t="s">
        <v>2</v>
      </c>
      <c r="C98" s="61" t="s">
        <v>24</v>
      </c>
      <c r="D98" s="87">
        <v>0</v>
      </c>
      <c r="E98" s="15">
        <v>0</v>
      </c>
      <c r="F98" s="59">
        <v>0</v>
      </c>
      <c r="G98" s="16">
        <v>0</v>
      </c>
      <c r="H98" s="15">
        <v>0</v>
      </c>
      <c r="I98" s="15">
        <f t="shared" si="1"/>
        <v>0</v>
      </c>
    </row>
    <row r="99" spans="1:9" s="5" customFormat="1" ht="11.25" customHeight="1">
      <c r="A99" s="42">
        <v>95</v>
      </c>
      <c r="B99" s="56" t="s">
        <v>2</v>
      </c>
      <c r="C99" s="61" t="s">
        <v>23</v>
      </c>
      <c r="D99" s="87">
        <v>18418</v>
      </c>
      <c r="E99" s="15">
        <v>5400</v>
      </c>
      <c r="F99" s="59">
        <v>1800</v>
      </c>
      <c r="G99" s="16">
        <v>1800</v>
      </c>
      <c r="H99" s="15">
        <v>1800</v>
      </c>
      <c r="I99" s="15">
        <f t="shared" si="1"/>
        <v>10800</v>
      </c>
    </row>
    <row r="100" spans="1:9" s="5" customFormat="1" ht="11.25" customHeight="1">
      <c r="A100" s="42">
        <v>96</v>
      </c>
      <c r="B100" s="56" t="s">
        <v>2</v>
      </c>
      <c r="C100" s="61" t="s">
        <v>22</v>
      </c>
      <c r="D100" s="87">
        <v>0</v>
      </c>
      <c r="E100" s="15">
        <v>0</v>
      </c>
      <c r="F100" s="59">
        <v>0</v>
      </c>
      <c r="G100" s="16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42">
        <v>97</v>
      </c>
      <c r="B101" s="56" t="s">
        <v>2</v>
      </c>
      <c r="C101" s="61" t="s">
        <v>21</v>
      </c>
      <c r="D101" s="87">
        <v>0</v>
      </c>
      <c r="E101" s="15">
        <v>0</v>
      </c>
      <c r="F101" s="59">
        <v>0</v>
      </c>
      <c r="G101" s="16">
        <v>0</v>
      </c>
      <c r="H101" s="15">
        <v>0</v>
      </c>
      <c r="I101" s="15">
        <f t="shared" si="1"/>
        <v>0</v>
      </c>
    </row>
    <row r="102" spans="1:9" s="5" customFormat="1" ht="11.25" customHeight="1">
      <c r="A102" s="42">
        <v>98</v>
      </c>
      <c r="B102" s="56" t="s">
        <v>2</v>
      </c>
      <c r="C102" s="61" t="s">
        <v>20</v>
      </c>
      <c r="D102" s="87">
        <v>0</v>
      </c>
      <c r="E102" s="15">
        <v>0</v>
      </c>
      <c r="F102" s="59">
        <v>0</v>
      </c>
      <c r="G102" s="16">
        <v>0</v>
      </c>
      <c r="H102" s="15">
        <v>0</v>
      </c>
      <c r="I102" s="15">
        <f t="shared" si="1"/>
        <v>0</v>
      </c>
    </row>
    <row r="103" spans="1:9" s="5" customFormat="1" ht="11.25" customHeight="1">
      <c r="A103" s="42">
        <v>99</v>
      </c>
      <c r="B103" s="56" t="s">
        <v>2</v>
      </c>
      <c r="C103" s="61" t="s">
        <v>19</v>
      </c>
      <c r="D103" s="87">
        <v>0</v>
      </c>
      <c r="E103" s="15">
        <v>0</v>
      </c>
      <c r="F103" s="59">
        <v>0</v>
      </c>
      <c r="G103" s="16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42">
        <v>100</v>
      </c>
      <c r="B104" s="56" t="s">
        <v>2</v>
      </c>
      <c r="C104" s="61" t="s">
        <v>18</v>
      </c>
      <c r="D104" s="87">
        <v>0</v>
      </c>
      <c r="E104" s="15">
        <v>0</v>
      </c>
      <c r="F104" s="59">
        <v>0</v>
      </c>
      <c r="G104" s="16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42">
        <v>101</v>
      </c>
      <c r="B105" s="56" t="s">
        <v>2</v>
      </c>
      <c r="C105" s="61" t="s">
        <v>17</v>
      </c>
      <c r="D105" s="87">
        <v>6417</v>
      </c>
      <c r="E105" s="15">
        <v>1723</v>
      </c>
      <c r="F105" s="59">
        <v>599</v>
      </c>
      <c r="G105" s="16">
        <v>552</v>
      </c>
      <c r="H105" s="15">
        <v>594</v>
      </c>
      <c r="I105" s="15">
        <f t="shared" si="1"/>
        <v>3468</v>
      </c>
    </row>
    <row r="106" spans="1:9" s="5" customFormat="1" ht="11.25" customHeight="1">
      <c r="A106" s="42">
        <v>102</v>
      </c>
      <c r="B106" s="56" t="s">
        <v>2</v>
      </c>
      <c r="C106" s="61" t="s">
        <v>16</v>
      </c>
      <c r="D106" s="87">
        <v>0</v>
      </c>
      <c r="E106" s="15">
        <v>0</v>
      </c>
      <c r="F106" s="59">
        <v>0</v>
      </c>
      <c r="G106" s="16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42">
        <v>103</v>
      </c>
      <c r="B107" s="56" t="s">
        <v>2</v>
      </c>
      <c r="C107" s="61" t="s">
        <v>15</v>
      </c>
      <c r="D107" s="87">
        <v>0</v>
      </c>
      <c r="E107" s="15">
        <v>0</v>
      </c>
      <c r="F107" s="59">
        <v>0</v>
      </c>
      <c r="G107" s="16">
        <v>0</v>
      </c>
      <c r="H107" s="15">
        <v>0</v>
      </c>
      <c r="I107" s="15">
        <f t="shared" si="1"/>
        <v>0</v>
      </c>
    </row>
    <row r="108" spans="1:9" s="5" customFormat="1" ht="11.25" customHeight="1">
      <c r="A108" s="42">
        <v>104</v>
      </c>
      <c r="B108" s="56" t="s">
        <v>2</v>
      </c>
      <c r="C108" s="61" t="s">
        <v>14</v>
      </c>
      <c r="D108" s="87">
        <v>0</v>
      </c>
      <c r="E108" s="15">
        <v>0</v>
      </c>
      <c r="F108" s="59">
        <v>0</v>
      </c>
      <c r="G108" s="16">
        <v>0</v>
      </c>
      <c r="H108" s="15">
        <v>0</v>
      </c>
      <c r="I108" s="15">
        <f t="shared" si="1"/>
        <v>0</v>
      </c>
    </row>
    <row r="109" spans="1:9" s="5" customFormat="1" ht="11.25" customHeight="1">
      <c r="A109" s="42">
        <v>105</v>
      </c>
      <c r="B109" s="56" t="s">
        <v>2</v>
      </c>
      <c r="C109" s="61" t="s">
        <v>13</v>
      </c>
      <c r="D109" s="87">
        <v>0</v>
      </c>
      <c r="E109" s="15">
        <v>0</v>
      </c>
      <c r="F109" s="59">
        <v>0</v>
      </c>
      <c r="G109" s="16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42">
        <v>106</v>
      </c>
      <c r="B110" s="56" t="s">
        <v>2</v>
      </c>
      <c r="C110" s="61" t="s">
        <v>12</v>
      </c>
      <c r="D110" s="87">
        <v>0</v>
      </c>
      <c r="E110" s="15">
        <v>0</v>
      </c>
      <c r="F110" s="59">
        <v>0</v>
      </c>
      <c r="G110" s="16">
        <v>0</v>
      </c>
      <c r="H110" s="15">
        <v>0</v>
      </c>
      <c r="I110" s="15">
        <f t="shared" si="1"/>
        <v>0</v>
      </c>
    </row>
    <row r="111" spans="1:9" s="5" customFormat="1" ht="11.25" customHeight="1">
      <c r="A111" s="42">
        <v>107</v>
      </c>
      <c r="B111" s="56" t="s">
        <v>2</v>
      </c>
      <c r="C111" s="61" t="s">
        <v>11</v>
      </c>
      <c r="D111" s="87">
        <v>0</v>
      </c>
      <c r="E111" s="15">
        <v>0</v>
      </c>
      <c r="F111" s="59">
        <v>0</v>
      </c>
      <c r="G111" s="16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42">
        <v>108</v>
      </c>
      <c r="B112" s="56" t="s">
        <v>2</v>
      </c>
      <c r="C112" s="61" t="s">
        <v>10</v>
      </c>
      <c r="D112" s="87">
        <v>5580</v>
      </c>
      <c r="E112" s="15">
        <v>2880</v>
      </c>
      <c r="F112" s="59">
        <v>348</v>
      </c>
      <c r="G112" s="16">
        <v>305</v>
      </c>
      <c r="H112" s="15">
        <v>305</v>
      </c>
      <c r="I112" s="15">
        <f t="shared" si="1"/>
        <v>3838</v>
      </c>
    </row>
    <row r="113" spans="1:9" s="5" customFormat="1" ht="11.25" customHeight="1">
      <c r="A113" s="42">
        <v>109</v>
      </c>
      <c r="B113" s="56" t="s">
        <v>2</v>
      </c>
      <c r="C113" s="61" t="s">
        <v>9</v>
      </c>
      <c r="D113" s="87">
        <v>45676</v>
      </c>
      <c r="E113" s="15">
        <v>11869</v>
      </c>
      <c r="F113" s="59">
        <v>3656</v>
      </c>
      <c r="G113" s="16">
        <v>3248</v>
      </c>
      <c r="H113" s="15">
        <v>3756</v>
      </c>
      <c r="I113" s="15">
        <f t="shared" si="1"/>
        <v>22529</v>
      </c>
    </row>
    <row r="114" spans="1:9" s="5" customFormat="1" ht="11.25" customHeight="1">
      <c r="A114" s="42">
        <v>110</v>
      </c>
      <c r="B114" s="56" t="s">
        <v>2</v>
      </c>
      <c r="C114" s="61" t="s">
        <v>8</v>
      </c>
      <c r="D114" s="87">
        <v>4750</v>
      </c>
      <c r="E114" s="15">
        <v>1414</v>
      </c>
      <c r="F114" s="59">
        <v>471</v>
      </c>
      <c r="G114" s="16">
        <v>472</v>
      </c>
      <c r="H114" s="15">
        <v>471</v>
      </c>
      <c r="I114" s="15">
        <f t="shared" si="1"/>
        <v>2828</v>
      </c>
    </row>
    <row r="115" spans="1:9" s="5" customFormat="1" ht="11.25" customHeight="1">
      <c r="A115" s="42">
        <v>111</v>
      </c>
      <c r="B115" s="56" t="s">
        <v>2</v>
      </c>
      <c r="C115" s="61" t="s">
        <v>7</v>
      </c>
      <c r="D115" s="87">
        <v>0</v>
      </c>
      <c r="E115" s="15">
        <v>0</v>
      </c>
      <c r="F115" s="59">
        <v>0</v>
      </c>
      <c r="G115" s="16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42">
        <v>112</v>
      </c>
      <c r="B116" s="56" t="s">
        <v>2</v>
      </c>
      <c r="C116" s="61" t="s">
        <v>6</v>
      </c>
      <c r="D116" s="87">
        <v>2047</v>
      </c>
      <c r="E116" s="15">
        <v>600</v>
      </c>
      <c r="F116" s="59">
        <v>200</v>
      </c>
      <c r="G116" s="16">
        <v>200</v>
      </c>
      <c r="H116" s="15">
        <v>200</v>
      </c>
      <c r="I116" s="15">
        <f t="shared" si="1"/>
        <v>1200</v>
      </c>
    </row>
    <row r="117" spans="1:9" s="5" customFormat="1" ht="11.25" customHeight="1">
      <c r="A117" s="42">
        <v>113</v>
      </c>
      <c r="B117" s="56" t="s">
        <v>2</v>
      </c>
      <c r="C117" s="61" t="s">
        <v>5</v>
      </c>
      <c r="D117" s="87">
        <v>0</v>
      </c>
      <c r="E117" s="15">
        <v>0</v>
      </c>
      <c r="F117" s="59">
        <v>0</v>
      </c>
      <c r="G117" s="16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42">
        <v>114</v>
      </c>
      <c r="B118" s="56" t="s">
        <v>2</v>
      </c>
      <c r="C118" s="61" t="s">
        <v>4</v>
      </c>
      <c r="D118" s="87">
        <v>0</v>
      </c>
      <c r="E118" s="15">
        <v>0</v>
      </c>
      <c r="F118" s="59">
        <v>0</v>
      </c>
      <c r="G118" s="16">
        <v>0</v>
      </c>
      <c r="H118" s="15">
        <v>0</v>
      </c>
      <c r="I118" s="15">
        <f t="shared" si="1"/>
        <v>0</v>
      </c>
    </row>
    <row r="119" spans="1:9" s="5" customFormat="1" ht="11.25" customHeight="1">
      <c r="A119" s="42">
        <v>115</v>
      </c>
      <c r="B119" s="56" t="s">
        <v>2</v>
      </c>
      <c r="C119" s="61" t="s">
        <v>3</v>
      </c>
      <c r="D119" s="87">
        <v>0</v>
      </c>
      <c r="E119" s="15">
        <v>0</v>
      </c>
      <c r="F119" s="59">
        <v>0</v>
      </c>
      <c r="G119" s="16">
        <v>0</v>
      </c>
      <c r="H119" s="15">
        <v>0</v>
      </c>
      <c r="I119" s="15">
        <f t="shared" si="1"/>
        <v>0</v>
      </c>
    </row>
    <row r="120" spans="1:9" s="5" customFormat="1" ht="11.25" customHeight="1">
      <c r="A120" s="42">
        <v>116</v>
      </c>
      <c r="B120" s="56" t="s">
        <v>2</v>
      </c>
      <c r="C120" s="61" t="s">
        <v>1</v>
      </c>
      <c r="D120" s="87">
        <v>0</v>
      </c>
      <c r="E120" s="15">
        <v>0</v>
      </c>
      <c r="F120" s="59">
        <v>0</v>
      </c>
      <c r="G120" s="16">
        <v>0</v>
      </c>
      <c r="H120" s="15">
        <v>0</v>
      </c>
      <c r="I120" s="15">
        <f t="shared" si="1"/>
        <v>0</v>
      </c>
    </row>
    <row r="121" spans="1:10" s="22" customFormat="1" ht="32.25" customHeight="1" thickBot="1">
      <c r="A121" s="155" t="s">
        <v>0</v>
      </c>
      <c r="B121" s="156"/>
      <c r="C121" s="156"/>
      <c r="D121" s="14">
        <f aca="true" t="shared" si="2" ref="D121:I121">SUM(D5:D120)</f>
        <v>700551</v>
      </c>
      <c r="E121" s="14">
        <f t="shared" si="2"/>
        <v>218092</v>
      </c>
      <c r="F121" s="14">
        <f t="shared" si="2"/>
        <v>67044</v>
      </c>
      <c r="G121" s="14">
        <f t="shared" si="2"/>
        <v>72213</v>
      </c>
      <c r="H121" s="14">
        <f t="shared" si="2"/>
        <v>77130</v>
      </c>
      <c r="I121" s="14">
        <f t="shared" si="2"/>
        <v>434479</v>
      </c>
      <c r="J121" s="5" t="b">
        <f>I121='[1]85219§ 2010'!$E$127</f>
        <v>1</v>
      </c>
    </row>
    <row r="123" ht="14.25">
      <c r="A123" s="3" t="s">
        <v>138</v>
      </c>
    </row>
    <row r="124" ht="14.25">
      <c r="A124" s="3" t="s">
        <v>139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3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J125"/>
  <sheetViews>
    <sheetView view="pageBreakPreview" zoomScaleSheetLayoutView="100" zoomScalePageLayoutView="0" workbookViewId="0" topLeftCell="A1">
      <pane xSplit="3" ySplit="6" topLeftCell="D115" activePane="bottomRight" state="frozen"/>
      <selection pane="topLeft" activeCell="F5" sqref="F5"/>
      <selection pane="topRight" activeCell="F5" sqref="F5"/>
      <selection pane="bottomLeft" activeCell="F5" sqref="F5"/>
      <selection pane="bottomRight" activeCell="E2" sqref="E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9.140625" style="2" customWidth="1"/>
    <col min="5" max="5" width="21.8515625" style="2" customWidth="1"/>
    <col min="6" max="9" width="14.8515625" style="1" customWidth="1"/>
    <col min="10" max="13" width="9.140625" style="1" customWidth="1"/>
    <col min="14" max="14" width="13.8515625" style="1" customWidth="1"/>
    <col min="15" max="16384" width="9.140625" style="1" customWidth="1"/>
  </cols>
  <sheetData>
    <row r="1" spans="1:5" ht="23.25" customHeight="1">
      <c r="A1" s="141" t="s">
        <v>126</v>
      </c>
      <c r="B1" s="141"/>
      <c r="C1" s="141"/>
      <c r="D1" s="21"/>
      <c r="E1" s="21"/>
    </row>
    <row r="2" ht="14.25">
      <c r="E2" s="2" t="s">
        <v>186</v>
      </c>
    </row>
    <row r="3" spans="6:8" ht="15" thickBot="1">
      <c r="F3" s="41"/>
      <c r="G3" s="41"/>
      <c r="H3" s="41"/>
    </row>
    <row r="4" spans="1:9" ht="14.25" customHeight="1">
      <c r="A4" s="166" t="s">
        <v>121</v>
      </c>
      <c r="B4" s="168" t="s">
        <v>120</v>
      </c>
      <c r="C4" s="170" t="s">
        <v>119</v>
      </c>
      <c r="D4" s="165" t="s">
        <v>179</v>
      </c>
      <c r="E4" s="165" t="s">
        <v>180</v>
      </c>
      <c r="F4" s="150" t="s">
        <v>181</v>
      </c>
      <c r="G4" s="150"/>
      <c r="H4" s="150"/>
      <c r="I4" s="136" t="s">
        <v>182</v>
      </c>
    </row>
    <row r="5" spans="1:9" ht="68.25" customHeight="1">
      <c r="A5" s="167"/>
      <c r="B5" s="169"/>
      <c r="C5" s="171"/>
      <c r="D5" s="165"/>
      <c r="E5" s="165"/>
      <c r="F5" s="11" t="s">
        <v>147</v>
      </c>
      <c r="G5" s="11" t="s">
        <v>148</v>
      </c>
      <c r="H5" s="11" t="s">
        <v>149</v>
      </c>
      <c r="I5" s="137"/>
    </row>
    <row r="6" spans="1:9" s="5" customFormat="1" ht="11.25" customHeight="1">
      <c r="A6" s="42">
        <v>1</v>
      </c>
      <c r="B6" s="43" t="s">
        <v>70</v>
      </c>
      <c r="C6" s="44" t="s">
        <v>118</v>
      </c>
      <c r="D6" s="52">
        <v>274070</v>
      </c>
      <c r="E6" s="52">
        <v>93311</v>
      </c>
      <c r="F6" s="17">
        <v>16588</v>
      </c>
      <c r="G6" s="17">
        <v>16588</v>
      </c>
      <c r="H6" s="17">
        <v>21083</v>
      </c>
      <c r="I6" s="45">
        <f>E6+F6+G6+H6</f>
        <v>147570</v>
      </c>
    </row>
    <row r="7" spans="1:9" s="5" customFormat="1" ht="11.25" customHeight="1">
      <c r="A7" s="42">
        <v>2</v>
      </c>
      <c r="B7" s="43" t="s">
        <v>70</v>
      </c>
      <c r="C7" s="44" t="s">
        <v>117</v>
      </c>
      <c r="D7" s="52">
        <v>357659</v>
      </c>
      <c r="E7" s="52">
        <v>136589</v>
      </c>
      <c r="F7" s="17">
        <v>24563</v>
      </c>
      <c r="G7" s="17">
        <v>24563</v>
      </c>
      <c r="H7" s="17">
        <v>24563</v>
      </c>
      <c r="I7" s="45">
        <f aca="true" t="shared" si="0" ref="I7:I70">E7+F7+G7+H7</f>
        <v>210278</v>
      </c>
    </row>
    <row r="8" spans="1:9" s="5" customFormat="1" ht="11.25" customHeight="1">
      <c r="A8" s="42">
        <v>3</v>
      </c>
      <c r="B8" s="43" t="s">
        <v>70</v>
      </c>
      <c r="C8" s="44" t="s">
        <v>116</v>
      </c>
      <c r="D8" s="52">
        <v>178190</v>
      </c>
      <c r="E8" s="52">
        <v>44547</v>
      </c>
      <c r="F8" s="17">
        <v>14849</v>
      </c>
      <c r="G8" s="17">
        <v>14849</v>
      </c>
      <c r="H8" s="17">
        <v>14849</v>
      </c>
      <c r="I8" s="45">
        <f t="shared" si="0"/>
        <v>89094</v>
      </c>
    </row>
    <row r="9" spans="1:9" s="5" customFormat="1" ht="11.25" customHeight="1">
      <c r="A9" s="42">
        <v>4</v>
      </c>
      <c r="B9" s="43" t="s">
        <v>70</v>
      </c>
      <c r="C9" s="44" t="s">
        <v>115</v>
      </c>
      <c r="D9" s="52">
        <v>289986</v>
      </c>
      <c r="E9" s="52">
        <v>99807</v>
      </c>
      <c r="F9" s="17">
        <v>34400</v>
      </c>
      <c r="G9" s="17">
        <v>19500</v>
      </c>
      <c r="H9" s="17">
        <v>19500</v>
      </c>
      <c r="I9" s="45">
        <f t="shared" si="0"/>
        <v>173207</v>
      </c>
    </row>
    <row r="10" spans="1:9" s="5" customFormat="1" ht="11.25" customHeight="1">
      <c r="A10" s="42">
        <v>5</v>
      </c>
      <c r="B10" s="43" t="s">
        <v>70</v>
      </c>
      <c r="C10" s="44" t="s">
        <v>114</v>
      </c>
      <c r="D10" s="52">
        <v>96550</v>
      </c>
      <c r="E10" s="52">
        <v>23631</v>
      </c>
      <c r="F10" s="17">
        <v>8102</v>
      </c>
      <c r="G10" s="17">
        <v>8102</v>
      </c>
      <c r="H10" s="17">
        <v>8102</v>
      </c>
      <c r="I10" s="45">
        <f t="shared" si="0"/>
        <v>47937</v>
      </c>
    </row>
    <row r="11" spans="1:9" s="5" customFormat="1" ht="11.25" customHeight="1">
      <c r="A11" s="42">
        <v>6</v>
      </c>
      <c r="B11" s="43" t="s">
        <v>70</v>
      </c>
      <c r="C11" s="44" t="s">
        <v>113</v>
      </c>
      <c r="D11" s="52">
        <v>259539</v>
      </c>
      <c r="E11" s="52">
        <v>93264</v>
      </c>
      <c r="F11" s="17">
        <v>18475</v>
      </c>
      <c r="G11" s="17">
        <v>18475</v>
      </c>
      <c r="H11" s="17">
        <v>18475</v>
      </c>
      <c r="I11" s="45">
        <f t="shared" si="0"/>
        <v>148689</v>
      </c>
    </row>
    <row r="12" spans="1:9" s="5" customFormat="1" ht="11.25" customHeight="1">
      <c r="A12" s="42">
        <v>7</v>
      </c>
      <c r="B12" s="43" t="s">
        <v>70</v>
      </c>
      <c r="C12" s="44" t="s">
        <v>112</v>
      </c>
      <c r="D12" s="52">
        <v>241414</v>
      </c>
      <c r="E12" s="52">
        <v>91815</v>
      </c>
      <c r="F12" s="17">
        <v>16622</v>
      </c>
      <c r="G12" s="17">
        <v>16622</v>
      </c>
      <c r="H12" s="17">
        <v>16622</v>
      </c>
      <c r="I12" s="45">
        <f t="shared" si="0"/>
        <v>141681</v>
      </c>
    </row>
    <row r="13" spans="1:9" s="5" customFormat="1" ht="11.25" customHeight="1">
      <c r="A13" s="42">
        <v>8</v>
      </c>
      <c r="B13" s="43" t="s">
        <v>70</v>
      </c>
      <c r="C13" s="44" t="s">
        <v>111</v>
      </c>
      <c r="D13" s="52">
        <v>324104</v>
      </c>
      <c r="E13" s="52">
        <v>79326</v>
      </c>
      <c r="F13" s="17">
        <v>27197</v>
      </c>
      <c r="G13" s="17">
        <v>27197</v>
      </c>
      <c r="H13" s="17">
        <v>27197</v>
      </c>
      <c r="I13" s="45">
        <f t="shared" si="0"/>
        <v>160917</v>
      </c>
    </row>
    <row r="14" spans="1:9" s="5" customFormat="1" ht="11.25" customHeight="1">
      <c r="A14" s="42">
        <v>9</v>
      </c>
      <c r="B14" s="43" t="s">
        <v>70</v>
      </c>
      <c r="C14" s="44" t="s">
        <v>110</v>
      </c>
      <c r="D14" s="52">
        <v>1824086</v>
      </c>
      <c r="E14" s="52">
        <v>478315</v>
      </c>
      <c r="F14" s="17">
        <v>149678</v>
      </c>
      <c r="G14" s="17">
        <v>149678</v>
      </c>
      <c r="H14" s="17">
        <v>149678</v>
      </c>
      <c r="I14" s="45">
        <f t="shared" si="0"/>
        <v>927349</v>
      </c>
    </row>
    <row r="15" spans="1:9" s="5" customFormat="1" ht="11.25" customHeight="1">
      <c r="A15" s="42">
        <v>10</v>
      </c>
      <c r="B15" s="43" t="s">
        <v>70</v>
      </c>
      <c r="C15" s="44" t="s">
        <v>109</v>
      </c>
      <c r="D15" s="52">
        <v>944424</v>
      </c>
      <c r="E15" s="52">
        <v>305424</v>
      </c>
      <c r="F15" s="17">
        <v>71000</v>
      </c>
      <c r="G15" s="17">
        <v>71000</v>
      </c>
      <c r="H15" s="17">
        <v>71000</v>
      </c>
      <c r="I15" s="45">
        <f t="shared" si="0"/>
        <v>518424</v>
      </c>
    </row>
    <row r="16" spans="1:9" s="5" customFormat="1" ht="11.25" customHeight="1">
      <c r="A16" s="42">
        <v>11</v>
      </c>
      <c r="B16" s="43" t="s">
        <v>70</v>
      </c>
      <c r="C16" s="44" t="s">
        <v>108</v>
      </c>
      <c r="D16" s="52">
        <v>91387</v>
      </c>
      <c r="E16" s="52">
        <v>22368</v>
      </c>
      <c r="F16" s="17">
        <v>7669</v>
      </c>
      <c r="G16" s="17">
        <v>7669</v>
      </c>
      <c r="H16" s="17">
        <v>7669</v>
      </c>
      <c r="I16" s="45">
        <f t="shared" si="0"/>
        <v>45375</v>
      </c>
    </row>
    <row r="17" spans="1:9" s="5" customFormat="1" ht="11.25" customHeight="1">
      <c r="A17" s="42">
        <v>12</v>
      </c>
      <c r="B17" s="43" t="s">
        <v>70</v>
      </c>
      <c r="C17" s="44" t="s">
        <v>107</v>
      </c>
      <c r="D17" s="52">
        <v>446807</v>
      </c>
      <c r="E17" s="52">
        <v>149638</v>
      </c>
      <c r="F17" s="17">
        <v>28289</v>
      </c>
      <c r="G17" s="17">
        <v>28289</v>
      </c>
      <c r="H17" s="17">
        <v>34370</v>
      </c>
      <c r="I17" s="45">
        <f t="shared" si="0"/>
        <v>240586</v>
      </c>
    </row>
    <row r="18" spans="1:9" s="5" customFormat="1" ht="11.25" customHeight="1">
      <c r="A18" s="42">
        <v>13</v>
      </c>
      <c r="B18" s="43" t="s">
        <v>70</v>
      </c>
      <c r="C18" s="44" t="s">
        <v>106</v>
      </c>
      <c r="D18" s="52">
        <v>307457</v>
      </c>
      <c r="E18" s="52">
        <v>75253</v>
      </c>
      <c r="F18" s="17">
        <v>25801</v>
      </c>
      <c r="G18" s="17">
        <v>25801</v>
      </c>
      <c r="H18" s="17">
        <v>25801</v>
      </c>
      <c r="I18" s="45">
        <f t="shared" si="0"/>
        <v>152656</v>
      </c>
    </row>
    <row r="19" spans="1:9" s="5" customFormat="1" ht="11.25" customHeight="1">
      <c r="A19" s="42">
        <v>14</v>
      </c>
      <c r="B19" s="43" t="s">
        <v>70</v>
      </c>
      <c r="C19" s="44" t="s">
        <v>105</v>
      </c>
      <c r="D19" s="52">
        <v>91387</v>
      </c>
      <c r="E19" s="52">
        <v>24247</v>
      </c>
      <c r="F19" s="17">
        <v>7460</v>
      </c>
      <c r="G19" s="17">
        <v>7460</v>
      </c>
      <c r="H19" s="17">
        <v>7460</v>
      </c>
      <c r="I19" s="45">
        <f t="shared" si="0"/>
        <v>46627</v>
      </c>
    </row>
    <row r="20" spans="1:9" s="5" customFormat="1" ht="11.25" customHeight="1">
      <c r="A20" s="42">
        <v>15</v>
      </c>
      <c r="B20" s="43" t="s">
        <v>70</v>
      </c>
      <c r="C20" s="44" t="s">
        <v>104</v>
      </c>
      <c r="D20" s="52">
        <v>507533</v>
      </c>
      <c r="E20" s="52">
        <v>187005</v>
      </c>
      <c r="F20" s="17">
        <v>35614</v>
      </c>
      <c r="G20" s="17">
        <v>35614</v>
      </c>
      <c r="H20" s="17">
        <v>35614</v>
      </c>
      <c r="I20" s="45">
        <f t="shared" si="0"/>
        <v>293847</v>
      </c>
    </row>
    <row r="21" spans="1:9" s="5" customFormat="1" ht="11.25" customHeight="1">
      <c r="A21" s="42">
        <v>16</v>
      </c>
      <c r="B21" s="43" t="s">
        <v>70</v>
      </c>
      <c r="C21" s="44" t="s">
        <v>103</v>
      </c>
      <c r="D21" s="52">
        <v>117874</v>
      </c>
      <c r="E21" s="52">
        <v>36910</v>
      </c>
      <c r="F21" s="17">
        <v>8996</v>
      </c>
      <c r="G21" s="17">
        <v>8996</v>
      </c>
      <c r="H21" s="17">
        <v>8996</v>
      </c>
      <c r="I21" s="45">
        <f t="shared" si="0"/>
        <v>63898</v>
      </c>
    </row>
    <row r="22" spans="1:9" s="5" customFormat="1" ht="11.25" customHeight="1">
      <c r="A22" s="42">
        <v>17</v>
      </c>
      <c r="B22" s="43" t="s">
        <v>70</v>
      </c>
      <c r="C22" s="44" t="s">
        <v>102</v>
      </c>
      <c r="D22" s="52">
        <v>414471</v>
      </c>
      <c r="E22" s="52">
        <v>158376</v>
      </c>
      <c r="F22" s="17">
        <v>28455</v>
      </c>
      <c r="G22" s="17">
        <v>28455</v>
      </c>
      <c r="H22" s="17">
        <v>28455</v>
      </c>
      <c r="I22" s="45">
        <f t="shared" si="0"/>
        <v>243741</v>
      </c>
    </row>
    <row r="23" spans="1:9" s="5" customFormat="1" ht="11.25" customHeight="1">
      <c r="A23" s="42">
        <v>18</v>
      </c>
      <c r="B23" s="43" t="s">
        <v>70</v>
      </c>
      <c r="C23" s="44" t="s">
        <v>101</v>
      </c>
      <c r="D23" s="52">
        <v>91737</v>
      </c>
      <c r="E23" s="52">
        <v>26461</v>
      </c>
      <c r="F23" s="17">
        <v>7252</v>
      </c>
      <c r="G23" s="17">
        <v>7252</v>
      </c>
      <c r="H23" s="17">
        <v>7252</v>
      </c>
      <c r="I23" s="45">
        <f t="shared" si="0"/>
        <v>48217</v>
      </c>
    </row>
    <row r="24" spans="1:9" s="5" customFormat="1" ht="11.25" customHeight="1">
      <c r="A24" s="42">
        <v>19</v>
      </c>
      <c r="B24" s="43" t="s">
        <v>70</v>
      </c>
      <c r="C24" s="44" t="s">
        <v>100</v>
      </c>
      <c r="D24" s="52">
        <v>148001</v>
      </c>
      <c r="E24" s="52">
        <v>45540</v>
      </c>
      <c r="F24" s="17">
        <v>11385</v>
      </c>
      <c r="G24" s="17">
        <v>11385</v>
      </c>
      <c r="H24" s="17">
        <v>11385</v>
      </c>
      <c r="I24" s="45">
        <f t="shared" si="0"/>
        <v>79695</v>
      </c>
    </row>
    <row r="25" spans="1:9" s="5" customFormat="1" ht="11.25" customHeight="1">
      <c r="A25" s="42">
        <v>20</v>
      </c>
      <c r="B25" s="43" t="s">
        <v>70</v>
      </c>
      <c r="C25" s="44" t="s">
        <v>99</v>
      </c>
      <c r="D25" s="52">
        <v>239556</v>
      </c>
      <c r="E25" s="52">
        <v>74676</v>
      </c>
      <c r="F25" s="17">
        <v>18320</v>
      </c>
      <c r="G25" s="17">
        <v>18320</v>
      </c>
      <c r="H25" s="17">
        <v>18320</v>
      </c>
      <c r="I25" s="45">
        <f t="shared" si="0"/>
        <v>129636</v>
      </c>
    </row>
    <row r="26" spans="1:9" s="5" customFormat="1" ht="11.25" customHeight="1">
      <c r="A26" s="42">
        <v>21</v>
      </c>
      <c r="B26" s="43" t="s">
        <v>70</v>
      </c>
      <c r="C26" s="44" t="s">
        <v>98</v>
      </c>
      <c r="D26" s="52">
        <v>215247</v>
      </c>
      <c r="E26" s="52">
        <v>52682</v>
      </c>
      <c r="F26" s="17">
        <v>18062</v>
      </c>
      <c r="G26" s="17">
        <v>18062</v>
      </c>
      <c r="H26" s="17">
        <v>18062</v>
      </c>
      <c r="I26" s="45">
        <f t="shared" si="0"/>
        <v>106868</v>
      </c>
    </row>
    <row r="27" spans="1:9" s="5" customFormat="1" ht="11.25" customHeight="1">
      <c r="A27" s="42">
        <v>22</v>
      </c>
      <c r="B27" s="43" t="s">
        <v>70</v>
      </c>
      <c r="C27" s="44" t="s">
        <v>97</v>
      </c>
      <c r="D27" s="52">
        <v>158206</v>
      </c>
      <c r="E27" s="52">
        <v>38722</v>
      </c>
      <c r="F27" s="17">
        <v>13276</v>
      </c>
      <c r="G27" s="17">
        <v>13276</v>
      </c>
      <c r="H27" s="17">
        <v>13276</v>
      </c>
      <c r="I27" s="45">
        <f t="shared" si="0"/>
        <v>78550</v>
      </c>
    </row>
    <row r="28" spans="1:9" s="5" customFormat="1" ht="11.25" customHeight="1">
      <c r="A28" s="42">
        <v>23</v>
      </c>
      <c r="B28" s="43" t="s">
        <v>70</v>
      </c>
      <c r="C28" s="44" t="s">
        <v>96</v>
      </c>
      <c r="D28" s="52">
        <v>124500</v>
      </c>
      <c r="E28" s="52">
        <v>38092</v>
      </c>
      <c r="F28" s="17">
        <v>9601</v>
      </c>
      <c r="G28" s="17">
        <v>9601</v>
      </c>
      <c r="H28" s="17">
        <v>9601</v>
      </c>
      <c r="I28" s="45">
        <f t="shared" si="0"/>
        <v>66895</v>
      </c>
    </row>
    <row r="29" spans="1:9" s="5" customFormat="1" ht="11.25" customHeight="1">
      <c r="A29" s="42">
        <v>24</v>
      </c>
      <c r="B29" s="43" t="s">
        <v>70</v>
      </c>
      <c r="C29" s="44" t="s">
        <v>95</v>
      </c>
      <c r="D29" s="52">
        <v>91387</v>
      </c>
      <c r="E29" s="52">
        <v>22368</v>
      </c>
      <c r="F29" s="17">
        <v>7669</v>
      </c>
      <c r="G29" s="17">
        <v>7669</v>
      </c>
      <c r="H29" s="17">
        <v>7669</v>
      </c>
      <c r="I29" s="45">
        <f t="shared" si="0"/>
        <v>45375</v>
      </c>
    </row>
    <row r="30" spans="1:9" s="5" customFormat="1" ht="11.25" customHeight="1">
      <c r="A30" s="42">
        <v>25</v>
      </c>
      <c r="B30" s="43" t="s">
        <v>70</v>
      </c>
      <c r="C30" s="44" t="s">
        <v>94</v>
      </c>
      <c r="D30" s="52">
        <v>91387</v>
      </c>
      <c r="E30" s="52">
        <v>22368</v>
      </c>
      <c r="F30" s="17">
        <v>7669</v>
      </c>
      <c r="G30" s="17">
        <v>7669</v>
      </c>
      <c r="H30" s="17">
        <v>7669</v>
      </c>
      <c r="I30" s="45">
        <f t="shared" si="0"/>
        <v>45375</v>
      </c>
    </row>
    <row r="31" spans="1:9" s="5" customFormat="1" ht="11.25" customHeight="1">
      <c r="A31" s="42">
        <v>26</v>
      </c>
      <c r="B31" s="43" t="s">
        <v>70</v>
      </c>
      <c r="C31" s="44" t="s">
        <v>93</v>
      </c>
      <c r="D31" s="52">
        <v>91387</v>
      </c>
      <c r="E31" s="52">
        <v>28255</v>
      </c>
      <c r="F31" s="17">
        <v>7015</v>
      </c>
      <c r="G31" s="17">
        <v>7015</v>
      </c>
      <c r="H31" s="17">
        <v>7015</v>
      </c>
      <c r="I31" s="45">
        <f t="shared" si="0"/>
        <v>49300</v>
      </c>
    </row>
    <row r="32" spans="1:9" s="5" customFormat="1" ht="11.25" customHeight="1">
      <c r="A32" s="42">
        <v>27</v>
      </c>
      <c r="B32" s="43" t="s">
        <v>70</v>
      </c>
      <c r="C32" s="44" t="s">
        <v>92</v>
      </c>
      <c r="D32" s="52">
        <v>370849</v>
      </c>
      <c r="E32" s="52">
        <v>115851</v>
      </c>
      <c r="F32" s="17">
        <v>28333</v>
      </c>
      <c r="G32" s="17">
        <v>28333</v>
      </c>
      <c r="H32" s="17">
        <v>28333</v>
      </c>
      <c r="I32" s="45">
        <f t="shared" si="0"/>
        <v>200850</v>
      </c>
    </row>
    <row r="33" spans="1:9" s="5" customFormat="1" ht="11.25" customHeight="1">
      <c r="A33" s="42">
        <v>28</v>
      </c>
      <c r="B33" s="43" t="s">
        <v>70</v>
      </c>
      <c r="C33" s="44" t="s">
        <v>91</v>
      </c>
      <c r="D33" s="52">
        <v>329846</v>
      </c>
      <c r="E33" s="52">
        <v>80773</v>
      </c>
      <c r="F33" s="17">
        <v>27700</v>
      </c>
      <c r="G33" s="17">
        <v>27700</v>
      </c>
      <c r="H33" s="17">
        <v>27700</v>
      </c>
      <c r="I33" s="45">
        <f t="shared" si="0"/>
        <v>163873</v>
      </c>
    </row>
    <row r="34" spans="1:9" s="5" customFormat="1" ht="11.25" customHeight="1">
      <c r="A34" s="42">
        <v>29</v>
      </c>
      <c r="B34" s="43" t="s">
        <v>70</v>
      </c>
      <c r="C34" s="44" t="s">
        <v>90</v>
      </c>
      <c r="D34" s="52">
        <v>320540</v>
      </c>
      <c r="E34" s="52">
        <v>78453</v>
      </c>
      <c r="F34" s="17">
        <v>26898</v>
      </c>
      <c r="G34" s="17">
        <v>26898</v>
      </c>
      <c r="H34" s="17">
        <v>26898</v>
      </c>
      <c r="I34" s="45">
        <f t="shared" si="0"/>
        <v>159147</v>
      </c>
    </row>
    <row r="35" spans="1:9" s="5" customFormat="1" ht="11.25" customHeight="1">
      <c r="A35" s="42">
        <v>30</v>
      </c>
      <c r="B35" s="43" t="s">
        <v>70</v>
      </c>
      <c r="C35" s="44" t="s">
        <v>89</v>
      </c>
      <c r="D35" s="52">
        <v>165883</v>
      </c>
      <c r="E35" s="52">
        <v>41469</v>
      </c>
      <c r="F35" s="17">
        <v>13823</v>
      </c>
      <c r="G35" s="17">
        <v>13823</v>
      </c>
      <c r="H35" s="17">
        <v>13823</v>
      </c>
      <c r="I35" s="45">
        <f t="shared" si="0"/>
        <v>82938</v>
      </c>
    </row>
    <row r="36" spans="1:9" s="5" customFormat="1" ht="11.25" customHeight="1">
      <c r="A36" s="42">
        <v>31</v>
      </c>
      <c r="B36" s="43" t="s">
        <v>70</v>
      </c>
      <c r="C36" s="44" t="s">
        <v>88</v>
      </c>
      <c r="D36" s="52">
        <v>335954</v>
      </c>
      <c r="E36" s="52">
        <v>105896</v>
      </c>
      <c r="F36" s="17">
        <v>25562</v>
      </c>
      <c r="G36" s="17">
        <v>25562</v>
      </c>
      <c r="H36" s="17">
        <v>25562</v>
      </c>
      <c r="I36" s="45">
        <f t="shared" si="0"/>
        <v>182582</v>
      </c>
    </row>
    <row r="37" spans="1:9" s="5" customFormat="1" ht="11.25" customHeight="1">
      <c r="A37" s="42">
        <v>32</v>
      </c>
      <c r="B37" s="43" t="s">
        <v>70</v>
      </c>
      <c r="C37" s="44" t="s">
        <v>87</v>
      </c>
      <c r="D37" s="52">
        <v>2622717</v>
      </c>
      <c r="E37" s="52">
        <v>786742</v>
      </c>
      <c r="F37" s="17">
        <v>203997</v>
      </c>
      <c r="G37" s="17">
        <v>203997</v>
      </c>
      <c r="H37" s="17">
        <v>203997</v>
      </c>
      <c r="I37" s="45">
        <f t="shared" si="0"/>
        <v>1398733</v>
      </c>
    </row>
    <row r="38" spans="1:9" s="5" customFormat="1" ht="11.25" customHeight="1">
      <c r="A38" s="42">
        <v>33</v>
      </c>
      <c r="B38" s="43" t="s">
        <v>70</v>
      </c>
      <c r="C38" s="44" t="s">
        <v>86</v>
      </c>
      <c r="D38" s="52">
        <v>209947</v>
      </c>
      <c r="E38" s="52">
        <v>64600</v>
      </c>
      <c r="F38" s="17">
        <v>16150</v>
      </c>
      <c r="G38" s="17">
        <v>16150</v>
      </c>
      <c r="H38" s="17">
        <v>16150</v>
      </c>
      <c r="I38" s="45">
        <f t="shared" si="0"/>
        <v>113050</v>
      </c>
    </row>
    <row r="39" spans="1:9" s="5" customFormat="1" ht="11.25" customHeight="1">
      <c r="A39" s="42">
        <v>34</v>
      </c>
      <c r="B39" s="43" t="s">
        <v>70</v>
      </c>
      <c r="C39" s="44" t="s">
        <v>85</v>
      </c>
      <c r="D39" s="52">
        <v>182470</v>
      </c>
      <c r="E39" s="52">
        <v>44661</v>
      </c>
      <c r="F39" s="17">
        <v>15312</v>
      </c>
      <c r="G39" s="17">
        <v>15312</v>
      </c>
      <c r="H39" s="17">
        <v>15312</v>
      </c>
      <c r="I39" s="45">
        <f t="shared" si="0"/>
        <v>90597</v>
      </c>
    </row>
    <row r="40" spans="1:9" s="5" customFormat="1" ht="11.25" customHeight="1">
      <c r="A40" s="42">
        <v>35</v>
      </c>
      <c r="B40" s="43" t="s">
        <v>70</v>
      </c>
      <c r="C40" s="44" t="s">
        <v>84</v>
      </c>
      <c r="D40" s="52">
        <v>135603</v>
      </c>
      <c r="E40" s="52">
        <v>33189</v>
      </c>
      <c r="F40" s="17">
        <v>11379</v>
      </c>
      <c r="G40" s="17">
        <v>11379</v>
      </c>
      <c r="H40" s="17">
        <v>11379</v>
      </c>
      <c r="I40" s="45">
        <f t="shared" si="0"/>
        <v>67326</v>
      </c>
    </row>
    <row r="41" spans="1:9" s="5" customFormat="1" ht="11.25" customHeight="1">
      <c r="A41" s="42">
        <v>36</v>
      </c>
      <c r="B41" s="43" t="s">
        <v>70</v>
      </c>
      <c r="C41" s="44" t="s">
        <v>83</v>
      </c>
      <c r="D41" s="52">
        <v>501822</v>
      </c>
      <c r="E41" s="52">
        <v>181317</v>
      </c>
      <c r="F41" s="17">
        <v>35611</v>
      </c>
      <c r="G41" s="17">
        <v>35611</v>
      </c>
      <c r="H41" s="17">
        <v>35611</v>
      </c>
      <c r="I41" s="45">
        <f t="shared" si="0"/>
        <v>288150</v>
      </c>
    </row>
    <row r="42" spans="1:9" s="5" customFormat="1" ht="11.25" customHeight="1">
      <c r="A42" s="42">
        <v>37</v>
      </c>
      <c r="B42" s="43" t="s">
        <v>70</v>
      </c>
      <c r="C42" s="44" t="s">
        <v>82</v>
      </c>
      <c r="D42" s="52">
        <v>294525</v>
      </c>
      <c r="E42" s="52">
        <v>84358</v>
      </c>
      <c r="F42" s="17">
        <v>23351</v>
      </c>
      <c r="G42" s="17">
        <v>23351</v>
      </c>
      <c r="H42" s="17">
        <v>23351</v>
      </c>
      <c r="I42" s="45">
        <f t="shared" si="0"/>
        <v>154411</v>
      </c>
    </row>
    <row r="43" spans="1:9" s="5" customFormat="1" ht="11.25" customHeight="1">
      <c r="A43" s="42">
        <v>38</v>
      </c>
      <c r="B43" s="43" t="s">
        <v>70</v>
      </c>
      <c r="C43" s="44" t="s">
        <v>81</v>
      </c>
      <c r="D43" s="52">
        <v>91387</v>
      </c>
      <c r="E43" s="52">
        <v>22447</v>
      </c>
      <c r="F43" s="17">
        <v>7600</v>
      </c>
      <c r="G43" s="17">
        <v>7670</v>
      </c>
      <c r="H43" s="17">
        <v>7670</v>
      </c>
      <c r="I43" s="45">
        <f t="shared" si="0"/>
        <v>45387</v>
      </c>
    </row>
    <row r="44" spans="1:9" s="5" customFormat="1" ht="11.25" customHeight="1">
      <c r="A44" s="42">
        <v>39</v>
      </c>
      <c r="B44" s="43" t="s">
        <v>70</v>
      </c>
      <c r="C44" s="44" t="s">
        <v>80</v>
      </c>
      <c r="D44" s="52">
        <v>94555</v>
      </c>
      <c r="E44" s="52">
        <v>23142</v>
      </c>
      <c r="F44" s="17">
        <v>7934</v>
      </c>
      <c r="G44" s="17">
        <v>7934</v>
      </c>
      <c r="H44" s="17">
        <v>7934</v>
      </c>
      <c r="I44" s="45">
        <f t="shared" si="0"/>
        <v>46944</v>
      </c>
    </row>
    <row r="45" spans="1:9" s="5" customFormat="1" ht="11.25" customHeight="1">
      <c r="A45" s="42">
        <v>40</v>
      </c>
      <c r="B45" s="43" t="s">
        <v>70</v>
      </c>
      <c r="C45" s="44" t="s">
        <v>79</v>
      </c>
      <c r="D45" s="52">
        <v>422208</v>
      </c>
      <c r="E45" s="52">
        <v>103338</v>
      </c>
      <c r="F45" s="17">
        <v>35430</v>
      </c>
      <c r="G45" s="17">
        <v>35430</v>
      </c>
      <c r="H45" s="17">
        <v>35430</v>
      </c>
      <c r="I45" s="45">
        <f t="shared" si="0"/>
        <v>209628</v>
      </c>
    </row>
    <row r="46" spans="1:9" s="5" customFormat="1" ht="11.25" customHeight="1">
      <c r="A46" s="42">
        <v>41</v>
      </c>
      <c r="B46" s="43" t="s">
        <v>70</v>
      </c>
      <c r="C46" s="44" t="s">
        <v>78</v>
      </c>
      <c r="D46" s="52">
        <v>114005</v>
      </c>
      <c r="E46" s="52">
        <v>41033</v>
      </c>
      <c r="F46" s="17">
        <v>8108</v>
      </c>
      <c r="G46" s="17">
        <v>8108</v>
      </c>
      <c r="H46" s="17">
        <v>8108</v>
      </c>
      <c r="I46" s="45">
        <f t="shared" si="0"/>
        <v>65357</v>
      </c>
    </row>
    <row r="47" spans="1:9" s="5" customFormat="1" ht="11.25" customHeight="1">
      <c r="A47" s="42">
        <v>42</v>
      </c>
      <c r="B47" s="43" t="s">
        <v>70</v>
      </c>
      <c r="C47" s="44" t="s">
        <v>77</v>
      </c>
      <c r="D47" s="52">
        <v>121941</v>
      </c>
      <c r="E47" s="52">
        <v>40040</v>
      </c>
      <c r="F47" s="17">
        <v>9100</v>
      </c>
      <c r="G47" s="17">
        <v>9100</v>
      </c>
      <c r="H47" s="17">
        <v>9100</v>
      </c>
      <c r="I47" s="45">
        <f t="shared" si="0"/>
        <v>67340</v>
      </c>
    </row>
    <row r="48" spans="1:9" s="5" customFormat="1" ht="11.25" customHeight="1">
      <c r="A48" s="42">
        <v>43</v>
      </c>
      <c r="B48" s="43" t="s">
        <v>70</v>
      </c>
      <c r="C48" s="44" t="s">
        <v>76</v>
      </c>
      <c r="D48" s="52">
        <v>91387</v>
      </c>
      <c r="E48" s="52">
        <v>22368</v>
      </c>
      <c r="F48" s="17">
        <v>7669</v>
      </c>
      <c r="G48" s="17">
        <v>7669</v>
      </c>
      <c r="H48" s="17">
        <v>7669</v>
      </c>
      <c r="I48" s="45">
        <f t="shared" si="0"/>
        <v>45375</v>
      </c>
    </row>
    <row r="49" spans="1:9" s="5" customFormat="1" ht="11.25" customHeight="1">
      <c r="A49" s="42">
        <v>44</v>
      </c>
      <c r="B49" s="43" t="s">
        <v>70</v>
      </c>
      <c r="C49" s="44" t="s">
        <v>75</v>
      </c>
      <c r="D49" s="52">
        <v>94814</v>
      </c>
      <c r="E49" s="52">
        <v>23208</v>
      </c>
      <c r="F49" s="17">
        <v>7957</v>
      </c>
      <c r="G49" s="17">
        <v>7957</v>
      </c>
      <c r="H49" s="17">
        <v>7956</v>
      </c>
      <c r="I49" s="45">
        <f t="shared" si="0"/>
        <v>47078</v>
      </c>
    </row>
    <row r="50" spans="1:9" s="5" customFormat="1" ht="11.25" customHeight="1">
      <c r="A50" s="42">
        <v>45</v>
      </c>
      <c r="B50" s="43" t="s">
        <v>70</v>
      </c>
      <c r="C50" s="44" t="s">
        <v>74</v>
      </c>
      <c r="D50" s="52">
        <v>194182</v>
      </c>
      <c r="E50" s="52">
        <v>47608</v>
      </c>
      <c r="F50" s="17">
        <v>16286</v>
      </c>
      <c r="G50" s="17">
        <v>16286</v>
      </c>
      <c r="H50" s="17">
        <v>16286</v>
      </c>
      <c r="I50" s="45">
        <f t="shared" si="0"/>
        <v>96466</v>
      </c>
    </row>
    <row r="51" spans="1:9" s="5" customFormat="1" ht="11.25" customHeight="1">
      <c r="A51" s="42">
        <v>46</v>
      </c>
      <c r="B51" s="43" t="s">
        <v>70</v>
      </c>
      <c r="C51" s="44" t="s">
        <v>73</v>
      </c>
      <c r="D51" s="52">
        <v>354384</v>
      </c>
      <c r="E51" s="52">
        <v>86737</v>
      </c>
      <c r="F51" s="17">
        <v>29738</v>
      </c>
      <c r="G51" s="17">
        <v>29738</v>
      </c>
      <c r="H51" s="17">
        <v>29738</v>
      </c>
      <c r="I51" s="45">
        <f t="shared" si="0"/>
        <v>175951</v>
      </c>
    </row>
    <row r="52" spans="1:9" s="5" customFormat="1" ht="11.25" customHeight="1">
      <c r="A52" s="42">
        <v>47</v>
      </c>
      <c r="B52" s="43" t="s">
        <v>70</v>
      </c>
      <c r="C52" s="44" t="s">
        <v>72</v>
      </c>
      <c r="D52" s="52">
        <v>101181</v>
      </c>
      <c r="E52" s="52">
        <v>24764</v>
      </c>
      <c r="F52" s="17">
        <v>8490</v>
      </c>
      <c r="G52" s="17">
        <v>8490</v>
      </c>
      <c r="H52" s="17">
        <v>8490</v>
      </c>
      <c r="I52" s="45">
        <f t="shared" si="0"/>
        <v>50234</v>
      </c>
    </row>
    <row r="53" spans="1:9" s="5" customFormat="1" ht="11.25" customHeight="1">
      <c r="A53" s="42">
        <v>48</v>
      </c>
      <c r="B53" s="43" t="s">
        <v>70</v>
      </c>
      <c r="C53" s="44" t="s">
        <v>71</v>
      </c>
      <c r="D53" s="52">
        <v>254620</v>
      </c>
      <c r="E53" s="52">
        <v>87187</v>
      </c>
      <c r="F53" s="17">
        <v>18600</v>
      </c>
      <c r="G53" s="17">
        <v>18600</v>
      </c>
      <c r="H53" s="17">
        <v>18600</v>
      </c>
      <c r="I53" s="45">
        <f t="shared" si="0"/>
        <v>142987</v>
      </c>
    </row>
    <row r="54" spans="1:9" s="5" customFormat="1" ht="11.25" customHeight="1">
      <c r="A54" s="42">
        <v>49</v>
      </c>
      <c r="B54" s="43" t="s">
        <v>70</v>
      </c>
      <c r="C54" s="44" t="s">
        <v>69</v>
      </c>
      <c r="D54" s="52">
        <v>103344</v>
      </c>
      <c r="E54" s="52">
        <v>29994</v>
      </c>
      <c r="F54" s="17">
        <v>8150</v>
      </c>
      <c r="G54" s="17">
        <v>8150</v>
      </c>
      <c r="H54" s="17">
        <v>8150</v>
      </c>
      <c r="I54" s="45">
        <f t="shared" si="0"/>
        <v>54444</v>
      </c>
    </row>
    <row r="55" spans="1:9" s="5" customFormat="1" ht="11.25" customHeight="1">
      <c r="A55" s="42">
        <v>50</v>
      </c>
      <c r="B55" s="43" t="s">
        <v>2</v>
      </c>
      <c r="C55" s="46" t="s">
        <v>68</v>
      </c>
      <c r="D55" s="53">
        <v>91387</v>
      </c>
      <c r="E55" s="53">
        <v>22366</v>
      </c>
      <c r="F55" s="17">
        <v>7668</v>
      </c>
      <c r="G55" s="17">
        <v>8074</v>
      </c>
      <c r="H55" s="17">
        <v>7668</v>
      </c>
      <c r="I55" s="45">
        <f t="shared" si="0"/>
        <v>45776</v>
      </c>
    </row>
    <row r="56" spans="1:9" s="5" customFormat="1" ht="11.25" customHeight="1">
      <c r="A56" s="42">
        <v>51</v>
      </c>
      <c r="B56" s="43" t="s">
        <v>2</v>
      </c>
      <c r="C56" s="46" t="s">
        <v>67</v>
      </c>
      <c r="D56" s="53">
        <v>93626</v>
      </c>
      <c r="E56" s="53">
        <v>22922</v>
      </c>
      <c r="F56" s="17">
        <v>7856</v>
      </c>
      <c r="G56" s="17">
        <v>7856</v>
      </c>
      <c r="H56" s="17">
        <v>7856</v>
      </c>
      <c r="I56" s="45">
        <f t="shared" si="0"/>
        <v>46490</v>
      </c>
    </row>
    <row r="57" spans="1:9" s="5" customFormat="1" ht="11.25" customHeight="1">
      <c r="A57" s="42">
        <v>52</v>
      </c>
      <c r="B57" s="43" t="s">
        <v>2</v>
      </c>
      <c r="C57" s="46" t="s">
        <v>66</v>
      </c>
      <c r="D57" s="53">
        <v>163994</v>
      </c>
      <c r="E57" s="53">
        <v>50459</v>
      </c>
      <c r="F57" s="17">
        <v>12615</v>
      </c>
      <c r="G57" s="17">
        <v>12615</v>
      </c>
      <c r="H57" s="17">
        <v>12615</v>
      </c>
      <c r="I57" s="45">
        <f t="shared" si="0"/>
        <v>88304</v>
      </c>
    </row>
    <row r="58" spans="1:9" s="5" customFormat="1" ht="11.25" customHeight="1">
      <c r="A58" s="42">
        <v>53</v>
      </c>
      <c r="B58" s="43" t="s">
        <v>2</v>
      </c>
      <c r="C58" s="46" t="s">
        <v>65</v>
      </c>
      <c r="D58" s="53">
        <v>142670</v>
      </c>
      <c r="E58" s="53">
        <v>34922</v>
      </c>
      <c r="F58" s="17">
        <v>11972</v>
      </c>
      <c r="G58" s="17">
        <v>11972</v>
      </c>
      <c r="H58" s="17">
        <v>11972</v>
      </c>
      <c r="I58" s="45">
        <f t="shared" si="0"/>
        <v>70838</v>
      </c>
    </row>
    <row r="59" spans="1:9" s="5" customFormat="1" ht="11.25" customHeight="1">
      <c r="A59" s="42">
        <v>54</v>
      </c>
      <c r="B59" s="43" t="s">
        <v>2</v>
      </c>
      <c r="C59" s="46" t="s">
        <v>64</v>
      </c>
      <c r="D59" s="53">
        <v>92331</v>
      </c>
      <c r="E59" s="53">
        <v>22556</v>
      </c>
      <c r="F59" s="17">
        <v>7753</v>
      </c>
      <c r="G59" s="17">
        <v>7933</v>
      </c>
      <c r="H59" s="17">
        <v>7753</v>
      </c>
      <c r="I59" s="45">
        <f t="shared" si="0"/>
        <v>45995</v>
      </c>
    </row>
    <row r="60" spans="1:9" s="5" customFormat="1" ht="11.25" customHeight="1">
      <c r="A60" s="42">
        <v>55</v>
      </c>
      <c r="B60" s="43" t="s">
        <v>2</v>
      </c>
      <c r="C60" s="46" t="s">
        <v>63</v>
      </c>
      <c r="D60" s="53">
        <v>91387</v>
      </c>
      <c r="E60" s="53">
        <v>36984</v>
      </c>
      <c r="F60" s="17">
        <v>6044</v>
      </c>
      <c r="G60" s="17">
        <v>6044</v>
      </c>
      <c r="H60" s="17">
        <v>6045</v>
      </c>
      <c r="I60" s="45">
        <f t="shared" si="0"/>
        <v>55117</v>
      </c>
    </row>
    <row r="61" spans="1:9" s="5" customFormat="1" ht="11.25" customHeight="1">
      <c r="A61" s="42">
        <v>56</v>
      </c>
      <c r="B61" s="43" t="s">
        <v>2</v>
      </c>
      <c r="C61" s="46" t="s">
        <v>62</v>
      </c>
      <c r="D61" s="53">
        <v>91387</v>
      </c>
      <c r="E61" s="53">
        <v>39025</v>
      </c>
      <c r="F61" s="17">
        <v>5818</v>
      </c>
      <c r="G61" s="17">
        <v>5818</v>
      </c>
      <c r="H61" s="17">
        <v>5818</v>
      </c>
      <c r="I61" s="45">
        <f t="shared" si="0"/>
        <v>56479</v>
      </c>
    </row>
    <row r="62" spans="1:9" s="5" customFormat="1" ht="11.25" customHeight="1">
      <c r="A62" s="42">
        <v>57</v>
      </c>
      <c r="B62" s="43" t="s">
        <v>2</v>
      </c>
      <c r="C62" s="46" t="s">
        <v>61</v>
      </c>
      <c r="D62" s="53">
        <v>91387</v>
      </c>
      <c r="E62" s="53">
        <v>28090</v>
      </c>
      <c r="F62" s="17">
        <v>7030</v>
      </c>
      <c r="G62" s="17">
        <v>7830</v>
      </c>
      <c r="H62" s="17">
        <v>7030</v>
      </c>
      <c r="I62" s="45">
        <f t="shared" si="0"/>
        <v>49980</v>
      </c>
    </row>
    <row r="63" spans="1:9" s="5" customFormat="1" ht="11.25" customHeight="1">
      <c r="A63" s="42">
        <v>58</v>
      </c>
      <c r="B63" s="43" t="s">
        <v>2</v>
      </c>
      <c r="C63" s="46" t="s">
        <v>60</v>
      </c>
      <c r="D63" s="53">
        <v>180231</v>
      </c>
      <c r="E63" s="53">
        <v>45057</v>
      </c>
      <c r="F63" s="17">
        <v>15019</v>
      </c>
      <c r="G63" s="17">
        <v>16406</v>
      </c>
      <c r="H63" s="17">
        <v>15019</v>
      </c>
      <c r="I63" s="45">
        <f t="shared" si="0"/>
        <v>91501</v>
      </c>
    </row>
    <row r="64" spans="1:9" s="5" customFormat="1" ht="11.25" customHeight="1">
      <c r="A64" s="42">
        <v>59</v>
      </c>
      <c r="B64" s="43" t="s">
        <v>2</v>
      </c>
      <c r="C64" s="46" t="s">
        <v>59</v>
      </c>
      <c r="D64" s="53">
        <v>149814</v>
      </c>
      <c r="E64" s="53">
        <v>46098</v>
      </c>
      <c r="F64" s="17">
        <v>11524</v>
      </c>
      <c r="G64" s="17">
        <v>11524</v>
      </c>
      <c r="H64" s="17">
        <v>11524</v>
      </c>
      <c r="I64" s="45">
        <f t="shared" si="0"/>
        <v>80670</v>
      </c>
    </row>
    <row r="65" spans="1:9" s="5" customFormat="1" ht="11.25" customHeight="1">
      <c r="A65" s="42">
        <v>60</v>
      </c>
      <c r="B65" s="43" t="s">
        <v>2</v>
      </c>
      <c r="C65" s="46" t="s">
        <v>58</v>
      </c>
      <c r="D65" s="53">
        <v>99125</v>
      </c>
      <c r="E65" s="53">
        <v>24261</v>
      </c>
      <c r="F65" s="17">
        <v>8318</v>
      </c>
      <c r="G65" s="17">
        <v>8318</v>
      </c>
      <c r="H65" s="17">
        <v>8318</v>
      </c>
      <c r="I65" s="45">
        <f t="shared" si="0"/>
        <v>49215</v>
      </c>
    </row>
    <row r="66" spans="1:9" s="5" customFormat="1" ht="11.25" customHeight="1">
      <c r="A66" s="42">
        <v>61</v>
      </c>
      <c r="B66" s="43" t="s">
        <v>2</v>
      </c>
      <c r="C66" s="46" t="s">
        <v>57</v>
      </c>
      <c r="D66" s="53">
        <v>114599</v>
      </c>
      <c r="E66" s="53">
        <v>39169</v>
      </c>
      <c r="F66" s="17">
        <v>8381</v>
      </c>
      <c r="G66" s="17">
        <v>8381</v>
      </c>
      <c r="H66" s="17">
        <v>8381</v>
      </c>
      <c r="I66" s="45">
        <f t="shared" si="0"/>
        <v>64312</v>
      </c>
    </row>
    <row r="67" spans="1:9" s="5" customFormat="1" ht="11.25" customHeight="1">
      <c r="A67" s="42">
        <v>62</v>
      </c>
      <c r="B67" s="43" t="s">
        <v>2</v>
      </c>
      <c r="C67" s="46" t="s">
        <v>56</v>
      </c>
      <c r="D67" s="53">
        <v>177961</v>
      </c>
      <c r="E67" s="53">
        <v>43558</v>
      </c>
      <c r="F67" s="17">
        <v>14934</v>
      </c>
      <c r="G67" s="17">
        <v>14934</v>
      </c>
      <c r="H67" s="17">
        <v>14934</v>
      </c>
      <c r="I67" s="45">
        <f t="shared" si="0"/>
        <v>88360</v>
      </c>
    </row>
    <row r="68" spans="1:10" s="10" customFormat="1" ht="11.25" customHeight="1">
      <c r="A68" s="42">
        <v>63</v>
      </c>
      <c r="B68" s="43" t="s">
        <v>2</v>
      </c>
      <c r="C68" s="46" t="s">
        <v>55</v>
      </c>
      <c r="D68" s="53">
        <v>101744</v>
      </c>
      <c r="E68" s="53">
        <v>24903</v>
      </c>
      <c r="F68" s="17">
        <v>8538</v>
      </c>
      <c r="G68" s="17">
        <v>10162</v>
      </c>
      <c r="H68" s="17">
        <v>8538</v>
      </c>
      <c r="I68" s="45">
        <f t="shared" si="0"/>
        <v>52141</v>
      </c>
      <c r="J68" s="5"/>
    </row>
    <row r="69" spans="1:9" s="5" customFormat="1" ht="11.25" customHeight="1">
      <c r="A69" s="42">
        <v>64</v>
      </c>
      <c r="B69" s="43" t="s">
        <v>2</v>
      </c>
      <c r="C69" s="46" t="s">
        <v>54</v>
      </c>
      <c r="D69" s="53">
        <v>128917</v>
      </c>
      <c r="E69" s="53">
        <v>31555</v>
      </c>
      <c r="F69" s="17">
        <v>10818</v>
      </c>
      <c r="G69" s="17">
        <v>10818</v>
      </c>
      <c r="H69" s="17">
        <v>10818</v>
      </c>
      <c r="I69" s="45">
        <f t="shared" si="0"/>
        <v>64009</v>
      </c>
    </row>
    <row r="70" spans="1:9" s="5" customFormat="1" ht="11.25" customHeight="1">
      <c r="A70" s="42">
        <v>65</v>
      </c>
      <c r="B70" s="43" t="s">
        <v>2</v>
      </c>
      <c r="C70" s="46" t="s">
        <v>53</v>
      </c>
      <c r="D70" s="53">
        <v>91387</v>
      </c>
      <c r="E70" s="53">
        <v>22630</v>
      </c>
      <c r="F70" s="17">
        <v>7800</v>
      </c>
      <c r="G70" s="17">
        <v>7800</v>
      </c>
      <c r="H70" s="17">
        <v>7800</v>
      </c>
      <c r="I70" s="45">
        <f t="shared" si="0"/>
        <v>46030</v>
      </c>
    </row>
    <row r="71" spans="1:9" s="5" customFormat="1" ht="11.25" customHeight="1">
      <c r="A71" s="42">
        <v>66</v>
      </c>
      <c r="B71" s="43" t="s">
        <v>2</v>
      </c>
      <c r="C71" s="46" t="s">
        <v>52</v>
      </c>
      <c r="D71" s="53">
        <v>104760</v>
      </c>
      <c r="E71" s="53">
        <v>25641</v>
      </c>
      <c r="F71" s="17">
        <v>8791</v>
      </c>
      <c r="G71" s="17">
        <v>8791</v>
      </c>
      <c r="H71" s="17">
        <v>8791</v>
      </c>
      <c r="I71" s="45">
        <f aca="true" t="shared" si="1" ref="I71:I121">E71+F71+G71+H71</f>
        <v>52014</v>
      </c>
    </row>
    <row r="72" spans="1:9" s="5" customFormat="1" ht="11.25" customHeight="1">
      <c r="A72" s="42">
        <v>67</v>
      </c>
      <c r="B72" s="43" t="s">
        <v>2</v>
      </c>
      <c r="C72" s="46" t="s">
        <v>51</v>
      </c>
      <c r="D72" s="53">
        <v>96063</v>
      </c>
      <c r="E72" s="53">
        <v>29126</v>
      </c>
      <c r="F72" s="17">
        <v>7437</v>
      </c>
      <c r="G72" s="17">
        <v>7437</v>
      </c>
      <c r="H72" s="17">
        <v>7437</v>
      </c>
      <c r="I72" s="45">
        <f t="shared" si="1"/>
        <v>51437</v>
      </c>
    </row>
    <row r="73" spans="1:9" s="5" customFormat="1" ht="11.25" customHeight="1">
      <c r="A73" s="42">
        <v>68</v>
      </c>
      <c r="B73" s="43" t="s">
        <v>2</v>
      </c>
      <c r="C73" s="46" t="s">
        <v>50</v>
      </c>
      <c r="D73" s="53">
        <v>91387</v>
      </c>
      <c r="E73" s="53">
        <v>26359</v>
      </c>
      <c r="F73" s="17">
        <v>7225</v>
      </c>
      <c r="G73" s="17">
        <v>7225</v>
      </c>
      <c r="H73" s="17">
        <v>7225</v>
      </c>
      <c r="I73" s="45">
        <f t="shared" si="1"/>
        <v>48034</v>
      </c>
    </row>
    <row r="74" spans="1:9" s="5" customFormat="1" ht="11.25" customHeight="1">
      <c r="A74" s="42">
        <v>69</v>
      </c>
      <c r="B74" s="43" t="s">
        <v>2</v>
      </c>
      <c r="C74" s="46" t="s">
        <v>49</v>
      </c>
      <c r="D74" s="53">
        <v>91387</v>
      </c>
      <c r="E74" s="53">
        <v>28774</v>
      </c>
      <c r="F74" s="17">
        <v>6957</v>
      </c>
      <c r="G74" s="17">
        <v>6957</v>
      </c>
      <c r="H74" s="17">
        <v>6957</v>
      </c>
      <c r="I74" s="45">
        <f t="shared" si="1"/>
        <v>49645</v>
      </c>
    </row>
    <row r="75" spans="1:9" s="5" customFormat="1" ht="11.25" customHeight="1">
      <c r="A75" s="42">
        <v>70</v>
      </c>
      <c r="B75" s="43" t="s">
        <v>2</v>
      </c>
      <c r="C75" s="46" t="s">
        <v>48</v>
      </c>
      <c r="D75" s="53">
        <v>197335</v>
      </c>
      <c r="E75" s="53">
        <v>48304</v>
      </c>
      <c r="F75" s="17">
        <v>16559</v>
      </c>
      <c r="G75" s="17">
        <v>16559</v>
      </c>
      <c r="H75" s="17">
        <v>16559</v>
      </c>
      <c r="I75" s="45">
        <f t="shared" si="1"/>
        <v>97981</v>
      </c>
    </row>
    <row r="76" spans="1:9" s="5" customFormat="1" ht="11.25" customHeight="1">
      <c r="A76" s="42">
        <v>71</v>
      </c>
      <c r="B76" s="43" t="s">
        <v>2</v>
      </c>
      <c r="C76" s="46" t="s">
        <v>47</v>
      </c>
      <c r="D76" s="53">
        <v>109710</v>
      </c>
      <c r="E76" s="53">
        <v>26852</v>
      </c>
      <c r="F76" s="17">
        <v>9206</v>
      </c>
      <c r="G76" s="17">
        <v>9206</v>
      </c>
      <c r="H76" s="17">
        <v>9206</v>
      </c>
      <c r="I76" s="45">
        <f t="shared" si="1"/>
        <v>54470</v>
      </c>
    </row>
    <row r="77" spans="1:9" s="5" customFormat="1" ht="11.25" customHeight="1">
      <c r="A77" s="42">
        <v>72</v>
      </c>
      <c r="B77" s="43" t="s">
        <v>2</v>
      </c>
      <c r="C77" s="46" t="s">
        <v>46</v>
      </c>
      <c r="D77" s="53">
        <v>91387</v>
      </c>
      <c r="E77" s="53">
        <v>22370</v>
      </c>
      <c r="F77" s="17">
        <v>7670</v>
      </c>
      <c r="G77" s="17">
        <v>7670</v>
      </c>
      <c r="H77" s="17">
        <v>7670</v>
      </c>
      <c r="I77" s="45">
        <f t="shared" si="1"/>
        <v>45380</v>
      </c>
    </row>
    <row r="78" spans="1:9" s="5" customFormat="1" ht="11.25" customHeight="1">
      <c r="A78" s="42">
        <v>73</v>
      </c>
      <c r="B78" s="43" t="s">
        <v>2</v>
      </c>
      <c r="C78" s="46" t="s">
        <v>45</v>
      </c>
      <c r="D78" s="53">
        <v>91387</v>
      </c>
      <c r="E78" s="53">
        <v>29730</v>
      </c>
      <c r="F78" s="17">
        <v>6850</v>
      </c>
      <c r="G78" s="17">
        <v>6850</v>
      </c>
      <c r="H78" s="17">
        <v>6850</v>
      </c>
      <c r="I78" s="45">
        <f t="shared" si="1"/>
        <v>50280</v>
      </c>
    </row>
    <row r="79" spans="1:9" s="5" customFormat="1" ht="11.25" customHeight="1">
      <c r="A79" s="42">
        <v>74</v>
      </c>
      <c r="B79" s="43" t="s">
        <v>2</v>
      </c>
      <c r="C79" s="46" t="s">
        <v>44</v>
      </c>
      <c r="D79" s="53">
        <v>91387</v>
      </c>
      <c r="E79" s="53">
        <v>22366</v>
      </c>
      <c r="F79" s="17">
        <v>7669</v>
      </c>
      <c r="G79" s="17">
        <v>7669</v>
      </c>
      <c r="H79" s="17">
        <v>7669</v>
      </c>
      <c r="I79" s="45">
        <f t="shared" si="1"/>
        <v>45373</v>
      </c>
    </row>
    <row r="80" spans="1:9" s="5" customFormat="1" ht="11.25" customHeight="1">
      <c r="A80" s="42">
        <v>75</v>
      </c>
      <c r="B80" s="43" t="s">
        <v>2</v>
      </c>
      <c r="C80" s="46" t="s">
        <v>43</v>
      </c>
      <c r="D80" s="53">
        <v>112741</v>
      </c>
      <c r="E80" s="53">
        <v>27593</v>
      </c>
      <c r="F80" s="17">
        <v>9460</v>
      </c>
      <c r="G80" s="17">
        <v>9711</v>
      </c>
      <c r="H80" s="17">
        <v>9461</v>
      </c>
      <c r="I80" s="45">
        <f t="shared" si="1"/>
        <v>56225</v>
      </c>
    </row>
    <row r="81" spans="1:9" s="5" customFormat="1" ht="11.25" customHeight="1">
      <c r="A81" s="42">
        <v>76</v>
      </c>
      <c r="B81" s="43" t="s">
        <v>2</v>
      </c>
      <c r="C81" s="46" t="s">
        <v>42</v>
      </c>
      <c r="D81" s="53">
        <v>102826</v>
      </c>
      <c r="E81" s="53">
        <v>52201</v>
      </c>
      <c r="F81" s="17">
        <v>5625</v>
      </c>
      <c r="G81" s="17">
        <v>5625</v>
      </c>
      <c r="H81" s="17">
        <v>5625</v>
      </c>
      <c r="I81" s="45">
        <f t="shared" si="1"/>
        <v>69076</v>
      </c>
    </row>
    <row r="82" spans="1:9" s="5" customFormat="1" ht="11.25" customHeight="1">
      <c r="A82" s="42">
        <v>77</v>
      </c>
      <c r="B82" s="43" t="s">
        <v>2</v>
      </c>
      <c r="C82" s="46" t="s">
        <v>41</v>
      </c>
      <c r="D82" s="53">
        <v>124439</v>
      </c>
      <c r="E82" s="53">
        <v>30457</v>
      </c>
      <c r="F82" s="17">
        <v>10442</v>
      </c>
      <c r="G82" s="17">
        <v>10442</v>
      </c>
      <c r="H82" s="17">
        <v>10442</v>
      </c>
      <c r="I82" s="45">
        <f t="shared" si="1"/>
        <v>61783</v>
      </c>
    </row>
    <row r="83" spans="1:9" s="5" customFormat="1" ht="11.25" customHeight="1">
      <c r="A83" s="42">
        <v>78</v>
      </c>
      <c r="B83" s="43" t="s">
        <v>2</v>
      </c>
      <c r="C83" s="46" t="s">
        <v>40</v>
      </c>
      <c r="D83" s="53">
        <v>91387</v>
      </c>
      <c r="E83" s="53">
        <v>29040</v>
      </c>
      <c r="F83" s="17">
        <v>6927</v>
      </c>
      <c r="G83" s="17">
        <v>6927</v>
      </c>
      <c r="H83" s="17">
        <v>6927</v>
      </c>
      <c r="I83" s="45">
        <f t="shared" si="1"/>
        <v>49821</v>
      </c>
    </row>
    <row r="84" spans="1:9" s="5" customFormat="1" ht="11.25" customHeight="1">
      <c r="A84" s="42">
        <v>79</v>
      </c>
      <c r="B84" s="43" t="s">
        <v>2</v>
      </c>
      <c r="C84" s="46" t="s">
        <v>39</v>
      </c>
      <c r="D84" s="53">
        <v>91387</v>
      </c>
      <c r="E84" s="53">
        <v>22370</v>
      </c>
      <c r="F84" s="17">
        <v>7670</v>
      </c>
      <c r="G84" s="17">
        <v>7920</v>
      </c>
      <c r="H84" s="17">
        <v>7670</v>
      </c>
      <c r="I84" s="45">
        <f t="shared" si="1"/>
        <v>45630</v>
      </c>
    </row>
    <row r="85" spans="1:9" s="5" customFormat="1" ht="11.25" customHeight="1">
      <c r="A85" s="42">
        <v>80</v>
      </c>
      <c r="B85" s="43" t="s">
        <v>2</v>
      </c>
      <c r="C85" s="46" t="s">
        <v>38</v>
      </c>
      <c r="D85" s="53">
        <v>91387</v>
      </c>
      <c r="E85" s="53">
        <v>22366</v>
      </c>
      <c r="F85" s="17">
        <v>7668</v>
      </c>
      <c r="G85" s="17">
        <v>7668</v>
      </c>
      <c r="H85" s="17">
        <v>7668</v>
      </c>
      <c r="I85" s="45">
        <f t="shared" si="1"/>
        <v>45370</v>
      </c>
    </row>
    <row r="86" spans="1:9" s="5" customFormat="1" ht="11.25" customHeight="1">
      <c r="A86" s="42">
        <v>81</v>
      </c>
      <c r="B86" s="43" t="s">
        <v>2</v>
      </c>
      <c r="C86" s="46" t="s">
        <v>37</v>
      </c>
      <c r="D86" s="53">
        <v>91707</v>
      </c>
      <c r="E86" s="53">
        <v>22398</v>
      </c>
      <c r="F86" s="17">
        <v>7701</v>
      </c>
      <c r="G86" s="17">
        <v>7701</v>
      </c>
      <c r="H86" s="17">
        <v>7701</v>
      </c>
      <c r="I86" s="45">
        <f t="shared" si="1"/>
        <v>45501</v>
      </c>
    </row>
    <row r="87" spans="1:9" s="5" customFormat="1" ht="11.25" customHeight="1">
      <c r="A87" s="42">
        <v>82</v>
      </c>
      <c r="B87" s="43" t="s">
        <v>2</v>
      </c>
      <c r="C87" s="46" t="s">
        <v>36</v>
      </c>
      <c r="D87" s="53">
        <v>91387</v>
      </c>
      <c r="E87" s="53">
        <v>28918</v>
      </c>
      <c r="F87" s="17">
        <v>6941</v>
      </c>
      <c r="G87" s="17">
        <v>6941</v>
      </c>
      <c r="H87" s="17">
        <v>6941</v>
      </c>
      <c r="I87" s="45">
        <f t="shared" si="1"/>
        <v>49741</v>
      </c>
    </row>
    <row r="88" spans="1:9" s="5" customFormat="1" ht="11.25" customHeight="1">
      <c r="A88" s="42">
        <v>83</v>
      </c>
      <c r="B88" s="43" t="s">
        <v>2</v>
      </c>
      <c r="C88" s="46" t="s">
        <v>35</v>
      </c>
      <c r="D88" s="53">
        <v>138893</v>
      </c>
      <c r="E88" s="53">
        <v>33995</v>
      </c>
      <c r="F88" s="17">
        <v>11655</v>
      </c>
      <c r="G88" s="17">
        <v>11655</v>
      </c>
      <c r="H88" s="17">
        <v>11655</v>
      </c>
      <c r="I88" s="45">
        <f t="shared" si="1"/>
        <v>68960</v>
      </c>
    </row>
    <row r="89" spans="1:9" s="5" customFormat="1" ht="11.25" customHeight="1">
      <c r="A89" s="42">
        <v>84</v>
      </c>
      <c r="B89" s="43" t="s">
        <v>2</v>
      </c>
      <c r="C89" s="46" t="s">
        <v>34</v>
      </c>
      <c r="D89" s="53">
        <v>91387</v>
      </c>
      <c r="E89" s="53">
        <v>31474</v>
      </c>
      <c r="F89" s="17">
        <v>6657</v>
      </c>
      <c r="G89" s="17">
        <v>6857</v>
      </c>
      <c r="H89" s="17">
        <v>6657</v>
      </c>
      <c r="I89" s="45">
        <f t="shared" si="1"/>
        <v>51645</v>
      </c>
    </row>
    <row r="90" spans="1:9" s="5" customFormat="1" ht="11.25" customHeight="1">
      <c r="A90" s="42">
        <v>85</v>
      </c>
      <c r="B90" s="43" t="s">
        <v>2</v>
      </c>
      <c r="C90" s="46" t="s">
        <v>33</v>
      </c>
      <c r="D90" s="53">
        <v>102460</v>
      </c>
      <c r="E90" s="53">
        <v>25078</v>
      </c>
      <c r="F90" s="17">
        <v>8598</v>
      </c>
      <c r="G90" s="17">
        <v>11034</v>
      </c>
      <c r="H90" s="17">
        <v>8598</v>
      </c>
      <c r="I90" s="45">
        <f t="shared" si="1"/>
        <v>53308</v>
      </c>
    </row>
    <row r="91" spans="1:9" s="5" customFormat="1" ht="11.25" customHeight="1">
      <c r="A91" s="42">
        <v>86</v>
      </c>
      <c r="B91" s="43" t="s">
        <v>2</v>
      </c>
      <c r="C91" s="46" t="s">
        <v>32</v>
      </c>
      <c r="D91" s="53">
        <v>163141</v>
      </c>
      <c r="E91" s="53">
        <v>51866</v>
      </c>
      <c r="F91" s="17">
        <v>12365</v>
      </c>
      <c r="G91" s="17">
        <v>12365</v>
      </c>
      <c r="H91" s="17">
        <v>12365</v>
      </c>
      <c r="I91" s="45">
        <f t="shared" si="1"/>
        <v>88961</v>
      </c>
    </row>
    <row r="92" spans="1:9" s="5" customFormat="1" ht="11.25" customHeight="1">
      <c r="A92" s="42">
        <v>87</v>
      </c>
      <c r="B92" s="43" t="s">
        <v>2</v>
      </c>
      <c r="C92" s="46" t="s">
        <v>31</v>
      </c>
      <c r="D92" s="53">
        <v>91387</v>
      </c>
      <c r="E92" s="53">
        <v>22366</v>
      </c>
      <c r="F92" s="17">
        <v>7668</v>
      </c>
      <c r="G92" s="17">
        <v>7668</v>
      </c>
      <c r="H92" s="17">
        <v>7668</v>
      </c>
      <c r="I92" s="45">
        <f t="shared" si="1"/>
        <v>45370</v>
      </c>
    </row>
    <row r="93" spans="1:9" s="5" customFormat="1" ht="11.25" customHeight="1">
      <c r="A93" s="42">
        <v>88</v>
      </c>
      <c r="B93" s="43" t="s">
        <v>2</v>
      </c>
      <c r="C93" s="46" t="s">
        <v>30</v>
      </c>
      <c r="D93" s="53">
        <v>91387</v>
      </c>
      <c r="E93" s="53">
        <v>26920</v>
      </c>
      <c r="F93" s="17">
        <v>7163</v>
      </c>
      <c r="G93" s="17">
        <v>7163</v>
      </c>
      <c r="H93" s="17">
        <v>7163</v>
      </c>
      <c r="I93" s="45">
        <f t="shared" si="1"/>
        <v>48409</v>
      </c>
    </row>
    <row r="94" spans="1:10" s="9" customFormat="1" ht="11.25" customHeight="1">
      <c r="A94" s="42">
        <v>89</v>
      </c>
      <c r="B94" s="43" t="s">
        <v>2</v>
      </c>
      <c r="C94" s="46" t="s">
        <v>29</v>
      </c>
      <c r="D94" s="53">
        <v>95667</v>
      </c>
      <c r="E94" s="53">
        <v>29310</v>
      </c>
      <c r="F94" s="17">
        <v>7373</v>
      </c>
      <c r="G94" s="17">
        <v>7881</v>
      </c>
      <c r="H94" s="17">
        <v>7373</v>
      </c>
      <c r="I94" s="45">
        <f t="shared" si="1"/>
        <v>51937</v>
      </c>
      <c r="J94" s="5"/>
    </row>
    <row r="95" spans="1:9" s="5" customFormat="1" ht="11.25" customHeight="1">
      <c r="A95" s="42">
        <v>90</v>
      </c>
      <c r="B95" s="43" t="s">
        <v>2</v>
      </c>
      <c r="C95" s="46" t="s">
        <v>28</v>
      </c>
      <c r="D95" s="53">
        <v>91387</v>
      </c>
      <c r="E95" s="53">
        <v>22375</v>
      </c>
      <c r="F95" s="17">
        <v>7668</v>
      </c>
      <c r="G95" s="17">
        <v>7668</v>
      </c>
      <c r="H95" s="17">
        <v>7668</v>
      </c>
      <c r="I95" s="45">
        <f t="shared" si="1"/>
        <v>45379</v>
      </c>
    </row>
    <row r="96" spans="1:9" s="5" customFormat="1" ht="11.25" customHeight="1">
      <c r="A96" s="42">
        <v>91</v>
      </c>
      <c r="B96" s="43" t="s">
        <v>2</v>
      </c>
      <c r="C96" s="46" t="s">
        <v>27</v>
      </c>
      <c r="D96" s="53">
        <v>91387</v>
      </c>
      <c r="E96" s="53">
        <v>28054</v>
      </c>
      <c r="F96" s="17">
        <v>7037</v>
      </c>
      <c r="G96" s="17">
        <v>17031</v>
      </c>
      <c r="H96" s="17">
        <v>7037</v>
      </c>
      <c r="I96" s="45">
        <f t="shared" si="1"/>
        <v>59159</v>
      </c>
    </row>
    <row r="97" spans="1:9" s="5" customFormat="1" ht="11.25" customHeight="1">
      <c r="A97" s="42">
        <v>92</v>
      </c>
      <c r="B97" s="43" t="s">
        <v>2</v>
      </c>
      <c r="C97" s="46" t="s">
        <v>26</v>
      </c>
      <c r="D97" s="53">
        <v>91387</v>
      </c>
      <c r="E97" s="53">
        <v>28117</v>
      </c>
      <c r="F97" s="17">
        <v>7030</v>
      </c>
      <c r="G97" s="17">
        <v>7030</v>
      </c>
      <c r="H97" s="17">
        <v>7030</v>
      </c>
      <c r="I97" s="45">
        <f t="shared" si="1"/>
        <v>49207</v>
      </c>
    </row>
    <row r="98" spans="1:9" s="5" customFormat="1" ht="11.25" customHeight="1">
      <c r="A98" s="42">
        <v>93</v>
      </c>
      <c r="B98" s="43" t="s">
        <v>2</v>
      </c>
      <c r="C98" s="46" t="s">
        <v>25</v>
      </c>
      <c r="D98" s="53">
        <v>121712</v>
      </c>
      <c r="E98" s="53">
        <v>39587</v>
      </c>
      <c r="F98" s="17">
        <v>9125</v>
      </c>
      <c r="G98" s="17">
        <v>9125</v>
      </c>
      <c r="H98" s="17">
        <v>9125</v>
      </c>
      <c r="I98" s="45">
        <f t="shared" si="1"/>
        <v>66962</v>
      </c>
    </row>
    <row r="99" spans="1:9" s="5" customFormat="1" ht="11.25" customHeight="1">
      <c r="A99" s="42">
        <v>94</v>
      </c>
      <c r="B99" s="43" t="s">
        <v>2</v>
      </c>
      <c r="C99" s="46" t="s">
        <v>24</v>
      </c>
      <c r="D99" s="53">
        <v>125139</v>
      </c>
      <c r="E99" s="53">
        <v>30629</v>
      </c>
      <c r="F99" s="17">
        <v>10501</v>
      </c>
      <c r="G99" s="17">
        <v>10501</v>
      </c>
      <c r="H99" s="17">
        <v>10501</v>
      </c>
      <c r="I99" s="45">
        <f t="shared" si="1"/>
        <v>62132</v>
      </c>
    </row>
    <row r="100" spans="1:9" s="5" customFormat="1" ht="11.25" customHeight="1">
      <c r="A100" s="42">
        <v>95</v>
      </c>
      <c r="B100" s="43" t="s">
        <v>2</v>
      </c>
      <c r="C100" s="46" t="s">
        <v>23</v>
      </c>
      <c r="D100" s="53">
        <v>246029</v>
      </c>
      <c r="E100" s="53">
        <v>72731</v>
      </c>
      <c r="F100" s="17">
        <v>19256</v>
      </c>
      <c r="G100" s="17">
        <v>21056</v>
      </c>
      <c r="H100" s="17">
        <v>19256</v>
      </c>
      <c r="I100" s="45">
        <f t="shared" si="1"/>
        <v>132299</v>
      </c>
    </row>
    <row r="101" spans="1:9" s="5" customFormat="1" ht="11.25" customHeight="1">
      <c r="A101" s="42">
        <v>96</v>
      </c>
      <c r="B101" s="43" t="s">
        <v>2</v>
      </c>
      <c r="C101" s="46" t="s">
        <v>22</v>
      </c>
      <c r="D101" s="53">
        <v>115468</v>
      </c>
      <c r="E101" s="53">
        <v>52738</v>
      </c>
      <c r="F101" s="17">
        <v>6970</v>
      </c>
      <c r="G101" s="17">
        <v>6970</v>
      </c>
      <c r="H101" s="17">
        <v>6970</v>
      </c>
      <c r="I101" s="45">
        <f t="shared" si="1"/>
        <v>73648</v>
      </c>
    </row>
    <row r="102" spans="1:9" s="5" customFormat="1" ht="11.25" customHeight="1">
      <c r="A102" s="42">
        <v>97</v>
      </c>
      <c r="B102" s="43" t="s">
        <v>2</v>
      </c>
      <c r="C102" s="46" t="s">
        <v>21</v>
      </c>
      <c r="D102" s="53">
        <v>91387</v>
      </c>
      <c r="E102" s="53">
        <v>27460</v>
      </c>
      <c r="F102" s="17">
        <v>7103</v>
      </c>
      <c r="G102" s="17">
        <v>7103</v>
      </c>
      <c r="H102" s="17">
        <v>7103</v>
      </c>
      <c r="I102" s="45">
        <f t="shared" si="1"/>
        <v>48769</v>
      </c>
    </row>
    <row r="103" spans="1:9" s="5" customFormat="1" ht="11.25" customHeight="1">
      <c r="A103" s="42">
        <v>98</v>
      </c>
      <c r="B103" s="43" t="s">
        <v>2</v>
      </c>
      <c r="C103" s="46" t="s">
        <v>20</v>
      </c>
      <c r="D103" s="53">
        <v>91387</v>
      </c>
      <c r="E103" s="53">
        <v>26461</v>
      </c>
      <c r="F103" s="17">
        <v>7214</v>
      </c>
      <c r="G103" s="17">
        <v>7214</v>
      </c>
      <c r="H103" s="17">
        <v>7214</v>
      </c>
      <c r="I103" s="45">
        <f t="shared" si="1"/>
        <v>48103</v>
      </c>
    </row>
    <row r="104" spans="1:9" s="5" customFormat="1" ht="11.25" customHeight="1">
      <c r="A104" s="42">
        <v>99</v>
      </c>
      <c r="B104" s="43" t="s">
        <v>2</v>
      </c>
      <c r="C104" s="46" t="s">
        <v>19</v>
      </c>
      <c r="D104" s="53">
        <v>91387</v>
      </c>
      <c r="E104" s="53">
        <v>40627</v>
      </c>
      <c r="F104" s="17">
        <v>5640</v>
      </c>
      <c r="G104" s="17">
        <v>5640</v>
      </c>
      <c r="H104" s="17">
        <v>5640</v>
      </c>
      <c r="I104" s="45">
        <f t="shared" si="1"/>
        <v>57547</v>
      </c>
    </row>
    <row r="105" spans="1:9" s="5" customFormat="1" ht="11.25" customHeight="1">
      <c r="A105" s="42">
        <v>100</v>
      </c>
      <c r="B105" s="43" t="s">
        <v>2</v>
      </c>
      <c r="C105" s="46" t="s">
        <v>18</v>
      </c>
      <c r="D105" s="53">
        <v>110624</v>
      </c>
      <c r="E105" s="53">
        <v>34034</v>
      </c>
      <c r="F105" s="17">
        <v>8510</v>
      </c>
      <c r="G105" s="17">
        <v>8510</v>
      </c>
      <c r="H105" s="17">
        <v>8510</v>
      </c>
      <c r="I105" s="45">
        <f t="shared" si="1"/>
        <v>59564</v>
      </c>
    </row>
    <row r="106" spans="1:9" s="5" customFormat="1" ht="11.25" customHeight="1">
      <c r="A106" s="42">
        <v>101</v>
      </c>
      <c r="B106" s="43" t="s">
        <v>2</v>
      </c>
      <c r="C106" s="46" t="s">
        <v>17</v>
      </c>
      <c r="D106" s="53">
        <v>131826</v>
      </c>
      <c r="E106" s="53">
        <v>32265</v>
      </c>
      <c r="F106" s="17">
        <v>11062</v>
      </c>
      <c r="G106" s="17">
        <v>11661</v>
      </c>
      <c r="H106" s="17">
        <v>11062</v>
      </c>
      <c r="I106" s="45">
        <f t="shared" si="1"/>
        <v>66050</v>
      </c>
    </row>
    <row r="107" spans="1:9" s="5" customFormat="1" ht="11.25" customHeight="1">
      <c r="A107" s="42">
        <v>102</v>
      </c>
      <c r="B107" s="43" t="s">
        <v>2</v>
      </c>
      <c r="C107" s="46" t="s">
        <v>16</v>
      </c>
      <c r="D107" s="53">
        <v>91387</v>
      </c>
      <c r="E107" s="53">
        <v>22230</v>
      </c>
      <c r="F107" s="17">
        <v>7600</v>
      </c>
      <c r="G107" s="17">
        <v>7600</v>
      </c>
      <c r="H107" s="17">
        <v>7600</v>
      </c>
      <c r="I107" s="45">
        <f t="shared" si="1"/>
        <v>45030</v>
      </c>
    </row>
    <row r="108" spans="1:9" s="5" customFormat="1" ht="11.25" customHeight="1">
      <c r="A108" s="42">
        <v>103</v>
      </c>
      <c r="B108" s="43" t="s">
        <v>2</v>
      </c>
      <c r="C108" s="46" t="s">
        <v>15</v>
      </c>
      <c r="D108" s="53">
        <v>109741</v>
      </c>
      <c r="E108" s="53">
        <v>31576</v>
      </c>
      <c r="F108" s="17">
        <v>8685</v>
      </c>
      <c r="G108" s="17">
        <v>8685</v>
      </c>
      <c r="H108" s="17">
        <v>8685</v>
      </c>
      <c r="I108" s="45">
        <f t="shared" si="1"/>
        <v>57631</v>
      </c>
    </row>
    <row r="109" spans="1:9" s="5" customFormat="1" ht="11.25" customHeight="1">
      <c r="A109" s="42">
        <v>104</v>
      </c>
      <c r="B109" s="43" t="s">
        <v>2</v>
      </c>
      <c r="C109" s="46" t="s">
        <v>14</v>
      </c>
      <c r="D109" s="53">
        <v>91387</v>
      </c>
      <c r="E109" s="53">
        <v>22366</v>
      </c>
      <c r="F109" s="17">
        <v>7669</v>
      </c>
      <c r="G109" s="17">
        <v>7669</v>
      </c>
      <c r="H109" s="17">
        <v>7669</v>
      </c>
      <c r="I109" s="45">
        <f t="shared" si="1"/>
        <v>45373</v>
      </c>
    </row>
    <row r="110" spans="1:9" s="5" customFormat="1" ht="11.25" customHeight="1">
      <c r="A110" s="42">
        <v>105</v>
      </c>
      <c r="B110" s="43" t="s">
        <v>2</v>
      </c>
      <c r="C110" s="46" t="s">
        <v>13</v>
      </c>
      <c r="D110" s="53">
        <v>91387</v>
      </c>
      <c r="E110" s="53">
        <v>34243</v>
      </c>
      <c r="F110" s="17">
        <v>6350</v>
      </c>
      <c r="G110" s="17">
        <v>6350</v>
      </c>
      <c r="H110" s="17">
        <v>6350</v>
      </c>
      <c r="I110" s="45">
        <f t="shared" si="1"/>
        <v>53293</v>
      </c>
    </row>
    <row r="111" spans="1:9" s="5" customFormat="1" ht="11.25" customHeight="1">
      <c r="A111" s="42">
        <v>106</v>
      </c>
      <c r="B111" s="43" t="s">
        <v>2</v>
      </c>
      <c r="C111" s="46" t="s">
        <v>12</v>
      </c>
      <c r="D111" s="53">
        <v>91387</v>
      </c>
      <c r="E111" s="53">
        <v>22366</v>
      </c>
      <c r="F111" s="17">
        <v>7668</v>
      </c>
      <c r="G111" s="17">
        <v>7668</v>
      </c>
      <c r="H111" s="17">
        <v>7668</v>
      </c>
      <c r="I111" s="45">
        <f t="shared" si="1"/>
        <v>45370</v>
      </c>
    </row>
    <row r="112" spans="1:9" s="5" customFormat="1" ht="11.25" customHeight="1">
      <c r="A112" s="42">
        <v>107</v>
      </c>
      <c r="B112" s="43" t="s">
        <v>2</v>
      </c>
      <c r="C112" s="46" t="s">
        <v>11</v>
      </c>
      <c r="D112" s="53">
        <v>91387</v>
      </c>
      <c r="E112" s="53">
        <v>25630</v>
      </c>
      <c r="F112" s="17">
        <v>7300</v>
      </c>
      <c r="G112" s="17">
        <v>7300</v>
      </c>
      <c r="H112" s="17">
        <v>7300</v>
      </c>
      <c r="I112" s="45">
        <f t="shared" si="1"/>
        <v>47530</v>
      </c>
    </row>
    <row r="113" spans="1:9" s="5" customFormat="1" ht="11.25" customHeight="1">
      <c r="A113" s="42">
        <v>108</v>
      </c>
      <c r="B113" s="43" t="s">
        <v>2</v>
      </c>
      <c r="C113" s="46" t="s">
        <v>10</v>
      </c>
      <c r="D113" s="53">
        <v>154185</v>
      </c>
      <c r="E113" s="53">
        <v>37738</v>
      </c>
      <c r="F113" s="17">
        <v>12938</v>
      </c>
      <c r="G113" s="17">
        <v>13287</v>
      </c>
      <c r="H113" s="17">
        <v>12938</v>
      </c>
      <c r="I113" s="45">
        <f t="shared" si="1"/>
        <v>76901</v>
      </c>
    </row>
    <row r="114" spans="1:9" s="5" customFormat="1" ht="11.25" customHeight="1">
      <c r="A114" s="42">
        <v>109</v>
      </c>
      <c r="B114" s="43" t="s">
        <v>2</v>
      </c>
      <c r="C114" s="46" t="s">
        <v>9</v>
      </c>
      <c r="D114" s="53">
        <v>198615</v>
      </c>
      <c r="E114" s="53">
        <v>64977</v>
      </c>
      <c r="F114" s="17">
        <v>14849</v>
      </c>
      <c r="G114" s="17">
        <v>18505</v>
      </c>
      <c r="H114" s="17">
        <v>14849</v>
      </c>
      <c r="I114" s="45">
        <f t="shared" si="1"/>
        <v>113180</v>
      </c>
    </row>
    <row r="115" spans="1:9" s="5" customFormat="1" ht="11.25" customHeight="1">
      <c r="A115" s="42">
        <v>110</v>
      </c>
      <c r="B115" s="43" t="s">
        <v>2</v>
      </c>
      <c r="C115" s="46" t="s">
        <v>8</v>
      </c>
      <c r="D115" s="53">
        <v>91387</v>
      </c>
      <c r="E115" s="53">
        <v>22366</v>
      </c>
      <c r="F115" s="17">
        <v>7669</v>
      </c>
      <c r="G115" s="17">
        <v>8140</v>
      </c>
      <c r="H115" s="17">
        <v>7669</v>
      </c>
      <c r="I115" s="45">
        <f t="shared" si="1"/>
        <v>45844</v>
      </c>
    </row>
    <row r="116" spans="1:9" s="5" customFormat="1" ht="11.25" customHeight="1">
      <c r="A116" s="42">
        <v>111</v>
      </c>
      <c r="B116" s="43" t="s">
        <v>2</v>
      </c>
      <c r="C116" s="46" t="s">
        <v>7</v>
      </c>
      <c r="D116" s="53">
        <v>91387</v>
      </c>
      <c r="E116" s="53">
        <v>22350</v>
      </c>
      <c r="F116" s="17">
        <v>7660</v>
      </c>
      <c r="G116" s="17">
        <v>7660</v>
      </c>
      <c r="H116" s="17">
        <v>7660</v>
      </c>
      <c r="I116" s="45">
        <f t="shared" si="1"/>
        <v>45330</v>
      </c>
    </row>
    <row r="117" spans="1:9" s="5" customFormat="1" ht="11.25" customHeight="1">
      <c r="A117" s="42">
        <v>112</v>
      </c>
      <c r="B117" s="43" t="s">
        <v>2</v>
      </c>
      <c r="C117" s="46" t="s">
        <v>6</v>
      </c>
      <c r="D117" s="53">
        <v>91387</v>
      </c>
      <c r="E117" s="53">
        <v>22845</v>
      </c>
      <c r="F117" s="17">
        <v>7615</v>
      </c>
      <c r="G117" s="17">
        <v>7815</v>
      </c>
      <c r="H117" s="17">
        <v>7615</v>
      </c>
      <c r="I117" s="45">
        <f t="shared" si="1"/>
        <v>45890</v>
      </c>
    </row>
    <row r="118" spans="1:9" s="5" customFormat="1" ht="11.25" customHeight="1">
      <c r="A118" s="42">
        <v>113</v>
      </c>
      <c r="B118" s="43" t="s">
        <v>2</v>
      </c>
      <c r="C118" s="46" t="s">
        <v>5</v>
      </c>
      <c r="D118" s="53">
        <v>99125</v>
      </c>
      <c r="E118" s="53">
        <v>29866</v>
      </c>
      <c r="F118" s="17">
        <v>7696</v>
      </c>
      <c r="G118" s="17">
        <v>7696</v>
      </c>
      <c r="H118" s="17">
        <v>7696</v>
      </c>
      <c r="I118" s="45">
        <f t="shared" si="1"/>
        <v>52954</v>
      </c>
    </row>
    <row r="119" spans="1:9" s="5" customFormat="1" ht="11.25" customHeight="1">
      <c r="A119" s="42">
        <v>114</v>
      </c>
      <c r="B119" s="43" t="s">
        <v>2</v>
      </c>
      <c r="C119" s="46" t="s">
        <v>4</v>
      </c>
      <c r="D119" s="53">
        <v>91387</v>
      </c>
      <c r="E119" s="53">
        <v>22375</v>
      </c>
      <c r="F119" s="17">
        <v>7668</v>
      </c>
      <c r="G119" s="17">
        <v>7668</v>
      </c>
      <c r="H119" s="17">
        <v>7668</v>
      </c>
      <c r="I119" s="45">
        <f t="shared" si="1"/>
        <v>45379</v>
      </c>
    </row>
    <row r="120" spans="1:9" s="5" customFormat="1" ht="11.25" customHeight="1">
      <c r="A120" s="42">
        <v>115</v>
      </c>
      <c r="B120" s="43" t="s">
        <v>2</v>
      </c>
      <c r="C120" s="46" t="s">
        <v>3</v>
      </c>
      <c r="D120" s="53">
        <v>91388</v>
      </c>
      <c r="E120" s="53">
        <v>24824</v>
      </c>
      <c r="F120" s="17">
        <v>7396</v>
      </c>
      <c r="G120" s="17">
        <v>7396</v>
      </c>
      <c r="H120" s="17">
        <v>7396</v>
      </c>
      <c r="I120" s="45">
        <f t="shared" si="1"/>
        <v>47012</v>
      </c>
    </row>
    <row r="121" spans="1:9" s="5" customFormat="1" ht="11.25" customHeight="1">
      <c r="A121" s="42">
        <v>116</v>
      </c>
      <c r="B121" s="43" t="s">
        <v>2</v>
      </c>
      <c r="C121" s="46" t="s">
        <v>1</v>
      </c>
      <c r="D121" s="53">
        <v>95500</v>
      </c>
      <c r="E121" s="53">
        <v>29225</v>
      </c>
      <c r="F121" s="17">
        <v>7364</v>
      </c>
      <c r="G121" s="17">
        <v>7364</v>
      </c>
      <c r="H121" s="17">
        <v>7364</v>
      </c>
      <c r="I121" s="45">
        <f t="shared" si="1"/>
        <v>51317</v>
      </c>
    </row>
    <row r="122" spans="1:10" s="22" customFormat="1" ht="32.25" customHeight="1" thickBot="1">
      <c r="A122" s="139" t="s">
        <v>0</v>
      </c>
      <c r="B122" s="140"/>
      <c r="C122" s="140"/>
      <c r="D122" s="54">
        <f aca="true" t="shared" si="2" ref="D122:I122">SUM(D6:D121)</f>
        <v>22935000</v>
      </c>
      <c r="E122" s="54">
        <f>SUM(E6:E121)</f>
        <v>6738649</v>
      </c>
      <c r="F122" s="54">
        <f t="shared" si="2"/>
        <v>1804793</v>
      </c>
      <c r="G122" s="54">
        <f t="shared" si="2"/>
        <v>1815074</v>
      </c>
      <c r="H122" s="54">
        <f t="shared" si="2"/>
        <v>1800540</v>
      </c>
      <c r="I122" s="54">
        <f t="shared" si="2"/>
        <v>12159056</v>
      </c>
      <c r="J122" s="22" t="b">
        <f>I122='[1]85219§ 2030'!$E$127</f>
        <v>1</v>
      </c>
    </row>
    <row r="124" ht="14.25">
      <c r="A124" s="3" t="s">
        <v>138</v>
      </c>
    </row>
    <row r="125" ht="14.25">
      <c r="A125" s="3" t="s">
        <v>139</v>
      </c>
    </row>
  </sheetData>
  <sheetProtection/>
  <mergeCells count="9">
    <mergeCell ref="I4:I5"/>
    <mergeCell ref="D4:D5"/>
    <mergeCell ref="A122:C122"/>
    <mergeCell ref="A1:C1"/>
    <mergeCell ref="A4:A5"/>
    <mergeCell ref="B4:B5"/>
    <mergeCell ref="C4:C5"/>
    <mergeCell ref="F4:H4"/>
    <mergeCell ref="E4:E5"/>
  </mergeCells>
  <conditionalFormatting sqref="B6:E121 A122 A4:E4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4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66FF99"/>
  </sheetPr>
  <dimension ref="A1:J126"/>
  <sheetViews>
    <sheetView view="pageBreakPreview" zoomScaleSheetLayoutView="100" zoomScalePageLayoutView="0" workbookViewId="0" topLeftCell="A1">
      <pane xSplit="3" ySplit="7" topLeftCell="D116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F3" sqref="F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0" width="11.7109375" style="1" bestFit="1" customWidth="1"/>
    <col min="11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2" t="s">
        <v>123</v>
      </c>
      <c r="D1" s="122"/>
      <c r="E1" s="122"/>
      <c r="F1" s="122"/>
      <c r="G1" s="122"/>
      <c r="H1" s="122"/>
      <c r="I1" s="122"/>
    </row>
    <row r="3" ht="18.75">
      <c r="F3" s="29" t="s">
        <v>186</v>
      </c>
    </row>
    <row r="5" spans="1:9" ht="32.25" customHeight="1">
      <c r="A5" s="179" t="s">
        <v>121</v>
      </c>
      <c r="B5" s="179" t="s">
        <v>120</v>
      </c>
      <c r="C5" s="179" t="s">
        <v>119</v>
      </c>
      <c r="D5" s="175" t="s">
        <v>179</v>
      </c>
      <c r="E5" s="175" t="s">
        <v>180</v>
      </c>
      <c r="F5" s="172" t="s">
        <v>181</v>
      </c>
      <c r="G5" s="173"/>
      <c r="H5" s="174"/>
      <c r="I5" s="177" t="s">
        <v>182</v>
      </c>
    </row>
    <row r="6" spans="1:9" ht="18.75" customHeight="1">
      <c r="A6" s="180"/>
      <c r="B6" s="180"/>
      <c r="C6" s="180"/>
      <c r="D6" s="176"/>
      <c r="E6" s="176"/>
      <c r="F6" s="30" t="s">
        <v>147</v>
      </c>
      <c r="G6" s="93" t="s">
        <v>148</v>
      </c>
      <c r="H6" s="30" t="s">
        <v>149</v>
      </c>
      <c r="I6" s="178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89743</v>
      </c>
      <c r="E8" s="33">
        <v>26375</v>
      </c>
      <c r="F8" s="34">
        <v>6570</v>
      </c>
      <c r="G8" s="35">
        <v>6569</v>
      </c>
      <c r="H8" s="33">
        <v>8736</v>
      </c>
      <c r="I8" s="33">
        <f aca="true" t="shared" si="0" ref="I8:I71">E8+F8+G8+H8</f>
        <v>48250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58154</v>
      </c>
      <c r="E12" s="33">
        <v>22293</v>
      </c>
      <c r="F12" s="34">
        <v>5811</v>
      </c>
      <c r="G12" s="35">
        <v>3090</v>
      </c>
      <c r="H12" s="33">
        <v>6347</v>
      </c>
      <c r="I12" s="33">
        <f t="shared" si="0"/>
        <v>37541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53778</v>
      </c>
      <c r="E13" s="33">
        <v>15530</v>
      </c>
      <c r="F13" s="34">
        <v>5289</v>
      </c>
      <c r="G13" s="35">
        <v>4777</v>
      </c>
      <c r="H13" s="33">
        <v>4394</v>
      </c>
      <c r="I13" s="33">
        <f t="shared" si="0"/>
        <v>29990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68142</v>
      </c>
      <c r="E14" s="33">
        <v>13070</v>
      </c>
      <c r="F14" s="34">
        <v>0</v>
      </c>
      <c r="G14" s="35">
        <v>0</v>
      </c>
      <c r="H14" s="33">
        <v>0</v>
      </c>
      <c r="I14" s="33">
        <f t="shared" si="0"/>
        <v>13070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329438</v>
      </c>
      <c r="E15" s="33">
        <v>109393</v>
      </c>
      <c r="F15" s="34">
        <v>28145</v>
      </c>
      <c r="G15" s="35">
        <v>22644</v>
      </c>
      <c r="H15" s="33">
        <v>31523</v>
      </c>
      <c r="I15" s="33">
        <f t="shared" si="0"/>
        <v>191705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1178077</v>
      </c>
      <c r="E16" s="33">
        <v>373679</v>
      </c>
      <c r="F16" s="34">
        <v>51065</v>
      </c>
      <c r="G16" s="35">
        <v>81914</v>
      </c>
      <c r="H16" s="33">
        <v>90348</v>
      </c>
      <c r="I16" s="33">
        <f t="shared" si="0"/>
        <v>597006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6079</v>
      </c>
      <c r="E18" s="33">
        <v>1604</v>
      </c>
      <c r="F18" s="34">
        <v>0</v>
      </c>
      <c r="G18" s="35">
        <v>0</v>
      </c>
      <c r="H18" s="33">
        <v>0</v>
      </c>
      <c r="I18" s="33">
        <f t="shared" si="0"/>
        <v>1604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4">
        <v>0</v>
      </c>
      <c r="G19" s="35">
        <v>0</v>
      </c>
      <c r="H19" s="33">
        <v>0</v>
      </c>
      <c r="I19" s="33">
        <f t="shared" si="0"/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169869</v>
      </c>
      <c r="E21" s="33">
        <v>38116</v>
      </c>
      <c r="F21" s="34">
        <v>14256</v>
      </c>
      <c r="G21" s="35">
        <v>6928</v>
      </c>
      <c r="H21" s="33">
        <v>15090</v>
      </c>
      <c r="I21" s="33">
        <f t="shared" si="0"/>
        <v>74390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114550</v>
      </c>
      <c r="E23" s="33">
        <v>37417</v>
      </c>
      <c r="F23" s="34">
        <v>5514</v>
      </c>
      <c r="G23" s="35">
        <v>7790</v>
      </c>
      <c r="H23" s="33">
        <v>9123</v>
      </c>
      <c r="I23" s="33">
        <f t="shared" si="0"/>
        <v>59844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4">
        <v>0</v>
      </c>
      <c r="G25" s="35">
        <v>0</v>
      </c>
      <c r="H25" s="33">
        <v>0</v>
      </c>
      <c r="I25" s="33">
        <f t="shared" si="0"/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107742</v>
      </c>
      <c r="E26" s="33">
        <v>37014</v>
      </c>
      <c r="F26" s="34">
        <v>7434</v>
      </c>
      <c r="G26" s="35">
        <v>9060</v>
      </c>
      <c r="H26" s="33">
        <v>8065</v>
      </c>
      <c r="I26" s="33">
        <f t="shared" si="0"/>
        <v>61573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>
        <v>0</v>
      </c>
      <c r="G27" s="35">
        <v>0</v>
      </c>
      <c r="H27" s="33">
        <v>0</v>
      </c>
      <c r="I27" s="33">
        <f t="shared" si="0"/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4">
        <v>0</v>
      </c>
      <c r="G28" s="35">
        <v>0</v>
      </c>
      <c r="H28" s="33">
        <v>0</v>
      </c>
      <c r="I28" s="33">
        <f t="shared" si="0"/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5106</v>
      </c>
      <c r="E30" s="36">
        <v>2884</v>
      </c>
      <c r="F30" s="37">
        <v>1236</v>
      </c>
      <c r="G30" s="35">
        <v>986</v>
      </c>
      <c r="H30" s="36">
        <v>0</v>
      </c>
      <c r="I30" s="33">
        <f t="shared" si="0"/>
        <v>5106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46526</v>
      </c>
      <c r="E32" s="33">
        <v>15958</v>
      </c>
      <c r="F32" s="34">
        <v>3593</v>
      </c>
      <c r="G32" s="35">
        <v>3413</v>
      </c>
      <c r="H32" s="33">
        <v>3786</v>
      </c>
      <c r="I32" s="33">
        <f t="shared" si="0"/>
        <v>26750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80108</v>
      </c>
      <c r="E33" s="33">
        <v>24650</v>
      </c>
      <c r="F33" s="34">
        <v>4354</v>
      </c>
      <c r="G33" s="35">
        <v>5645</v>
      </c>
      <c r="H33" s="33">
        <v>5666</v>
      </c>
      <c r="I33" s="33">
        <f t="shared" si="0"/>
        <v>40315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112192</v>
      </c>
      <c r="E34" s="33">
        <v>38578</v>
      </c>
      <c r="F34" s="34">
        <v>8441</v>
      </c>
      <c r="G34" s="35">
        <v>7922</v>
      </c>
      <c r="H34" s="33">
        <v>10877</v>
      </c>
      <c r="I34" s="33">
        <f t="shared" si="0"/>
        <v>65818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272428</v>
      </c>
      <c r="E36" s="33">
        <v>52382</v>
      </c>
      <c r="F36" s="34">
        <v>9759</v>
      </c>
      <c r="G36" s="35">
        <v>8412</v>
      </c>
      <c r="H36" s="33">
        <v>10573</v>
      </c>
      <c r="I36" s="33">
        <f t="shared" si="0"/>
        <v>81126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465635</v>
      </c>
      <c r="E37" s="33">
        <v>131998</v>
      </c>
      <c r="F37" s="34">
        <v>41021</v>
      </c>
      <c r="G37" s="35">
        <v>39665</v>
      </c>
      <c r="H37" s="33">
        <v>43486</v>
      </c>
      <c r="I37" s="33">
        <f t="shared" si="0"/>
        <v>256170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848576</v>
      </c>
      <c r="E38" s="33">
        <v>180012</v>
      </c>
      <c r="F38" s="34">
        <v>87912</v>
      </c>
      <c r="G38" s="35">
        <v>95400</v>
      </c>
      <c r="H38" s="33">
        <v>93595</v>
      </c>
      <c r="I38" s="33">
        <f t="shared" si="0"/>
        <v>456919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45221</v>
      </c>
      <c r="E39" s="33">
        <v>13695</v>
      </c>
      <c r="F39" s="34">
        <v>2405</v>
      </c>
      <c r="G39" s="35">
        <v>2345</v>
      </c>
      <c r="H39" s="33">
        <v>3983</v>
      </c>
      <c r="I39" s="33">
        <f t="shared" si="0"/>
        <v>22428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18812</v>
      </c>
      <c r="E40" s="33">
        <v>4120</v>
      </c>
      <c r="F40" s="34">
        <v>1319</v>
      </c>
      <c r="G40" s="35">
        <v>1318</v>
      </c>
      <c r="H40" s="33">
        <v>1566</v>
      </c>
      <c r="I40" s="33">
        <f t="shared" si="0"/>
        <v>8323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20400</v>
      </c>
      <c r="E41" s="33">
        <v>6228</v>
      </c>
      <c r="F41" s="34">
        <v>2076</v>
      </c>
      <c r="G41" s="35">
        <v>2076</v>
      </c>
      <c r="H41" s="33">
        <v>2076</v>
      </c>
      <c r="I41" s="33">
        <f t="shared" si="0"/>
        <v>12456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4">
        <v>0</v>
      </c>
      <c r="G42" s="35">
        <v>0</v>
      </c>
      <c r="H42" s="33">
        <v>0</v>
      </c>
      <c r="I42" s="33">
        <f t="shared" si="0"/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83667</v>
      </c>
      <c r="E45" s="33">
        <v>23760</v>
      </c>
      <c r="F45" s="34">
        <v>7920</v>
      </c>
      <c r="G45" s="35">
        <v>7920</v>
      </c>
      <c r="H45" s="33">
        <v>9345</v>
      </c>
      <c r="I45" s="33">
        <f t="shared" si="0"/>
        <v>48945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127453</v>
      </c>
      <c r="E46" s="33">
        <v>51576</v>
      </c>
      <c r="F46" s="34">
        <v>5821</v>
      </c>
      <c r="G46" s="35">
        <v>7984</v>
      </c>
      <c r="H46" s="33">
        <v>10680</v>
      </c>
      <c r="I46" s="33">
        <f t="shared" si="0"/>
        <v>76061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27150</v>
      </c>
      <c r="E51" s="33">
        <v>7941</v>
      </c>
      <c r="F51" s="34">
        <v>2066</v>
      </c>
      <c r="G51" s="35">
        <v>2311</v>
      </c>
      <c r="H51" s="33">
        <v>2310</v>
      </c>
      <c r="I51" s="33">
        <f t="shared" si="0"/>
        <v>14628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4">
        <v>0</v>
      </c>
      <c r="G52" s="35">
        <v>0</v>
      </c>
      <c r="H52" s="33">
        <v>0</v>
      </c>
      <c r="I52" s="33">
        <f t="shared" si="0"/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107830</v>
      </c>
      <c r="E54" s="33">
        <v>38182</v>
      </c>
      <c r="F54" s="34">
        <v>9723</v>
      </c>
      <c r="G54" s="35">
        <v>6649</v>
      </c>
      <c r="H54" s="33">
        <v>9201</v>
      </c>
      <c r="I54" s="33">
        <f t="shared" si="0"/>
        <v>63755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4">
        <v>0</v>
      </c>
      <c r="G55" s="35">
        <v>0</v>
      </c>
      <c r="H55" s="33">
        <v>0</v>
      </c>
      <c r="I55" s="33">
        <f t="shared" si="0"/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41246</v>
      </c>
      <c r="E56" s="33">
        <v>18147</v>
      </c>
      <c r="F56" s="34">
        <v>3479</v>
      </c>
      <c r="G56" s="35">
        <v>3638</v>
      </c>
      <c r="H56" s="33">
        <v>3830</v>
      </c>
      <c r="I56" s="33">
        <f t="shared" si="0"/>
        <v>29094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49589</v>
      </c>
      <c r="E60" s="33">
        <v>15257</v>
      </c>
      <c r="F60" s="34">
        <v>5732</v>
      </c>
      <c r="G60" s="35">
        <v>4243</v>
      </c>
      <c r="H60" s="33">
        <v>5995</v>
      </c>
      <c r="I60" s="33">
        <f t="shared" si="0"/>
        <v>31227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4">
        <v>0</v>
      </c>
      <c r="G61" s="35">
        <v>0</v>
      </c>
      <c r="H61" s="33">
        <v>0</v>
      </c>
      <c r="I61" s="33">
        <f t="shared" si="0"/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4">
        <v>0</v>
      </c>
      <c r="G64" s="35">
        <v>0</v>
      </c>
      <c r="H64" s="33">
        <v>0</v>
      </c>
      <c r="I64" s="33">
        <f t="shared" si="0"/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23532</v>
      </c>
      <c r="E69" s="33">
        <v>5841</v>
      </c>
      <c r="F69" s="34">
        <v>2502</v>
      </c>
      <c r="G69" s="35">
        <v>2225</v>
      </c>
      <c r="H69" s="33">
        <v>2225</v>
      </c>
      <c r="I69" s="33">
        <f t="shared" si="0"/>
        <v>12793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35275</v>
      </c>
      <c r="E73" s="33">
        <v>1070</v>
      </c>
      <c r="F73" s="34">
        <v>3928</v>
      </c>
      <c r="G73" s="35">
        <v>3928</v>
      </c>
      <c r="H73" s="33">
        <v>4504</v>
      </c>
      <c r="I73" s="33">
        <f t="shared" si="1"/>
        <v>13430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27692</v>
      </c>
      <c r="E76" s="33">
        <v>4050</v>
      </c>
      <c r="F76" s="34">
        <v>1350</v>
      </c>
      <c r="G76" s="35">
        <v>1350</v>
      </c>
      <c r="H76" s="33">
        <v>1350</v>
      </c>
      <c r="I76" s="33">
        <f t="shared" si="1"/>
        <v>8100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4">
        <v>0</v>
      </c>
      <c r="G78" s="35">
        <v>0</v>
      </c>
      <c r="H78" s="33">
        <v>0</v>
      </c>
      <c r="I78" s="33">
        <f t="shared" si="1"/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4">
        <v>0</v>
      </c>
      <c r="G86" s="35">
        <v>0</v>
      </c>
      <c r="H86" s="33">
        <v>0</v>
      </c>
      <c r="I86" s="33">
        <f t="shared" si="1"/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443193</v>
      </c>
      <c r="E89" s="33">
        <v>141192</v>
      </c>
      <c r="F89" s="34">
        <v>48459</v>
      </c>
      <c r="G89" s="35">
        <v>41695</v>
      </c>
      <c r="H89" s="33">
        <v>49053</v>
      </c>
      <c r="I89" s="33">
        <f t="shared" si="1"/>
        <v>280399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106944</v>
      </c>
      <c r="E91" s="33">
        <v>27735</v>
      </c>
      <c r="F91" s="34">
        <v>7720</v>
      </c>
      <c r="G91" s="35">
        <v>8946</v>
      </c>
      <c r="H91" s="33">
        <v>8975</v>
      </c>
      <c r="I91" s="33">
        <f t="shared" si="1"/>
        <v>53376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4">
        <v>0</v>
      </c>
      <c r="G92" s="35">
        <v>0</v>
      </c>
      <c r="H92" s="33">
        <v>0</v>
      </c>
      <c r="I92" s="33">
        <f t="shared" si="1"/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4">
        <v>0</v>
      </c>
      <c r="G104" s="35">
        <v>0</v>
      </c>
      <c r="H104" s="33">
        <v>0</v>
      </c>
      <c r="I104" s="33">
        <f t="shared" si="1"/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124937</v>
      </c>
      <c r="E118" s="33">
        <v>34980</v>
      </c>
      <c r="F118" s="34">
        <v>11920</v>
      </c>
      <c r="G118" s="35">
        <v>12400</v>
      </c>
      <c r="H118" s="33">
        <v>11020</v>
      </c>
      <c r="I118" s="33">
        <f t="shared" si="1"/>
        <v>70320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868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10" s="22" customFormat="1" ht="32.25" customHeight="1" thickBot="1">
      <c r="A123" s="120" t="s">
        <v>0</v>
      </c>
      <c r="B123" s="121"/>
      <c r="C123" s="121"/>
      <c r="D123" s="39">
        <f aca="true" t="shared" si="2" ref="D123:I123">SUM(D7:D122)</f>
        <v>5289952</v>
      </c>
      <c r="E123" s="39">
        <f t="shared" si="2"/>
        <v>1514727</v>
      </c>
      <c r="F123" s="39">
        <f t="shared" si="2"/>
        <v>396820</v>
      </c>
      <c r="G123" s="39">
        <f t="shared" si="2"/>
        <v>413243</v>
      </c>
      <c r="H123" s="39">
        <f t="shared" si="2"/>
        <v>467722</v>
      </c>
      <c r="I123" s="39">
        <f t="shared" si="2"/>
        <v>2792512</v>
      </c>
      <c r="J123" s="22">
        <f>'[1]85228§ 2010'!$E$127</f>
        <v>2792512</v>
      </c>
    </row>
    <row r="125" ht="14.25">
      <c r="A125" s="3" t="s">
        <v>138</v>
      </c>
    </row>
    <row r="126" ht="14.25">
      <c r="A126" s="3" t="s">
        <v>140</v>
      </c>
    </row>
  </sheetData>
  <sheetProtection/>
  <mergeCells count="9">
    <mergeCell ref="C1:I1"/>
    <mergeCell ref="A123:C123"/>
    <mergeCell ref="F5:H5"/>
    <mergeCell ref="D5:D6"/>
    <mergeCell ref="E5:E6"/>
    <mergeCell ref="I5:I6"/>
    <mergeCell ref="B5:B6"/>
    <mergeCell ref="C5:C6"/>
    <mergeCell ref="A5:A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66FF99"/>
  </sheetPr>
  <dimension ref="A1:J126"/>
  <sheetViews>
    <sheetView view="pageBreakPreview" zoomScaleSheetLayoutView="100" zoomScalePageLayoutView="0" workbookViewId="0" topLeftCell="A1">
      <pane xSplit="3" ySplit="7" topLeftCell="D125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J124" sqref="J124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2" t="s">
        <v>163</v>
      </c>
      <c r="D1" s="122"/>
      <c r="E1" s="122"/>
      <c r="F1" s="122"/>
      <c r="G1" s="122"/>
      <c r="H1" s="122"/>
      <c r="I1" s="122"/>
    </row>
    <row r="3" ht="18.75">
      <c r="F3" s="29" t="s">
        <v>186</v>
      </c>
    </row>
    <row r="5" spans="1:9" ht="32.25" customHeight="1">
      <c r="A5" s="179" t="s">
        <v>121</v>
      </c>
      <c r="B5" s="179" t="s">
        <v>120</v>
      </c>
      <c r="C5" s="179" t="s">
        <v>119</v>
      </c>
      <c r="D5" s="175" t="s">
        <v>179</v>
      </c>
      <c r="E5" s="175" t="s">
        <v>180</v>
      </c>
      <c r="F5" s="172" t="s">
        <v>181</v>
      </c>
      <c r="G5" s="173"/>
      <c r="H5" s="174"/>
      <c r="I5" s="177" t="s">
        <v>182</v>
      </c>
    </row>
    <row r="6" spans="1:9" ht="18.75" customHeight="1">
      <c r="A6" s="180"/>
      <c r="B6" s="180"/>
      <c r="C6" s="180"/>
      <c r="D6" s="176"/>
      <c r="E6" s="176"/>
      <c r="F6" s="30" t="s">
        <v>147</v>
      </c>
      <c r="G6" s="97" t="s">
        <v>148</v>
      </c>
      <c r="H6" s="30" t="s">
        <v>149</v>
      </c>
      <c r="I6" s="178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E7+F7+G7+H7</f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85750</v>
      </c>
      <c r="E8" s="33">
        <v>0</v>
      </c>
      <c r="F8" s="34">
        <v>26215</v>
      </c>
      <c r="G8" s="35">
        <v>523</v>
      </c>
      <c r="H8" s="33">
        <v>7810</v>
      </c>
      <c r="I8" s="33">
        <f aca="true" t="shared" si="0" ref="I8:I71">E8+F8+G8+H8</f>
        <v>34548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4">
        <v>0</v>
      </c>
      <c r="G9" s="35">
        <v>0</v>
      </c>
      <c r="H9" s="33">
        <v>0</v>
      </c>
      <c r="I9" s="33">
        <f t="shared" si="0"/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4">
        <v>0</v>
      </c>
      <c r="G11" s="35">
        <v>0</v>
      </c>
      <c r="H11" s="33">
        <v>0</v>
      </c>
      <c r="I11" s="33">
        <f t="shared" si="0"/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31140</v>
      </c>
      <c r="E12" s="33">
        <v>0</v>
      </c>
      <c r="F12" s="34">
        <v>9277</v>
      </c>
      <c r="G12" s="35">
        <v>2890</v>
      </c>
      <c r="H12" s="33">
        <v>4447</v>
      </c>
      <c r="I12" s="33">
        <f t="shared" si="0"/>
        <v>16614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4">
        <v>0</v>
      </c>
      <c r="G13" s="35">
        <v>0</v>
      </c>
      <c r="H13" s="33">
        <v>0</v>
      </c>
      <c r="I13" s="33">
        <f t="shared" si="0"/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14354</v>
      </c>
      <c r="E14" s="33">
        <v>0</v>
      </c>
      <c r="F14" s="34">
        <v>3900</v>
      </c>
      <c r="G14" s="35">
        <v>0</v>
      </c>
      <c r="H14" s="33">
        <v>1045</v>
      </c>
      <c r="I14" s="33">
        <f t="shared" si="0"/>
        <v>4945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0</v>
      </c>
      <c r="E15" s="33">
        <v>0</v>
      </c>
      <c r="F15" s="34">
        <v>0</v>
      </c>
      <c r="G15" s="35">
        <v>0</v>
      </c>
      <c r="H15" s="33">
        <v>0</v>
      </c>
      <c r="I15" s="33">
        <f t="shared" si="0"/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75026</v>
      </c>
      <c r="E16" s="33">
        <v>0</v>
      </c>
      <c r="F16" s="34">
        <v>25591</v>
      </c>
      <c r="G16" s="35">
        <v>5569</v>
      </c>
      <c r="H16" s="33">
        <v>6137</v>
      </c>
      <c r="I16" s="33">
        <f t="shared" si="0"/>
        <v>37297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4">
        <v>0</v>
      </c>
      <c r="G17" s="35">
        <v>0</v>
      </c>
      <c r="H17" s="33">
        <v>0</v>
      </c>
      <c r="I17" s="33">
        <f t="shared" si="0"/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115992</v>
      </c>
      <c r="E19" s="33">
        <v>0</v>
      </c>
      <c r="F19" s="34">
        <v>0</v>
      </c>
      <c r="G19" s="35">
        <v>32929</v>
      </c>
      <c r="H19" s="33">
        <v>10186</v>
      </c>
      <c r="I19" s="33">
        <f t="shared" si="0"/>
        <v>43115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452698</v>
      </c>
      <c r="E21" s="33">
        <v>0</v>
      </c>
      <c r="F21" s="34">
        <v>143937</v>
      </c>
      <c r="G21" s="35">
        <v>76248</v>
      </c>
      <c r="H21" s="33">
        <v>46382</v>
      </c>
      <c r="I21" s="33">
        <f t="shared" si="0"/>
        <v>266567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4">
        <v>0</v>
      </c>
      <c r="G22" s="35">
        <v>0</v>
      </c>
      <c r="H22" s="33">
        <v>0</v>
      </c>
      <c r="I22" s="33">
        <f t="shared" si="0"/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189332</v>
      </c>
      <c r="E23" s="33">
        <v>0</v>
      </c>
      <c r="F23" s="34">
        <v>23920</v>
      </c>
      <c r="G23" s="35">
        <v>20462</v>
      </c>
      <c r="H23" s="33">
        <v>0</v>
      </c>
      <c r="I23" s="33">
        <f t="shared" si="0"/>
        <v>44382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68040</v>
      </c>
      <c r="E24" s="33">
        <v>0</v>
      </c>
      <c r="F24" s="34">
        <v>22245</v>
      </c>
      <c r="G24" s="35">
        <v>5160</v>
      </c>
      <c r="H24" s="33">
        <v>6120</v>
      </c>
      <c r="I24" s="33">
        <f t="shared" si="0"/>
        <v>33525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5500</v>
      </c>
      <c r="E25" s="33">
        <v>0</v>
      </c>
      <c r="F25" s="34">
        <v>900</v>
      </c>
      <c r="G25" s="35">
        <v>575</v>
      </c>
      <c r="H25" s="33">
        <v>450</v>
      </c>
      <c r="I25" s="33">
        <f t="shared" si="0"/>
        <v>1925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4">
        <v>0</v>
      </c>
      <c r="G26" s="35">
        <v>0</v>
      </c>
      <c r="H26" s="33">
        <v>0</v>
      </c>
      <c r="I26" s="33">
        <f t="shared" si="0"/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47730</v>
      </c>
      <c r="E27" s="33">
        <v>0</v>
      </c>
      <c r="F27" s="34">
        <v>6431</v>
      </c>
      <c r="G27" s="35">
        <v>0</v>
      </c>
      <c r="H27" s="33">
        <v>1434</v>
      </c>
      <c r="I27" s="33">
        <f t="shared" si="0"/>
        <v>7865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119713</v>
      </c>
      <c r="E28" s="33">
        <v>0</v>
      </c>
      <c r="F28" s="34">
        <v>41734</v>
      </c>
      <c r="G28" s="35">
        <v>11803</v>
      </c>
      <c r="H28" s="33">
        <v>10395</v>
      </c>
      <c r="I28" s="33">
        <f t="shared" si="0"/>
        <v>63932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>
        <v>0</v>
      </c>
      <c r="E30" s="33">
        <v>0</v>
      </c>
      <c r="F30" s="34">
        <v>0</v>
      </c>
      <c r="G30" s="35">
        <v>0</v>
      </c>
      <c r="H30" s="36">
        <v>0</v>
      </c>
      <c r="I30" s="33">
        <f t="shared" si="0"/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104796</v>
      </c>
      <c r="E33" s="33">
        <v>0</v>
      </c>
      <c r="F33" s="34">
        <v>4330</v>
      </c>
      <c r="G33" s="35">
        <v>590</v>
      </c>
      <c r="H33" s="33">
        <v>3936</v>
      </c>
      <c r="I33" s="33">
        <f t="shared" si="0"/>
        <v>8856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4">
        <v>0</v>
      </c>
      <c r="G34" s="35">
        <v>0</v>
      </c>
      <c r="H34" s="33">
        <v>0</v>
      </c>
      <c r="I34" s="33">
        <f t="shared" si="0"/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4">
        <v>0</v>
      </c>
      <c r="G36" s="35">
        <v>0</v>
      </c>
      <c r="H36" s="33">
        <v>0</v>
      </c>
      <c r="I36" s="33">
        <f t="shared" si="0"/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72982</v>
      </c>
      <c r="E37" s="33">
        <v>0</v>
      </c>
      <c r="F37" s="34">
        <v>17108</v>
      </c>
      <c r="G37" s="35">
        <v>4420</v>
      </c>
      <c r="H37" s="33">
        <v>4602</v>
      </c>
      <c r="I37" s="33">
        <f t="shared" si="0"/>
        <v>26130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4">
        <v>0</v>
      </c>
      <c r="G38" s="35">
        <v>0</v>
      </c>
      <c r="H38" s="33">
        <v>0</v>
      </c>
      <c r="I38" s="33">
        <f t="shared" si="0"/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6720</v>
      </c>
      <c r="E39" s="33">
        <v>0</v>
      </c>
      <c r="F39" s="34">
        <v>2334</v>
      </c>
      <c r="G39" s="35">
        <v>730</v>
      </c>
      <c r="H39" s="33">
        <v>594</v>
      </c>
      <c r="I39" s="33">
        <f t="shared" si="0"/>
        <v>3658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70300</v>
      </c>
      <c r="E40" s="33">
        <v>0</v>
      </c>
      <c r="F40" s="34">
        <v>29018</v>
      </c>
      <c r="G40" s="35">
        <v>8815</v>
      </c>
      <c r="H40" s="33">
        <v>11018</v>
      </c>
      <c r="I40" s="33">
        <f t="shared" si="0"/>
        <v>48851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4">
        <v>0</v>
      </c>
      <c r="G41" s="35">
        <v>0</v>
      </c>
      <c r="H41" s="33">
        <v>0</v>
      </c>
      <c r="I41" s="33">
        <f t="shared" si="0"/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235818</v>
      </c>
      <c r="E42" s="33">
        <v>0</v>
      </c>
      <c r="F42" s="34">
        <v>73946</v>
      </c>
      <c r="G42" s="35">
        <v>19134</v>
      </c>
      <c r="H42" s="33">
        <v>16915</v>
      </c>
      <c r="I42" s="33">
        <f t="shared" si="0"/>
        <v>109995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15000</v>
      </c>
      <c r="E43" s="33">
        <v>0</v>
      </c>
      <c r="F43" s="34">
        <v>0</v>
      </c>
      <c r="G43" s="35">
        <v>1000</v>
      </c>
      <c r="H43" s="33">
        <v>0</v>
      </c>
      <c r="I43" s="33">
        <f t="shared" si="0"/>
        <v>1000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4">
        <v>0</v>
      </c>
      <c r="G44" s="35">
        <v>0</v>
      </c>
      <c r="H44" s="33">
        <v>0</v>
      </c>
      <c r="I44" s="33">
        <f t="shared" si="0"/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15600</v>
      </c>
      <c r="E45" s="33">
        <v>0</v>
      </c>
      <c r="F45" s="34">
        <v>3530</v>
      </c>
      <c r="G45" s="35">
        <v>850</v>
      </c>
      <c r="H45" s="33">
        <v>1420</v>
      </c>
      <c r="I45" s="33">
        <f t="shared" si="0"/>
        <v>5800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4">
        <v>0</v>
      </c>
      <c r="G46" s="35">
        <v>0</v>
      </c>
      <c r="H46" s="33">
        <v>0</v>
      </c>
      <c r="I46" s="33">
        <f t="shared" si="0"/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4">
        <v>0</v>
      </c>
      <c r="G49" s="35">
        <v>0</v>
      </c>
      <c r="H49" s="33">
        <v>0</v>
      </c>
      <c r="I49" s="33">
        <f t="shared" si="0"/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125175</v>
      </c>
      <c r="E52" s="33">
        <v>0</v>
      </c>
      <c r="F52" s="34">
        <v>0</v>
      </c>
      <c r="G52" s="35">
        <v>42922</v>
      </c>
      <c r="H52" s="33">
        <v>8206</v>
      </c>
      <c r="I52" s="33">
        <f t="shared" si="0"/>
        <v>51128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4">
        <v>0</v>
      </c>
      <c r="G53" s="35">
        <v>0</v>
      </c>
      <c r="H53" s="33">
        <v>0</v>
      </c>
      <c r="I53" s="33">
        <f t="shared" si="0"/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80937</v>
      </c>
      <c r="E54" s="33">
        <v>0</v>
      </c>
      <c r="F54" s="34">
        <v>21551</v>
      </c>
      <c r="G54" s="35">
        <v>2850</v>
      </c>
      <c r="H54" s="33">
        <v>5386</v>
      </c>
      <c r="I54" s="33">
        <f t="shared" si="0"/>
        <v>29787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22800</v>
      </c>
      <c r="E55" s="33">
        <v>0</v>
      </c>
      <c r="F55" s="34">
        <v>7812</v>
      </c>
      <c r="G55" s="35">
        <v>2412</v>
      </c>
      <c r="H55" s="33">
        <v>2496</v>
      </c>
      <c r="I55" s="33">
        <f t="shared" si="0"/>
        <v>12720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0</v>
      </c>
      <c r="E56" s="33">
        <v>0</v>
      </c>
      <c r="F56" s="34">
        <v>0</v>
      </c>
      <c r="G56" s="35">
        <v>0</v>
      </c>
      <c r="H56" s="33">
        <v>0</v>
      </c>
      <c r="I56" s="33">
        <f t="shared" si="0"/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6167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4">
        <v>0</v>
      </c>
      <c r="G60" s="35">
        <v>0</v>
      </c>
      <c r="H60" s="33">
        <v>0</v>
      </c>
      <c r="I60" s="33">
        <f t="shared" si="0"/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15640</v>
      </c>
      <c r="E61" s="33">
        <v>0</v>
      </c>
      <c r="F61" s="34">
        <v>3400</v>
      </c>
      <c r="G61" s="35">
        <v>1280</v>
      </c>
      <c r="H61" s="33">
        <v>1000</v>
      </c>
      <c r="I61" s="33">
        <f t="shared" si="0"/>
        <v>5680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18384</v>
      </c>
      <c r="E62" s="33">
        <v>0</v>
      </c>
      <c r="F62" s="34">
        <v>2608</v>
      </c>
      <c r="G62" s="35">
        <v>448</v>
      </c>
      <c r="H62" s="33">
        <v>480</v>
      </c>
      <c r="I62" s="33">
        <f t="shared" si="0"/>
        <v>3536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4">
        <v>0</v>
      </c>
      <c r="G63" s="35">
        <v>0</v>
      </c>
      <c r="H63" s="33">
        <v>0</v>
      </c>
      <c r="I63" s="33">
        <f t="shared" si="0"/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10140</v>
      </c>
      <c r="E64" s="33">
        <v>0</v>
      </c>
      <c r="F64" s="34">
        <v>3432</v>
      </c>
      <c r="G64" s="35">
        <v>839</v>
      </c>
      <c r="H64" s="33">
        <v>839</v>
      </c>
      <c r="I64" s="33">
        <f t="shared" si="0"/>
        <v>5110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4">
        <v>0</v>
      </c>
      <c r="G65" s="35">
        <v>0</v>
      </c>
      <c r="H65" s="33">
        <v>0</v>
      </c>
      <c r="I65" s="33">
        <f t="shared" si="0"/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4">
        <v>0</v>
      </c>
      <c r="G66" s="35">
        <v>0</v>
      </c>
      <c r="H66" s="33">
        <v>0</v>
      </c>
      <c r="I66" s="33">
        <f t="shared" si="0"/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4">
        <v>0</v>
      </c>
      <c r="G70" s="35">
        <v>0</v>
      </c>
      <c r="H70" s="33">
        <v>0</v>
      </c>
      <c r="I70" s="33">
        <f t="shared" si="0"/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E72+F72+G72+H72</f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134552</v>
      </c>
      <c r="E75" s="33">
        <v>0</v>
      </c>
      <c r="F75" s="34">
        <v>39489</v>
      </c>
      <c r="G75" s="35">
        <v>5909</v>
      </c>
      <c r="H75" s="33">
        <v>6700</v>
      </c>
      <c r="I75" s="33">
        <f t="shared" si="1"/>
        <v>52098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17712</v>
      </c>
      <c r="E76" s="33">
        <v>0</v>
      </c>
      <c r="F76" s="34">
        <v>4848</v>
      </c>
      <c r="G76" s="35">
        <v>1440</v>
      </c>
      <c r="H76" s="33">
        <v>1512</v>
      </c>
      <c r="I76" s="33">
        <f t="shared" si="1"/>
        <v>7800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14112</v>
      </c>
      <c r="E78" s="33">
        <v>0</v>
      </c>
      <c r="F78" s="34">
        <v>4480</v>
      </c>
      <c r="G78" s="35">
        <v>1064</v>
      </c>
      <c r="H78" s="33">
        <v>1120</v>
      </c>
      <c r="I78" s="33">
        <f t="shared" si="1"/>
        <v>6664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4">
        <v>0</v>
      </c>
      <c r="G80" s="35">
        <v>0</v>
      </c>
      <c r="H80" s="33">
        <v>0</v>
      </c>
      <c r="I80" s="33">
        <f t="shared" si="1"/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4">
        <v>0</v>
      </c>
      <c r="G81" s="35">
        <v>0</v>
      </c>
      <c r="H81" s="33">
        <v>0</v>
      </c>
      <c r="I81" s="33">
        <f t="shared" si="1"/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27670</v>
      </c>
      <c r="E82" s="33">
        <v>0</v>
      </c>
      <c r="F82" s="34">
        <v>8219</v>
      </c>
      <c r="G82" s="35">
        <v>1773</v>
      </c>
      <c r="H82" s="33">
        <v>1893</v>
      </c>
      <c r="I82" s="33">
        <f t="shared" si="1"/>
        <v>11885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4">
        <v>0</v>
      </c>
      <c r="G83" s="35">
        <v>0</v>
      </c>
      <c r="H83" s="33">
        <v>0</v>
      </c>
      <c r="I83" s="33">
        <f t="shared" si="1"/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4">
        <v>0</v>
      </c>
      <c r="G84" s="35">
        <v>0</v>
      </c>
      <c r="H84" s="33">
        <v>0</v>
      </c>
      <c r="I84" s="33">
        <f t="shared" si="1"/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4">
        <v>0</v>
      </c>
      <c r="G85" s="35">
        <v>0</v>
      </c>
      <c r="H85" s="33">
        <v>0</v>
      </c>
      <c r="I85" s="33">
        <f t="shared" si="1"/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3561</v>
      </c>
      <c r="E86" s="33">
        <v>0</v>
      </c>
      <c r="F86" s="34">
        <v>1187</v>
      </c>
      <c r="G86" s="35">
        <v>297</v>
      </c>
      <c r="H86" s="33">
        <v>297</v>
      </c>
      <c r="I86" s="33">
        <f t="shared" si="1"/>
        <v>1781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22860</v>
      </c>
      <c r="E89" s="33">
        <v>0</v>
      </c>
      <c r="F89" s="34">
        <v>2910</v>
      </c>
      <c r="G89" s="35">
        <v>0</v>
      </c>
      <c r="H89" s="33">
        <v>540</v>
      </c>
      <c r="I89" s="33">
        <f t="shared" si="1"/>
        <v>3450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4">
        <v>0</v>
      </c>
      <c r="G90" s="35">
        <v>0</v>
      </c>
      <c r="H90" s="33">
        <v>0</v>
      </c>
      <c r="I90" s="33">
        <f t="shared" si="1"/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4">
        <v>0</v>
      </c>
      <c r="G91" s="35">
        <v>0</v>
      </c>
      <c r="H91" s="33">
        <v>0</v>
      </c>
      <c r="I91" s="33">
        <f t="shared" si="1"/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185495</v>
      </c>
      <c r="E92" s="33">
        <v>0</v>
      </c>
      <c r="F92" s="34">
        <v>41790</v>
      </c>
      <c r="G92" s="35">
        <v>11193</v>
      </c>
      <c r="H92" s="33">
        <v>12740</v>
      </c>
      <c r="I92" s="33">
        <f t="shared" si="1"/>
        <v>65723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4">
        <v>0</v>
      </c>
      <c r="G93" s="35">
        <v>0</v>
      </c>
      <c r="H93" s="33">
        <v>0</v>
      </c>
      <c r="I93" s="33">
        <f t="shared" si="1"/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30336</v>
      </c>
      <c r="E100" s="33">
        <v>0</v>
      </c>
      <c r="F100" s="34">
        <v>6069</v>
      </c>
      <c r="G100" s="35">
        <v>1887</v>
      </c>
      <c r="H100" s="33">
        <v>2057</v>
      </c>
      <c r="I100" s="33">
        <f t="shared" si="1"/>
        <v>10013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4">
        <v>0</v>
      </c>
      <c r="G102" s="35">
        <v>0</v>
      </c>
      <c r="H102" s="33">
        <v>0</v>
      </c>
      <c r="I102" s="33">
        <f t="shared" si="1"/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17640</v>
      </c>
      <c r="E104" s="33">
        <v>0</v>
      </c>
      <c r="F104" s="34">
        <v>0</v>
      </c>
      <c r="G104" s="35">
        <v>4260</v>
      </c>
      <c r="H104" s="33">
        <v>410</v>
      </c>
      <c r="I104" s="33">
        <f t="shared" si="1"/>
        <v>4670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8000</v>
      </c>
      <c r="E108" s="33">
        <v>0</v>
      </c>
      <c r="F108" s="34">
        <v>0</v>
      </c>
      <c r="G108" s="35">
        <v>0</v>
      </c>
      <c r="H108" s="33">
        <v>1140</v>
      </c>
      <c r="I108" s="33">
        <f t="shared" si="1"/>
        <v>1140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63000</v>
      </c>
      <c r="E109" s="33">
        <v>0</v>
      </c>
      <c r="F109" s="34">
        <v>13900</v>
      </c>
      <c r="G109" s="35">
        <v>4920</v>
      </c>
      <c r="H109" s="33">
        <v>3580</v>
      </c>
      <c r="I109" s="33">
        <f t="shared" si="1"/>
        <v>22400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4">
        <v>0</v>
      </c>
      <c r="G112" s="35">
        <v>0</v>
      </c>
      <c r="H112" s="33">
        <v>0</v>
      </c>
      <c r="I112" s="33">
        <f t="shared" si="1"/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4646</v>
      </c>
      <c r="E115" s="33">
        <v>0</v>
      </c>
      <c r="F115" s="34">
        <v>0</v>
      </c>
      <c r="G115" s="35">
        <v>550</v>
      </c>
      <c r="H115" s="33">
        <v>55</v>
      </c>
      <c r="I115" s="33">
        <f t="shared" si="1"/>
        <v>605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4">
        <v>0</v>
      </c>
      <c r="G116" s="35">
        <v>0</v>
      </c>
      <c r="H116" s="33">
        <v>0</v>
      </c>
      <c r="I116" s="33">
        <f t="shared" si="1"/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15360</v>
      </c>
      <c r="E117" s="33">
        <v>0</v>
      </c>
      <c r="F117" s="34">
        <v>3160</v>
      </c>
      <c r="G117" s="35">
        <v>1320</v>
      </c>
      <c r="H117" s="33">
        <v>1390</v>
      </c>
      <c r="I117" s="33">
        <f t="shared" si="1"/>
        <v>5870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4">
        <v>0</v>
      </c>
      <c r="G118" s="35">
        <v>0</v>
      </c>
      <c r="H118" s="33">
        <v>0</v>
      </c>
      <c r="I118" s="33">
        <f t="shared" si="1"/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35000</v>
      </c>
      <c r="E122" s="33">
        <v>0</v>
      </c>
      <c r="F122" s="34">
        <v>8990</v>
      </c>
      <c r="G122" s="35">
        <v>3032</v>
      </c>
      <c r="H122" s="33">
        <v>2286</v>
      </c>
      <c r="I122" s="33">
        <f t="shared" si="1"/>
        <v>14308</v>
      </c>
    </row>
    <row r="123" spans="1:10" s="22" customFormat="1" ht="32.25" customHeight="1" thickBot="1">
      <c r="A123" s="120" t="s">
        <v>0</v>
      </c>
      <c r="B123" s="121"/>
      <c r="C123" s="121"/>
      <c r="D123" s="39">
        <f aca="true" t="shared" si="2" ref="D123:I123">SUM(D7:D122)</f>
        <v>2585678</v>
      </c>
      <c r="E123" s="39">
        <f t="shared" si="2"/>
        <v>0</v>
      </c>
      <c r="F123" s="39">
        <f t="shared" si="2"/>
        <v>608261</v>
      </c>
      <c r="G123" s="39">
        <f t="shared" si="2"/>
        <v>280094</v>
      </c>
      <c r="H123" s="39">
        <f t="shared" si="2"/>
        <v>187018</v>
      </c>
      <c r="I123" s="39">
        <f t="shared" si="2"/>
        <v>1075373</v>
      </c>
      <c r="J123" s="22" t="b">
        <f>I123='[1]85228§ 2030'!$E$127</f>
        <v>1</v>
      </c>
    </row>
    <row r="125" ht="14.25">
      <c r="A125" s="3" t="s">
        <v>138</v>
      </c>
    </row>
    <row r="126" ht="14.25">
      <c r="A126" s="3" t="s">
        <v>140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4"/>
  <sheetViews>
    <sheetView view="pageBreakPreview" zoomScaleSheetLayoutView="100" zoomScalePageLayoutView="0" workbookViewId="0" topLeftCell="A1">
      <pane xSplit="2" ySplit="6" topLeftCell="C112" activePane="bottomRight" state="frozen"/>
      <selection pane="topLeft" activeCell="H124" sqref="H124"/>
      <selection pane="topRight" activeCell="H124" sqref="H124"/>
      <selection pane="bottomLeft" activeCell="H124" sqref="H124"/>
      <selection pane="bottomRight" activeCell="J122" sqref="J122"/>
    </sheetView>
  </sheetViews>
  <sheetFormatPr defaultColWidth="9.140625" defaultRowHeight="12.75"/>
  <cols>
    <col min="1" max="1" width="4.7109375" style="3" customWidth="1"/>
    <col min="2" max="2" width="17.421875" style="50" customWidth="1"/>
    <col min="3" max="3" width="19.00390625" style="2" customWidth="1"/>
    <col min="4" max="5" width="14.00390625" style="1" customWidth="1"/>
    <col min="6" max="8" width="13.8515625" style="1" customWidth="1"/>
    <col min="9" max="9" width="14.8515625" style="1" customWidth="1"/>
    <col min="10" max="16384" width="9.140625" style="1" customWidth="1"/>
  </cols>
  <sheetData>
    <row r="1" spans="2:8" ht="46.5" customHeight="1">
      <c r="B1" s="133" t="s">
        <v>141</v>
      </c>
      <c r="C1" s="133"/>
      <c r="D1" s="133"/>
      <c r="E1" s="133"/>
      <c r="F1" s="133"/>
      <c r="G1" s="133"/>
      <c r="H1" s="133"/>
    </row>
    <row r="2" spans="2:8" ht="15" thickBot="1">
      <c r="B2" s="47"/>
      <c r="D2" s="151" t="s">
        <v>186</v>
      </c>
      <c r="E2" s="151"/>
      <c r="F2" s="151"/>
      <c r="G2" s="151"/>
      <c r="H2" s="151"/>
    </row>
    <row r="3" spans="1:9" ht="14.25" customHeight="1">
      <c r="A3" s="144" t="s">
        <v>121</v>
      </c>
      <c r="B3" s="146" t="s">
        <v>120</v>
      </c>
      <c r="C3" s="148" t="s">
        <v>119</v>
      </c>
      <c r="D3" s="175" t="s">
        <v>179</v>
      </c>
      <c r="E3" s="175" t="s">
        <v>180</v>
      </c>
      <c r="F3" s="172" t="s">
        <v>181</v>
      </c>
      <c r="G3" s="173"/>
      <c r="H3" s="174"/>
      <c r="I3" s="177" t="s">
        <v>182</v>
      </c>
    </row>
    <row r="4" spans="1:9" ht="51" customHeight="1">
      <c r="A4" s="145"/>
      <c r="B4" s="147"/>
      <c r="C4" s="149"/>
      <c r="D4" s="176"/>
      <c r="E4" s="176"/>
      <c r="F4" s="30" t="s">
        <v>147</v>
      </c>
      <c r="G4" s="93" t="s">
        <v>148</v>
      </c>
      <c r="H4" s="30" t="s">
        <v>149</v>
      </c>
      <c r="I4" s="178"/>
    </row>
    <row r="5" spans="1:9" s="5" customFormat="1" ht="11.25" customHeight="1">
      <c r="A5" s="42">
        <v>1</v>
      </c>
      <c r="B5" s="48" t="s">
        <v>70</v>
      </c>
      <c r="C5" s="44" t="s">
        <v>118</v>
      </c>
      <c r="D5" s="15">
        <v>360000</v>
      </c>
      <c r="E5" s="15">
        <v>30672</v>
      </c>
      <c r="F5" s="17">
        <v>26421</v>
      </c>
      <c r="G5" s="15">
        <v>25635</v>
      </c>
      <c r="H5" s="15">
        <v>34047</v>
      </c>
      <c r="I5" s="45">
        <f>E5+F5+G5+H5</f>
        <v>116775</v>
      </c>
    </row>
    <row r="6" spans="1:9" s="5" customFormat="1" ht="11.25" customHeight="1">
      <c r="A6" s="42">
        <v>2</v>
      </c>
      <c r="B6" s="48" t="s">
        <v>70</v>
      </c>
      <c r="C6" s="44" t="s">
        <v>117</v>
      </c>
      <c r="D6" s="15">
        <v>440000</v>
      </c>
      <c r="E6" s="15">
        <v>49000</v>
      </c>
      <c r="F6" s="17">
        <v>48000</v>
      </c>
      <c r="G6" s="15">
        <v>47000</v>
      </c>
      <c r="H6" s="15">
        <v>46000</v>
      </c>
      <c r="I6" s="45">
        <f aca="true" t="shared" si="0" ref="I6:I69">E6+F6+G6+H6</f>
        <v>190000</v>
      </c>
    </row>
    <row r="7" spans="1:9" s="5" customFormat="1" ht="11.25" customHeight="1">
      <c r="A7" s="42">
        <v>3</v>
      </c>
      <c r="B7" s="48" t="s">
        <v>70</v>
      </c>
      <c r="C7" s="44" t="s">
        <v>116</v>
      </c>
      <c r="D7" s="15">
        <v>175000</v>
      </c>
      <c r="E7" s="15">
        <v>40975</v>
      </c>
      <c r="F7" s="17">
        <v>18500</v>
      </c>
      <c r="G7" s="15">
        <v>17000</v>
      </c>
      <c r="H7" s="15">
        <v>16000</v>
      </c>
      <c r="I7" s="45">
        <f t="shared" si="0"/>
        <v>92475</v>
      </c>
    </row>
    <row r="8" spans="1:9" s="5" customFormat="1" ht="11.25" customHeight="1">
      <c r="A8" s="42">
        <v>4</v>
      </c>
      <c r="B8" s="48" t="s">
        <v>70</v>
      </c>
      <c r="C8" s="44" t="s">
        <v>115</v>
      </c>
      <c r="D8" s="15">
        <v>520000</v>
      </c>
      <c r="E8" s="15">
        <v>50000</v>
      </c>
      <c r="F8" s="17">
        <v>54436</v>
      </c>
      <c r="G8" s="15">
        <v>43620</v>
      </c>
      <c r="H8" s="15">
        <v>36269</v>
      </c>
      <c r="I8" s="45">
        <f t="shared" si="0"/>
        <v>184325</v>
      </c>
    </row>
    <row r="9" spans="1:9" s="5" customFormat="1" ht="11.25" customHeight="1">
      <c r="A9" s="42">
        <v>5</v>
      </c>
      <c r="B9" s="48" t="s">
        <v>70</v>
      </c>
      <c r="C9" s="44" t="s">
        <v>114</v>
      </c>
      <c r="D9" s="15">
        <v>120000</v>
      </c>
      <c r="E9" s="15">
        <v>18000</v>
      </c>
      <c r="F9" s="17">
        <v>15000</v>
      </c>
      <c r="G9" s="15">
        <v>8119</v>
      </c>
      <c r="H9" s="15">
        <v>5166</v>
      </c>
      <c r="I9" s="45">
        <f t="shared" si="0"/>
        <v>46285</v>
      </c>
    </row>
    <row r="10" spans="1:9" s="5" customFormat="1" ht="11.25" customHeight="1">
      <c r="A10" s="42">
        <v>6</v>
      </c>
      <c r="B10" s="48" t="s">
        <v>70</v>
      </c>
      <c r="C10" s="44" t="s">
        <v>113</v>
      </c>
      <c r="D10" s="15">
        <v>160000</v>
      </c>
      <c r="E10" s="15">
        <v>15200</v>
      </c>
      <c r="F10" s="17">
        <v>14298</v>
      </c>
      <c r="G10" s="15">
        <v>8996</v>
      </c>
      <c r="H10" s="15">
        <v>12449</v>
      </c>
      <c r="I10" s="45">
        <f t="shared" si="0"/>
        <v>50943</v>
      </c>
    </row>
    <row r="11" spans="1:9" s="5" customFormat="1" ht="11.25" customHeight="1">
      <c r="A11" s="42">
        <v>7</v>
      </c>
      <c r="B11" s="48" t="s">
        <v>70</v>
      </c>
      <c r="C11" s="44" t="s">
        <v>112</v>
      </c>
      <c r="D11" s="15">
        <v>381116</v>
      </c>
      <c r="E11" s="15">
        <v>60000</v>
      </c>
      <c r="F11" s="17">
        <v>58078</v>
      </c>
      <c r="G11" s="15">
        <v>64898</v>
      </c>
      <c r="H11" s="15">
        <v>49134</v>
      </c>
      <c r="I11" s="45">
        <f t="shared" si="0"/>
        <v>232110</v>
      </c>
    </row>
    <row r="12" spans="1:9" s="5" customFormat="1" ht="11.25" customHeight="1">
      <c r="A12" s="42">
        <v>8</v>
      </c>
      <c r="B12" s="48" t="s">
        <v>70</v>
      </c>
      <c r="C12" s="44" t="s">
        <v>111</v>
      </c>
      <c r="D12" s="15">
        <v>144000</v>
      </c>
      <c r="E12" s="15">
        <v>25000</v>
      </c>
      <c r="F12" s="17">
        <v>9139</v>
      </c>
      <c r="G12" s="15">
        <v>9081</v>
      </c>
      <c r="H12" s="15">
        <v>19397</v>
      </c>
      <c r="I12" s="45">
        <f t="shared" si="0"/>
        <v>62617</v>
      </c>
    </row>
    <row r="13" spans="1:9" s="5" customFormat="1" ht="11.25" customHeight="1">
      <c r="A13" s="42">
        <v>9</v>
      </c>
      <c r="B13" s="48" t="s">
        <v>70</v>
      </c>
      <c r="C13" s="44" t="s">
        <v>110</v>
      </c>
      <c r="D13" s="15">
        <v>1030000</v>
      </c>
      <c r="E13" s="15">
        <v>200000</v>
      </c>
      <c r="F13" s="17">
        <v>67816</v>
      </c>
      <c r="G13" s="15">
        <v>72936</v>
      </c>
      <c r="H13" s="15">
        <v>92188</v>
      </c>
      <c r="I13" s="45">
        <f t="shared" si="0"/>
        <v>432940</v>
      </c>
    </row>
    <row r="14" spans="1:9" s="5" customFormat="1" ht="11.25" customHeight="1">
      <c r="A14" s="42">
        <v>10</v>
      </c>
      <c r="B14" s="48" t="s">
        <v>70</v>
      </c>
      <c r="C14" s="44" t="s">
        <v>109</v>
      </c>
      <c r="D14" s="15">
        <v>800000</v>
      </c>
      <c r="E14" s="15">
        <v>157928</v>
      </c>
      <c r="F14" s="17">
        <v>35379</v>
      </c>
      <c r="G14" s="15">
        <v>50229</v>
      </c>
      <c r="H14" s="15">
        <v>32679</v>
      </c>
      <c r="I14" s="45">
        <f t="shared" si="0"/>
        <v>276215</v>
      </c>
    </row>
    <row r="15" spans="1:9" s="5" customFormat="1" ht="11.25" customHeight="1">
      <c r="A15" s="42">
        <v>11</v>
      </c>
      <c r="B15" s="48" t="s">
        <v>70</v>
      </c>
      <c r="C15" s="44" t="s">
        <v>108</v>
      </c>
      <c r="D15" s="15">
        <v>83000</v>
      </c>
      <c r="E15" s="15">
        <v>15000</v>
      </c>
      <c r="F15" s="17">
        <v>4217</v>
      </c>
      <c r="G15" s="15">
        <v>7226</v>
      </c>
      <c r="H15" s="15">
        <v>7500</v>
      </c>
      <c r="I15" s="45">
        <f t="shared" si="0"/>
        <v>33943</v>
      </c>
    </row>
    <row r="16" spans="1:9" s="5" customFormat="1" ht="11.25" customHeight="1">
      <c r="A16" s="42">
        <v>12</v>
      </c>
      <c r="B16" s="48" t="s">
        <v>70</v>
      </c>
      <c r="C16" s="44" t="s">
        <v>107</v>
      </c>
      <c r="D16" s="15">
        <v>290000</v>
      </c>
      <c r="E16" s="15">
        <v>50751</v>
      </c>
      <c r="F16" s="17">
        <v>13476</v>
      </c>
      <c r="G16" s="15">
        <v>25797</v>
      </c>
      <c r="H16" s="15">
        <v>19527</v>
      </c>
      <c r="I16" s="45">
        <f t="shared" si="0"/>
        <v>109551</v>
      </c>
    </row>
    <row r="17" spans="1:9" s="5" customFormat="1" ht="11.25" customHeight="1">
      <c r="A17" s="42">
        <v>13</v>
      </c>
      <c r="B17" s="48" t="s">
        <v>70</v>
      </c>
      <c r="C17" s="44" t="s">
        <v>106</v>
      </c>
      <c r="D17" s="15">
        <v>364375</v>
      </c>
      <c r="E17" s="15">
        <v>39158</v>
      </c>
      <c r="F17" s="17">
        <v>52297</v>
      </c>
      <c r="G17" s="15">
        <v>23782</v>
      </c>
      <c r="H17" s="15">
        <v>57452</v>
      </c>
      <c r="I17" s="45">
        <f t="shared" si="0"/>
        <v>172689</v>
      </c>
    </row>
    <row r="18" spans="1:9" s="5" customFormat="1" ht="11.25" customHeight="1">
      <c r="A18" s="42">
        <v>14</v>
      </c>
      <c r="B18" s="48" t="s">
        <v>70</v>
      </c>
      <c r="C18" s="44" t="s">
        <v>105</v>
      </c>
      <c r="D18" s="15">
        <v>168000</v>
      </c>
      <c r="E18" s="15">
        <v>16800</v>
      </c>
      <c r="F18" s="17">
        <v>0</v>
      </c>
      <c r="G18" s="15">
        <v>18900</v>
      </c>
      <c r="H18" s="15">
        <v>14275</v>
      </c>
      <c r="I18" s="45">
        <f t="shared" si="0"/>
        <v>49975</v>
      </c>
    </row>
    <row r="19" spans="1:9" s="5" customFormat="1" ht="11.25" customHeight="1">
      <c r="A19" s="42">
        <v>15</v>
      </c>
      <c r="B19" s="48" t="s">
        <v>70</v>
      </c>
      <c r="C19" s="44" t="s">
        <v>104</v>
      </c>
      <c r="D19" s="15">
        <v>688016</v>
      </c>
      <c r="E19" s="15">
        <v>130000</v>
      </c>
      <c r="F19" s="17">
        <v>71638</v>
      </c>
      <c r="G19" s="15">
        <v>32540</v>
      </c>
      <c r="H19" s="15">
        <v>39356</v>
      </c>
      <c r="I19" s="45">
        <f t="shared" si="0"/>
        <v>273534</v>
      </c>
    </row>
    <row r="20" spans="1:9" s="5" customFormat="1" ht="11.25" customHeight="1">
      <c r="A20" s="42">
        <v>16</v>
      </c>
      <c r="B20" s="48" t="s">
        <v>70</v>
      </c>
      <c r="C20" s="44" t="s">
        <v>103</v>
      </c>
      <c r="D20" s="15">
        <v>165544</v>
      </c>
      <c r="E20" s="15">
        <v>30376</v>
      </c>
      <c r="F20" s="17">
        <v>18768</v>
      </c>
      <c r="G20" s="15">
        <v>3150</v>
      </c>
      <c r="H20" s="15">
        <v>9862</v>
      </c>
      <c r="I20" s="45">
        <f t="shared" si="0"/>
        <v>62156</v>
      </c>
    </row>
    <row r="21" spans="1:9" s="5" customFormat="1" ht="11.25" customHeight="1">
      <c r="A21" s="42">
        <v>17</v>
      </c>
      <c r="B21" s="48" t="s">
        <v>70</v>
      </c>
      <c r="C21" s="44" t="s">
        <v>102</v>
      </c>
      <c r="D21" s="15">
        <v>704000</v>
      </c>
      <c r="E21" s="15">
        <v>120000</v>
      </c>
      <c r="F21" s="17">
        <v>70000</v>
      </c>
      <c r="G21" s="15">
        <v>70000</v>
      </c>
      <c r="H21" s="15">
        <v>62000</v>
      </c>
      <c r="I21" s="45">
        <f t="shared" si="0"/>
        <v>322000</v>
      </c>
    </row>
    <row r="22" spans="1:9" s="5" customFormat="1" ht="11.25" customHeight="1">
      <c r="A22" s="42">
        <v>18</v>
      </c>
      <c r="B22" s="48" t="s">
        <v>70</v>
      </c>
      <c r="C22" s="44" t="s">
        <v>101</v>
      </c>
      <c r="D22" s="15">
        <v>318000</v>
      </c>
      <c r="E22" s="15">
        <v>33000</v>
      </c>
      <c r="F22" s="17">
        <v>28910</v>
      </c>
      <c r="G22" s="15">
        <v>18775</v>
      </c>
      <c r="H22" s="15">
        <v>12715</v>
      </c>
      <c r="I22" s="45">
        <f t="shared" si="0"/>
        <v>93400</v>
      </c>
    </row>
    <row r="23" spans="1:9" s="5" customFormat="1" ht="11.25" customHeight="1">
      <c r="A23" s="42">
        <v>19</v>
      </c>
      <c r="B23" s="48" t="s">
        <v>70</v>
      </c>
      <c r="C23" s="44" t="s">
        <v>100</v>
      </c>
      <c r="D23" s="15">
        <v>440000</v>
      </c>
      <c r="E23" s="15">
        <v>44000</v>
      </c>
      <c r="F23" s="17">
        <v>42406</v>
      </c>
      <c r="G23" s="15">
        <v>36774</v>
      </c>
      <c r="H23" s="15">
        <v>34920</v>
      </c>
      <c r="I23" s="45">
        <f t="shared" si="0"/>
        <v>158100</v>
      </c>
    </row>
    <row r="24" spans="1:9" s="5" customFormat="1" ht="11.25" customHeight="1">
      <c r="A24" s="42">
        <v>20</v>
      </c>
      <c r="B24" s="48" t="s">
        <v>70</v>
      </c>
      <c r="C24" s="44" t="s">
        <v>99</v>
      </c>
      <c r="D24" s="15">
        <v>475000</v>
      </c>
      <c r="E24" s="15">
        <v>64700</v>
      </c>
      <c r="F24" s="17">
        <v>38257</v>
      </c>
      <c r="G24" s="15">
        <v>42251</v>
      </c>
      <c r="H24" s="15">
        <v>44790</v>
      </c>
      <c r="I24" s="45">
        <f t="shared" si="0"/>
        <v>189998</v>
      </c>
    </row>
    <row r="25" spans="1:9" s="5" customFormat="1" ht="11.25" customHeight="1">
      <c r="A25" s="42">
        <v>21</v>
      </c>
      <c r="B25" s="48" t="s">
        <v>70</v>
      </c>
      <c r="C25" s="44" t="s">
        <v>98</v>
      </c>
      <c r="D25" s="15">
        <v>138000</v>
      </c>
      <c r="E25" s="15">
        <v>14590</v>
      </c>
      <c r="F25" s="17">
        <v>4381</v>
      </c>
      <c r="G25" s="15">
        <v>6580</v>
      </c>
      <c r="H25" s="15">
        <v>11066</v>
      </c>
      <c r="I25" s="45">
        <f t="shared" si="0"/>
        <v>36617</v>
      </c>
    </row>
    <row r="26" spans="1:9" s="5" customFormat="1" ht="11.25" customHeight="1">
      <c r="A26" s="42">
        <v>22</v>
      </c>
      <c r="B26" s="48" t="s">
        <v>70</v>
      </c>
      <c r="C26" s="44" t="s">
        <v>97</v>
      </c>
      <c r="D26" s="15">
        <v>168000</v>
      </c>
      <c r="E26" s="15">
        <v>16000</v>
      </c>
      <c r="F26" s="17">
        <v>13133</v>
      </c>
      <c r="G26" s="15">
        <v>13531</v>
      </c>
      <c r="H26" s="15">
        <v>11314</v>
      </c>
      <c r="I26" s="45">
        <f t="shared" si="0"/>
        <v>53978</v>
      </c>
    </row>
    <row r="27" spans="1:9" s="5" customFormat="1" ht="11.25" customHeight="1">
      <c r="A27" s="42">
        <v>23</v>
      </c>
      <c r="B27" s="48" t="s">
        <v>70</v>
      </c>
      <c r="C27" s="44" t="s">
        <v>96</v>
      </c>
      <c r="D27" s="15">
        <v>477000</v>
      </c>
      <c r="E27" s="15">
        <v>115000</v>
      </c>
      <c r="F27" s="17">
        <v>60000</v>
      </c>
      <c r="G27" s="15">
        <v>45000</v>
      </c>
      <c r="H27" s="15">
        <v>36603</v>
      </c>
      <c r="I27" s="45">
        <f t="shared" si="0"/>
        <v>256603</v>
      </c>
    </row>
    <row r="28" spans="1:9" s="5" customFormat="1" ht="11.25" customHeight="1">
      <c r="A28" s="42">
        <v>24</v>
      </c>
      <c r="B28" s="48" t="s">
        <v>70</v>
      </c>
      <c r="C28" s="44" t="s">
        <v>95</v>
      </c>
      <c r="D28" s="18">
        <v>135000</v>
      </c>
      <c r="E28" s="18">
        <v>33750</v>
      </c>
      <c r="F28" s="17">
        <v>10398</v>
      </c>
      <c r="G28" s="18">
        <v>20777</v>
      </c>
      <c r="H28" s="18">
        <v>18456</v>
      </c>
      <c r="I28" s="45">
        <f t="shared" si="0"/>
        <v>83381</v>
      </c>
    </row>
    <row r="29" spans="1:9" s="5" customFormat="1" ht="11.25" customHeight="1">
      <c r="A29" s="42">
        <v>25</v>
      </c>
      <c r="B29" s="48" t="s">
        <v>70</v>
      </c>
      <c r="C29" s="44" t="s">
        <v>94</v>
      </c>
      <c r="D29" s="15">
        <v>160000</v>
      </c>
      <c r="E29" s="15">
        <v>40000</v>
      </c>
      <c r="F29" s="17">
        <v>0</v>
      </c>
      <c r="G29" s="15">
        <v>0</v>
      </c>
      <c r="H29" s="15">
        <v>16939</v>
      </c>
      <c r="I29" s="45">
        <f t="shared" si="0"/>
        <v>56939</v>
      </c>
    </row>
    <row r="30" spans="1:9" s="5" customFormat="1" ht="11.25" customHeight="1">
      <c r="A30" s="42">
        <v>26</v>
      </c>
      <c r="B30" s="48" t="s">
        <v>70</v>
      </c>
      <c r="C30" s="44" t="s">
        <v>93</v>
      </c>
      <c r="D30" s="15">
        <v>228000</v>
      </c>
      <c r="E30" s="15">
        <v>36300</v>
      </c>
      <c r="F30" s="17">
        <v>21970</v>
      </c>
      <c r="G30" s="15">
        <v>16289</v>
      </c>
      <c r="H30" s="15">
        <v>16236</v>
      </c>
      <c r="I30" s="45">
        <f t="shared" si="0"/>
        <v>90795</v>
      </c>
    </row>
    <row r="31" spans="1:9" s="5" customFormat="1" ht="11.25" customHeight="1">
      <c r="A31" s="42">
        <v>27</v>
      </c>
      <c r="B31" s="48" t="s">
        <v>70</v>
      </c>
      <c r="C31" s="44" t="s">
        <v>92</v>
      </c>
      <c r="D31" s="15">
        <v>1109200</v>
      </c>
      <c r="E31" s="15">
        <v>10000</v>
      </c>
      <c r="F31" s="17">
        <v>122100</v>
      </c>
      <c r="G31" s="15">
        <v>122100</v>
      </c>
      <c r="H31" s="15">
        <v>82135</v>
      </c>
      <c r="I31" s="45">
        <f t="shared" si="0"/>
        <v>336335</v>
      </c>
    </row>
    <row r="32" spans="1:9" s="5" customFormat="1" ht="11.25" customHeight="1">
      <c r="A32" s="42">
        <v>28</v>
      </c>
      <c r="B32" s="48" t="s">
        <v>70</v>
      </c>
      <c r="C32" s="44" t="s">
        <v>91</v>
      </c>
      <c r="D32" s="15">
        <v>456250</v>
      </c>
      <c r="E32" s="15">
        <v>65000</v>
      </c>
      <c r="F32" s="17">
        <v>23436</v>
      </c>
      <c r="G32" s="15">
        <v>39894</v>
      </c>
      <c r="H32" s="15">
        <v>48340</v>
      </c>
      <c r="I32" s="45">
        <f t="shared" si="0"/>
        <v>176670</v>
      </c>
    </row>
    <row r="33" spans="1:9" s="5" customFormat="1" ht="11.25" customHeight="1">
      <c r="A33" s="42">
        <v>29</v>
      </c>
      <c r="B33" s="48" t="s">
        <v>70</v>
      </c>
      <c r="C33" s="44" t="s">
        <v>90</v>
      </c>
      <c r="D33" s="15">
        <v>300000</v>
      </c>
      <c r="E33" s="15">
        <v>45000</v>
      </c>
      <c r="F33" s="17">
        <v>43570</v>
      </c>
      <c r="G33" s="15">
        <v>28536</v>
      </c>
      <c r="H33" s="15">
        <v>26491</v>
      </c>
      <c r="I33" s="45">
        <f t="shared" si="0"/>
        <v>143597</v>
      </c>
    </row>
    <row r="34" spans="1:9" s="5" customFormat="1" ht="11.25" customHeight="1">
      <c r="A34" s="42">
        <v>30</v>
      </c>
      <c r="B34" s="48" t="s">
        <v>70</v>
      </c>
      <c r="C34" s="44" t="s">
        <v>89</v>
      </c>
      <c r="D34" s="15">
        <v>100000</v>
      </c>
      <c r="E34" s="15">
        <v>18420</v>
      </c>
      <c r="F34" s="17">
        <v>9054</v>
      </c>
      <c r="G34" s="15">
        <v>4401</v>
      </c>
      <c r="H34" s="15">
        <v>4698</v>
      </c>
      <c r="I34" s="45">
        <f t="shared" si="0"/>
        <v>36573</v>
      </c>
    </row>
    <row r="35" spans="1:9" s="5" customFormat="1" ht="11.25" customHeight="1">
      <c r="A35" s="42">
        <v>31</v>
      </c>
      <c r="B35" s="48" t="s">
        <v>70</v>
      </c>
      <c r="C35" s="44" t="s">
        <v>88</v>
      </c>
      <c r="D35" s="15">
        <v>660000</v>
      </c>
      <c r="E35" s="15">
        <v>80000</v>
      </c>
      <c r="F35" s="17">
        <v>29837</v>
      </c>
      <c r="G35" s="15">
        <v>124333</v>
      </c>
      <c r="H35" s="15">
        <v>76302</v>
      </c>
      <c r="I35" s="45">
        <f t="shared" si="0"/>
        <v>310472</v>
      </c>
    </row>
    <row r="36" spans="1:9" s="5" customFormat="1" ht="11.25" customHeight="1">
      <c r="A36" s="42">
        <v>32</v>
      </c>
      <c r="B36" s="48" t="s">
        <v>70</v>
      </c>
      <c r="C36" s="44" t="s">
        <v>87</v>
      </c>
      <c r="D36" s="15">
        <v>2000000</v>
      </c>
      <c r="E36" s="15">
        <v>0</v>
      </c>
      <c r="F36" s="17">
        <v>210000</v>
      </c>
      <c r="G36" s="15">
        <v>187770</v>
      </c>
      <c r="H36" s="15">
        <v>194520</v>
      </c>
      <c r="I36" s="45">
        <f t="shared" si="0"/>
        <v>592290</v>
      </c>
    </row>
    <row r="37" spans="1:9" s="5" customFormat="1" ht="11.25" customHeight="1">
      <c r="A37" s="42">
        <v>33</v>
      </c>
      <c r="B37" s="48" t="s">
        <v>70</v>
      </c>
      <c r="C37" s="44" t="s">
        <v>86</v>
      </c>
      <c r="D37" s="15">
        <v>348000</v>
      </c>
      <c r="E37" s="15">
        <v>63276</v>
      </c>
      <c r="F37" s="17">
        <v>43124</v>
      </c>
      <c r="G37" s="15">
        <v>20978</v>
      </c>
      <c r="H37" s="15">
        <v>21431</v>
      </c>
      <c r="I37" s="45">
        <f t="shared" si="0"/>
        <v>148809</v>
      </c>
    </row>
    <row r="38" spans="1:9" s="5" customFormat="1" ht="11.25" customHeight="1">
      <c r="A38" s="42">
        <v>34</v>
      </c>
      <c r="B38" s="48" t="s">
        <v>70</v>
      </c>
      <c r="C38" s="44" t="s">
        <v>85</v>
      </c>
      <c r="D38" s="15">
        <v>213231</v>
      </c>
      <c r="E38" s="15">
        <v>24471</v>
      </c>
      <c r="F38" s="17">
        <v>34548</v>
      </c>
      <c r="G38" s="15">
        <v>9154</v>
      </c>
      <c r="H38" s="15">
        <v>8812</v>
      </c>
      <c r="I38" s="45">
        <f t="shared" si="0"/>
        <v>76985</v>
      </c>
    </row>
    <row r="39" spans="1:9" s="5" customFormat="1" ht="11.25" customHeight="1">
      <c r="A39" s="42">
        <v>35</v>
      </c>
      <c r="B39" s="48" t="s">
        <v>70</v>
      </c>
      <c r="C39" s="44" t="s">
        <v>84</v>
      </c>
      <c r="D39" s="15">
        <v>188258</v>
      </c>
      <c r="E39" s="15">
        <v>38625</v>
      </c>
      <c r="F39" s="17">
        <v>24197</v>
      </c>
      <c r="G39" s="15">
        <v>20975</v>
      </c>
      <c r="H39" s="15">
        <v>10813</v>
      </c>
      <c r="I39" s="45">
        <f t="shared" si="0"/>
        <v>94610</v>
      </c>
    </row>
    <row r="40" spans="1:9" s="5" customFormat="1" ht="11.25" customHeight="1">
      <c r="A40" s="42">
        <v>36</v>
      </c>
      <c r="B40" s="48" t="s">
        <v>70</v>
      </c>
      <c r="C40" s="44" t="s">
        <v>83</v>
      </c>
      <c r="D40" s="15">
        <v>600000</v>
      </c>
      <c r="E40" s="15">
        <v>40000</v>
      </c>
      <c r="F40" s="17">
        <v>58500</v>
      </c>
      <c r="G40" s="15">
        <v>48129</v>
      </c>
      <c r="H40" s="15">
        <v>43703</v>
      </c>
      <c r="I40" s="45">
        <f t="shared" si="0"/>
        <v>190332</v>
      </c>
    </row>
    <row r="41" spans="1:9" s="5" customFormat="1" ht="11.25" customHeight="1">
      <c r="A41" s="42">
        <v>37</v>
      </c>
      <c r="B41" s="48" t="s">
        <v>70</v>
      </c>
      <c r="C41" s="44" t="s">
        <v>82</v>
      </c>
      <c r="D41" s="15">
        <v>460000</v>
      </c>
      <c r="E41" s="15">
        <v>55756</v>
      </c>
      <c r="F41" s="17">
        <v>52589</v>
      </c>
      <c r="G41" s="15">
        <v>43727</v>
      </c>
      <c r="H41" s="15">
        <v>21688</v>
      </c>
      <c r="I41" s="45">
        <f t="shared" si="0"/>
        <v>173760</v>
      </c>
    </row>
    <row r="42" spans="1:9" s="5" customFormat="1" ht="11.25" customHeight="1">
      <c r="A42" s="42">
        <v>38</v>
      </c>
      <c r="B42" s="48" t="s">
        <v>70</v>
      </c>
      <c r="C42" s="44" t="s">
        <v>81</v>
      </c>
      <c r="D42" s="15">
        <v>168000</v>
      </c>
      <c r="E42" s="15">
        <v>13000</v>
      </c>
      <c r="F42" s="17">
        <v>4800</v>
      </c>
      <c r="G42" s="15">
        <v>12407</v>
      </c>
      <c r="H42" s="15">
        <v>6758</v>
      </c>
      <c r="I42" s="45">
        <f t="shared" si="0"/>
        <v>36965</v>
      </c>
    </row>
    <row r="43" spans="1:9" s="5" customFormat="1" ht="11.25" customHeight="1">
      <c r="A43" s="42">
        <v>39</v>
      </c>
      <c r="B43" s="48" t="s">
        <v>70</v>
      </c>
      <c r="C43" s="44" t="s">
        <v>80</v>
      </c>
      <c r="D43" s="15">
        <v>138888</v>
      </c>
      <c r="E43" s="15">
        <v>28000</v>
      </c>
      <c r="F43" s="17">
        <v>10632</v>
      </c>
      <c r="G43" s="15">
        <v>11753</v>
      </c>
      <c r="H43" s="15">
        <v>12904</v>
      </c>
      <c r="I43" s="45">
        <f t="shared" si="0"/>
        <v>63289</v>
      </c>
    </row>
    <row r="44" spans="1:9" s="5" customFormat="1" ht="11.25" customHeight="1">
      <c r="A44" s="42">
        <v>40</v>
      </c>
      <c r="B44" s="48" t="s">
        <v>70</v>
      </c>
      <c r="C44" s="44" t="s">
        <v>79</v>
      </c>
      <c r="D44" s="15">
        <v>544000</v>
      </c>
      <c r="E44" s="15">
        <v>82155</v>
      </c>
      <c r="F44" s="17">
        <v>66727</v>
      </c>
      <c r="G44" s="15">
        <v>67630</v>
      </c>
      <c r="H44" s="15">
        <v>66727</v>
      </c>
      <c r="I44" s="45">
        <f t="shared" si="0"/>
        <v>283239</v>
      </c>
    </row>
    <row r="45" spans="1:9" s="5" customFormat="1" ht="11.25" customHeight="1">
      <c r="A45" s="42">
        <v>41</v>
      </c>
      <c r="B45" s="48" t="s">
        <v>70</v>
      </c>
      <c r="C45" s="44" t="s">
        <v>78</v>
      </c>
      <c r="D45" s="15">
        <v>200000</v>
      </c>
      <c r="E45" s="15">
        <v>20000</v>
      </c>
      <c r="F45" s="17">
        <v>13000</v>
      </c>
      <c r="G45" s="15">
        <v>19000</v>
      </c>
      <c r="H45" s="15">
        <v>17500</v>
      </c>
      <c r="I45" s="45">
        <f t="shared" si="0"/>
        <v>69500</v>
      </c>
    </row>
    <row r="46" spans="1:9" s="5" customFormat="1" ht="11.25" customHeight="1">
      <c r="A46" s="42">
        <v>42</v>
      </c>
      <c r="B46" s="48" t="s">
        <v>70</v>
      </c>
      <c r="C46" s="44" t="s">
        <v>77</v>
      </c>
      <c r="D46" s="15">
        <v>200000</v>
      </c>
      <c r="E46" s="15">
        <v>29654</v>
      </c>
      <c r="F46" s="17">
        <v>8728</v>
      </c>
      <c r="G46" s="15">
        <v>22713</v>
      </c>
      <c r="H46" s="15">
        <v>13746</v>
      </c>
      <c r="I46" s="45">
        <f t="shared" si="0"/>
        <v>74841</v>
      </c>
    </row>
    <row r="47" spans="1:9" s="5" customFormat="1" ht="11.25" customHeight="1">
      <c r="A47" s="42">
        <v>43</v>
      </c>
      <c r="B47" s="48" t="s">
        <v>70</v>
      </c>
      <c r="C47" s="44" t="s">
        <v>76</v>
      </c>
      <c r="D47" s="15">
        <v>108000</v>
      </c>
      <c r="E47" s="15">
        <v>19068</v>
      </c>
      <c r="F47" s="17">
        <v>15534</v>
      </c>
      <c r="G47" s="15">
        <v>6887</v>
      </c>
      <c r="H47" s="15">
        <v>6693</v>
      </c>
      <c r="I47" s="45">
        <f t="shared" si="0"/>
        <v>48182</v>
      </c>
    </row>
    <row r="48" spans="1:9" s="5" customFormat="1" ht="11.25" customHeight="1">
      <c r="A48" s="42">
        <v>44</v>
      </c>
      <c r="B48" s="48" t="s">
        <v>70</v>
      </c>
      <c r="C48" s="44" t="s">
        <v>75</v>
      </c>
      <c r="D48" s="15">
        <v>368000</v>
      </c>
      <c r="E48" s="15">
        <v>45000</v>
      </c>
      <c r="F48" s="17">
        <v>34694</v>
      </c>
      <c r="G48" s="15">
        <v>23524</v>
      </c>
      <c r="H48" s="15">
        <v>26509</v>
      </c>
      <c r="I48" s="45">
        <f t="shared" si="0"/>
        <v>129727</v>
      </c>
    </row>
    <row r="49" spans="1:9" s="5" customFormat="1" ht="11.25" customHeight="1">
      <c r="A49" s="42">
        <v>45</v>
      </c>
      <c r="B49" s="48" t="s">
        <v>70</v>
      </c>
      <c r="C49" s="44" t="s">
        <v>74</v>
      </c>
      <c r="D49" s="15">
        <v>294720</v>
      </c>
      <c r="E49" s="15">
        <v>24000</v>
      </c>
      <c r="F49" s="17">
        <v>23933</v>
      </c>
      <c r="G49" s="15">
        <v>16191</v>
      </c>
      <c r="H49" s="15">
        <v>28737</v>
      </c>
      <c r="I49" s="45">
        <f t="shared" si="0"/>
        <v>92861</v>
      </c>
    </row>
    <row r="50" spans="1:9" s="5" customFormat="1" ht="11.25" customHeight="1">
      <c r="A50" s="42">
        <v>46</v>
      </c>
      <c r="B50" s="48" t="s">
        <v>70</v>
      </c>
      <c r="C50" s="44" t="s">
        <v>73</v>
      </c>
      <c r="D50" s="15">
        <v>880000</v>
      </c>
      <c r="E50" s="15">
        <v>160000</v>
      </c>
      <c r="F50" s="17">
        <v>56687</v>
      </c>
      <c r="G50" s="15">
        <v>63967</v>
      </c>
      <c r="H50" s="15">
        <v>67230</v>
      </c>
      <c r="I50" s="45">
        <f t="shared" si="0"/>
        <v>347884</v>
      </c>
    </row>
    <row r="51" spans="1:9" s="5" customFormat="1" ht="11.25" customHeight="1">
      <c r="A51" s="42">
        <v>47</v>
      </c>
      <c r="B51" s="48" t="s">
        <v>70</v>
      </c>
      <c r="C51" s="44" t="s">
        <v>72</v>
      </c>
      <c r="D51" s="15">
        <v>400000</v>
      </c>
      <c r="E51" s="15">
        <v>36762</v>
      </c>
      <c r="F51" s="17">
        <v>32891</v>
      </c>
      <c r="G51" s="15">
        <v>40484</v>
      </c>
      <c r="H51" s="15">
        <v>38364</v>
      </c>
      <c r="I51" s="45">
        <f t="shared" si="0"/>
        <v>148501</v>
      </c>
    </row>
    <row r="52" spans="1:9" s="5" customFormat="1" ht="11.25" customHeight="1">
      <c r="A52" s="42">
        <v>48</v>
      </c>
      <c r="B52" s="48" t="s">
        <v>70</v>
      </c>
      <c r="C52" s="44" t="s">
        <v>71</v>
      </c>
      <c r="D52" s="15">
        <v>272000</v>
      </c>
      <c r="E52" s="15">
        <v>40000</v>
      </c>
      <c r="F52" s="17">
        <v>23235</v>
      </c>
      <c r="G52" s="15">
        <v>28258</v>
      </c>
      <c r="H52" s="15">
        <v>21643</v>
      </c>
      <c r="I52" s="45">
        <f t="shared" si="0"/>
        <v>113136</v>
      </c>
    </row>
    <row r="53" spans="1:9" s="5" customFormat="1" ht="11.25" customHeight="1">
      <c r="A53" s="42">
        <v>49</v>
      </c>
      <c r="B53" s="48" t="s">
        <v>70</v>
      </c>
      <c r="C53" s="44" t="s">
        <v>69</v>
      </c>
      <c r="D53" s="15">
        <v>120000</v>
      </c>
      <c r="E53" s="15">
        <v>10000</v>
      </c>
      <c r="F53" s="17">
        <v>10000</v>
      </c>
      <c r="G53" s="15">
        <v>12000</v>
      </c>
      <c r="H53" s="15">
        <v>3000</v>
      </c>
      <c r="I53" s="45">
        <f t="shared" si="0"/>
        <v>35000</v>
      </c>
    </row>
    <row r="54" spans="1:9" s="5" customFormat="1" ht="11.25" customHeight="1">
      <c r="A54" s="42">
        <v>50</v>
      </c>
      <c r="B54" s="48" t="s">
        <v>2</v>
      </c>
      <c r="C54" s="46" t="s">
        <v>68</v>
      </c>
      <c r="D54" s="15">
        <v>184000</v>
      </c>
      <c r="E54" s="15">
        <v>12131</v>
      </c>
      <c r="F54" s="17">
        <v>19097</v>
      </c>
      <c r="G54" s="15">
        <v>19097</v>
      </c>
      <c r="H54" s="15">
        <v>19097</v>
      </c>
      <c r="I54" s="45">
        <f t="shared" si="0"/>
        <v>69422</v>
      </c>
    </row>
    <row r="55" spans="1:9" s="5" customFormat="1" ht="11.25" customHeight="1">
      <c r="A55" s="42">
        <v>51</v>
      </c>
      <c r="B55" s="48" t="s">
        <v>2</v>
      </c>
      <c r="C55" s="46" t="s">
        <v>67</v>
      </c>
      <c r="D55" s="15">
        <v>240000</v>
      </c>
      <c r="E55" s="15">
        <v>24000</v>
      </c>
      <c r="F55" s="17">
        <v>24000</v>
      </c>
      <c r="G55" s="15">
        <v>23301</v>
      </c>
      <c r="H55" s="15">
        <v>23051</v>
      </c>
      <c r="I55" s="45">
        <f t="shared" si="0"/>
        <v>94352</v>
      </c>
    </row>
    <row r="56" spans="1:9" s="5" customFormat="1" ht="11.25" customHeight="1">
      <c r="A56" s="42">
        <v>52</v>
      </c>
      <c r="B56" s="48" t="s">
        <v>2</v>
      </c>
      <c r="C56" s="46" t="s">
        <v>66</v>
      </c>
      <c r="D56" s="15">
        <v>640000</v>
      </c>
      <c r="E56" s="15">
        <v>82000</v>
      </c>
      <c r="F56" s="17">
        <v>52595</v>
      </c>
      <c r="G56" s="15">
        <v>55740</v>
      </c>
      <c r="H56" s="15">
        <v>52284</v>
      </c>
      <c r="I56" s="45">
        <f t="shared" si="0"/>
        <v>242619</v>
      </c>
    </row>
    <row r="57" spans="1:9" s="5" customFormat="1" ht="11.25" customHeight="1">
      <c r="A57" s="42">
        <v>53</v>
      </c>
      <c r="B57" s="48" t="s">
        <v>2</v>
      </c>
      <c r="C57" s="46" t="s">
        <v>65</v>
      </c>
      <c r="D57" s="15">
        <v>448000</v>
      </c>
      <c r="E57" s="15">
        <v>44500</v>
      </c>
      <c r="F57" s="17">
        <v>52691</v>
      </c>
      <c r="G57" s="15">
        <v>27927</v>
      </c>
      <c r="H57" s="15">
        <v>40000</v>
      </c>
      <c r="I57" s="45">
        <f t="shared" si="0"/>
        <v>165118</v>
      </c>
    </row>
    <row r="58" spans="1:9" s="5" customFormat="1" ht="11.25" customHeight="1">
      <c r="A58" s="42">
        <v>54</v>
      </c>
      <c r="B58" s="48" t="s">
        <v>2</v>
      </c>
      <c r="C58" s="46" t="s">
        <v>64</v>
      </c>
      <c r="D58" s="15">
        <v>200000</v>
      </c>
      <c r="E58" s="15">
        <v>20000</v>
      </c>
      <c r="F58" s="17">
        <v>80</v>
      </c>
      <c r="G58" s="15">
        <v>14083</v>
      </c>
      <c r="H58" s="15">
        <v>10430</v>
      </c>
      <c r="I58" s="45">
        <f t="shared" si="0"/>
        <v>44593</v>
      </c>
    </row>
    <row r="59" spans="1:9" s="5" customFormat="1" ht="11.25" customHeight="1">
      <c r="A59" s="42">
        <v>55</v>
      </c>
      <c r="B59" s="48" t="s">
        <v>2</v>
      </c>
      <c r="C59" s="46" t="s">
        <v>63</v>
      </c>
      <c r="D59" s="15">
        <v>69000</v>
      </c>
      <c r="E59" s="15">
        <v>10737</v>
      </c>
      <c r="F59" s="17">
        <v>112</v>
      </c>
      <c r="G59" s="15">
        <v>1461</v>
      </c>
      <c r="H59" s="15">
        <v>2220</v>
      </c>
      <c r="I59" s="45">
        <f t="shared" si="0"/>
        <v>14530</v>
      </c>
    </row>
    <row r="60" spans="1:9" s="5" customFormat="1" ht="11.25" customHeight="1">
      <c r="A60" s="42">
        <v>56</v>
      </c>
      <c r="B60" s="48" t="s">
        <v>2</v>
      </c>
      <c r="C60" s="46" t="s">
        <v>62</v>
      </c>
      <c r="D60" s="15">
        <v>136800</v>
      </c>
      <c r="E60" s="15">
        <v>13200</v>
      </c>
      <c r="F60" s="17">
        <v>11200</v>
      </c>
      <c r="G60" s="15">
        <v>11200</v>
      </c>
      <c r="H60" s="15">
        <v>10200</v>
      </c>
      <c r="I60" s="45">
        <f t="shared" si="0"/>
        <v>45800</v>
      </c>
    </row>
    <row r="61" spans="1:9" s="5" customFormat="1" ht="11.25" customHeight="1">
      <c r="A61" s="42">
        <v>57</v>
      </c>
      <c r="B61" s="48" t="s">
        <v>2</v>
      </c>
      <c r="C61" s="46" t="s">
        <v>61</v>
      </c>
      <c r="D61" s="15">
        <v>55200</v>
      </c>
      <c r="E61" s="15">
        <v>3704</v>
      </c>
      <c r="F61" s="17">
        <v>1692</v>
      </c>
      <c r="G61" s="15">
        <v>2747</v>
      </c>
      <c r="H61" s="15">
        <v>1114</v>
      </c>
      <c r="I61" s="45">
        <f t="shared" si="0"/>
        <v>9257</v>
      </c>
    </row>
    <row r="62" spans="1:9" s="5" customFormat="1" ht="11.25" customHeight="1">
      <c r="A62" s="42">
        <v>58</v>
      </c>
      <c r="B62" s="48" t="s">
        <v>2</v>
      </c>
      <c r="C62" s="46" t="s">
        <v>60</v>
      </c>
      <c r="D62" s="15">
        <v>132000</v>
      </c>
      <c r="E62" s="15">
        <v>18200</v>
      </c>
      <c r="F62" s="17">
        <v>25000</v>
      </c>
      <c r="G62" s="15">
        <v>9836</v>
      </c>
      <c r="H62" s="15">
        <v>8041</v>
      </c>
      <c r="I62" s="45">
        <f t="shared" si="0"/>
        <v>61077</v>
      </c>
    </row>
    <row r="63" spans="1:9" s="5" customFormat="1" ht="11.25" customHeight="1">
      <c r="A63" s="42">
        <v>59</v>
      </c>
      <c r="B63" s="48" t="s">
        <v>2</v>
      </c>
      <c r="C63" s="46" t="s">
        <v>59</v>
      </c>
      <c r="D63" s="15">
        <v>280000</v>
      </c>
      <c r="E63" s="15">
        <v>40000</v>
      </c>
      <c r="F63" s="17">
        <v>30456</v>
      </c>
      <c r="G63" s="15">
        <v>39954</v>
      </c>
      <c r="H63" s="15">
        <v>45590</v>
      </c>
      <c r="I63" s="45">
        <f t="shared" si="0"/>
        <v>156000</v>
      </c>
    </row>
    <row r="64" spans="1:9" s="5" customFormat="1" ht="11.25" customHeight="1">
      <c r="A64" s="42">
        <v>60</v>
      </c>
      <c r="B64" s="48" t="s">
        <v>2</v>
      </c>
      <c r="C64" s="46" t="s">
        <v>58</v>
      </c>
      <c r="D64" s="15">
        <v>144000</v>
      </c>
      <c r="E64" s="15">
        <v>42000</v>
      </c>
      <c r="F64" s="17">
        <v>16317</v>
      </c>
      <c r="G64" s="15">
        <v>18936</v>
      </c>
      <c r="H64" s="15">
        <v>7587</v>
      </c>
      <c r="I64" s="45">
        <f t="shared" si="0"/>
        <v>84840</v>
      </c>
    </row>
    <row r="65" spans="1:9" s="5" customFormat="1" ht="11.25" customHeight="1">
      <c r="A65" s="42">
        <v>61</v>
      </c>
      <c r="B65" s="48" t="s">
        <v>2</v>
      </c>
      <c r="C65" s="46" t="s">
        <v>57</v>
      </c>
      <c r="D65" s="15">
        <v>144000</v>
      </c>
      <c r="E65" s="15">
        <v>14400</v>
      </c>
      <c r="F65" s="17">
        <v>4330</v>
      </c>
      <c r="G65" s="15">
        <v>10680</v>
      </c>
      <c r="H65" s="15">
        <v>12980</v>
      </c>
      <c r="I65" s="45">
        <f t="shared" si="0"/>
        <v>42390</v>
      </c>
    </row>
    <row r="66" spans="1:9" s="5" customFormat="1" ht="11.25" customHeight="1">
      <c r="A66" s="42">
        <v>62</v>
      </c>
      <c r="B66" s="48" t="s">
        <v>2</v>
      </c>
      <c r="C66" s="46" t="s">
        <v>56</v>
      </c>
      <c r="D66" s="15">
        <v>81000</v>
      </c>
      <c r="E66" s="15">
        <v>9000</v>
      </c>
      <c r="F66" s="17">
        <v>8000</v>
      </c>
      <c r="G66" s="15">
        <v>5200</v>
      </c>
      <c r="H66" s="15">
        <v>5601</v>
      </c>
      <c r="I66" s="45">
        <f t="shared" si="0"/>
        <v>27801</v>
      </c>
    </row>
    <row r="67" spans="1:10" s="10" customFormat="1" ht="11.25" customHeight="1">
      <c r="A67" s="42">
        <v>63</v>
      </c>
      <c r="B67" s="48" t="s">
        <v>2</v>
      </c>
      <c r="C67" s="46" t="s">
        <v>55</v>
      </c>
      <c r="D67" s="15">
        <v>86000</v>
      </c>
      <c r="E67" s="15">
        <v>9680</v>
      </c>
      <c r="F67" s="17">
        <v>12723</v>
      </c>
      <c r="G67" s="15">
        <v>4212</v>
      </c>
      <c r="H67" s="15">
        <v>8483</v>
      </c>
      <c r="I67" s="45">
        <f t="shared" si="0"/>
        <v>35098</v>
      </c>
      <c r="J67" s="5"/>
    </row>
    <row r="68" spans="1:9" s="5" customFormat="1" ht="11.25" customHeight="1">
      <c r="A68" s="42">
        <v>64</v>
      </c>
      <c r="B68" s="48" t="s">
        <v>2</v>
      </c>
      <c r="C68" s="46" t="s">
        <v>54</v>
      </c>
      <c r="D68" s="15">
        <v>175500</v>
      </c>
      <c r="E68" s="15">
        <v>39796</v>
      </c>
      <c r="F68" s="17">
        <v>16360</v>
      </c>
      <c r="G68" s="15">
        <v>11723</v>
      </c>
      <c r="H68" s="15">
        <v>13399</v>
      </c>
      <c r="I68" s="45">
        <f t="shared" si="0"/>
        <v>81278</v>
      </c>
    </row>
    <row r="69" spans="1:9" s="5" customFormat="1" ht="11.25" customHeight="1">
      <c r="A69" s="42">
        <v>65</v>
      </c>
      <c r="B69" s="48" t="s">
        <v>2</v>
      </c>
      <c r="C69" s="46" t="s">
        <v>53</v>
      </c>
      <c r="D69" s="15">
        <v>140000</v>
      </c>
      <c r="E69" s="15">
        <v>32999</v>
      </c>
      <c r="F69" s="17">
        <v>11483</v>
      </c>
      <c r="G69" s="15">
        <v>8624</v>
      </c>
      <c r="H69" s="15">
        <v>7589</v>
      </c>
      <c r="I69" s="45">
        <f t="shared" si="0"/>
        <v>60695</v>
      </c>
    </row>
    <row r="70" spans="1:9" s="5" customFormat="1" ht="11.25" customHeight="1">
      <c r="A70" s="42">
        <v>66</v>
      </c>
      <c r="B70" s="48" t="s">
        <v>2</v>
      </c>
      <c r="C70" s="46" t="s">
        <v>52</v>
      </c>
      <c r="D70" s="15">
        <v>324240</v>
      </c>
      <c r="E70" s="15">
        <v>70586</v>
      </c>
      <c r="F70" s="17">
        <v>31666</v>
      </c>
      <c r="G70" s="15">
        <v>29008</v>
      </c>
      <c r="H70" s="15">
        <v>34316</v>
      </c>
      <c r="I70" s="45">
        <f aca="true" t="shared" si="1" ref="I70:I120">E70+F70+G70+H70</f>
        <v>165576</v>
      </c>
    </row>
    <row r="71" spans="1:9" s="5" customFormat="1" ht="11.25" customHeight="1">
      <c r="A71" s="42">
        <v>67</v>
      </c>
      <c r="B71" s="48" t="s">
        <v>2</v>
      </c>
      <c r="C71" s="46" t="s">
        <v>51</v>
      </c>
      <c r="D71" s="15">
        <v>236000</v>
      </c>
      <c r="E71" s="15">
        <v>32000</v>
      </c>
      <c r="F71" s="17">
        <v>17990</v>
      </c>
      <c r="G71" s="15">
        <v>16593</v>
      </c>
      <c r="H71" s="15">
        <v>15076</v>
      </c>
      <c r="I71" s="45">
        <f t="shared" si="1"/>
        <v>81659</v>
      </c>
    </row>
    <row r="72" spans="1:9" s="5" customFormat="1" ht="11.25" customHeight="1">
      <c r="A72" s="42">
        <v>68</v>
      </c>
      <c r="B72" s="48" t="s">
        <v>2</v>
      </c>
      <c r="C72" s="46" t="s">
        <v>50</v>
      </c>
      <c r="D72" s="15">
        <v>58500</v>
      </c>
      <c r="E72" s="15">
        <v>11300</v>
      </c>
      <c r="F72" s="17">
        <v>7000</v>
      </c>
      <c r="G72" s="15">
        <v>7000</v>
      </c>
      <c r="H72" s="15">
        <v>6340</v>
      </c>
      <c r="I72" s="45">
        <f t="shared" si="1"/>
        <v>31640</v>
      </c>
    </row>
    <row r="73" spans="1:9" s="5" customFormat="1" ht="11.25" customHeight="1">
      <c r="A73" s="42">
        <v>69</v>
      </c>
      <c r="B73" s="48" t="s">
        <v>2</v>
      </c>
      <c r="C73" s="46" t="s">
        <v>49</v>
      </c>
      <c r="D73" s="15">
        <v>200000</v>
      </c>
      <c r="E73" s="15">
        <v>25000</v>
      </c>
      <c r="F73" s="17">
        <v>20000</v>
      </c>
      <c r="G73" s="15">
        <v>16829</v>
      </c>
      <c r="H73" s="15">
        <v>16571</v>
      </c>
      <c r="I73" s="45">
        <f t="shared" si="1"/>
        <v>78400</v>
      </c>
    </row>
    <row r="74" spans="1:9" s="5" customFormat="1" ht="11.25" customHeight="1">
      <c r="A74" s="42">
        <v>70</v>
      </c>
      <c r="B74" s="48" t="s">
        <v>2</v>
      </c>
      <c r="C74" s="46" t="s">
        <v>48</v>
      </c>
      <c r="D74" s="15">
        <v>320000</v>
      </c>
      <c r="E74" s="15">
        <v>32000</v>
      </c>
      <c r="F74" s="17">
        <v>22000</v>
      </c>
      <c r="G74" s="15">
        <v>42000</v>
      </c>
      <c r="H74" s="15">
        <v>23803</v>
      </c>
      <c r="I74" s="45">
        <f t="shared" si="1"/>
        <v>119803</v>
      </c>
    </row>
    <row r="75" spans="1:9" s="5" customFormat="1" ht="11.25" customHeight="1">
      <c r="A75" s="42">
        <v>71</v>
      </c>
      <c r="B75" s="48" t="s">
        <v>2</v>
      </c>
      <c r="C75" s="46" t="s">
        <v>47</v>
      </c>
      <c r="D75" s="15">
        <v>187500</v>
      </c>
      <c r="E75" s="15">
        <v>8025</v>
      </c>
      <c r="F75" s="17">
        <v>22500</v>
      </c>
      <c r="G75" s="15">
        <v>9550</v>
      </c>
      <c r="H75" s="15">
        <v>9744</v>
      </c>
      <c r="I75" s="45">
        <f t="shared" si="1"/>
        <v>49819</v>
      </c>
    </row>
    <row r="76" spans="1:9" s="5" customFormat="1" ht="11.25" customHeight="1">
      <c r="A76" s="42">
        <v>72</v>
      </c>
      <c r="B76" s="48" t="s">
        <v>2</v>
      </c>
      <c r="C76" s="46" t="s">
        <v>46</v>
      </c>
      <c r="D76" s="15">
        <v>56000</v>
      </c>
      <c r="E76" s="15">
        <v>9478</v>
      </c>
      <c r="F76" s="17">
        <v>3936</v>
      </c>
      <c r="G76" s="15">
        <v>3392</v>
      </c>
      <c r="H76" s="15">
        <v>3868</v>
      </c>
      <c r="I76" s="45">
        <f t="shared" si="1"/>
        <v>20674</v>
      </c>
    </row>
    <row r="77" spans="1:9" s="5" customFormat="1" ht="11.25" customHeight="1">
      <c r="A77" s="42">
        <v>73</v>
      </c>
      <c r="B77" s="48" t="s">
        <v>2</v>
      </c>
      <c r="C77" s="46" t="s">
        <v>45</v>
      </c>
      <c r="D77" s="15">
        <v>44300</v>
      </c>
      <c r="E77" s="15">
        <v>3973</v>
      </c>
      <c r="F77" s="17">
        <v>6210</v>
      </c>
      <c r="G77" s="15">
        <v>1544</v>
      </c>
      <c r="H77" s="15">
        <v>3216</v>
      </c>
      <c r="I77" s="45">
        <f t="shared" si="1"/>
        <v>14943</v>
      </c>
    </row>
    <row r="78" spans="1:9" s="5" customFormat="1" ht="11.25" customHeight="1">
      <c r="A78" s="42">
        <v>74</v>
      </c>
      <c r="B78" s="48" t="s">
        <v>2</v>
      </c>
      <c r="C78" s="46" t="s">
        <v>44</v>
      </c>
      <c r="D78" s="15">
        <v>120000</v>
      </c>
      <c r="E78" s="15">
        <v>20410</v>
      </c>
      <c r="F78" s="17">
        <v>8791</v>
      </c>
      <c r="G78" s="15">
        <v>5868</v>
      </c>
      <c r="H78" s="15">
        <v>8887</v>
      </c>
      <c r="I78" s="45">
        <f t="shared" si="1"/>
        <v>43956</v>
      </c>
    </row>
    <row r="79" spans="1:9" s="5" customFormat="1" ht="11.25" customHeight="1">
      <c r="A79" s="42">
        <v>75</v>
      </c>
      <c r="B79" s="48" t="s">
        <v>2</v>
      </c>
      <c r="C79" s="46" t="s">
        <v>43</v>
      </c>
      <c r="D79" s="15">
        <v>165000</v>
      </c>
      <c r="E79" s="15">
        <v>41003</v>
      </c>
      <c r="F79" s="17">
        <v>15548</v>
      </c>
      <c r="G79" s="15">
        <v>15697</v>
      </c>
      <c r="H79" s="15">
        <v>15775</v>
      </c>
      <c r="I79" s="45">
        <f t="shared" si="1"/>
        <v>88023</v>
      </c>
    </row>
    <row r="80" spans="1:9" s="5" customFormat="1" ht="11.25" customHeight="1">
      <c r="A80" s="42">
        <v>76</v>
      </c>
      <c r="B80" s="48" t="s">
        <v>2</v>
      </c>
      <c r="C80" s="46" t="s">
        <v>42</v>
      </c>
      <c r="D80" s="15">
        <v>104000</v>
      </c>
      <c r="E80" s="15">
        <v>14000</v>
      </c>
      <c r="F80" s="17">
        <v>7494</v>
      </c>
      <c r="G80" s="15">
        <v>506</v>
      </c>
      <c r="H80" s="15">
        <v>5126</v>
      </c>
      <c r="I80" s="45">
        <f t="shared" si="1"/>
        <v>27126</v>
      </c>
    </row>
    <row r="81" spans="1:9" s="5" customFormat="1" ht="11.25" customHeight="1">
      <c r="A81" s="42">
        <v>77</v>
      </c>
      <c r="B81" s="48" t="s">
        <v>2</v>
      </c>
      <c r="C81" s="46" t="s">
        <v>41</v>
      </c>
      <c r="D81" s="15">
        <v>680000</v>
      </c>
      <c r="E81" s="15">
        <v>42000</v>
      </c>
      <c r="F81" s="17">
        <v>54785</v>
      </c>
      <c r="G81" s="15">
        <v>50547</v>
      </c>
      <c r="H81" s="15">
        <v>55759</v>
      </c>
      <c r="I81" s="45">
        <f t="shared" si="1"/>
        <v>203091</v>
      </c>
    </row>
    <row r="82" spans="1:9" s="5" customFormat="1" ht="11.25" customHeight="1">
      <c r="A82" s="42">
        <v>78</v>
      </c>
      <c r="B82" s="48" t="s">
        <v>2</v>
      </c>
      <c r="C82" s="46" t="s">
        <v>40</v>
      </c>
      <c r="D82" s="15">
        <v>42122</v>
      </c>
      <c r="E82" s="15">
        <v>1700</v>
      </c>
      <c r="F82" s="17">
        <v>5000</v>
      </c>
      <c r="G82" s="15">
        <v>10000</v>
      </c>
      <c r="H82" s="15">
        <v>5000</v>
      </c>
      <c r="I82" s="45">
        <f t="shared" si="1"/>
        <v>21700</v>
      </c>
    </row>
    <row r="83" spans="1:9" s="5" customFormat="1" ht="11.25" customHeight="1">
      <c r="A83" s="42">
        <v>79</v>
      </c>
      <c r="B83" s="48" t="s">
        <v>2</v>
      </c>
      <c r="C83" s="46" t="s">
        <v>39</v>
      </c>
      <c r="D83" s="15">
        <v>44000</v>
      </c>
      <c r="E83" s="15">
        <v>10000</v>
      </c>
      <c r="F83" s="17">
        <v>3374</v>
      </c>
      <c r="G83" s="15">
        <v>5673</v>
      </c>
      <c r="H83" s="15">
        <v>5702</v>
      </c>
      <c r="I83" s="45">
        <f t="shared" si="1"/>
        <v>24749</v>
      </c>
    </row>
    <row r="84" spans="1:9" s="5" customFormat="1" ht="11.25" customHeight="1">
      <c r="A84" s="42">
        <v>80</v>
      </c>
      <c r="B84" s="48" t="s">
        <v>2</v>
      </c>
      <c r="C84" s="46" t="s">
        <v>38</v>
      </c>
      <c r="D84" s="15">
        <v>120000</v>
      </c>
      <c r="E84" s="15">
        <v>12000</v>
      </c>
      <c r="F84" s="17">
        <v>10716</v>
      </c>
      <c r="G84" s="15">
        <v>8983</v>
      </c>
      <c r="H84" s="15">
        <v>12497</v>
      </c>
      <c r="I84" s="45">
        <f t="shared" si="1"/>
        <v>44196</v>
      </c>
    </row>
    <row r="85" spans="1:9" s="5" customFormat="1" ht="11.25" customHeight="1">
      <c r="A85" s="42">
        <v>81</v>
      </c>
      <c r="B85" s="48" t="s">
        <v>2</v>
      </c>
      <c r="C85" s="46" t="s">
        <v>37</v>
      </c>
      <c r="D85" s="15">
        <v>47000</v>
      </c>
      <c r="E85" s="15">
        <v>3500</v>
      </c>
      <c r="F85" s="17">
        <v>0</v>
      </c>
      <c r="G85" s="15">
        <v>0</v>
      </c>
      <c r="H85" s="15">
        <v>0</v>
      </c>
      <c r="I85" s="45">
        <f t="shared" si="1"/>
        <v>3500</v>
      </c>
    </row>
    <row r="86" spans="1:9" s="5" customFormat="1" ht="11.25" customHeight="1">
      <c r="A86" s="42">
        <v>82</v>
      </c>
      <c r="B86" s="48" t="s">
        <v>2</v>
      </c>
      <c r="C86" s="46" t="s">
        <v>36</v>
      </c>
      <c r="D86" s="15">
        <v>128000</v>
      </c>
      <c r="E86" s="15">
        <v>33010</v>
      </c>
      <c r="F86" s="17">
        <v>14311</v>
      </c>
      <c r="G86" s="15">
        <v>7127</v>
      </c>
      <c r="H86" s="15">
        <v>5204</v>
      </c>
      <c r="I86" s="45">
        <f t="shared" si="1"/>
        <v>59652</v>
      </c>
    </row>
    <row r="87" spans="1:9" s="5" customFormat="1" ht="11.25" customHeight="1">
      <c r="A87" s="42">
        <v>83</v>
      </c>
      <c r="B87" s="48" t="s">
        <v>2</v>
      </c>
      <c r="C87" s="46" t="s">
        <v>35</v>
      </c>
      <c r="D87" s="15">
        <v>200000</v>
      </c>
      <c r="E87" s="15">
        <v>60000</v>
      </c>
      <c r="F87" s="17">
        <v>8954</v>
      </c>
      <c r="G87" s="15">
        <v>4292</v>
      </c>
      <c r="H87" s="15">
        <v>30754</v>
      </c>
      <c r="I87" s="45">
        <f t="shared" si="1"/>
        <v>104000</v>
      </c>
    </row>
    <row r="88" spans="1:9" s="5" customFormat="1" ht="11.25" customHeight="1">
      <c r="A88" s="42">
        <v>84</v>
      </c>
      <c r="B88" s="48" t="s">
        <v>2</v>
      </c>
      <c r="C88" s="46" t="s">
        <v>34</v>
      </c>
      <c r="D88" s="15">
        <v>120000</v>
      </c>
      <c r="E88" s="15">
        <v>18468</v>
      </c>
      <c r="F88" s="17">
        <v>8536</v>
      </c>
      <c r="G88" s="15">
        <v>9001</v>
      </c>
      <c r="H88" s="15">
        <v>9751</v>
      </c>
      <c r="I88" s="45">
        <f t="shared" si="1"/>
        <v>45756</v>
      </c>
    </row>
    <row r="89" spans="1:9" s="5" customFormat="1" ht="11.25" customHeight="1">
      <c r="A89" s="42">
        <v>85</v>
      </c>
      <c r="B89" s="48" t="s">
        <v>2</v>
      </c>
      <c r="C89" s="46" t="s">
        <v>33</v>
      </c>
      <c r="D89" s="15">
        <v>136000</v>
      </c>
      <c r="E89" s="15">
        <v>12500</v>
      </c>
      <c r="F89" s="17">
        <v>14000</v>
      </c>
      <c r="G89" s="15">
        <v>10408</v>
      </c>
      <c r="H89" s="15">
        <v>14772</v>
      </c>
      <c r="I89" s="45">
        <f t="shared" si="1"/>
        <v>51680</v>
      </c>
    </row>
    <row r="90" spans="1:9" s="5" customFormat="1" ht="11.25" customHeight="1">
      <c r="A90" s="42">
        <v>86</v>
      </c>
      <c r="B90" s="48" t="s">
        <v>2</v>
      </c>
      <c r="C90" s="46" t="s">
        <v>32</v>
      </c>
      <c r="D90" s="15">
        <v>210000</v>
      </c>
      <c r="E90" s="15">
        <v>32783</v>
      </c>
      <c r="F90" s="17">
        <v>11467</v>
      </c>
      <c r="G90" s="15">
        <v>14250</v>
      </c>
      <c r="H90" s="15">
        <v>9750</v>
      </c>
      <c r="I90" s="45">
        <f t="shared" si="1"/>
        <v>68250</v>
      </c>
    </row>
    <row r="91" spans="1:9" s="5" customFormat="1" ht="11.25" customHeight="1">
      <c r="A91" s="42">
        <v>87</v>
      </c>
      <c r="B91" s="48" t="s">
        <v>2</v>
      </c>
      <c r="C91" s="46" t="s">
        <v>31</v>
      </c>
      <c r="D91" s="15">
        <v>96000</v>
      </c>
      <c r="E91" s="15">
        <v>14859</v>
      </c>
      <c r="F91" s="17">
        <v>7528</v>
      </c>
      <c r="G91" s="15">
        <v>4729</v>
      </c>
      <c r="H91" s="15">
        <v>5764</v>
      </c>
      <c r="I91" s="45">
        <f t="shared" si="1"/>
        <v>32880</v>
      </c>
    </row>
    <row r="92" spans="1:9" s="5" customFormat="1" ht="11.25" customHeight="1">
      <c r="A92" s="42">
        <v>88</v>
      </c>
      <c r="B92" s="48" t="s">
        <v>2</v>
      </c>
      <c r="C92" s="46" t="s">
        <v>30</v>
      </c>
      <c r="D92" s="15">
        <v>240000</v>
      </c>
      <c r="E92" s="15">
        <v>25500</v>
      </c>
      <c r="F92" s="17">
        <v>26018</v>
      </c>
      <c r="G92" s="15">
        <v>26600</v>
      </c>
      <c r="H92" s="15">
        <v>26203</v>
      </c>
      <c r="I92" s="45">
        <f t="shared" si="1"/>
        <v>104321</v>
      </c>
    </row>
    <row r="93" spans="1:10" s="9" customFormat="1" ht="11.25" customHeight="1">
      <c r="A93" s="42">
        <v>89</v>
      </c>
      <c r="B93" s="48" t="s">
        <v>2</v>
      </c>
      <c r="C93" s="46" t="s">
        <v>29</v>
      </c>
      <c r="D93" s="15">
        <v>100000</v>
      </c>
      <c r="E93" s="15">
        <v>20000</v>
      </c>
      <c r="F93" s="17">
        <v>7881</v>
      </c>
      <c r="G93" s="15">
        <v>3923</v>
      </c>
      <c r="H93" s="15">
        <v>7554</v>
      </c>
      <c r="I93" s="45">
        <f t="shared" si="1"/>
        <v>39358</v>
      </c>
      <c r="J93" s="5"/>
    </row>
    <row r="94" spans="1:9" s="5" customFormat="1" ht="11.25" customHeight="1">
      <c r="A94" s="42">
        <v>90</v>
      </c>
      <c r="B94" s="48" t="s">
        <v>2</v>
      </c>
      <c r="C94" s="46" t="s">
        <v>28</v>
      </c>
      <c r="D94" s="15">
        <v>210000</v>
      </c>
      <c r="E94" s="15">
        <v>30000</v>
      </c>
      <c r="F94" s="17">
        <v>10273</v>
      </c>
      <c r="G94" s="15">
        <v>22047</v>
      </c>
      <c r="H94" s="15">
        <v>14799</v>
      </c>
      <c r="I94" s="45">
        <f t="shared" si="1"/>
        <v>77119</v>
      </c>
    </row>
    <row r="95" spans="1:9" s="5" customFormat="1" ht="11.25" customHeight="1">
      <c r="A95" s="42">
        <v>91</v>
      </c>
      <c r="B95" s="48" t="s">
        <v>2</v>
      </c>
      <c r="C95" s="46" t="s">
        <v>27</v>
      </c>
      <c r="D95" s="15">
        <v>64000</v>
      </c>
      <c r="E95" s="15">
        <v>6000</v>
      </c>
      <c r="F95" s="17">
        <v>6700</v>
      </c>
      <c r="G95" s="15">
        <v>7000</v>
      </c>
      <c r="H95" s="15">
        <v>5832</v>
      </c>
      <c r="I95" s="45">
        <f t="shared" si="1"/>
        <v>25532</v>
      </c>
    </row>
    <row r="96" spans="1:9" s="5" customFormat="1" ht="11.25" customHeight="1">
      <c r="A96" s="42">
        <v>92</v>
      </c>
      <c r="B96" s="48" t="s">
        <v>2</v>
      </c>
      <c r="C96" s="46" t="s">
        <v>26</v>
      </c>
      <c r="D96" s="15">
        <v>114000</v>
      </c>
      <c r="E96" s="15">
        <v>21045</v>
      </c>
      <c r="F96" s="17">
        <v>14893</v>
      </c>
      <c r="G96" s="15">
        <v>16000</v>
      </c>
      <c r="H96" s="15">
        <v>27815</v>
      </c>
      <c r="I96" s="45">
        <f t="shared" si="1"/>
        <v>79753</v>
      </c>
    </row>
    <row r="97" spans="1:9" s="5" customFormat="1" ht="11.25" customHeight="1">
      <c r="A97" s="42">
        <v>93</v>
      </c>
      <c r="B97" s="48" t="s">
        <v>2</v>
      </c>
      <c r="C97" s="46" t="s">
        <v>25</v>
      </c>
      <c r="D97" s="15">
        <v>316000</v>
      </c>
      <c r="E97" s="15">
        <v>35000</v>
      </c>
      <c r="F97" s="17">
        <v>31193</v>
      </c>
      <c r="G97" s="15">
        <v>26419</v>
      </c>
      <c r="H97" s="15">
        <v>31912</v>
      </c>
      <c r="I97" s="45">
        <f t="shared" si="1"/>
        <v>124524</v>
      </c>
    </row>
    <row r="98" spans="1:9" s="5" customFormat="1" ht="11.25" customHeight="1">
      <c r="A98" s="42">
        <v>94</v>
      </c>
      <c r="B98" s="48" t="s">
        <v>2</v>
      </c>
      <c r="C98" s="46" t="s">
        <v>24</v>
      </c>
      <c r="D98" s="15">
        <v>232000</v>
      </c>
      <c r="E98" s="15">
        <v>37600</v>
      </c>
      <c r="F98" s="17">
        <v>7802</v>
      </c>
      <c r="G98" s="15">
        <v>7737</v>
      </c>
      <c r="H98" s="15">
        <v>26151</v>
      </c>
      <c r="I98" s="45">
        <f t="shared" si="1"/>
        <v>79290</v>
      </c>
    </row>
    <row r="99" spans="1:9" s="5" customFormat="1" ht="11.25" customHeight="1">
      <c r="A99" s="42">
        <v>95</v>
      </c>
      <c r="B99" s="48" t="s">
        <v>2</v>
      </c>
      <c r="C99" s="46" t="s">
        <v>23</v>
      </c>
      <c r="D99" s="15">
        <v>211935</v>
      </c>
      <c r="E99" s="15">
        <v>35000</v>
      </c>
      <c r="F99" s="17">
        <v>30000</v>
      </c>
      <c r="G99" s="15">
        <v>9615</v>
      </c>
      <c r="H99" s="15">
        <v>26000</v>
      </c>
      <c r="I99" s="45">
        <f t="shared" si="1"/>
        <v>100615</v>
      </c>
    </row>
    <row r="100" spans="1:9" s="5" customFormat="1" ht="11.25" customHeight="1">
      <c r="A100" s="42">
        <v>96</v>
      </c>
      <c r="B100" s="48" t="s">
        <v>2</v>
      </c>
      <c r="C100" s="46" t="s">
        <v>22</v>
      </c>
      <c r="D100" s="15">
        <v>224000</v>
      </c>
      <c r="E100" s="15">
        <v>26000</v>
      </c>
      <c r="F100" s="17">
        <v>13256</v>
      </c>
      <c r="G100" s="15">
        <v>13666</v>
      </c>
      <c r="H100" s="15">
        <v>15163</v>
      </c>
      <c r="I100" s="45">
        <f t="shared" si="1"/>
        <v>68085</v>
      </c>
    </row>
    <row r="101" spans="1:9" s="5" customFormat="1" ht="11.25" customHeight="1">
      <c r="A101" s="42">
        <v>97</v>
      </c>
      <c r="B101" s="48" t="s">
        <v>2</v>
      </c>
      <c r="C101" s="46" t="s">
        <v>21</v>
      </c>
      <c r="D101" s="15">
        <v>80000</v>
      </c>
      <c r="E101" s="15">
        <v>8000</v>
      </c>
      <c r="F101" s="17">
        <v>8000</v>
      </c>
      <c r="G101" s="15">
        <v>3758</v>
      </c>
      <c r="H101" s="15">
        <v>4330</v>
      </c>
      <c r="I101" s="45">
        <f t="shared" si="1"/>
        <v>24088</v>
      </c>
    </row>
    <row r="102" spans="1:9" s="5" customFormat="1" ht="11.25" customHeight="1">
      <c r="A102" s="42">
        <v>98</v>
      </c>
      <c r="B102" s="48" t="s">
        <v>2</v>
      </c>
      <c r="C102" s="46" t="s">
        <v>20</v>
      </c>
      <c r="D102" s="15">
        <v>144000</v>
      </c>
      <c r="E102" s="15">
        <v>20000</v>
      </c>
      <c r="F102" s="17">
        <v>18130</v>
      </c>
      <c r="G102" s="15">
        <v>2970</v>
      </c>
      <c r="H102" s="15">
        <v>15988</v>
      </c>
      <c r="I102" s="45">
        <f t="shared" si="1"/>
        <v>57088</v>
      </c>
    </row>
    <row r="103" spans="1:9" s="5" customFormat="1" ht="11.25" customHeight="1">
      <c r="A103" s="42">
        <v>99</v>
      </c>
      <c r="B103" s="48" t="s">
        <v>2</v>
      </c>
      <c r="C103" s="46" t="s">
        <v>19</v>
      </c>
      <c r="D103" s="15">
        <v>95000</v>
      </c>
      <c r="E103" s="15">
        <v>12680</v>
      </c>
      <c r="F103" s="17">
        <v>20000</v>
      </c>
      <c r="G103" s="15">
        <v>6680</v>
      </c>
      <c r="H103" s="15">
        <v>8810</v>
      </c>
      <c r="I103" s="45">
        <f t="shared" si="1"/>
        <v>48170</v>
      </c>
    </row>
    <row r="104" spans="1:9" s="5" customFormat="1" ht="11.25" customHeight="1">
      <c r="A104" s="42">
        <v>100</v>
      </c>
      <c r="B104" s="48" t="s">
        <v>2</v>
      </c>
      <c r="C104" s="46" t="s">
        <v>18</v>
      </c>
      <c r="D104" s="15">
        <v>180000</v>
      </c>
      <c r="E104" s="15">
        <v>40719</v>
      </c>
      <c r="F104" s="17">
        <v>11524</v>
      </c>
      <c r="G104" s="15">
        <v>0</v>
      </c>
      <c r="H104" s="15">
        <v>11170</v>
      </c>
      <c r="I104" s="45">
        <f t="shared" si="1"/>
        <v>63413</v>
      </c>
    </row>
    <row r="105" spans="1:9" s="5" customFormat="1" ht="11.25" customHeight="1">
      <c r="A105" s="42">
        <v>101</v>
      </c>
      <c r="B105" s="48" t="s">
        <v>2</v>
      </c>
      <c r="C105" s="46" t="s">
        <v>17</v>
      </c>
      <c r="D105" s="15">
        <v>136000</v>
      </c>
      <c r="E105" s="15">
        <v>13600</v>
      </c>
      <c r="F105" s="17">
        <v>13600</v>
      </c>
      <c r="G105" s="15">
        <v>11326</v>
      </c>
      <c r="H105" s="15">
        <v>12880</v>
      </c>
      <c r="I105" s="45">
        <f t="shared" si="1"/>
        <v>51406</v>
      </c>
    </row>
    <row r="106" spans="1:9" s="5" customFormat="1" ht="11.25" customHeight="1">
      <c r="A106" s="42">
        <v>102</v>
      </c>
      <c r="B106" s="48" t="s">
        <v>2</v>
      </c>
      <c r="C106" s="46" t="s">
        <v>16</v>
      </c>
      <c r="D106" s="15">
        <v>120000</v>
      </c>
      <c r="E106" s="15">
        <v>5000</v>
      </c>
      <c r="F106" s="17">
        <v>5000</v>
      </c>
      <c r="G106" s="15">
        <v>10122</v>
      </c>
      <c r="H106" s="15">
        <v>0</v>
      </c>
      <c r="I106" s="45">
        <f t="shared" si="1"/>
        <v>20122</v>
      </c>
    </row>
    <row r="107" spans="1:9" s="5" customFormat="1" ht="11.25" customHeight="1">
      <c r="A107" s="42">
        <v>103</v>
      </c>
      <c r="B107" s="48" t="s">
        <v>2</v>
      </c>
      <c r="C107" s="46" t="s">
        <v>15</v>
      </c>
      <c r="D107" s="15">
        <v>180000</v>
      </c>
      <c r="E107" s="15">
        <v>20000</v>
      </c>
      <c r="F107" s="17">
        <v>21339</v>
      </c>
      <c r="G107" s="15">
        <v>15599</v>
      </c>
      <c r="H107" s="15">
        <v>15134</v>
      </c>
      <c r="I107" s="45">
        <f t="shared" si="1"/>
        <v>72072</v>
      </c>
    </row>
    <row r="108" spans="1:9" s="5" customFormat="1" ht="11.25" customHeight="1">
      <c r="A108" s="42">
        <v>104</v>
      </c>
      <c r="B108" s="48" t="s">
        <v>2</v>
      </c>
      <c r="C108" s="46" t="s">
        <v>14</v>
      </c>
      <c r="D108" s="15">
        <v>60000</v>
      </c>
      <c r="E108" s="15">
        <v>2000</v>
      </c>
      <c r="F108" s="17">
        <v>6400</v>
      </c>
      <c r="G108" s="15">
        <v>7600</v>
      </c>
      <c r="H108" s="15">
        <v>10000</v>
      </c>
      <c r="I108" s="45">
        <f t="shared" si="1"/>
        <v>26000</v>
      </c>
    </row>
    <row r="109" spans="1:9" s="5" customFormat="1" ht="11.25" customHeight="1">
      <c r="A109" s="42">
        <v>105</v>
      </c>
      <c r="B109" s="48" t="s">
        <v>2</v>
      </c>
      <c r="C109" s="46" t="s">
        <v>13</v>
      </c>
      <c r="D109" s="15">
        <v>243200</v>
      </c>
      <c r="E109" s="15">
        <v>22000</v>
      </c>
      <c r="F109" s="17">
        <v>28200</v>
      </c>
      <c r="G109" s="15">
        <v>19000</v>
      </c>
      <c r="H109" s="15">
        <v>7000</v>
      </c>
      <c r="I109" s="45">
        <f t="shared" si="1"/>
        <v>76200</v>
      </c>
    </row>
    <row r="110" spans="1:9" s="5" customFormat="1" ht="11.25" customHeight="1">
      <c r="A110" s="42">
        <v>106</v>
      </c>
      <c r="B110" s="48" t="s">
        <v>2</v>
      </c>
      <c r="C110" s="46" t="s">
        <v>12</v>
      </c>
      <c r="D110" s="15">
        <v>104000</v>
      </c>
      <c r="E110" s="15">
        <v>27244</v>
      </c>
      <c r="F110" s="17">
        <v>11404</v>
      </c>
      <c r="G110" s="15">
        <v>1100</v>
      </c>
      <c r="H110" s="15">
        <v>7735</v>
      </c>
      <c r="I110" s="45">
        <f t="shared" si="1"/>
        <v>47483</v>
      </c>
    </row>
    <row r="111" spans="1:9" s="5" customFormat="1" ht="11.25" customHeight="1">
      <c r="A111" s="42">
        <v>107</v>
      </c>
      <c r="B111" s="48" t="s">
        <v>2</v>
      </c>
      <c r="C111" s="46" t="s">
        <v>11</v>
      </c>
      <c r="D111" s="15">
        <v>72000</v>
      </c>
      <c r="E111" s="15">
        <v>4000</v>
      </c>
      <c r="F111" s="17">
        <v>7130</v>
      </c>
      <c r="G111" s="15">
        <v>3071</v>
      </c>
      <c r="H111" s="15">
        <v>3514</v>
      </c>
      <c r="I111" s="45">
        <f t="shared" si="1"/>
        <v>17715</v>
      </c>
    </row>
    <row r="112" spans="1:9" s="5" customFormat="1" ht="11.25" customHeight="1">
      <c r="A112" s="42">
        <v>108</v>
      </c>
      <c r="B112" s="48" t="s">
        <v>2</v>
      </c>
      <c r="C112" s="46" t="s">
        <v>10</v>
      </c>
      <c r="D112" s="15">
        <v>80000</v>
      </c>
      <c r="E112" s="15">
        <v>6800</v>
      </c>
      <c r="F112" s="17">
        <v>7100</v>
      </c>
      <c r="G112" s="15">
        <v>7100</v>
      </c>
      <c r="H112" s="15">
        <v>7100</v>
      </c>
      <c r="I112" s="45">
        <f t="shared" si="1"/>
        <v>28100</v>
      </c>
    </row>
    <row r="113" spans="1:9" s="5" customFormat="1" ht="11.25" customHeight="1">
      <c r="A113" s="42">
        <v>109</v>
      </c>
      <c r="B113" s="48" t="s">
        <v>2</v>
      </c>
      <c r="C113" s="46" t="s">
        <v>9</v>
      </c>
      <c r="D113" s="15">
        <v>280000</v>
      </c>
      <c r="E113" s="15">
        <v>27000</v>
      </c>
      <c r="F113" s="17">
        <v>28672</v>
      </c>
      <c r="G113" s="15">
        <v>15850</v>
      </c>
      <c r="H113" s="15">
        <v>20400</v>
      </c>
      <c r="I113" s="45">
        <f t="shared" si="1"/>
        <v>91922</v>
      </c>
    </row>
    <row r="114" spans="1:9" s="5" customFormat="1" ht="11.25" customHeight="1">
      <c r="A114" s="42">
        <v>110</v>
      </c>
      <c r="B114" s="48" t="s">
        <v>2</v>
      </c>
      <c r="C114" s="46" t="s">
        <v>8</v>
      </c>
      <c r="D114" s="15">
        <v>190000</v>
      </c>
      <c r="E114" s="15">
        <v>18000</v>
      </c>
      <c r="F114" s="17">
        <v>17500</v>
      </c>
      <c r="G114" s="15">
        <v>14400</v>
      </c>
      <c r="H114" s="15">
        <v>11526</v>
      </c>
      <c r="I114" s="45">
        <f t="shared" si="1"/>
        <v>61426</v>
      </c>
    </row>
    <row r="115" spans="1:9" s="5" customFormat="1" ht="11.25" customHeight="1">
      <c r="A115" s="42">
        <v>111</v>
      </c>
      <c r="B115" s="48" t="s">
        <v>2</v>
      </c>
      <c r="C115" s="46" t="s">
        <v>7</v>
      </c>
      <c r="D115" s="15">
        <v>140000</v>
      </c>
      <c r="E115" s="15">
        <v>26790</v>
      </c>
      <c r="F115" s="17">
        <v>10158</v>
      </c>
      <c r="G115" s="15">
        <v>6069</v>
      </c>
      <c r="H115" s="15">
        <v>8621</v>
      </c>
      <c r="I115" s="45">
        <f t="shared" si="1"/>
        <v>51638</v>
      </c>
    </row>
    <row r="116" spans="1:9" s="5" customFormat="1" ht="11.25" customHeight="1">
      <c r="A116" s="42">
        <v>112</v>
      </c>
      <c r="B116" s="48" t="s">
        <v>2</v>
      </c>
      <c r="C116" s="46" t="s">
        <v>6</v>
      </c>
      <c r="D116" s="15">
        <v>180000</v>
      </c>
      <c r="E116" s="15">
        <v>20000</v>
      </c>
      <c r="F116" s="17">
        <v>11707</v>
      </c>
      <c r="G116" s="15">
        <v>9655</v>
      </c>
      <c r="H116" s="15">
        <v>12923</v>
      </c>
      <c r="I116" s="45">
        <f t="shared" si="1"/>
        <v>54285</v>
      </c>
    </row>
    <row r="117" spans="1:9" s="5" customFormat="1" ht="11.25" customHeight="1">
      <c r="A117" s="42">
        <v>113</v>
      </c>
      <c r="B117" s="48" t="s">
        <v>2</v>
      </c>
      <c r="C117" s="46" t="s">
        <v>5</v>
      </c>
      <c r="D117" s="15">
        <v>286000</v>
      </c>
      <c r="E117" s="15">
        <v>27000</v>
      </c>
      <c r="F117" s="17">
        <v>2878</v>
      </c>
      <c r="G117" s="15">
        <v>5381</v>
      </c>
      <c r="H117" s="15">
        <v>5004</v>
      </c>
      <c r="I117" s="45">
        <f t="shared" si="1"/>
        <v>40263</v>
      </c>
    </row>
    <row r="118" spans="1:9" s="5" customFormat="1" ht="11.25" customHeight="1">
      <c r="A118" s="42">
        <v>114</v>
      </c>
      <c r="B118" s="48" t="s">
        <v>2</v>
      </c>
      <c r="C118" s="46" t="s">
        <v>4</v>
      </c>
      <c r="D118" s="15">
        <v>90000</v>
      </c>
      <c r="E118" s="15">
        <v>12735</v>
      </c>
      <c r="F118" s="17">
        <v>0</v>
      </c>
      <c r="G118" s="15">
        <v>1652</v>
      </c>
      <c r="H118" s="15">
        <v>4594</v>
      </c>
      <c r="I118" s="45">
        <f t="shared" si="1"/>
        <v>18981</v>
      </c>
    </row>
    <row r="119" spans="1:9" s="5" customFormat="1" ht="11.25" customHeight="1">
      <c r="A119" s="42">
        <v>115</v>
      </c>
      <c r="B119" s="48" t="s">
        <v>2</v>
      </c>
      <c r="C119" s="46" t="s">
        <v>3</v>
      </c>
      <c r="D119" s="15">
        <v>124160</v>
      </c>
      <c r="E119" s="15">
        <v>12950</v>
      </c>
      <c r="F119" s="17">
        <v>12908</v>
      </c>
      <c r="G119" s="15">
        <v>11136</v>
      </c>
      <c r="H119" s="15">
        <v>9464</v>
      </c>
      <c r="I119" s="45">
        <f t="shared" si="1"/>
        <v>46458</v>
      </c>
    </row>
    <row r="120" spans="1:9" s="5" customFormat="1" ht="11.25" customHeight="1">
      <c r="A120" s="42">
        <v>116</v>
      </c>
      <c r="B120" s="48" t="s">
        <v>2</v>
      </c>
      <c r="C120" s="46" t="s">
        <v>1</v>
      </c>
      <c r="D120" s="15">
        <v>240000</v>
      </c>
      <c r="E120" s="15">
        <v>52338</v>
      </c>
      <c r="F120" s="17">
        <v>30000</v>
      </c>
      <c r="G120" s="15">
        <v>14461</v>
      </c>
      <c r="H120" s="15">
        <v>23201</v>
      </c>
      <c r="I120" s="45">
        <f t="shared" si="1"/>
        <v>120000</v>
      </c>
    </row>
    <row r="121" spans="1:10" s="22" customFormat="1" ht="32.25" customHeight="1" thickBot="1">
      <c r="A121" s="139" t="s">
        <v>0</v>
      </c>
      <c r="B121" s="140"/>
      <c r="C121" s="140"/>
      <c r="D121" s="49">
        <f aca="true" t="shared" si="2" ref="D121:I121">SUM(D5:D120)</f>
        <v>30791055</v>
      </c>
      <c r="E121" s="49">
        <f t="shared" si="2"/>
        <v>3934330</v>
      </c>
      <c r="F121" s="49">
        <f t="shared" si="2"/>
        <v>2756342</v>
      </c>
      <c r="G121" s="49">
        <f t="shared" si="2"/>
        <v>2541352</v>
      </c>
      <c r="H121" s="49">
        <f t="shared" si="2"/>
        <v>2551248</v>
      </c>
      <c r="I121" s="49">
        <f t="shared" si="2"/>
        <v>11783272</v>
      </c>
      <c r="J121" s="5" t="b">
        <f>I121='[1]85230§ 2030'!$E$127</f>
        <v>1</v>
      </c>
    </row>
    <row r="123" ht="14.25">
      <c r="A123" s="3" t="s">
        <v>131</v>
      </c>
    </row>
    <row r="124" ht="14.25">
      <c r="A124" s="3" t="s">
        <v>132</v>
      </c>
    </row>
  </sheetData>
  <sheetProtection/>
  <mergeCells count="10">
    <mergeCell ref="I3:I4"/>
    <mergeCell ref="A121:C121"/>
    <mergeCell ref="B1:H1"/>
    <mergeCell ref="D2:H2"/>
    <mergeCell ref="A3:A4"/>
    <mergeCell ref="B3:B4"/>
    <mergeCell ref="C3:C4"/>
    <mergeCell ref="D3:D4"/>
    <mergeCell ref="F3:H3"/>
    <mergeCell ref="E3:E4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4"/>
  <sheetViews>
    <sheetView view="pageBreakPreview" zoomScaleSheetLayoutView="100" zoomScalePageLayoutView="0" workbookViewId="0" topLeftCell="A1">
      <pane xSplit="2" ySplit="6" topLeftCell="C11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53" sqref="F53:H120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21.421875" style="2" customWidth="1"/>
    <col min="4" max="5" width="17.57421875" style="1" customWidth="1"/>
    <col min="6" max="6" width="15.00390625" style="1" customWidth="1"/>
    <col min="7" max="7" width="15.8515625" style="1" customWidth="1"/>
    <col min="8" max="8" width="17.7109375" style="1" customWidth="1"/>
    <col min="9" max="9" width="17.57421875" style="1" customWidth="1"/>
    <col min="10" max="16384" width="9.140625" style="1" customWidth="1"/>
  </cols>
  <sheetData>
    <row r="1" spans="2:8" ht="46.5" customHeight="1">
      <c r="B1" s="133" t="s">
        <v>130</v>
      </c>
      <c r="C1" s="133"/>
      <c r="D1" s="133"/>
      <c r="E1" s="133"/>
      <c r="F1" s="133"/>
      <c r="G1" s="133"/>
      <c r="H1" s="133"/>
    </row>
    <row r="2" spans="2:12" ht="15" thickBot="1">
      <c r="B2" s="3"/>
      <c r="D2" s="164" t="s">
        <v>188</v>
      </c>
      <c r="E2" s="151"/>
      <c r="F2" s="164"/>
      <c r="G2" s="164"/>
      <c r="H2" s="164"/>
      <c r="I2" s="164"/>
      <c r="J2" s="164"/>
      <c r="K2" s="164"/>
      <c r="L2" s="164"/>
    </row>
    <row r="3" spans="1:9" ht="14.25" customHeight="1">
      <c r="A3" s="158" t="s">
        <v>121</v>
      </c>
      <c r="B3" s="160" t="s">
        <v>120</v>
      </c>
      <c r="C3" s="162" t="s">
        <v>119</v>
      </c>
      <c r="D3" s="175" t="s">
        <v>189</v>
      </c>
      <c r="E3" s="175" t="s">
        <v>180</v>
      </c>
      <c r="F3" s="172" t="s">
        <v>181</v>
      </c>
      <c r="G3" s="173"/>
      <c r="H3" s="174"/>
      <c r="I3" s="177" t="s">
        <v>182</v>
      </c>
    </row>
    <row r="4" spans="1:9" ht="42.75" customHeight="1">
      <c r="A4" s="159"/>
      <c r="B4" s="161"/>
      <c r="C4" s="163"/>
      <c r="D4" s="176"/>
      <c r="E4" s="176"/>
      <c r="F4" s="30" t="s">
        <v>147</v>
      </c>
      <c r="G4" s="93" t="s">
        <v>148</v>
      </c>
      <c r="H4" s="30" t="s">
        <v>149</v>
      </c>
      <c r="I4" s="178"/>
    </row>
    <row r="5" spans="1:9" s="5" customFormat="1" ht="11.25" customHeight="1">
      <c r="A5" s="42">
        <v>1</v>
      </c>
      <c r="B5" s="56" t="s">
        <v>70</v>
      </c>
      <c r="C5" s="57" t="s">
        <v>118</v>
      </c>
      <c r="D5" s="87">
        <v>0</v>
      </c>
      <c r="E5" s="15">
        <v>0</v>
      </c>
      <c r="F5" s="59">
        <v>0</v>
      </c>
      <c r="G5" s="16">
        <v>0</v>
      </c>
      <c r="H5" s="15">
        <v>0</v>
      </c>
      <c r="I5" s="15">
        <f>E5+F5+G5+H5</f>
        <v>0</v>
      </c>
    </row>
    <row r="6" spans="1:9" s="5" customFormat="1" ht="11.25" customHeight="1">
      <c r="A6" s="42">
        <v>2</v>
      </c>
      <c r="B6" s="56" t="s">
        <v>70</v>
      </c>
      <c r="C6" s="57" t="s">
        <v>117</v>
      </c>
      <c r="D6" s="87">
        <v>0</v>
      </c>
      <c r="E6" s="15">
        <v>0</v>
      </c>
      <c r="F6" s="59">
        <v>0</v>
      </c>
      <c r="G6" s="16">
        <v>0</v>
      </c>
      <c r="H6" s="15">
        <v>0</v>
      </c>
      <c r="I6" s="15">
        <f aca="true" t="shared" si="0" ref="I6:I69">E6+F6+G6+H6</f>
        <v>0</v>
      </c>
    </row>
    <row r="7" spans="1:9" s="5" customFormat="1" ht="11.25" customHeight="1">
      <c r="A7" s="42">
        <v>3</v>
      </c>
      <c r="B7" s="56" t="s">
        <v>70</v>
      </c>
      <c r="C7" s="57" t="s">
        <v>116</v>
      </c>
      <c r="D7" s="87">
        <v>0</v>
      </c>
      <c r="E7" s="15">
        <v>0</v>
      </c>
      <c r="F7" s="59">
        <v>0</v>
      </c>
      <c r="G7" s="16">
        <v>0</v>
      </c>
      <c r="H7" s="15">
        <v>0</v>
      </c>
      <c r="I7" s="15">
        <f t="shared" si="0"/>
        <v>0</v>
      </c>
    </row>
    <row r="8" spans="1:9" s="5" customFormat="1" ht="11.25" customHeight="1">
      <c r="A8" s="42">
        <v>4</v>
      </c>
      <c r="B8" s="56" t="s">
        <v>70</v>
      </c>
      <c r="C8" s="57" t="s">
        <v>115</v>
      </c>
      <c r="D8" s="87">
        <v>0</v>
      </c>
      <c r="E8" s="15">
        <v>0</v>
      </c>
      <c r="F8" s="59">
        <v>0</v>
      </c>
      <c r="G8" s="16">
        <v>0</v>
      </c>
      <c r="H8" s="15">
        <v>0</v>
      </c>
      <c r="I8" s="15">
        <f t="shared" si="0"/>
        <v>0</v>
      </c>
    </row>
    <row r="9" spans="1:9" s="5" customFormat="1" ht="11.25" customHeight="1">
      <c r="A9" s="42">
        <v>5</v>
      </c>
      <c r="B9" s="56" t="s">
        <v>70</v>
      </c>
      <c r="C9" s="57" t="s">
        <v>114</v>
      </c>
      <c r="D9" s="87">
        <v>0</v>
      </c>
      <c r="E9" s="15">
        <v>0</v>
      </c>
      <c r="F9" s="59">
        <v>0</v>
      </c>
      <c r="G9" s="16">
        <v>0</v>
      </c>
      <c r="H9" s="15">
        <v>0</v>
      </c>
      <c r="I9" s="15">
        <f t="shared" si="0"/>
        <v>0</v>
      </c>
    </row>
    <row r="10" spans="1:9" s="5" customFormat="1" ht="11.25" customHeight="1">
      <c r="A10" s="42">
        <v>6</v>
      </c>
      <c r="B10" s="56" t="s">
        <v>70</v>
      </c>
      <c r="C10" s="57" t="s">
        <v>113</v>
      </c>
      <c r="D10" s="87">
        <v>0</v>
      </c>
      <c r="E10" s="15">
        <v>0</v>
      </c>
      <c r="F10" s="59">
        <v>0</v>
      </c>
      <c r="G10" s="16">
        <v>0</v>
      </c>
      <c r="H10" s="15">
        <v>0</v>
      </c>
      <c r="I10" s="15">
        <f t="shared" si="0"/>
        <v>0</v>
      </c>
    </row>
    <row r="11" spans="1:9" s="5" customFormat="1" ht="11.25" customHeight="1">
      <c r="A11" s="42">
        <v>7</v>
      </c>
      <c r="B11" s="56" t="s">
        <v>70</v>
      </c>
      <c r="C11" s="57" t="s">
        <v>112</v>
      </c>
      <c r="D11" s="87">
        <v>0</v>
      </c>
      <c r="E11" s="15">
        <v>0</v>
      </c>
      <c r="F11" s="59">
        <v>0</v>
      </c>
      <c r="G11" s="16">
        <v>0</v>
      </c>
      <c r="H11" s="15">
        <v>0</v>
      </c>
      <c r="I11" s="15">
        <f t="shared" si="0"/>
        <v>0</v>
      </c>
    </row>
    <row r="12" spans="1:9" s="5" customFormat="1" ht="11.25" customHeight="1">
      <c r="A12" s="42">
        <v>8</v>
      </c>
      <c r="B12" s="56" t="s">
        <v>70</v>
      </c>
      <c r="C12" s="57" t="s">
        <v>111</v>
      </c>
      <c r="D12" s="87">
        <v>0</v>
      </c>
      <c r="E12" s="15">
        <v>0</v>
      </c>
      <c r="F12" s="59">
        <v>0</v>
      </c>
      <c r="G12" s="16">
        <v>0</v>
      </c>
      <c r="H12" s="15">
        <v>0</v>
      </c>
      <c r="I12" s="15">
        <f t="shared" si="0"/>
        <v>0</v>
      </c>
    </row>
    <row r="13" spans="1:9" s="5" customFormat="1" ht="11.25" customHeight="1">
      <c r="A13" s="42">
        <v>9</v>
      </c>
      <c r="B13" s="56" t="s">
        <v>70</v>
      </c>
      <c r="C13" s="57" t="s">
        <v>110</v>
      </c>
      <c r="D13" s="87">
        <v>0</v>
      </c>
      <c r="E13" s="15">
        <v>0</v>
      </c>
      <c r="F13" s="59">
        <v>0</v>
      </c>
      <c r="G13" s="16">
        <v>0</v>
      </c>
      <c r="H13" s="15">
        <v>0</v>
      </c>
      <c r="I13" s="15">
        <f t="shared" si="0"/>
        <v>0</v>
      </c>
    </row>
    <row r="14" spans="1:9" s="5" customFormat="1" ht="11.25" customHeight="1">
      <c r="A14" s="42">
        <v>10</v>
      </c>
      <c r="B14" s="56" t="s">
        <v>70</v>
      </c>
      <c r="C14" s="57" t="s">
        <v>109</v>
      </c>
      <c r="D14" s="87">
        <v>0</v>
      </c>
      <c r="E14" s="15">
        <v>0</v>
      </c>
      <c r="F14" s="59">
        <v>0</v>
      </c>
      <c r="G14" s="16">
        <v>0</v>
      </c>
      <c r="H14" s="15">
        <v>0</v>
      </c>
      <c r="I14" s="15">
        <f t="shared" si="0"/>
        <v>0</v>
      </c>
    </row>
    <row r="15" spans="1:9" s="5" customFormat="1" ht="11.25" customHeight="1">
      <c r="A15" s="42">
        <v>11</v>
      </c>
      <c r="B15" s="56" t="s">
        <v>70</v>
      </c>
      <c r="C15" s="57" t="s">
        <v>108</v>
      </c>
      <c r="D15" s="87">
        <v>0</v>
      </c>
      <c r="E15" s="15">
        <v>0</v>
      </c>
      <c r="F15" s="59">
        <v>0</v>
      </c>
      <c r="G15" s="16">
        <v>0</v>
      </c>
      <c r="H15" s="15">
        <v>0</v>
      </c>
      <c r="I15" s="15">
        <f t="shared" si="0"/>
        <v>0</v>
      </c>
    </row>
    <row r="16" spans="1:9" s="5" customFormat="1" ht="11.25" customHeight="1">
      <c r="A16" s="42">
        <v>12</v>
      </c>
      <c r="B16" s="56" t="s">
        <v>70</v>
      </c>
      <c r="C16" s="57" t="s">
        <v>107</v>
      </c>
      <c r="D16" s="87">
        <v>0</v>
      </c>
      <c r="E16" s="15">
        <v>0</v>
      </c>
      <c r="F16" s="59">
        <v>0</v>
      </c>
      <c r="G16" s="16">
        <v>0</v>
      </c>
      <c r="H16" s="15">
        <v>0</v>
      </c>
      <c r="I16" s="15">
        <f t="shared" si="0"/>
        <v>0</v>
      </c>
    </row>
    <row r="17" spans="1:9" s="5" customFormat="1" ht="11.25" customHeight="1">
      <c r="A17" s="42">
        <v>13</v>
      </c>
      <c r="B17" s="56" t="s">
        <v>70</v>
      </c>
      <c r="C17" s="57" t="s">
        <v>106</v>
      </c>
      <c r="D17" s="87">
        <v>0</v>
      </c>
      <c r="E17" s="15">
        <v>0</v>
      </c>
      <c r="F17" s="59">
        <v>0</v>
      </c>
      <c r="G17" s="16">
        <v>0</v>
      </c>
      <c r="H17" s="15">
        <v>0</v>
      </c>
      <c r="I17" s="15">
        <f t="shared" si="0"/>
        <v>0</v>
      </c>
    </row>
    <row r="18" spans="1:9" s="5" customFormat="1" ht="11.25" customHeight="1">
      <c r="A18" s="42">
        <v>14</v>
      </c>
      <c r="B18" s="56" t="s">
        <v>70</v>
      </c>
      <c r="C18" s="57" t="s">
        <v>105</v>
      </c>
      <c r="D18" s="87">
        <v>0</v>
      </c>
      <c r="E18" s="15">
        <v>0</v>
      </c>
      <c r="F18" s="59">
        <v>0</v>
      </c>
      <c r="G18" s="16">
        <v>0</v>
      </c>
      <c r="H18" s="15">
        <v>0</v>
      </c>
      <c r="I18" s="15">
        <f t="shared" si="0"/>
        <v>0</v>
      </c>
    </row>
    <row r="19" spans="1:9" s="5" customFormat="1" ht="11.25" customHeight="1">
      <c r="A19" s="42">
        <v>15</v>
      </c>
      <c r="B19" s="56" t="s">
        <v>70</v>
      </c>
      <c r="C19" s="57" t="s">
        <v>104</v>
      </c>
      <c r="D19" s="87">
        <v>8400</v>
      </c>
      <c r="E19" s="15">
        <v>2100</v>
      </c>
      <c r="F19" s="59">
        <v>700</v>
      </c>
      <c r="G19" s="16">
        <v>700</v>
      </c>
      <c r="H19" s="15">
        <v>1100</v>
      </c>
      <c r="I19" s="15">
        <f t="shared" si="0"/>
        <v>4600</v>
      </c>
    </row>
    <row r="20" spans="1:9" s="5" customFormat="1" ht="11.25" customHeight="1">
      <c r="A20" s="42">
        <v>16</v>
      </c>
      <c r="B20" s="56" t="s">
        <v>70</v>
      </c>
      <c r="C20" s="57" t="s">
        <v>103</v>
      </c>
      <c r="D20" s="87">
        <v>0</v>
      </c>
      <c r="E20" s="15">
        <v>0</v>
      </c>
      <c r="F20" s="59">
        <v>0</v>
      </c>
      <c r="G20" s="16">
        <v>0</v>
      </c>
      <c r="H20" s="15">
        <v>0</v>
      </c>
      <c r="I20" s="15">
        <f t="shared" si="0"/>
        <v>0</v>
      </c>
    </row>
    <row r="21" spans="1:9" s="5" customFormat="1" ht="11.25" customHeight="1">
      <c r="A21" s="42">
        <v>17</v>
      </c>
      <c r="B21" s="56" t="s">
        <v>70</v>
      </c>
      <c r="C21" s="57" t="s">
        <v>102</v>
      </c>
      <c r="D21" s="87">
        <v>0</v>
      </c>
      <c r="E21" s="15">
        <v>0</v>
      </c>
      <c r="F21" s="59">
        <v>0</v>
      </c>
      <c r="G21" s="16">
        <v>0</v>
      </c>
      <c r="H21" s="15">
        <v>0</v>
      </c>
      <c r="I21" s="15">
        <f t="shared" si="0"/>
        <v>0</v>
      </c>
    </row>
    <row r="22" spans="1:9" s="5" customFormat="1" ht="11.25" customHeight="1">
      <c r="A22" s="42">
        <v>18</v>
      </c>
      <c r="B22" s="56" t="s">
        <v>70</v>
      </c>
      <c r="C22" s="57" t="s">
        <v>101</v>
      </c>
      <c r="D22" s="87">
        <v>0</v>
      </c>
      <c r="E22" s="15">
        <v>0</v>
      </c>
      <c r="F22" s="59">
        <v>0</v>
      </c>
      <c r="G22" s="16">
        <v>0</v>
      </c>
      <c r="H22" s="15">
        <v>0</v>
      </c>
      <c r="I22" s="15">
        <f t="shared" si="0"/>
        <v>0</v>
      </c>
    </row>
    <row r="23" spans="1:9" s="5" customFormat="1" ht="11.25" customHeight="1">
      <c r="A23" s="42">
        <v>19</v>
      </c>
      <c r="B23" s="56" t="s">
        <v>70</v>
      </c>
      <c r="C23" s="57" t="s">
        <v>100</v>
      </c>
      <c r="D23" s="87">
        <v>0</v>
      </c>
      <c r="E23" s="15">
        <v>0</v>
      </c>
      <c r="F23" s="59">
        <v>0</v>
      </c>
      <c r="G23" s="16">
        <v>0</v>
      </c>
      <c r="H23" s="15">
        <v>0</v>
      </c>
      <c r="I23" s="15">
        <f t="shared" si="0"/>
        <v>0</v>
      </c>
    </row>
    <row r="24" spans="1:9" s="5" customFormat="1" ht="11.25" customHeight="1">
      <c r="A24" s="42">
        <v>20</v>
      </c>
      <c r="B24" s="56" t="s">
        <v>70</v>
      </c>
      <c r="C24" s="57" t="s">
        <v>99</v>
      </c>
      <c r="D24" s="87">
        <v>0</v>
      </c>
      <c r="E24" s="15">
        <v>0</v>
      </c>
      <c r="F24" s="59">
        <v>0</v>
      </c>
      <c r="G24" s="16">
        <v>0</v>
      </c>
      <c r="H24" s="15">
        <v>0</v>
      </c>
      <c r="I24" s="15">
        <f t="shared" si="0"/>
        <v>0</v>
      </c>
    </row>
    <row r="25" spans="1:9" s="5" customFormat="1" ht="11.25" customHeight="1">
      <c r="A25" s="42">
        <v>21</v>
      </c>
      <c r="B25" s="56" t="s">
        <v>70</v>
      </c>
      <c r="C25" s="57" t="s">
        <v>98</v>
      </c>
      <c r="D25" s="87">
        <v>0</v>
      </c>
      <c r="E25" s="15">
        <v>0</v>
      </c>
      <c r="F25" s="59">
        <v>0</v>
      </c>
      <c r="G25" s="16">
        <v>0</v>
      </c>
      <c r="H25" s="15">
        <v>0</v>
      </c>
      <c r="I25" s="15">
        <f t="shared" si="0"/>
        <v>0</v>
      </c>
    </row>
    <row r="26" spans="1:9" s="5" customFormat="1" ht="11.25" customHeight="1">
      <c r="A26" s="42">
        <v>22</v>
      </c>
      <c r="B26" s="56" t="s">
        <v>70</v>
      </c>
      <c r="C26" s="57" t="s">
        <v>97</v>
      </c>
      <c r="D26" s="87">
        <v>0</v>
      </c>
      <c r="E26" s="15">
        <v>0</v>
      </c>
      <c r="F26" s="59">
        <v>0</v>
      </c>
      <c r="G26" s="16">
        <v>0</v>
      </c>
      <c r="H26" s="15">
        <v>0</v>
      </c>
      <c r="I26" s="15">
        <f t="shared" si="0"/>
        <v>0</v>
      </c>
    </row>
    <row r="27" spans="1:9" s="5" customFormat="1" ht="11.25" customHeight="1">
      <c r="A27" s="42">
        <v>23</v>
      </c>
      <c r="B27" s="56" t="s">
        <v>70</v>
      </c>
      <c r="C27" s="57" t="s">
        <v>96</v>
      </c>
      <c r="D27" s="87">
        <v>0</v>
      </c>
      <c r="E27" s="15">
        <v>0</v>
      </c>
      <c r="F27" s="59">
        <v>0</v>
      </c>
      <c r="G27" s="16">
        <v>0</v>
      </c>
      <c r="H27" s="15">
        <v>0</v>
      </c>
      <c r="I27" s="15">
        <f t="shared" si="0"/>
        <v>0</v>
      </c>
    </row>
    <row r="28" spans="1:9" s="5" customFormat="1" ht="11.25" customHeight="1">
      <c r="A28" s="42">
        <v>24</v>
      </c>
      <c r="B28" s="56" t="s">
        <v>70</v>
      </c>
      <c r="C28" s="57" t="s">
        <v>95</v>
      </c>
      <c r="D28" s="88">
        <v>0</v>
      </c>
      <c r="E28" s="18">
        <v>0</v>
      </c>
      <c r="F28" s="59">
        <v>0</v>
      </c>
      <c r="G28" s="16">
        <v>0</v>
      </c>
      <c r="H28" s="18">
        <v>0</v>
      </c>
      <c r="I28" s="15">
        <f t="shared" si="0"/>
        <v>0</v>
      </c>
    </row>
    <row r="29" spans="1:9" s="5" customFormat="1" ht="11.25" customHeight="1">
      <c r="A29" s="42">
        <v>25</v>
      </c>
      <c r="B29" s="56" t="s">
        <v>70</v>
      </c>
      <c r="C29" s="57" t="s">
        <v>94</v>
      </c>
      <c r="D29" s="87">
        <v>0</v>
      </c>
      <c r="E29" s="15">
        <v>0</v>
      </c>
      <c r="F29" s="59">
        <v>0</v>
      </c>
      <c r="G29" s="16">
        <v>0</v>
      </c>
      <c r="H29" s="15">
        <v>0</v>
      </c>
      <c r="I29" s="15">
        <f t="shared" si="0"/>
        <v>0</v>
      </c>
    </row>
    <row r="30" spans="1:9" s="5" customFormat="1" ht="11.25" customHeight="1">
      <c r="A30" s="42">
        <v>26</v>
      </c>
      <c r="B30" s="56" t="s">
        <v>70</v>
      </c>
      <c r="C30" s="57" t="s">
        <v>93</v>
      </c>
      <c r="D30" s="87">
        <v>0</v>
      </c>
      <c r="E30" s="15">
        <v>0</v>
      </c>
      <c r="F30" s="59">
        <v>0</v>
      </c>
      <c r="G30" s="16">
        <v>0</v>
      </c>
      <c r="H30" s="15">
        <v>0</v>
      </c>
      <c r="I30" s="15">
        <f t="shared" si="0"/>
        <v>0</v>
      </c>
    </row>
    <row r="31" spans="1:9" s="5" customFormat="1" ht="11.25" customHeight="1">
      <c r="A31" s="42">
        <v>27</v>
      </c>
      <c r="B31" s="56" t="s">
        <v>70</v>
      </c>
      <c r="C31" s="57" t="s">
        <v>92</v>
      </c>
      <c r="D31" s="87">
        <v>0</v>
      </c>
      <c r="E31" s="15">
        <v>0</v>
      </c>
      <c r="F31" s="59">
        <v>0</v>
      </c>
      <c r="G31" s="16">
        <v>0</v>
      </c>
      <c r="H31" s="15">
        <v>0</v>
      </c>
      <c r="I31" s="15">
        <f t="shared" si="0"/>
        <v>0</v>
      </c>
    </row>
    <row r="32" spans="1:9" s="5" customFormat="1" ht="11.25" customHeight="1">
      <c r="A32" s="42">
        <v>28</v>
      </c>
      <c r="B32" s="56" t="s">
        <v>70</v>
      </c>
      <c r="C32" s="57" t="s">
        <v>91</v>
      </c>
      <c r="D32" s="87">
        <v>0</v>
      </c>
      <c r="E32" s="15">
        <v>0</v>
      </c>
      <c r="F32" s="59">
        <v>0</v>
      </c>
      <c r="G32" s="16">
        <v>0</v>
      </c>
      <c r="H32" s="15">
        <v>0</v>
      </c>
      <c r="I32" s="15">
        <f t="shared" si="0"/>
        <v>0</v>
      </c>
    </row>
    <row r="33" spans="1:9" s="5" customFormat="1" ht="11.25" customHeight="1">
      <c r="A33" s="42">
        <v>29</v>
      </c>
      <c r="B33" s="56" t="s">
        <v>70</v>
      </c>
      <c r="C33" s="57" t="s">
        <v>90</v>
      </c>
      <c r="D33" s="87">
        <v>0</v>
      </c>
      <c r="E33" s="15">
        <v>0</v>
      </c>
      <c r="F33" s="59">
        <v>0</v>
      </c>
      <c r="G33" s="16">
        <v>0</v>
      </c>
      <c r="H33" s="15">
        <v>0</v>
      </c>
      <c r="I33" s="15">
        <f t="shared" si="0"/>
        <v>0</v>
      </c>
    </row>
    <row r="34" spans="1:9" s="5" customFormat="1" ht="11.25" customHeight="1">
      <c r="A34" s="42">
        <v>30</v>
      </c>
      <c r="B34" s="56" t="s">
        <v>70</v>
      </c>
      <c r="C34" s="57" t="s">
        <v>89</v>
      </c>
      <c r="D34" s="87">
        <v>0</v>
      </c>
      <c r="E34" s="15">
        <v>0</v>
      </c>
      <c r="F34" s="59">
        <v>0</v>
      </c>
      <c r="G34" s="16">
        <v>0</v>
      </c>
      <c r="H34" s="15">
        <v>0</v>
      </c>
      <c r="I34" s="15">
        <f t="shared" si="0"/>
        <v>0</v>
      </c>
    </row>
    <row r="35" spans="1:9" s="5" customFormat="1" ht="11.25" customHeight="1">
      <c r="A35" s="42">
        <v>31</v>
      </c>
      <c r="B35" s="56" t="s">
        <v>70</v>
      </c>
      <c r="C35" s="57" t="s">
        <v>88</v>
      </c>
      <c r="D35" s="87">
        <v>0</v>
      </c>
      <c r="E35" s="15">
        <v>0</v>
      </c>
      <c r="F35" s="59">
        <v>0</v>
      </c>
      <c r="G35" s="16">
        <v>0</v>
      </c>
      <c r="H35" s="15">
        <v>0</v>
      </c>
      <c r="I35" s="15">
        <f t="shared" si="0"/>
        <v>0</v>
      </c>
    </row>
    <row r="36" spans="1:9" s="5" customFormat="1" ht="11.25" customHeight="1">
      <c r="A36" s="42">
        <v>32</v>
      </c>
      <c r="B36" s="56" t="s">
        <v>70</v>
      </c>
      <c r="C36" s="57" t="s">
        <v>87</v>
      </c>
      <c r="D36" s="87">
        <v>12000</v>
      </c>
      <c r="E36" s="15">
        <v>3000</v>
      </c>
      <c r="F36" s="59">
        <v>1000</v>
      </c>
      <c r="G36" s="16">
        <v>1000</v>
      </c>
      <c r="H36" s="15">
        <v>1000</v>
      </c>
      <c r="I36" s="15">
        <f t="shared" si="0"/>
        <v>6000</v>
      </c>
    </row>
    <row r="37" spans="1:9" s="5" customFormat="1" ht="11.25" customHeight="1">
      <c r="A37" s="42">
        <v>33</v>
      </c>
      <c r="B37" s="56" t="s">
        <v>70</v>
      </c>
      <c r="C37" s="57" t="s">
        <v>86</v>
      </c>
      <c r="D37" s="87">
        <v>0</v>
      </c>
      <c r="E37" s="15">
        <v>0</v>
      </c>
      <c r="F37" s="59">
        <v>0</v>
      </c>
      <c r="G37" s="16">
        <v>0</v>
      </c>
      <c r="H37" s="15">
        <v>0</v>
      </c>
      <c r="I37" s="15">
        <f t="shared" si="0"/>
        <v>0</v>
      </c>
    </row>
    <row r="38" spans="1:9" s="5" customFormat="1" ht="11.25" customHeight="1">
      <c r="A38" s="42">
        <v>34</v>
      </c>
      <c r="B38" s="56" t="s">
        <v>70</v>
      </c>
      <c r="C38" s="57" t="s">
        <v>85</v>
      </c>
      <c r="D38" s="87">
        <v>0</v>
      </c>
      <c r="E38" s="15">
        <v>0</v>
      </c>
      <c r="F38" s="59">
        <v>0</v>
      </c>
      <c r="G38" s="16">
        <v>0</v>
      </c>
      <c r="H38" s="15">
        <v>0</v>
      </c>
      <c r="I38" s="15">
        <f t="shared" si="0"/>
        <v>0</v>
      </c>
    </row>
    <row r="39" spans="1:9" s="5" customFormat="1" ht="11.25" customHeight="1">
      <c r="A39" s="42">
        <v>35</v>
      </c>
      <c r="B39" s="56" t="s">
        <v>70</v>
      </c>
      <c r="C39" s="57" t="s">
        <v>84</v>
      </c>
      <c r="D39" s="87">
        <v>0</v>
      </c>
      <c r="E39" s="15">
        <v>0</v>
      </c>
      <c r="F39" s="59">
        <v>0</v>
      </c>
      <c r="G39" s="16">
        <v>0</v>
      </c>
      <c r="H39" s="15">
        <v>0</v>
      </c>
      <c r="I39" s="15">
        <f t="shared" si="0"/>
        <v>0</v>
      </c>
    </row>
    <row r="40" spans="1:9" s="5" customFormat="1" ht="11.25" customHeight="1">
      <c r="A40" s="42">
        <v>36</v>
      </c>
      <c r="B40" s="56" t="s">
        <v>70</v>
      </c>
      <c r="C40" s="57" t="s">
        <v>83</v>
      </c>
      <c r="D40" s="87">
        <v>0</v>
      </c>
      <c r="E40" s="15">
        <v>0</v>
      </c>
      <c r="F40" s="59">
        <v>0</v>
      </c>
      <c r="G40" s="16">
        <v>0</v>
      </c>
      <c r="H40" s="15">
        <v>0</v>
      </c>
      <c r="I40" s="15">
        <f t="shared" si="0"/>
        <v>0</v>
      </c>
    </row>
    <row r="41" spans="1:9" s="5" customFormat="1" ht="11.25" customHeight="1">
      <c r="A41" s="42">
        <v>37</v>
      </c>
      <c r="B41" s="56" t="s">
        <v>70</v>
      </c>
      <c r="C41" s="57" t="s">
        <v>82</v>
      </c>
      <c r="D41" s="87">
        <v>0</v>
      </c>
      <c r="E41" s="15">
        <v>0</v>
      </c>
      <c r="F41" s="59">
        <v>0</v>
      </c>
      <c r="G41" s="16">
        <v>0</v>
      </c>
      <c r="H41" s="15">
        <v>0</v>
      </c>
      <c r="I41" s="15">
        <f t="shared" si="0"/>
        <v>0</v>
      </c>
    </row>
    <row r="42" spans="1:9" s="5" customFormat="1" ht="11.25" customHeight="1">
      <c r="A42" s="42">
        <v>38</v>
      </c>
      <c r="B42" s="56" t="s">
        <v>70</v>
      </c>
      <c r="C42" s="57" t="s">
        <v>81</v>
      </c>
      <c r="D42" s="87">
        <v>0</v>
      </c>
      <c r="E42" s="15">
        <v>0</v>
      </c>
      <c r="F42" s="59">
        <v>0</v>
      </c>
      <c r="G42" s="16">
        <v>0</v>
      </c>
      <c r="H42" s="15">
        <v>0</v>
      </c>
      <c r="I42" s="15">
        <f t="shared" si="0"/>
        <v>0</v>
      </c>
    </row>
    <row r="43" spans="1:9" s="5" customFormat="1" ht="11.25" customHeight="1">
      <c r="A43" s="42">
        <v>39</v>
      </c>
      <c r="B43" s="56" t="s">
        <v>70</v>
      </c>
      <c r="C43" s="57" t="s">
        <v>80</v>
      </c>
      <c r="D43" s="87">
        <v>0</v>
      </c>
      <c r="E43" s="15">
        <v>0</v>
      </c>
      <c r="F43" s="59">
        <v>0</v>
      </c>
      <c r="G43" s="16">
        <v>0</v>
      </c>
      <c r="H43" s="15">
        <v>0</v>
      </c>
      <c r="I43" s="15">
        <f t="shared" si="0"/>
        <v>0</v>
      </c>
    </row>
    <row r="44" spans="1:9" s="5" customFormat="1" ht="11.25" customHeight="1">
      <c r="A44" s="42">
        <v>40</v>
      </c>
      <c r="B44" s="56" t="s">
        <v>70</v>
      </c>
      <c r="C44" s="57" t="s">
        <v>79</v>
      </c>
      <c r="D44" s="87">
        <v>0</v>
      </c>
      <c r="E44" s="15">
        <v>0</v>
      </c>
      <c r="F44" s="59">
        <v>0</v>
      </c>
      <c r="G44" s="16">
        <v>0</v>
      </c>
      <c r="H44" s="15">
        <v>0</v>
      </c>
      <c r="I44" s="15">
        <f t="shared" si="0"/>
        <v>0</v>
      </c>
    </row>
    <row r="45" spans="1:9" s="5" customFormat="1" ht="11.25" customHeight="1">
      <c r="A45" s="42">
        <v>41</v>
      </c>
      <c r="B45" s="56" t="s">
        <v>70</v>
      </c>
      <c r="C45" s="57" t="s">
        <v>78</v>
      </c>
      <c r="D45" s="87">
        <v>0</v>
      </c>
      <c r="E45" s="15">
        <v>0</v>
      </c>
      <c r="F45" s="59">
        <v>0</v>
      </c>
      <c r="G45" s="16">
        <v>0</v>
      </c>
      <c r="H45" s="15">
        <v>0</v>
      </c>
      <c r="I45" s="15">
        <f t="shared" si="0"/>
        <v>0</v>
      </c>
    </row>
    <row r="46" spans="1:9" s="5" customFormat="1" ht="11.25" customHeight="1">
      <c r="A46" s="42">
        <v>42</v>
      </c>
      <c r="B46" s="56" t="s">
        <v>70</v>
      </c>
      <c r="C46" s="57" t="s">
        <v>77</v>
      </c>
      <c r="D46" s="87">
        <v>0</v>
      </c>
      <c r="E46" s="15">
        <v>0</v>
      </c>
      <c r="F46" s="59">
        <v>0</v>
      </c>
      <c r="G46" s="16">
        <v>0</v>
      </c>
      <c r="H46" s="15">
        <v>0</v>
      </c>
      <c r="I46" s="15">
        <f t="shared" si="0"/>
        <v>0</v>
      </c>
    </row>
    <row r="47" spans="1:9" s="5" customFormat="1" ht="11.25" customHeight="1">
      <c r="A47" s="42">
        <v>43</v>
      </c>
      <c r="B47" s="56" t="s">
        <v>70</v>
      </c>
      <c r="C47" s="57" t="s">
        <v>76</v>
      </c>
      <c r="D47" s="87">
        <v>0</v>
      </c>
      <c r="E47" s="15">
        <v>0</v>
      </c>
      <c r="F47" s="59">
        <v>0</v>
      </c>
      <c r="G47" s="16">
        <v>0</v>
      </c>
      <c r="H47" s="15">
        <v>0</v>
      </c>
      <c r="I47" s="15">
        <f t="shared" si="0"/>
        <v>0</v>
      </c>
    </row>
    <row r="48" spans="1:9" s="5" customFormat="1" ht="11.25" customHeight="1">
      <c r="A48" s="42">
        <v>44</v>
      </c>
      <c r="B48" s="56" t="s">
        <v>70</v>
      </c>
      <c r="C48" s="57" t="s">
        <v>75</v>
      </c>
      <c r="D48" s="87">
        <v>0</v>
      </c>
      <c r="E48" s="15">
        <v>0</v>
      </c>
      <c r="F48" s="59">
        <v>0</v>
      </c>
      <c r="G48" s="16">
        <v>0</v>
      </c>
      <c r="H48" s="15">
        <v>0</v>
      </c>
      <c r="I48" s="15">
        <f t="shared" si="0"/>
        <v>0</v>
      </c>
    </row>
    <row r="49" spans="1:9" s="5" customFormat="1" ht="11.25" customHeight="1">
      <c r="A49" s="42">
        <v>45</v>
      </c>
      <c r="B49" s="56" t="s">
        <v>70</v>
      </c>
      <c r="C49" s="57" t="s">
        <v>74</v>
      </c>
      <c r="D49" s="87">
        <v>0</v>
      </c>
      <c r="E49" s="15">
        <v>0</v>
      </c>
      <c r="F49" s="59">
        <v>0</v>
      </c>
      <c r="G49" s="16">
        <v>0</v>
      </c>
      <c r="H49" s="15">
        <v>0</v>
      </c>
      <c r="I49" s="15">
        <f t="shared" si="0"/>
        <v>0</v>
      </c>
    </row>
    <row r="50" spans="1:9" s="5" customFormat="1" ht="11.25" customHeight="1">
      <c r="A50" s="42">
        <v>46</v>
      </c>
      <c r="B50" s="56" t="s">
        <v>70</v>
      </c>
      <c r="C50" s="57" t="s">
        <v>73</v>
      </c>
      <c r="D50" s="87">
        <v>0</v>
      </c>
      <c r="E50" s="15">
        <v>0</v>
      </c>
      <c r="F50" s="59">
        <v>0</v>
      </c>
      <c r="G50" s="16">
        <v>0</v>
      </c>
      <c r="H50" s="15">
        <v>0</v>
      </c>
      <c r="I50" s="15">
        <f t="shared" si="0"/>
        <v>0</v>
      </c>
    </row>
    <row r="51" spans="1:9" s="5" customFormat="1" ht="11.25" customHeight="1">
      <c r="A51" s="42">
        <v>47</v>
      </c>
      <c r="B51" s="56" t="s">
        <v>70</v>
      </c>
      <c r="C51" s="57" t="s">
        <v>72</v>
      </c>
      <c r="D51" s="87">
        <v>0</v>
      </c>
      <c r="E51" s="15">
        <v>0</v>
      </c>
      <c r="F51" s="59">
        <v>0</v>
      </c>
      <c r="G51" s="16">
        <v>0</v>
      </c>
      <c r="H51" s="15">
        <v>0</v>
      </c>
      <c r="I51" s="15">
        <f t="shared" si="0"/>
        <v>0</v>
      </c>
    </row>
    <row r="52" spans="1:9" s="5" customFormat="1" ht="11.25" customHeight="1">
      <c r="A52" s="42">
        <v>48</v>
      </c>
      <c r="B52" s="56" t="s">
        <v>70</v>
      </c>
      <c r="C52" s="57" t="s">
        <v>71</v>
      </c>
      <c r="D52" s="87">
        <v>0</v>
      </c>
      <c r="E52" s="15">
        <v>0</v>
      </c>
      <c r="F52" s="59">
        <v>0</v>
      </c>
      <c r="G52" s="16">
        <v>0</v>
      </c>
      <c r="H52" s="15">
        <v>0</v>
      </c>
      <c r="I52" s="15">
        <f t="shared" si="0"/>
        <v>0</v>
      </c>
    </row>
    <row r="53" spans="1:9" s="5" customFormat="1" ht="11.25" customHeight="1">
      <c r="A53" s="42">
        <v>49</v>
      </c>
      <c r="B53" s="56" t="s">
        <v>70</v>
      </c>
      <c r="C53" s="57" t="s">
        <v>69</v>
      </c>
      <c r="D53" s="87">
        <v>0</v>
      </c>
      <c r="E53" s="15">
        <v>0</v>
      </c>
      <c r="F53" s="59">
        <v>0</v>
      </c>
      <c r="G53" s="16">
        <v>0</v>
      </c>
      <c r="H53" s="15">
        <v>0</v>
      </c>
      <c r="I53" s="15">
        <f t="shared" si="0"/>
        <v>0</v>
      </c>
    </row>
    <row r="54" spans="1:9" s="5" customFormat="1" ht="11.25" customHeight="1">
      <c r="A54" s="42">
        <v>50</v>
      </c>
      <c r="B54" s="56" t="s">
        <v>2</v>
      </c>
      <c r="C54" s="61" t="s">
        <v>68</v>
      </c>
      <c r="D54" s="87">
        <v>0</v>
      </c>
      <c r="E54" s="15">
        <v>0</v>
      </c>
      <c r="F54" s="59">
        <v>0</v>
      </c>
      <c r="G54" s="16">
        <v>0</v>
      </c>
      <c r="H54" s="15">
        <v>0</v>
      </c>
      <c r="I54" s="15">
        <f t="shared" si="0"/>
        <v>0</v>
      </c>
    </row>
    <row r="55" spans="1:9" s="5" customFormat="1" ht="11.25" customHeight="1">
      <c r="A55" s="42">
        <v>51</v>
      </c>
      <c r="B55" s="56" t="s">
        <v>2</v>
      </c>
      <c r="C55" s="61" t="s">
        <v>67</v>
      </c>
      <c r="D55" s="87">
        <v>0</v>
      </c>
      <c r="E55" s="15">
        <v>0</v>
      </c>
      <c r="F55" s="59">
        <v>0</v>
      </c>
      <c r="G55" s="16">
        <v>0</v>
      </c>
      <c r="H55" s="15">
        <v>0</v>
      </c>
      <c r="I55" s="15">
        <f t="shared" si="0"/>
        <v>0</v>
      </c>
    </row>
    <row r="56" spans="1:9" s="5" customFormat="1" ht="11.25" customHeight="1">
      <c r="A56" s="42">
        <v>52</v>
      </c>
      <c r="B56" s="56" t="s">
        <v>2</v>
      </c>
      <c r="C56" s="61" t="s">
        <v>66</v>
      </c>
      <c r="D56" s="87">
        <v>0</v>
      </c>
      <c r="E56" s="15">
        <v>0</v>
      </c>
      <c r="F56" s="59">
        <v>0</v>
      </c>
      <c r="G56" s="16">
        <v>0</v>
      </c>
      <c r="H56" s="15">
        <v>0</v>
      </c>
      <c r="I56" s="15">
        <f t="shared" si="0"/>
        <v>0</v>
      </c>
    </row>
    <row r="57" spans="1:9" s="5" customFormat="1" ht="11.25" customHeight="1">
      <c r="A57" s="42">
        <v>53</v>
      </c>
      <c r="B57" s="56" t="s">
        <v>2</v>
      </c>
      <c r="C57" s="61" t="s">
        <v>65</v>
      </c>
      <c r="D57" s="87">
        <v>0</v>
      </c>
      <c r="E57" s="15">
        <v>0</v>
      </c>
      <c r="F57" s="59">
        <v>0</v>
      </c>
      <c r="G57" s="16">
        <v>0</v>
      </c>
      <c r="H57" s="15">
        <v>0</v>
      </c>
      <c r="I57" s="15">
        <f t="shared" si="0"/>
        <v>0</v>
      </c>
    </row>
    <row r="58" spans="1:9" s="5" customFormat="1" ht="11.25" customHeight="1">
      <c r="A58" s="42">
        <v>54</v>
      </c>
      <c r="B58" s="56" t="s">
        <v>2</v>
      </c>
      <c r="C58" s="61" t="s">
        <v>64</v>
      </c>
      <c r="D58" s="87">
        <v>0</v>
      </c>
      <c r="E58" s="15">
        <v>0</v>
      </c>
      <c r="F58" s="59">
        <v>0</v>
      </c>
      <c r="G58" s="16">
        <v>0</v>
      </c>
      <c r="H58" s="15">
        <v>0</v>
      </c>
      <c r="I58" s="15">
        <f t="shared" si="0"/>
        <v>0</v>
      </c>
    </row>
    <row r="59" spans="1:9" s="5" customFormat="1" ht="11.25" customHeight="1">
      <c r="A59" s="42">
        <v>55</v>
      </c>
      <c r="B59" s="56" t="s">
        <v>2</v>
      </c>
      <c r="C59" s="61" t="s">
        <v>63</v>
      </c>
      <c r="D59" s="87">
        <v>0</v>
      </c>
      <c r="E59" s="15">
        <v>0</v>
      </c>
      <c r="F59" s="59">
        <v>0</v>
      </c>
      <c r="G59" s="16">
        <v>0</v>
      </c>
      <c r="H59" s="15">
        <v>0</v>
      </c>
      <c r="I59" s="15">
        <f t="shared" si="0"/>
        <v>0</v>
      </c>
    </row>
    <row r="60" spans="1:9" s="5" customFormat="1" ht="11.25" customHeight="1">
      <c r="A60" s="42">
        <v>56</v>
      </c>
      <c r="B60" s="56" t="s">
        <v>2</v>
      </c>
      <c r="C60" s="61" t="s">
        <v>62</v>
      </c>
      <c r="D60" s="87">
        <v>0</v>
      </c>
      <c r="E60" s="15">
        <v>0</v>
      </c>
      <c r="F60" s="59">
        <v>0</v>
      </c>
      <c r="G60" s="16">
        <v>0</v>
      </c>
      <c r="H60" s="15">
        <v>0</v>
      </c>
      <c r="I60" s="15">
        <f t="shared" si="0"/>
        <v>0</v>
      </c>
    </row>
    <row r="61" spans="1:9" s="5" customFormat="1" ht="11.25" customHeight="1">
      <c r="A61" s="42">
        <v>57</v>
      </c>
      <c r="B61" s="56" t="s">
        <v>2</v>
      </c>
      <c r="C61" s="61" t="s">
        <v>61</v>
      </c>
      <c r="D61" s="87">
        <v>0</v>
      </c>
      <c r="E61" s="15">
        <v>0</v>
      </c>
      <c r="F61" s="59">
        <v>0</v>
      </c>
      <c r="G61" s="16">
        <v>0</v>
      </c>
      <c r="H61" s="15">
        <v>0</v>
      </c>
      <c r="I61" s="15">
        <f t="shared" si="0"/>
        <v>0</v>
      </c>
    </row>
    <row r="62" spans="1:9" s="5" customFormat="1" ht="11.25" customHeight="1">
      <c r="A62" s="42">
        <v>58</v>
      </c>
      <c r="B62" s="56" t="s">
        <v>2</v>
      </c>
      <c r="C62" s="61" t="s">
        <v>60</v>
      </c>
      <c r="D62" s="87">
        <v>0</v>
      </c>
      <c r="E62" s="15">
        <v>0</v>
      </c>
      <c r="F62" s="59">
        <v>0</v>
      </c>
      <c r="G62" s="16">
        <v>0</v>
      </c>
      <c r="H62" s="15">
        <v>0</v>
      </c>
      <c r="I62" s="15">
        <f t="shared" si="0"/>
        <v>0</v>
      </c>
    </row>
    <row r="63" spans="1:9" s="5" customFormat="1" ht="11.25" customHeight="1">
      <c r="A63" s="42">
        <v>59</v>
      </c>
      <c r="B63" s="56" t="s">
        <v>2</v>
      </c>
      <c r="C63" s="61" t="s">
        <v>59</v>
      </c>
      <c r="D63" s="87">
        <v>0</v>
      </c>
      <c r="E63" s="15">
        <v>0</v>
      </c>
      <c r="F63" s="59">
        <v>0</v>
      </c>
      <c r="G63" s="16">
        <v>0</v>
      </c>
      <c r="H63" s="15">
        <v>0</v>
      </c>
      <c r="I63" s="15">
        <f t="shared" si="0"/>
        <v>0</v>
      </c>
    </row>
    <row r="64" spans="1:9" s="5" customFormat="1" ht="11.25" customHeight="1">
      <c r="A64" s="42">
        <v>60</v>
      </c>
      <c r="B64" s="56" t="s">
        <v>2</v>
      </c>
      <c r="C64" s="61" t="s">
        <v>58</v>
      </c>
      <c r="D64" s="87">
        <v>0</v>
      </c>
      <c r="E64" s="15">
        <v>0</v>
      </c>
      <c r="F64" s="59">
        <v>0</v>
      </c>
      <c r="G64" s="16">
        <v>0</v>
      </c>
      <c r="H64" s="15">
        <v>0</v>
      </c>
      <c r="I64" s="15">
        <f t="shared" si="0"/>
        <v>0</v>
      </c>
    </row>
    <row r="65" spans="1:9" s="5" customFormat="1" ht="11.25" customHeight="1">
      <c r="A65" s="42">
        <v>61</v>
      </c>
      <c r="B65" s="56" t="s">
        <v>2</v>
      </c>
      <c r="C65" s="61" t="s">
        <v>57</v>
      </c>
      <c r="D65" s="87">
        <v>0</v>
      </c>
      <c r="E65" s="15">
        <v>0</v>
      </c>
      <c r="F65" s="59">
        <v>0</v>
      </c>
      <c r="G65" s="16">
        <v>0</v>
      </c>
      <c r="H65" s="15">
        <v>0</v>
      </c>
      <c r="I65" s="15">
        <f t="shared" si="0"/>
        <v>0</v>
      </c>
    </row>
    <row r="66" spans="1:9" s="5" customFormat="1" ht="11.25" customHeight="1">
      <c r="A66" s="42">
        <v>62</v>
      </c>
      <c r="B66" s="56" t="s">
        <v>2</v>
      </c>
      <c r="C66" s="61" t="s">
        <v>56</v>
      </c>
      <c r="D66" s="87">
        <v>0</v>
      </c>
      <c r="E66" s="15">
        <v>0</v>
      </c>
      <c r="F66" s="59">
        <v>0</v>
      </c>
      <c r="G66" s="16">
        <v>0</v>
      </c>
      <c r="H66" s="15">
        <v>0</v>
      </c>
      <c r="I66" s="15">
        <f t="shared" si="0"/>
        <v>0</v>
      </c>
    </row>
    <row r="67" spans="1:9" s="10" customFormat="1" ht="11.25" customHeight="1">
      <c r="A67" s="42">
        <v>63</v>
      </c>
      <c r="B67" s="56" t="s">
        <v>2</v>
      </c>
      <c r="C67" s="61" t="s">
        <v>55</v>
      </c>
      <c r="D67" s="87">
        <v>0</v>
      </c>
      <c r="E67" s="15">
        <v>0</v>
      </c>
      <c r="F67" s="59">
        <v>0</v>
      </c>
      <c r="G67" s="16">
        <v>0</v>
      </c>
      <c r="H67" s="15">
        <v>0</v>
      </c>
      <c r="I67" s="15">
        <f t="shared" si="0"/>
        <v>0</v>
      </c>
    </row>
    <row r="68" spans="1:9" s="5" customFormat="1" ht="11.25" customHeight="1">
      <c r="A68" s="42">
        <v>64</v>
      </c>
      <c r="B68" s="56" t="s">
        <v>2</v>
      </c>
      <c r="C68" s="61" t="s">
        <v>54</v>
      </c>
      <c r="D68" s="87">
        <v>0</v>
      </c>
      <c r="E68" s="15">
        <v>0</v>
      </c>
      <c r="F68" s="59">
        <v>0</v>
      </c>
      <c r="G68" s="16">
        <v>0</v>
      </c>
      <c r="H68" s="15">
        <v>0</v>
      </c>
      <c r="I68" s="15">
        <f t="shared" si="0"/>
        <v>0</v>
      </c>
    </row>
    <row r="69" spans="1:9" s="5" customFormat="1" ht="11.25" customHeight="1">
      <c r="A69" s="42">
        <v>65</v>
      </c>
      <c r="B69" s="56" t="s">
        <v>2</v>
      </c>
      <c r="C69" s="61" t="s">
        <v>53</v>
      </c>
      <c r="D69" s="87">
        <v>0</v>
      </c>
      <c r="E69" s="15">
        <v>0</v>
      </c>
      <c r="F69" s="59">
        <v>0</v>
      </c>
      <c r="G69" s="16">
        <v>0</v>
      </c>
      <c r="H69" s="15">
        <v>0</v>
      </c>
      <c r="I69" s="15">
        <f t="shared" si="0"/>
        <v>0</v>
      </c>
    </row>
    <row r="70" spans="1:9" s="5" customFormat="1" ht="11.25" customHeight="1">
      <c r="A70" s="42">
        <v>66</v>
      </c>
      <c r="B70" s="56" t="s">
        <v>2</v>
      </c>
      <c r="C70" s="61" t="s">
        <v>52</v>
      </c>
      <c r="D70" s="87">
        <v>0</v>
      </c>
      <c r="E70" s="15">
        <v>0</v>
      </c>
      <c r="F70" s="59">
        <v>0</v>
      </c>
      <c r="G70" s="16">
        <v>0</v>
      </c>
      <c r="H70" s="15">
        <v>0</v>
      </c>
      <c r="I70" s="15">
        <f aca="true" t="shared" si="1" ref="I70:I121">E70+F70+G70+H70</f>
        <v>0</v>
      </c>
    </row>
    <row r="71" spans="1:9" s="5" customFormat="1" ht="11.25" customHeight="1">
      <c r="A71" s="42">
        <v>67</v>
      </c>
      <c r="B71" s="56" t="s">
        <v>2</v>
      </c>
      <c r="C71" s="61" t="s">
        <v>51</v>
      </c>
      <c r="D71" s="87">
        <v>0</v>
      </c>
      <c r="E71" s="15">
        <v>0</v>
      </c>
      <c r="F71" s="59">
        <v>0</v>
      </c>
      <c r="G71" s="16">
        <v>0</v>
      </c>
      <c r="H71" s="15">
        <v>0</v>
      </c>
      <c r="I71" s="15">
        <f t="shared" si="1"/>
        <v>0</v>
      </c>
    </row>
    <row r="72" spans="1:9" s="5" customFormat="1" ht="11.25" customHeight="1">
      <c r="A72" s="42">
        <v>68</v>
      </c>
      <c r="B72" s="56" t="s">
        <v>2</v>
      </c>
      <c r="C72" s="61" t="s">
        <v>50</v>
      </c>
      <c r="D72" s="87">
        <v>0</v>
      </c>
      <c r="E72" s="15">
        <v>0</v>
      </c>
      <c r="F72" s="59">
        <v>0</v>
      </c>
      <c r="G72" s="16">
        <v>0</v>
      </c>
      <c r="H72" s="15">
        <v>0</v>
      </c>
      <c r="I72" s="15">
        <f t="shared" si="1"/>
        <v>0</v>
      </c>
    </row>
    <row r="73" spans="1:9" s="5" customFormat="1" ht="11.25" customHeight="1">
      <c r="A73" s="42">
        <v>69</v>
      </c>
      <c r="B73" s="56" t="s">
        <v>2</v>
      </c>
      <c r="C73" s="61" t="s">
        <v>49</v>
      </c>
      <c r="D73" s="87">
        <v>0</v>
      </c>
      <c r="E73" s="15">
        <v>0</v>
      </c>
      <c r="F73" s="59">
        <v>0</v>
      </c>
      <c r="G73" s="16">
        <v>0</v>
      </c>
      <c r="H73" s="15">
        <v>0</v>
      </c>
      <c r="I73" s="15">
        <f t="shared" si="1"/>
        <v>0</v>
      </c>
    </row>
    <row r="74" spans="1:9" s="5" customFormat="1" ht="11.25" customHeight="1">
      <c r="A74" s="42">
        <v>70</v>
      </c>
      <c r="B74" s="56" t="s">
        <v>2</v>
      </c>
      <c r="C74" s="61" t="s">
        <v>48</v>
      </c>
      <c r="D74" s="87">
        <v>0</v>
      </c>
      <c r="E74" s="15">
        <v>0</v>
      </c>
      <c r="F74" s="59">
        <v>0</v>
      </c>
      <c r="G74" s="16">
        <v>0</v>
      </c>
      <c r="H74" s="15">
        <v>0</v>
      </c>
      <c r="I74" s="15">
        <f t="shared" si="1"/>
        <v>0</v>
      </c>
    </row>
    <row r="75" spans="1:9" s="5" customFormat="1" ht="11.25" customHeight="1">
      <c r="A75" s="42">
        <v>71</v>
      </c>
      <c r="B75" s="56" t="s">
        <v>2</v>
      </c>
      <c r="C75" s="61" t="s">
        <v>47</v>
      </c>
      <c r="D75" s="87">
        <v>0</v>
      </c>
      <c r="E75" s="15">
        <v>0</v>
      </c>
      <c r="F75" s="59">
        <v>0</v>
      </c>
      <c r="G75" s="16">
        <v>0</v>
      </c>
      <c r="H75" s="15">
        <v>0</v>
      </c>
      <c r="I75" s="15">
        <f t="shared" si="1"/>
        <v>0</v>
      </c>
    </row>
    <row r="76" spans="1:9" s="5" customFormat="1" ht="11.25" customHeight="1">
      <c r="A76" s="42">
        <v>72</v>
      </c>
      <c r="B76" s="56" t="s">
        <v>2</v>
      </c>
      <c r="C76" s="61" t="s">
        <v>46</v>
      </c>
      <c r="D76" s="87">
        <v>0</v>
      </c>
      <c r="E76" s="15">
        <v>0</v>
      </c>
      <c r="F76" s="59">
        <v>0</v>
      </c>
      <c r="G76" s="16">
        <v>0</v>
      </c>
      <c r="H76" s="15">
        <v>0</v>
      </c>
      <c r="I76" s="15">
        <f t="shared" si="1"/>
        <v>0</v>
      </c>
    </row>
    <row r="77" spans="1:9" s="5" customFormat="1" ht="11.25" customHeight="1">
      <c r="A77" s="42">
        <v>73</v>
      </c>
      <c r="B77" s="56" t="s">
        <v>2</v>
      </c>
      <c r="C77" s="61" t="s">
        <v>45</v>
      </c>
      <c r="D77" s="87">
        <v>0</v>
      </c>
      <c r="E77" s="15">
        <v>0</v>
      </c>
      <c r="F77" s="59">
        <v>0</v>
      </c>
      <c r="G77" s="16">
        <v>0</v>
      </c>
      <c r="H77" s="15">
        <v>0</v>
      </c>
      <c r="I77" s="15">
        <f t="shared" si="1"/>
        <v>0</v>
      </c>
    </row>
    <row r="78" spans="1:9" s="5" customFormat="1" ht="11.25" customHeight="1">
      <c r="A78" s="42">
        <v>74</v>
      </c>
      <c r="B78" s="56" t="s">
        <v>2</v>
      </c>
      <c r="C78" s="61" t="s">
        <v>44</v>
      </c>
      <c r="D78" s="87">
        <v>0</v>
      </c>
      <c r="E78" s="15">
        <v>0</v>
      </c>
      <c r="F78" s="59">
        <v>0</v>
      </c>
      <c r="G78" s="16">
        <v>0</v>
      </c>
      <c r="H78" s="15">
        <v>0</v>
      </c>
      <c r="I78" s="15">
        <f t="shared" si="1"/>
        <v>0</v>
      </c>
    </row>
    <row r="79" spans="1:9" s="5" customFormat="1" ht="11.25" customHeight="1">
      <c r="A79" s="42">
        <v>75</v>
      </c>
      <c r="B79" s="56" t="s">
        <v>2</v>
      </c>
      <c r="C79" s="61" t="s">
        <v>43</v>
      </c>
      <c r="D79" s="87">
        <v>0</v>
      </c>
      <c r="E79" s="15">
        <v>0</v>
      </c>
      <c r="F79" s="59">
        <v>0</v>
      </c>
      <c r="G79" s="16">
        <v>0</v>
      </c>
      <c r="H79" s="15">
        <v>0</v>
      </c>
      <c r="I79" s="15">
        <f t="shared" si="1"/>
        <v>0</v>
      </c>
    </row>
    <row r="80" spans="1:9" s="5" customFormat="1" ht="11.25" customHeight="1">
      <c r="A80" s="42">
        <v>76</v>
      </c>
      <c r="B80" s="56" t="s">
        <v>2</v>
      </c>
      <c r="C80" s="61" t="s">
        <v>42</v>
      </c>
      <c r="D80" s="87">
        <v>0</v>
      </c>
      <c r="E80" s="15">
        <v>0</v>
      </c>
      <c r="F80" s="59">
        <v>0</v>
      </c>
      <c r="G80" s="16">
        <v>0</v>
      </c>
      <c r="H80" s="15">
        <v>0</v>
      </c>
      <c r="I80" s="15">
        <f t="shared" si="1"/>
        <v>0</v>
      </c>
    </row>
    <row r="81" spans="1:9" s="5" customFormat="1" ht="11.25" customHeight="1">
      <c r="A81" s="42">
        <v>77</v>
      </c>
      <c r="B81" s="56" t="s">
        <v>2</v>
      </c>
      <c r="C81" s="61" t="s">
        <v>41</v>
      </c>
      <c r="D81" s="87">
        <v>0</v>
      </c>
      <c r="E81" s="15">
        <v>0</v>
      </c>
      <c r="F81" s="59">
        <v>0</v>
      </c>
      <c r="G81" s="16">
        <v>0</v>
      </c>
      <c r="H81" s="15">
        <v>0</v>
      </c>
      <c r="I81" s="15">
        <f t="shared" si="1"/>
        <v>0</v>
      </c>
    </row>
    <row r="82" spans="1:9" s="5" customFormat="1" ht="11.25" customHeight="1">
      <c r="A82" s="42">
        <v>78</v>
      </c>
      <c r="B82" s="56" t="s">
        <v>2</v>
      </c>
      <c r="C82" s="61" t="s">
        <v>40</v>
      </c>
      <c r="D82" s="87">
        <v>0</v>
      </c>
      <c r="E82" s="15">
        <v>0</v>
      </c>
      <c r="F82" s="59">
        <v>0</v>
      </c>
      <c r="G82" s="16">
        <v>0</v>
      </c>
      <c r="H82" s="15">
        <v>0</v>
      </c>
      <c r="I82" s="15">
        <f t="shared" si="1"/>
        <v>0</v>
      </c>
    </row>
    <row r="83" spans="1:9" s="5" customFormat="1" ht="11.25" customHeight="1">
      <c r="A83" s="42">
        <v>79</v>
      </c>
      <c r="B83" s="56" t="s">
        <v>2</v>
      </c>
      <c r="C83" s="61" t="s">
        <v>39</v>
      </c>
      <c r="D83" s="87">
        <v>0</v>
      </c>
      <c r="E83" s="15">
        <v>0</v>
      </c>
      <c r="F83" s="59">
        <v>0</v>
      </c>
      <c r="G83" s="16">
        <v>0</v>
      </c>
      <c r="H83" s="15">
        <v>0</v>
      </c>
      <c r="I83" s="15">
        <f t="shared" si="1"/>
        <v>0</v>
      </c>
    </row>
    <row r="84" spans="1:9" s="5" customFormat="1" ht="11.25" customHeight="1">
      <c r="A84" s="42">
        <v>80</v>
      </c>
      <c r="B84" s="56" t="s">
        <v>2</v>
      </c>
      <c r="C84" s="61" t="s">
        <v>38</v>
      </c>
      <c r="D84" s="87">
        <v>0</v>
      </c>
      <c r="E84" s="15">
        <v>0</v>
      </c>
      <c r="F84" s="59">
        <v>0</v>
      </c>
      <c r="G84" s="16">
        <v>0</v>
      </c>
      <c r="H84" s="15">
        <v>0</v>
      </c>
      <c r="I84" s="15">
        <f t="shared" si="1"/>
        <v>0</v>
      </c>
    </row>
    <row r="85" spans="1:9" s="5" customFormat="1" ht="11.25" customHeight="1">
      <c r="A85" s="42">
        <v>81</v>
      </c>
      <c r="B85" s="56" t="s">
        <v>2</v>
      </c>
      <c r="C85" s="61" t="s">
        <v>37</v>
      </c>
      <c r="D85" s="87">
        <v>0</v>
      </c>
      <c r="E85" s="15">
        <v>0</v>
      </c>
      <c r="F85" s="59">
        <v>0</v>
      </c>
      <c r="G85" s="16">
        <v>0</v>
      </c>
      <c r="H85" s="15">
        <v>0</v>
      </c>
      <c r="I85" s="15">
        <f t="shared" si="1"/>
        <v>0</v>
      </c>
    </row>
    <row r="86" spans="1:9" s="5" customFormat="1" ht="11.25" customHeight="1">
      <c r="A86" s="42">
        <v>82</v>
      </c>
      <c r="B86" s="56" t="s">
        <v>2</v>
      </c>
      <c r="C86" s="61" t="s">
        <v>36</v>
      </c>
      <c r="D86" s="87">
        <v>0</v>
      </c>
      <c r="E86" s="15">
        <v>0</v>
      </c>
      <c r="F86" s="59">
        <v>0</v>
      </c>
      <c r="G86" s="16">
        <v>0</v>
      </c>
      <c r="H86" s="15">
        <v>0</v>
      </c>
      <c r="I86" s="15">
        <f t="shared" si="1"/>
        <v>0</v>
      </c>
    </row>
    <row r="87" spans="1:9" s="5" customFormat="1" ht="11.25" customHeight="1">
      <c r="A87" s="42">
        <v>83</v>
      </c>
      <c r="B87" s="56" t="s">
        <v>2</v>
      </c>
      <c r="C87" s="61" t="s">
        <v>35</v>
      </c>
      <c r="D87" s="87">
        <v>0</v>
      </c>
      <c r="E87" s="15">
        <v>0</v>
      </c>
      <c r="F87" s="59">
        <v>0</v>
      </c>
      <c r="G87" s="16">
        <v>0</v>
      </c>
      <c r="H87" s="15">
        <v>0</v>
      </c>
      <c r="I87" s="15">
        <f t="shared" si="1"/>
        <v>0</v>
      </c>
    </row>
    <row r="88" spans="1:9" s="5" customFormat="1" ht="11.25" customHeight="1">
      <c r="A88" s="42">
        <v>84</v>
      </c>
      <c r="B88" s="56" t="s">
        <v>2</v>
      </c>
      <c r="C88" s="61" t="s">
        <v>34</v>
      </c>
      <c r="D88" s="87">
        <v>0</v>
      </c>
      <c r="E88" s="15">
        <v>0</v>
      </c>
      <c r="F88" s="59">
        <v>0</v>
      </c>
      <c r="G88" s="16">
        <v>0</v>
      </c>
      <c r="H88" s="15">
        <v>0</v>
      </c>
      <c r="I88" s="15">
        <f t="shared" si="1"/>
        <v>0</v>
      </c>
    </row>
    <row r="89" spans="1:9" s="5" customFormat="1" ht="11.25" customHeight="1">
      <c r="A89" s="42">
        <v>85</v>
      </c>
      <c r="B89" s="56" t="s">
        <v>2</v>
      </c>
      <c r="C89" s="61" t="s">
        <v>33</v>
      </c>
      <c r="D89" s="87">
        <v>0</v>
      </c>
      <c r="E89" s="15">
        <v>0</v>
      </c>
      <c r="F89" s="59">
        <v>0</v>
      </c>
      <c r="G89" s="16">
        <v>0</v>
      </c>
      <c r="H89" s="15">
        <v>0</v>
      </c>
      <c r="I89" s="15">
        <f t="shared" si="1"/>
        <v>0</v>
      </c>
    </row>
    <row r="90" spans="1:9" s="5" customFormat="1" ht="11.25" customHeight="1">
      <c r="A90" s="42">
        <v>86</v>
      </c>
      <c r="B90" s="56" t="s">
        <v>2</v>
      </c>
      <c r="C90" s="61" t="s">
        <v>32</v>
      </c>
      <c r="D90" s="87">
        <v>0</v>
      </c>
      <c r="E90" s="15">
        <v>0</v>
      </c>
      <c r="F90" s="59">
        <v>0</v>
      </c>
      <c r="G90" s="16">
        <v>0</v>
      </c>
      <c r="H90" s="15">
        <v>0</v>
      </c>
      <c r="I90" s="15">
        <f t="shared" si="1"/>
        <v>0</v>
      </c>
    </row>
    <row r="91" spans="1:9" s="5" customFormat="1" ht="11.25" customHeight="1">
      <c r="A91" s="42">
        <v>87</v>
      </c>
      <c r="B91" s="56" t="s">
        <v>2</v>
      </c>
      <c r="C91" s="61" t="s">
        <v>31</v>
      </c>
      <c r="D91" s="87">
        <v>0</v>
      </c>
      <c r="E91" s="15">
        <v>0</v>
      </c>
      <c r="F91" s="59">
        <v>0</v>
      </c>
      <c r="G91" s="16">
        <v>0</v>
      </c>
      <c r="H91" s="15">
        <v>0</v>
      </c>
      <c r="I91" s="15">
        <f t="shared" si="1"/>
        <v>0</v>
      </c>
    </row>
    <row r="92" spans="1:9" s="5" customFormat="1" ht="11.25" customHeight="1">
      <c r="A92" s="42">
        <v>88</v>
      </c>
      <c r="B92" s="56" t="s">
        <v>2</v>
      </c>
      <c r="C92" s="61" t="s">
        <v>30</v>
      </c>
      <c r="D92" s="87">
        <v>0</v>
      </c>
      <c r="E92" s="15">
        <v>0</v>
      </c>
      <c r="F92" s="59">
        <v>0</v>
      </c>
      <c r="G92" s="16">
        <v>0</v>
      </c>
      <c r="H92" s="15">
        <v>0</v>
      </c>
      <c r="I92" s="15">
        <f t="shared" si="1"/>
        <v>0</v>
      </c>
    </row>
    <row r="93" spans="1:9" s="9" customFormat="1" ht="11.25" customHeight="1">
      <c r="A93" s="42">
        <v>89</v>
      </c>
      <c r="B93" s="56" t="s">
        <v>2</v>
      </c>
      <c r="C93" s="61" t="s">
        <v>29</v>
      </c>
      <c r="D93" s="87">
        <v>0</v>
      </c>
      <c r="E93" s="15">
        <v>0</v>
      </c>
      <c r="F93" s="59">
        <v>0</v>
      </c>
      <c r="G93" s="16">
        <v>0</v>
      </c>
      <c r="H93" s="15">
        <v>0</v>
      </c>
      <c r="I93" s="15">
        <f t="shared" si="1"/>
        <v>0</v>
      </c>
    </row>
    <row r="94" spans="1:9" s="5" customFormat="1" ht="11.25" customHeight="1">
      <c r="A94" s="42">
        <v>90</v>
      </c>
      <c r="B94" s="56" t="s">
        <v>2</v>
      </c>
      <c r="C94" s="61" t="s">
        <v>28</v>
      </c>
      <c r="D94" s="87">
        <v>0</v>
      </c>
      <c r="E94" s="15">
        <v>0</v>
      </c>
      <c r="F94" s="59">
        <v>0</v>
      </c>
      <c r="G94" s="16">
        <v>0</v>
      </c>
      <c r="H94" s="15">
        <v>0</v>
      </c>
      <c r="I94" s="15">
        <f t="shared" si="1"/>
        <v>0</v>
      </c>
    </row>
    <row r="95" spans="1:9" s="5" customFormat="1" ht="11.25" customHeight="1">
      <c r="A95" s="42">
        <v>91</v>
      </c>
      <c r="B95" s="56" t="s">
        <v>2</v>
      </c>
      <c r="C95" s="61" t="s">
        <v>27</v>
      </c>
      <c r="D95" s="87">
        <v>0</v>
      </c>
      <c r="E95" s="15">
        <v>0</v>
      </c>
      <c r="F95" s="59">
        <v>0</v>
      </c>
      <c r="G95" s="16">
        <v>0</v>
      </c>
      <c r="H95" s="15">
        <v>0</v>
      </c>
      <c r="I95" s="15">
        <f t="shared" si="1"/>
        <v>0</v>
      </c>
    </row>
    <row r="96" spans="1:9" s="5" customFormat="1" ht="11.25" customHeight="1">
      <c r="A96" s="42">
        <v>92</v>
      </c>
      <c r="B96" s="56" t="s">
        <v>2</v>
      </c>
      <c r="C96" s="61" t="s">
        <v>26</v>
      </c>
      <c r="D96" s="87">
        <v>0</v>
      </c>
      <c r="E96" s="15">
        <v>0</v>
      </c>
      <c r="F96" s="59">
        <v>0</v>
      </c>
      <c r="G96" s="16">
        <v>0</v>
      </c>
      <c r="H96" s="15">
        <v>0</v>
      </c>
      <c r="I96" s="15">
        <f t="shared" si="1"/>
        <v>0</v>
      </c>
    </row>
    <row r="97" spans="1:9" s="5" customFormat="1" ht="11.25" customHeight="1">
      <c r="A97" s="42">
        <v>93</v>
      </c>
      <c r="B97" s="56" t="s">
        <v>2</v>
      </c>
      <c r="C97" s="61" t="s">
        <v>25</v>
      </c>
      <c r="D97" s="87">
        <v>0</v>
      </c>
      <c r="E97" s="15">
        <v>0</v>
      </c>
      <c r="F97" s="59">
        <v>0</v>
      </c>
      <c r="G97" s="16">
        <v>0</v>
      </c>
      <c r="H97" s="15">
        <v>0</v>
      </c>
      <c r="I97" s="15">
        <f t="shared" si="1"/>
        <v>0</v>
      </c>
    </row>
    <row r="98" spans="1:9" s="5" customFormat="1" ht="11.25" customHeight="1">
      <c r="A98" s="42">
        <v>94</v>
      </c>
      <c r="B98" s="56" t="s">
        <v>2</v>
      </c>
      <c r="C98" s="61" t="s">
        <v>24</v>
      </c>
      <c r="D98" s="87">
        <v>0</v>
      </c>
      <c r="E98" s="15">
        <v>0</v>
      </c>
      <c r="F98" s="59">
        <v>0</v>
      </c>
      <c r="G98" s="16">
        <v>0</v>
      </c>
      <c r="H98" s="15">
        <v>0</v>
      </c>
      <c r="I98" s="15">
        <f t="shared" si="1"/>
        <v>0</v>
      </c>
    </row>
    <row r="99" spans="1:9" s="5" customFormat="1" ht="11.25" customHeight="1">
      <c r="A99" s="42">
        <v>95</v>
      </c>
      <c r="B99" s="56" t="s">
        <v>2</v>
      </c>
      <c r="C99" s="61" t="s">
        <v>23</v>
      </c>
      <c r="D99" s="87">
        <v>0</v>
      </c>
      <c r="E99" s="15">
        <v>0</v>
      </c>
      <c r="F99" s="59">
        <v>0</v>
      </c>
      <c r="G99" s="16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42">
        <v>96</v>
      </c>
      <c r="B100" s="56" t="s">
        <v>2</v>
      </c>
      <c r="C100" s="61" t="s">
        <v>22</v>
      </c>
      <c r="D100" s="87">
        <v>0</v>
      </c>
      <c r="E100" s="15">
        <v>0</v>
      </c>
      <c r="F100" s="59">
        <v>0</v>
      </c>
      <c r="G100" s="16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42">
        <v>97</v>
      </c>
      <c r="B101" s="56" t="s">
        <v>2</v>
      </c>
      <c r="C101" s="61" t="s">
        <v>21</v>
      </c>
      <c r="D101" s="87">
        <v>0</v>
      </c>
      <c r="E101" s="15">
        <v>0</v>
      </c>
      <c r="F101" s="59">
        <v>0</v>
      </c>
      <c r="G101" s="16">
        <v>0</v>
      </c>
      <c r="H101" s="15">
        <v>0</v>
      </c>
      <c r="I101" s="15">
        <f t="shared" si="1"/>
        <v>0</v>
      </c>
    </row>
    <row r="102" spans="1:9" s="5" customFormat="1" ht="11.25" customHeight="1">
      <c r="A102" s="42">
        <v>98</v>
      </c>
      <c r="B102" s="56" t="s">
        <v>2</v>
      </c>
      <c r="C102" s="61" t="s">
        <v>20</v>
      </c>
      <c r="D102" s="87">
        <v>0</v>
      </c>
      <c r="E102" s="15">
        <v>0</v>
      </c>
      <c r="F102" s="59">
        <v>0</v>
      </c>
      <c r="G102" s="16">
        <v>0</v>
      </c>
      <c r="H102" s="15">
        <v>0</v>
      </c>
      <c r="I102" s="15">
        <f t="shared" si="1"/>
        <v>0</v>
      </c>
    </row>
    <row r="103" spans="1:9" s="5" customFormat="1" ht="11.25" customHeight="1">
      <c r="A103" s="42">
        <v>99</v>
      </c>
      <c r="B103" s="56" t="s">
        <v>2</v>
      </c>
      <c r="C103" s="61" t="s">
        <v>19</v>
      </c>
      <c r="D103" s="87">
        <v>0</v>
      </c>
      <c r="E103" s="15">
        <v>0</v>
      </c>
      <c r="F103" s="59">
        <v>0</v>
      </c>
      <c r="G103" s="16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42">
        <v>100</v>
      </c>
      <c r="B104" s="56" t="s">
        <v>2</v>
      </c>
      <c r="C104" s="61" t="s">
        <v>18</v>
      </c>
      <c r="D104" s="87">
        <v>0</v>
      </c>
      <c r="E104" s="15">
        <v>0</v>
      </c>
      <c r="F104" s="59">
        <v>0</v>
      </c>
      <c r="G104" s="16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42">
        <v>101</v>
      </c>
      <c r="B105" s="56" t="s">
        <v>2</v>
      </c>
      <c r="C105" s="61" t="s">
        <v>17</v>
      </c>
      <c r="D105" s="87">
        <v>0</v>
      </c>
      <c r="E105" s="15">
        <v>0</v>
      </c>
      <c r="F105" s="59">
        <v>0</v>
      </c>
      <c r="G105" s="16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42">
        <v>102</v>
      </c>
      <c r="B106" s="56" t="s">
        <v>2</v>
      </c>
      <c r="C106" s="61" t="s">
        <v>16</v>
      </c>
      <c r="D106" s="87">
        <v>0</v>
      </c>
      <c r="E106" s="15">
        <v>0</v>
      </c>
      <c r="F106" s="59">
        <v>0</v>
      </c>
      <c r="G106" s="16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42">
        <v>103</v>
      </c>
      <c r="B107" s="56" t="s">
        <v>2</v>
      </c>
      <c r="C107" s="61" t="s">
        <v>15</v>
      </c>
      <c r="D107" s="87">
        <v>0</v>
      </c>
      <c r="E107" s="15">
        <v>0</v>
      </c>
      <c r="F107" s="59">
        <v>0</v>
      </c>
      <c r="G107" s="16">
        <v>0</v>
      </c>
      <c r="H107" s="15">
        <v>0</v>
      </c>
      <c r="I107" s="15">
        <f t="shared" si="1"/>
        <v>0</v>
      </c>
    </row>
    <row r="108" spans="1:9" s="5" customFormat="1" ht="11.25" customHeight="1">
      <c r="A108" s="42">
        <v>104</v>
      </c>
      <c r="B108" s="56" t="s">
        <v>2</v>
      </c>
      <c r="C108" s="61" t="s">
        <v>14</v>
      </c>
      <c r="D108" s="87">
        <v>0</v>
      </c>
      <c r="E108" s="15">
        <v>0</v>
      </c>
      <c r="F108" s="59">
        <v>0</v>
      </c>
      <c r="G108" s="16">
        <v>0</v>
      </c>
      <c r="H108" s="15">
        <v>0</v>
      </c>
      <c r="I108" s="15">
        <f t="shared" si="1"/>
        <v>0</v>
      </c>
    </row>
    <row r="109" spans="1:9" s="5" customFormat="1" ht="11.25" customHeight="1">
      <c r="A109" s="42">
        <v>105</v>
      </c>
      <c r="B109" s="56" t="s">
        <v>2</v>
      </c>
      <c r="C109" s="61" t="s">
        <v>13</v>
      </c>
      <c r="D109" s="87">
        <v>0</v>
      </c>
      <c r="E109" s="15">
        <v>0</v>
      </c>
      <c r="F109" s="59">
        <v>0</v>
      </c>
      <c r="G109" s="16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42">
        <v>106</v>
      </c>
      <c r="B110" s="56" t="s">
        <v>2</v>
      </c>
      <c r="C110" s="61" t="s">
        <v>12</v>
      </c>
      <c r="D110" s="87">
        <v>0</v>
      </c>
      <c r="E110" s="15">
        <v>0</v>
      </c>
      <c r="F110" s="59">
        <v>0</v>
      </c>
      <c r="G110" s="16">
        <v>0</v>
      </c>
      <c r="H110" s="15">
        <v>0</v>
      </c>
      <c r="I110" s="15">
        <f t="shared" si="1"/>
        <v>0</v>
      </c>
    </row>
    <row r="111" spans="1:9" s="5" customFormat="1" ht="11.25" customHeight="1">
      <c r="A111" s="42">
        <v>107</v>
      </c>
      <c r="B111" s="56" t="s">
        <v>2</v>
      </c>
      <c r="C111" s="61" t="s">
        <v>11</v>
      </c>
      <c r="D111" s="87">
        <v>0</v>
      </c>
      <c r="E111" s="15">
        <v>0</v>
      </c>
      <c r="F111" s="59">
        <v>0</v>
      </c>
      <c r="G111" s="16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42">
        <v>108</v>
      </c>
      <c r="B112" s="56" t="s">
        <v>2</v>
      </c>
      <c r="C112" s="61" t="s">
        <v>10</v>
      </c>
      <c r="D112" s="87">
        <v>0</v>
      </c>
      <c r="E112" s="15">
        <v>0</v>
      </c>
      <c r="F112" s="59">
        <v>0</v>
      </c>
      <c r="G112" s="16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42">
        <v>109</v>
      </c>
      <c r="B113" s="56" t="s">
        <v>2</v>
      </c>
      <c r="C113" s="61" t="s">
        <v>9</v>
      </c>
      <c r="D113" s="87">
        <v>0</v>
      </c>
      <c r="E113" s="15">
        <v>0</v>
      </c>
      <c r="F113" s="59">
        <v>0</v>
      </c>
      <c r="G113" s="16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42">
        <v>110</v>
      </c>
      <c r="B114" s="56" t="s">
        <v>2</v>
      </c>
      <c r="C114" s="61" t="s">
        <v>8</v>
      </c>
      <c r="D114" s="87">
        <v>0</v>
      </c>
      <c r="E114" s="15">
        <v>0</v>
      </c>
      <c r="F114" s="59">
        <v>0</v>
      </c>
      <c r="G114" s="16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42">
        <v>111</v>
      </c>
      <c r="B115" s="56" t="s">
        <v>2</v>
      </c>
      <c r="C115" s="61" t="s">
        <v>7</v>
      </c>
      <c r="D115" s="87">
        <v>0</v>
      </c>
      <c r="E115" s="15">
        <v>0</v>
      </c>
      <c r="F115" s="59">
        <v>0</v>
      </c>
      <c r="G115" s="16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42">
        <v>112</v>
      </c>
      <c r="B116" s="56" t="s">
        <v>2</v>
      </c>
      <c r="C116" s="61" t="s">
        <v>6</v>
      </c>
      <c r="D116" s="87">
        <v>0</v>
      </c>
      <c r="E116" s="15">
        <v>0</v>
      </c>
      <c r="F116" s="59">
        <v>0</v>
      </c>
      <c r="G116" s="16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42">
        <v>113</v>
      </c>
      <c r="B117" s="56" t="s">
        <v>2</v>
      </c>
      <c r="C117" s="61" t="s">
        <v>5</v>
      </c>
      <c r="D117" s="87">
        <v>0</v>
      </c>
      <c r="E117" s="15">
        <v>0</v>
      </c>
      <c r="F117" s="59">
        <v>0</v>
      </c>
      <c r="G117" s="16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42">
        <v>114</v>
      </c>
      <c r="B118" s="56" t="s">
        <v>2</v>
      </c>
      <c r="C118" s="61" t="s">
        <v>4</v>
      </c>
      <c r="D118" s="87">
        <v>0</v>
      </c>
      <c r="E118" s="15">
        <v>0</v>
      </c>
      <c r="F118" s="59">
        <v>0</v>
      </c>
      <c r="G118" s="16">
        <v>0</v>
      </c>
      <c r="H118" s="15">
        <v>0</v>
      </c>
      <c r="I118" s="15">
        <f t="shared" si="1"/>
        <v>0</v>
      </c>
    </row>
    <row r="119" spans="1:9" s="5" customFormat="1" ht="11.25" customHeight="1">
      <c r="A119" s="42">
        <v>115</v>
      </c>
      <c r="B119" s="56" t="s">
        <v>2</v>
      </c>
      <c r="C119" s="61" t="s">
        <v>3</v>
      </c>
      <c r="D119" s="87">
        <v>0</v>
      </c>
      <c r="E119" s="15">
        <v>0</v>
      </c>
      <c r="F119" s="59">
        <v>0</v>
      </c>
      <c r="G119" s="16">
        <v>0</v>
      </c>
      <c r="H119" s="15">
        <v>0</v>
      </c>
      <c r="I119" s="15">
        <f t="shared" si="1"/>
        <v>0</v>
      </c>
    </row>
    <row r="120" spans="1:9" s="5" customFormat="1" ht="11.25" customHeight="1" thickBot="1">
      <c r="A120" s="42">
        <v>116</v>
      </c>
      <c r="B120" s="56" t="s">
        <v>2</v>
      </c>
      <c r="C120" s="61" t="s">
        <v>1</v>
      </c>
      <c r="D120" s="87">
        <v>0</v>
      </c>
      <c r="E120" s="15">
        <v>0</v>
      </c>
      <c r="F120" s="59">
        <v>0</v>
      </c>
      <c r="G120" s="16">
        <v>0</v>
      </c>
      <c r="H120" s="15">
        <v>0</v>
      </c>
      <c r="I120" s="15">
        <f t="shared" si="1"/>
        <v>0</v>
      </c>
    </row>
    <row r="121" spans="1:9" s="22" customFormat="1" ht="32.25" customHeight="1" thickBot="1">
      <c r="A121" s="155" t="s">
        <v>0</v>
      </c>
      <c r="B121" s="156"/>
      <c r="C121" s="156"/>
      <c r="D121" s="91">
        <f>SUM(D5:D120)</f>
        <v>20400</v>
      </c>
      <c r="E121" s="91">
        <f>SUM(E5:E120)</f>
        <v>5100</v>
      </c>
      <c r="F121" s="91">
        <f>SUM(F5:F120)</f>
        <v>1700</v>
      </c>
      <c r="G121" s="91">
        <f>SUM(G5:G120)</f>
        <v>1700</v>
      </c>
      <c r="H121" s="91">
        <f>SUM(H5:H120)</f>
        <v>2100</v>
      </c>
      <c r="I121" s="15">
        <f t="shared" si="1"/>
        <v>10600</v>
      </c>
    </row>
    <row r="123" ht="14.25">
      <c r="A123" s="3" t="s">
        <v>138</v>
      </c>
    </row>
    <row r="124" ht="14.25">
      <c r="A124" s="3" t="s">
        <v>139</v>
      </c>
    </row>
  </sheetData>
  <sheetProtection/>
  <mergeCells count="10">
    <mergeCell ref="I3:I4"/>
    <mergeCell ref="A121:C121"/>
    <mergeCell ref="B1:H1"/>
    <mergeCell ref="D2:L2"/>
    <mergeCell ref="A3:A4"/>
    <mergeCell ref="B3:B4"/>
    <mergeCell ref="C3:C4"/>
    <mergeCell ref="D3:D4"/>
    <mergeCell ref="E3:E4"/>
    <mergeCell ref="F3:H3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2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66FF99"/>
  </sheetPr>
  <dimension ref="A1:I126"/>
  <sheetViews>
    <sheetView view="pageBreakPreview" zoomScaleSheetLayoutView="100" zoomScalePageLayoutView="0" workbookViewId="0" topLeftCell="A1">
      <pane xSplit="3" ySplit="7" topLeftCell="D119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H17" sqref="H17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2" t="s">
        <v>158</v>
      </c>
      <c r="D1" s="122"/>
      <c r="E1" s="122"/>
      <c r="F1" s="122"/>
      <c r="G1" s="122"/>
      <c r="H1" s="122"/>
      <c r="I1" s="122"/>
    </row>
    <row r="3" ht="18.75">
      <c r="F3" s="29" t="s">
        <v>178</v>
      </c>
    </row>
    <row r="5" spans="1:9" ht="32.25" customHeight="1">
      <c r="A5" s="179" t="s">
        <v>121</v>
      </c>
      <c r="B5" s="179" t="s">
        <v>120</v>
      </c>
      <c r="C5" s="179" t="s">
        <v>119</v>
      </c>
      <c r="D5" s="175" t="s">
        <v>179</v>
      </c>
      <c r="E5" s="175" t="s">
        <v>180</v>
      </c>
      <c r="F5" s="172" t="s">
        <v>181</v>
      </c>
      <c r="G5" s="173"/>
      <c r="H5" s="174"/>
      <c r="I5" s="177" t="s">
        <v>182</v>
      </c>
    </row>
    <row r="6" spans="1:9" ht="18.75" customHeight="1">
      <c r="A6" s="180"/>
      <c r="B6" s="180"/>
      <c r="C6" s="180"/>
      <c r="D6" s="176"/>
      <c r="E6" s="176"/>
      <c r="F6" s="30" t="s">
        <v>147</v>
      </c>
      <c r="G6" s="97" t="s">
        <v>148</v>
      </c>
      <c r="H6" s="30" t="s">
        <v>149</v>
      </c>
      <c r="I6" s="178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/>
      <c r="E7" s="33"/>
      <c r="F7" s="34"/>
      <c r="G7" s="35"/>
      <c r="H7" s="33"/>
      <c r="I7" s="33"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/>
      <c r="E8" s="33"/>
      <c r="F8" s="34"/>
      <c r="G8" s="35"/>
      <c r="H8" s="33"/>
      <c r="I8" s="33"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/>
      <c r="E9" s="33"/>
      <c r="F9" s="34"/>
      <c r="G9" s="35"/>
      <c r="H9" s="33"/>
      <c r="I9" s="33"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/>
      <c r="E10" s="33"/>
      <c r="F10" s="34"/>
      <c r="G10" s="35"/>
      <c r="H10" s="33"/>
      <c r="I10" s="33"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/>
      <c r="E11" s="33"/>
      <c r="F11" s="34"/>
      <c r="G11" s="35"/>
      <c r="H11" s="33"/>
      <c r="I11" s="33"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/>
      <c r="E12" s="33"/>
      <c r="F12" s="34"/>
      <c r="G12" s="35"/>
      <c r="H12" s="33"/>
      <c r="I12" s="33"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/>
      <c r="E13" s="33"/>
      <c r="F13" s="34"/>
      <c r="G13" s="35"/>
      <c r="H13" s="33"/>
      <c r="I13" s="33"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/>
      <c r="E14" s="33"/>
      <c r="F14" s="34"/>
      <c r="G14" s="35"/>
      <c r="H14" s="33"/>
      <c r="I14" s="33"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/>
      <c r="E15" s="33"/>
      <c r="F15" s="34"/>
      <c r="G15" s="35"/>
      <c r="H15" s="33"/>
      <c r="I15" s="33"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/>
      <c r="E16" s="33"/>
      <c r="F16" s="34"/>
      <c r="G16" s="35"/>
      <c r="H16" s="33"/>
      <c r="I16" s="33"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/>
      <c r="E17" s="33"/>
      <c r="F17" s="34"/>
      <c r="G17" s="35"/>
      <c r="H17" s="33"/>
      <c r="I17" s="33"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/>
      <c r="E18" s="33"/>
      <c r="F18" s="34"/>
      <c r="G18" s="35"/>
      <c r="H18" s="33"/>
      <c r="I18" s="33"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/>
      <c r="E19" s="33"/>
      <c r="F19" s="34"/>
      <c r="G19" s="35"/>
      <c r="H19" s="33"/>
      <c r="I19" s="33"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/>
      <c r="E20" s="33"/>
      <c r="F20" s="34"/>
      <c r="G20" s="35"/>
      <c r="H20" s="33"/>
      <c r="I20" s="33"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/>
      <c r="E21" s="33"/>
      <c r="F21" s="34"/>
      <c r="G21" s="35"/>
      <c r="H21" s="33"/>
      <c r="I21" s="33"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/>
      <c r="E22" s="33"/>
      <c r="F22" s="34"/>
      <c r="G22" s="35"/>
      <c r="H22" s="33"/>
      <c r="I22" s="33"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/>
      <c r="E23" s="33"/>
      <c r="F23" s="34"/>
      <c r="G23" s="35"/>
      <c r="H23" s="33"/>
      <c r="I23" s="33"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/>
      <c r="E24" s="33"/>
      <c r="F24" s="34"/>
      <c r="G24" s="35"/>
      <c r="H24" s="33"/>
      <c r="I24" s="33"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/>
      <c r="E25" s="33"/>
      <c r="F25" s="34"/>
      <c r="G25" s="35"/>
      <c r="H25" s="33"/>
      <c r="I25" s="33"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/>
      <c r="E26" s="33"/>
      <c r="F26" s="34"/>
      <c r="G26" s="35"/>
      <c r="H26" s="33"/>
      <c r="I26" s="33"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/>
      <c r="E27" s="33"/>
      <c r="F27" s="34"/>
      <c r="G27" s="35"/>
      <c r="H27" s="33"/>
      <c r="I27" s="33"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/>
      <c r="E28" s="33"/>
      <c r="F28" s="34"/>
      <c r="G28" s="35"/>
      <c r="H28" s="33"/>
      <c r="I28" s="33"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/>
      <c r="E29" s="33"/>
      <c r="F29" s="34"/>
      <c r="G29" s="35"/>
      <c r="H29" s="33"/>
      <c r="I29" s="33"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6"/>
      <c r="E30" s="36"/>
      <c r="F30" s="34"/>
      <c r="G30" s="35"/>
      <c r="H30" s="33"/>
      <c r="I30" s="33"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/>
      <c r="E31" s="33"/>
      <c r="F31" s="34"/>
      <c r="G31" s="35"/>
      <c r="H31" s="33"/>
      <c r="I31" s="33"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/>
      <c r="E32" s="33"/>
      <c r="F32" s="34"/>
      <c r="G32" s="35"/>
      <c r="H32" s="33"/>
      <c r="I32" s="33"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/>
      <c r="E33" s="33"/>
      <c r="F33" s="34"/>
      <c r="G33" s="35"/>
      <c r="H33" s="33"/>
      <c r="I33" s="33"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/>
      <c r="E34" s="33"/>
      <c r="F34" s="34"/>
      <c r="G34" s="35"/>
      <c r="H34" s="33"/>
      <c r="I34" s="33"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/>
      <c r="E35" s="33"/>
      <c r="F35" s="34"/>
      <c r="G35" s="35"/>
      <c r="H35" s="33"/>
      <c r="I35" s="33"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/>
      <c r="E36" s="33"/>
      <c r="F36" s="34"/>
      <c r="G36" s="35"/>
      <c r="H36" s="33"/>
      <c r="I36" s="33"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/>
      <c r="E37" s="33"/>
      <c r="F37" s="34"/>
      <c r="G37" s="35"/>
      <c r="H37" s="33"/>
      <c r="I37" s="33"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/>
      <c r="E38" s="33"/>
      <c r="F38" s="34"/>
      <c r="G38" s="35"/>
      <c r="H38" s="33"/>
      <c r="I38" s="33"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/>
      <c r="E39" s="33"/>
      <c r="F39" s="34"/>
      <c r="G39" s="35"/>
      <c r="H39" s="33"/>
      <c r="I39" s="33"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/>
      <c r="E40" s="33"/>
      <c r="F40" s="34"/>
      <c r="G40" s="35"/>
      <c r="H40" s="33"/>
      <c r="I40" s="33"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/>
      <c r="E41" s="33"/>
      <c r="F41" s="34"/>
      <c r="G41" s="35"/>
      <c r="H41" s="33"/>
      <c r="I41" s="33"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/>
      <c r="E42" s="33"/>
      <c r="F42" s="34"/>
      <c r="G42" s="35"/>
      <c r="H42" s="33"/>
      <c r="I42" s="33"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/>
      <c r="E43" s="33"/>
      <c r="F43" s="34"/>
      <c r="G43" s="35"/>
      <c r="H43" s="33"/>
      <c r="I43" s="33"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/>
      <c r="E44" s="33"/>
      <c r="F44" s="34"/>
      <c r="G44" s="35"/>
      <c r="H44" s="33"/>
      <c r="I44" s="33"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/>
      <c r="E45" s="33"/>
      <c r="F45" s="34"/>
      <c r="G45" s="35"/>
      <c r="H45" s="33"/>
      <c r="I45" s="33"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/>
      <c r="E46" s="33"/>
      <c r="F46" s="34"/>
      <c r="G46" s="35"/>
      <c r="H46" s="33"/>
      <c r="I46" s="33"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/>
      <c r="E47" s="33"/>
      <c r="F47" s="34"/>
      <c r="G47" s="35"/>
      <c r="H47" s="33"/>
      <c r="I47" s="33"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/>
      <c r="E48" s="33"/>
      <c r="F48" s="34"/>
      <c r="G48" s="35"/>
      <c r="H48" s="33"/>
      <c r="I48" s="33"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/>
      <c r="E49" s="33"/>
      <c r="F49" s="34"/>
      <c r="G49" s="35"/>
      <c r="H49" s="33"/>
      <c r="I49" s="33"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/>
      <c r="E50" s="33"/>
      <c r="F50" s="34"/>
      <c r="G50" s="35"/>
      <c r="H50" s="33"/>
      <c r="I50" s="33"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/>
      <c r="E51" s="33"/>
      <c r="F51" s="34"/>
      <c r="G51" s="35"/>
      <c r="H51" s="33"/>
      <c r="I51" s="33"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/>
      <c r="E52" s="33"/>
      <c r="F52" s="34"/>
      <c r="G52" s="35"/>
      <c r="H52" s="33"/>
      <c r="I52" s="33"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/>
      <c r="E53" s="33"/>
      <c r="F53" s="34"/>
      <c r="G53" s="35"/>
      <c r="H53" s="33"/>
      <c r="I53" s="33"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/>
      <c r="E54" s="33"/>
      <c r="F54" s="34"/>
      <c r="G54" s="35"/>
      <c r="H54" s="33"/>
      <c r="I54" s="33"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/>
      <c r="E55" s="33"/>
      <c r="F55" s="34"/>
      <c r="G55" s="35"/>
      <c r="H55" s="33"/>
      <c r="I55" s="33"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/>
      <c r="E56" s="33"/>
      <c r="F56" s="34"/>
      <c r="G56" s="35"/>
      <c r="H56" s="33"/>
      <c r="I56" s="33"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/>
      <c r="E57" s="33"/>
      <c r="F57" s="34"/>
      <c r="G57" s="35"/>
      <c r="H57" s="33"/>
      <c r="I57" s="33"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/>
      <c r="E58" s="33"/>
      <c r="F58" s="34"/>
      <c r="G58" s="35"/>
      <c r="H58" s="33"/>
      <c r="I58" s="33"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/>
      <c r="E59" s="33"/>
      <c r="F59" s="34"/>
      <c r="G59" s="35"/>
      <c r="H59" s="33"/>
      <c r="I59" s="33"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/>
      <c r="E60" s="33"/>
      <c r="F60" s="34"/>
      <c r="G60" s="35"/>
      <c r="H60" s="33"/>
      <c r="I60" s="33"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/>
      <c r="E61" s="33"/>
      <c r="F61" s="34"/>
      <c r="G61" s="35"/>
      <c r="H61" s="33"/>
      <c r="I61" s="33"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/>
      <c r="E62" s="33"/>
      <c r="F62" s="34"/>
      <c r="G62" s="35"/>
      <c r="H62" s="33"/>
      <c r="I62" s="33"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/>
      <c r="E63" s="33"/>
      <c r="F63" s="34"/>
      <c r="G63" s="35"/>
      <c r="H63" s="33"/>
      <c r="I63" s="33"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/>
      <c r="E64" s="33"/>
      <c r="F64" s="34"/>
      <c r="G64" s="35"/>
      <c r="H64" s="33"/>
      <c r="I64" s="33"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/>
      <c r="E65" s="33"/>
      <c r="F65" s="34"/>
      <c r="G65" s="35"/>
      <c r="H65" s="33"/>
      <c r="I65" s="33"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/>
      <c r="E66" s="33"/>
      <c r="F66" s="34"/>
      <c r="G66" s="35"/>
      <c r="H66" s="33"/>
      <c r="I66" s="33"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/>
      <c r="E67" s="33"/>
      <c r="F67" s="34"/>
      <c r="G67" s="35"/>
      <c r="H67" s="33"/>
      <c r="I67" s="33">
        <v>41264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/>
      <c r="E68" s="33"/>
      <c r="F68" s="34"/>
      <c r="G68" s="35"/>
      <c r="H68" s="33"/>
      <c r="I68" s="33"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/>
      <c r="E69" s="33"/>
      <c r="F69" s="34"/>
      <c r="G69" s="35"/>
      <c r="H69" s="33"/>
      <c r="I69" s="33"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/>
      <c r="E70" s="33"/>
      <c r="F70" s="34"/>
      <c r="G70" s="35"/>
      <c r="H70" s="33"/>
      <c r="I70" s="33"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/>
      <c r="E71" s="33"/>
      <c r="F71" s="34"/>
      <c r="G71" s="35"/>
      <c r="H71" s="33"/>
      <c r="I71" s="33"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/>
      <c r="E72" s="33"/>
      <c r="F72" s="34"/>
      <c r="G72" s="35"/>
      <c r="H72" s="33"/>
      <c r="I72" s="33"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/>
      <c r="E73" s="33"/>
      <c r="F73" s="34"/>
      <c r="G73" s="35"/>
      <c r="H73" s="33"/>
      <c r="I73" s="33"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/>
      <c r="E74" s="33"/>
      <c r="F74" s="34"/>
      <c r="G74" s="35"/>
      <c r="H74" s="33"/>
      <c r="I74" s="33"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/>
      <c r="E75" s="33"/>
      <c r="F75" s="34"/>
      <c r="G75" s="35"/>
      <c r="H75" s="33"/>
      <c r="I75" s="33"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/>
      <c r="E76" s="33"/>
      <c r="F76" s="34"/>
      <c r="G76" s="35"/>
      <c r="H76" s="33"/>
      <c r="I76" s="33"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/>
      <c r="E77" s="33"/>
      <c r="F77" s="34"/>
      <c r="G77" s="35"/>
      <c r="H77" s="33"/>
      <c r="I77" s="33"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/>
      <c r="E78" s="33"/>
      <c r="F78" s="34"/>
      <c r="G78" s="35"/>
      <c r="H78" s="33"/>
      <c r="I78" s="33"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/>
      <c r="E79" s="33"/>
      <c r="F79" s="34"/>
      <c r="G79" s="35"/>
      <c r="H79" s="33"/>
      <c r="I79" s="33"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/>
      <c r="E80" s="33"/>
      <c r="F80" s="34"/>
      <c r="G80" s="35"/>
      <c r="H80" s="33"/>
      <c r="I80" s="33"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/>
      <c r="E81" s="33"/>
      <c r="F81" s="34"/>
      <c r="G81" s="35"/>
      <c r="H81" s="33"/>
      <c r="I81" s="33"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/>
      <c r="E82" s="33"/>
      <c r="F82" s="34"/>
      <c r="G82" s="35"/>
      <c r="H82" s="33"/>
      <c r="I82" s="33"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/>
      <c r="E83" s="33"/>
      <c r="F83" s="34"/>
      <c r="G83" s="35"/>
      <c r="H83" s="33"/>
      <c r="I83" s="33"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/>
      <c r="E84" s="33"/>
      <c r="F84" s="34"/>
      <c r="G84" s="35"/>
      <c r="H84" s="33"/>
      <c r="I84" s="33"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/>
      <c r="E85" s="33"/>
      <c r="F85" s="34"/>
      <c r="G85" s="35"/>
      <c r="H85" s="33"/>
      <c r="I85" s="33"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/>
      <c r="E86" s="33"/>
      <c r="F86" s="34"/>
      <c r="G86" s="35"/>
      <c r="H86" s="33"/>
      <c r="I86" s="33"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/>
      <c r="E87" s="33"/>
      <c r="F87" s="34"/>
      <c r="G87" s="35"/>
      <c r="H87" s="33"/>
      <c r="I87" s="33"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/>
      <c r="E88" s="33"/>
      <c r="F88" s="34"/>
      <c r="G88" s="35"/>
      <c r="H88" s="33"/>
      <c r="I88" s="33"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/>
      <c r="E89" s="33"/>
      <c r="F89" s="34"/>
      <c r="G89" s="35"/>
      <c r="H89" s="33"/>
      <c r="I89" s="33"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/>
      <c r="E90" s="33"/>
      <c r="F90" s="34"/>
      <c r="G90" s="35"/>
      <c r="H90" s="33"/>
      <c r="I90" s="33"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/>
      <c r="E91" s="33"/>
      <c r="F91" s="34"/>
      <c r="G91" s="35"/>
      <c r="H91" s="33"/>
      <c r="I91" s="33"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/>
      <c r="E92" s="33"/>
      <c r="F92" s="34"/>
      <c r="G92" s="35"/>
      <c r="H92" s="33"/>
      <c r="I92" s="33"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/>
      <c r="E93" s="33"/>
      <c r="F93" s="34"/>
      <c r="G93" s="35"/>
      <c r="H93" s="33"/>
      <c r="I93" s="33"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/>
      <c r="E94" s="33"/>
      <c r="F94" s="34"/>
      <c r="G94" s="35"/>
      <c r="H94" s="33"/>
      <c r="I94" s="33"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/>
      <c r="E95" s="33"/>
      <c r="F95" s="34"/>
      <c r="G95" s="35"/>
      <c r="H95" s="33"/>
      <c r="I95" s="33"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/>
      <c r="E96" s="33"/>
      <c r="F96" s="34"/>
      <c r="G96" s="35"/>
      <c r="H96" s="33"/>
      <c r="I96" s="33">
        <v>14225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/>
      <c r="E97" s="33"/>
      <c r="F97" s="34"/>
      <c r="G97" s="35"/>
      <c r="H97" s="33"/>
      <c r="I97" s="33"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/>
      <c r="E98" s="33"/>
      <c r="F98" s="34"/>
      <c r="G98" s="35"/>
      <c r="H98" s="33"/>
      <c r="I98" s="33"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/>
      <c r="E99" s="33"/>
      <c r="F99" s="34"/>
      <c r="G99" s="35"/>
      <c r="H99" s="33"/>
      <c r="I99" s="33"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/>
      <c r="E100" s="33"/>
      <c r="F100" s="34"/>
      <c r="G100" s="35"/>
      <c r="H100" s="33"/>
      <c r="I100" s="33"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/>
      <c r="E101" s="33"/>
      <c r="F101" s="34"/>
      <c r="G101" s="35"/>
      <c r="H101" s="33"/>
      <c r="I101" s="33"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/>
      <c r="E102" s="33"/>
      <c r="F102" s="34"/>
      <c r="G102" s="35"/>
      <c r="H102" s="33"/>
      <c r="I102" s="33"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/>
      <c r="E103" s="33"/>
      <c r="F103" s="34"/>
      <c r="G103" s="35"/>
      <c r="H103" s="33"/>
      <c r="I103" s="33"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/>
      <c r="E104" s="33"/>
      <c r="F104" s="34"/>
      <c r="G104" s="35"/>
      <c r="H104" s="33"/>
      <c r="I104" s="33"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/>
      <c r="E105" s="33"/>
      <c r="F105" s="34"/>
      <c r="G105" s="35"/>
      <c r="H105" s="33"/>
      <c r="I105" s="33"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/>
      <c r="E106" s="33"/>
      <c r="F106" s="34"/>
      <c r="G106" s="35"/>
      <c r="H106" s="33"/>
      <c r="I106" s="33"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/>
      <c r="E107" s="33"/>
      <c r="F107" s="34"/>
      <c r="G107" s="35"/>
      <c r="H107" s="33"/>
      <c r="I107" s="33"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/>
      <c r="E108" s="33"/>
      <c r="F108" s="34"/>
      <c r="G108" s="35"/>
      <c r="H108" s="33"/>
      <c r="I108" s="33"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/>
      <c r="E109" s="33"/>
      <c r="F109" s="34"/>
      <c r="G109" s="35"/>
      <c r="H109" s="33"/>
      <c r="I109" s="33"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/>
      <c r="E110" s="33"/>
      <c r="F110" s="34"/>
      <c r="G110" s="35"/>
      <c r="H110" s="33"/>
      <c r="I110" s="33"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/>
      <c r="E111" s="33"/>
      <c r="F111" s="34"/>
      <c r="G111" s="35"/>
      <c r="H111" s="33"/>
      <c r="I111" s="33"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/>
      <c r="E112" s="33"/>
      <c r="F112" s="34"/>
      <c r="G112" s="35"/>
      <c r="H112" s="33"/>
      <c r="I112" s="33"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/>
      <c r="E113" s="33"/>
      <c r="F113" s="34"/>
      <c r="G113" s="35"/>
      <c r="H113" s="33"/>
      <c r="I113" s="33"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/>
      <c r="E114" s="33"/>
      <c r="F114" s="34"/>
      <c r="G114" s="35"/>
      <c r="H114" s="33"/>
      <c r="I114" s="33"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/>
      <c r="E115" s="33"/>
      <c r="F115" s="34"/>
      <c r="G115" s="35"/>
      <c r="H115" s="33"/>
      <c r="I115" s="33"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/>
      <c r="E116" s="33"/>
      <c r="F116" s="34"/>
      <c r="G116" s="35"/>
      <c r="H116" s="33"/>
      <c r="I116" s="33"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/>
      <c r="E117" s="33"/>
      <c r="F117" s="34"/>
      <c r="G117" s="35"/>
      <c r="H117" s="33"/>
      <c r="I117" s="33"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/>
      <c r="E118" s="33"/>
      <c r="F118" s="34"/>
      <c r="G118" s="35"/>
      <c r="H118" s="33"/>
      <c r="I118" s="33"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/>
      <c r="E119" s="33"/>
      <c r="F119" s="34"/>
      <c r="G119" s="35"/>
      <c r="H119" s="33"/>
      <c r="I119" s="33"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/>
      <c r="E120" s="33"/>
      <c r="F120" s="34"/>
      <c r="G120" s="35"/>
      <c r="H120" s="33"/>
      <c r="I120" s="33"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/>
      <c r="E121" s="33"/>
      <c r="F121" s="34"/>
      <c r="G121" s="35"/>
      <c r="H121" s="33"/>
      <c r="I121" s="33"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/>
      <c r="E122" s="33"/>
      <c r="F122" s="34"/>
      <c r="G122" s="35"/>
      <c r="H122" s="33"/>
      <c r="I122" s="33">
        <v>0</v>
      </c>
    </row>
    <row r="123" spans="1:9" s="22" customFormat="1" ht="32.25" customHeight="1" thickBot="1">
      <c r="A123" s="120" t="s">
        <v>0</v>
      </c>
      <c r="B123" s="121"/>
      <c r="C123" s="121"/>
      <c r="D123" s="39">
        <f aca="true" t="shared" si="0" ref="D123:I123">SUM(D7:D122)</f>
        <v>0</v>
      </c>
      <c r="E123" s="39">
        <f t="shared" si="0"/>
        <v>0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55489</v>
      </c>
    </row>
    <row r="125" ht="14.25">
      <c r="A125" s="3" t="s">
        <v>138</v>
      </c>
    </row>
    <row r="126" ht="14.25">
      <c r="A126" s="3" t="s">
        <v>140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I123"/>
  <sheetViews>
    <sheetView view="pageBreakPreview" zoomScaleSheetLayoutView="100" zoomScalePageLayoutView="0" workbookViewId="0" topLeftCell="A1">
      <pane xSplit="3" ySplit="7" topLeftCell="D11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D7" sqref="D7:I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2" t="s">
        <v>161</v>
      </c>
      <c r="D1" s="122"/>
      <c r="E1" s="122"/>
      <c r="F1" s="122"/>
      <c r="G1" s="122"/>
      <c r="H1" s="122"/>
      <c r="I1" s="122"/>
    </row>
    <row r="3" ht="18.75">
      <c r="F3" s="29"/>
    </row>
    <row r="5" spans="1:9" ht="32.25" customHeight="1">
      <c r="A5" s="179" t="s">
        <v>121</v>
      </c>
      <c r="B5" s="179" t="s">
        <v>120</v>
      </c>
      <c r="C5" s="179" t="s">
        <v>119</v>
      </c>
      <c r="D5" s="175" t="s">
        <v>179</v>
      </c>
      <c r="E5" s="175" t="s">
        <v>180</v>
      </c>
      <c r="F5" s="172" t="s">
        <v>181</v>
      </c>
      <c r="G5" s="173"/>
      <c r="H5" s="174"/>
      <c r="I5" s="177" t="s">
        <v>182</v>
      </c>
    </row>
    <row r="6" spans="1:9" ht="18.75" customHeight="1">
      <c r="A6" s="180"/>
      <c r="B6" s="180"/>
      <c r="C6" s="180"/>
      <c r="D6" s="176"/>
      <c r="E6" s="176"/>
      <c r="F6" s="30" t="s">
        <v>147</v>
      </c>
      <c r="G6" s="97" t="s">
        <v>148</v>
      </c>
      <c r="H6" s="30" t="s">
        <v>149</v>
      </c>
      <c r="I6" s="178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</row>
    <row r="123" spans="1:9" s="22" customFormat="1" ht="32.25" customHeight="1" thickBot="1">
      <c r="A123" s="120" t="s">
        <v>0</v>
      </c>
      <c r="B123" s="121"/>
      <c r="C123" s="121"/>
      <c r="D123" s="39">
        <f aca="true" t="shared" si="0" ref="D123:I123">SUM(D7:D122)</f>
        <v>0</v>
      </c>
      <c r="E123" s="39">
        <f t="shared" si="0"/>
        <v>0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J126"/>
  <sheetViews>
    <sheetView zoomScaleSheetLayoutView="100" zoomScalePageLayoutView="0" workbookViewId="0" topLeftCell="A1">
      <pane xSplit="3" ySplit="7" topLeftCell="D125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D127" sqref="D127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4.7109375" style="2" customWidth="1"/>
    <col min="4" max="4" width="17.140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22" t="s">
        <v>122</v>
      </c>
      <c r="D1" s="122"/>
      <c r="E1" s="122"/>
      <c r="F1" s="122"/>
      <c r="G1" s="122"/>
      <c r="H1" s="122"/>
      <c r="I1" s="122"/>
    </row>
    <row r="3" ht="18.75">
      <c r="F3" s="29" t="s">
        <v>183</v>
      </c>
    </row>
    <row r="4" ht="15" thickBot="1"/>
    <row r="5" spans="1:9" ht="57" customHeight="1" thickBot="1">
      <c r="A5" s="123" t="s">
        <v>121</v>
      </c>
      <c r="B5" s="123" t="s">
        <v>120</v>
      </c>
      <c r="C5" s="125" t="s">
        <v>119</v>
      </c>
      <c r="D5" s="127" t="s">
        <v>179</v>
      </c>
      <c r="E5" s="128" t="s">
        <v>180</v>
      </c>
      <c r="F5" s="129" t="s">
        <v>181</v>
      </c>
      <c r="G5" s="129"/>
      <c r="H5" s="129"/>
      <c r="I5" s="128" t="s">
        <v>182</v>
      </c>
    </row>
    <row r="6" spans="1:9" ht="25.5" customHeight="1" thickBot="1">
      <c r="A6" s="124"/>
      <c r="B6" s="124"/>
      <c r="C6" s="126"/>
      <c r="D6" s="127"/>
      <c r="E6" s="128"/>
      <c r="F6" s="94" t="s">
        <v>147</v>
      </c>
      <c r="G6" s="94" t="s">
        <v>148</v>
      </c>
      <c r="H6" s="94" t="s">
        <v>149</v>
      </c>
      <c r="I6" s="128"/>
    </row>
    <row r="7" spans="1:9" s="5" customFormat="1" ht="17.2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4">
        <v>0</v>
      </c>
      <c r="G7" s="35">
        <v>0</v>
      </c>
      <c r="H7" s="33">
        <v>0</v>
      </c>
      <c r="I7" s="33">
        <f>F7+G7+H7+E7</f>
        <v>0</v>
      </c>
    </row>
    <row r="8" spans="1:9" s="5" customFormat="1" ht="12.75" customHeight="1">
      <c r="A8" s="31">
        <v>2</v>
      </c>
      <c r="B8" s="32" t="s">
        <v>70</v>
      </c>
      <c r="C8" s="32" t="s">
        <v>117</v>
      </c>
      <c r="D8" s="33">
        <v>3016</v>
      </c>
      <c r="E8" s="33">
        <v>499</v>
      </c>
      <c r="F8" s="34">
        <v>223</v>
      </c>
      <c r="G8" s="35">
        <v>13</v>
      </c>
      <c r="H8" s="33">
        <v>85</v>
      </c>
      <c r="I8" s="33">
        <f aca="true" t="shared" si="0" ref="I8:I71">F8+G8+H8+E8</f>
        <v>820</v>
      </c>
    </row>
    <row r="9" spans="1:9" s="5" customFormat="1" ht="12.75" customHeight="1">
      <c r="A9" s="31">
        <v>3</v>
      </c>
      <c r="B9" s="32" t="s">
        <v>70</v>
      </c>
      <c r="C9" s="32" t="s">
        <v>116</v>
      </c>
      <c r="D9" s="33">
        <v>584</v>
      </c>
      <c r="E9" s="33">
        <v>126</v>
      </c>
      <c r="F9" s="34">
        <v>70</v>
      </c>
      <c r="G9" s="35">
        <v>0</v>
      </c>
      <c r="H9" s="33">
        <v>42</v>
      </c>
      <c r="I9" s="33">
        <f t="shared" si="0"/>
        <v>238</v>
      </c>
    </row>
    <row r="10" spans="1:9" s="5" customFormat="1" ht="12.7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4">
        <v>0</v>
      </c>
      <c r="G10" s="35">
        <v>0</v>
      </c>
      <c r="H10" s="33">
        <v>0</v>
      </c>
      <c r="I10" s="33">
        <f t="shared" si="0"/>
        <v>0</v>
      </c>
    </row>
    <row r="11" spans="1:9" s="5" customFormat="1" ht="12.75" customHeight="1">
      <c r="A11" s="31">
        <v>5</v>
      </c>
      <c r="B11" s="32" t="s">
        <v>70</v>
      </c>
      <c r="C11" s="32" t="s">
        <v>114</v>
      </c>
      <c r="D11" s="33">
        <v>473</v>
      </c>
      <c r="E11" s="33">
        <v>120</v>
      </c>
      <c r="F11" s="34">
        <v>90</v>
      </c>
      <c r="G11" s="35">
        <v>0</v>
      </c>
      <c r="H11" s="33">
        <v>60</v>
      </c>
      <c r="I11" s="33">
        <f t="shared" si="0"/>
        <v>270</v>
      </c>
    </row>
    <row r="12" spans="1:9" s="5" customFormat="1" ht="12.7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4">
        <v>0</v>
      </c>
      <c r="G12" s="35">
        <v>0</v>
      </c>
      <c r="H12" s="33">
        <v>0</v>
      </c>
      <c r="I12" s="33">
        <f t="shared" si="0"/>
        <v>0</v>
      </c>
    </row>
    <row r="13" spans="1:9" s="5" customFormat="1" ht="12.75" customHeight="1">
      <c r="A13" s="31">
        <v>7</v>
      </c>
      <c r="B13" s="32" t="s">
        <v>70</v>
      </c>
      <c r="C13" s="32" t="s">
        <v>112</v>
      </c>
      <c r="D13" s="33">
        <v>720</v>
      </c>
      <c r="E13" s="33">
        <v>120</v>
      </c>
      <c r="F13" s="34">
        <v>0</v>
      </c>
      <c r="G13" s="35">
        <v>0</v>
      </c>
      <c r="H13" s="33">
        <v>0</v>
      </c>
      <c r="I13" s="33">
        <f t="shared" si="0"/>
        <v>120</v>
      </c>
    </row>
    <row r="14" spans="1:9" s="5" customFormat="1" ht="12.75" customHeight="1">
      <c r="A14" s="31">
        <v>8</v>
      </c>
      <c r="B14" s="32" t="s">
        <v>70</v>
      </c>
      <c r="C14" s="32" t="s">
        <v>111</v>
      </c>
      <c r="D14" s="33">
        <v>500</v>
      </c>
      <c r="E14" s="33">
        <v>175</v>
      </c>
      <c r="F14" s="34">
        <v>75</v>
      </c>
      <c r="G14" s="35">
        <v>0</v>
      </c>
      <c r="H14" s="33">
        <v>0</v>
      </c>
      <c r="I14" s="33">
        <f t="shared" si="0"/>
        <v>250</v>
      </c>
    </row>
    <row r="15" spans="1:9" s="5" customFormat="1" ht="12.75" customHeight="1">
      <c r="A15" s="31">
        <v>9</v>
      </c>
      <c r="B15" s="32" t="s">
        <v>70</v>
      </c>
      <c r="C15" s="32" t="s">
        <v>110</v>
      </c>
      <c r="D15" s="33">
        <v>9800</v>
      </c>
      <c r="E15" s="33">
        <v>2280</v>
      </c>
      <c r="F15" s="34">
        <v>1590</v>
      </c>
      <c r="G15" s="35">
        <v>0</v>
      </c>
      <c r="H15" s="33">
        <v>690</v>
      </c>
      <c r="I15" s="33">
        <f t="shared" si="0"/>
        <v>4560</v>
      </c>
    </row>
    <row r="16" spans="1:9" s="5" customFormat="1" ht="12.75" customHeight="1">
      <c r="A16" s="31">
        <v>10</v>
      </c>
      <c r="B16" s="32" t="s">
        <v>70</v>
      </c>
      <c r="C16" s="32" t="s">
        <v>109</v>
      </c>
      <c r="D16" s="33">
        <v>2091</v>
      </c>
      <c r="E16" s="33">
        <v>582</v>
      </c>
      <c r="F16" s="34">
        <v>306</v>
      </c>
      <c r="G16" s="35">
        <v>0</v>
      </c>
      <c r="H16" s="33">
        <v>0</v>
      </c>
      <c r="I16" s="33">
        <f t="shared" si="0"/>
        <v>888</v>
      </c>
    </row>
    <row r="17" spans="1:9" s="5" customFormat="1" ht="12.75" customHeight="1">
      <c r="A17" s="31">
        <v>11</v>
      </c>
      <c r="B17" s="32" t="s">
        <v>70</v>
      </c>
      <c r="C17" s="32" t="s">
        <v>108</v>
      </c>
      <c r="D17" s="33">
        <v>118</v>
      </c>
      <c r="E17" s="33">
        <v>30</v>
      </c>
      <c r="F17" s="34">
        <v>30</v>
      </c>
      <c r="G17" s="35">
        <v>0</v>
      </c>
      <c r="H17" s="33">
        <v>0</v>
      </c>
      <c r="I17" s="33">
        <f t="shared" si="0"/>
        <v>60</v>
      </c>
    </row>
    <row r="18" spans="1:9" s="5" customFormat="1" ht="12.7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4">
        <v>0</v>
      </c>
      <c r="G18" s="35">
        <v>0</v>
      </c>
      <c r="H18" s="33">
        <v>0</v>
      </c>
      <c r="I18" s="33">
        <f t="shared" si="0"/>
        <v>0</v>
      </c>
    </row>
    <row r="19" spans="1:9" s="5" customFormat="1" ht="12.75" customHeight="1">
      <c r="A19" s="31">
        <v>13</v>
      </c>
      <c r="B19" s="32" t="s">
        <v>70</v>
      </c>
      <c r="C19" s="32" t="s">
        <v>106</v>
      </c>
      <c r="D19" s="33">
        <v>1446</v>
      </c>
      <c r="E19" s="33">
        <v>720</v>
      </c>
      <c r="F19" s="34">
        <v>390</v>
      </c>
      <c r="G19" s="35">
        <v>0</v>
      </c>
      <c r="H19" s="33">
        <v>150</v>
      </c>
      <c r="I19" s="33">
        <f t="shared" si="0"/>
        <v>1260</v>
      </c>
    </row>
    <row r="20" spans="1:9" s="5" customFormat="1" ht="12.7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4">
        <v>0</v>
      </c>
      <c r="G20" s="35">
        <v>0</v>
      </c>
      <c r="H20" s="33">
        <v>0</v>
      </c>
      <c r="I20" s="33">
        <f t="shared" si="0"/>
        <v>0</v>
      </c>
    </row>
    <row r="21" spans="1:9" s="5" customFormat="1" ht="12.75" customHeight="1">
      <c r="A21" s="31">
        <v>15</v>
      </c>
      <c r="B21" s="32" t="s">
        <v>70</v>
      </c>
      <c r="C21" s="32" t="s">
        <v>104</v>
      </c>
      <c r="D21" s="33">
        <v>1621</v>
      </c>
      <c r="E21" s="33">
        <v>567</v>
      </c>
      <c r="F21" s="34">
        <v>420</v>
      </c>
      <c r="G21" s="35">
        <v>42</v>
      </c>
      <c r="H21" s="33">
        <v>210</v>
      </c>
      <c r="I21" s="33">
        <f t="shared" si="0"/>
        <v>1239</v>
      </c>
    </row>
    <row r="22" spans="1:9" s="5" customFormat="1" ht="12.75" customHeight="1">
      <c r="A22" s="31">
        <v>16</v>
      </c>
      <c r="B22" s="32" t="s">
        <v>70</v>
      </c>
      <c r="C22" s="32" t="s">
        <v>103</v>
      </c>
      <c r="D22" s="33">
        <v>599</v>
      </c>
      <c r="E22" s="33">
        <v>120</v>
      </c>
      <c r="F22" s="34">
        <v>80</v>
      </c>
      <c r="G22" s="35">
        <v>40</v>
      </c>
      <c r="H22" s="33">
        <v>0</v>
      </c>
      <c r="I22" s="33">
        <f t="shared" si="0"/>
        <v>240</v>
      </c>
    </row>
    <row r="23" spans="1:9" s="5" customFormat="1" ht="12.75" customHeight="1">
      <c r="A23" s="31">
        <v>17</v>
      </c>
      <c r="B23" s="32" t="s">
        <v>70</v>
      </c>
      <c r="C23" s="32" t="s">
        <v>102</v>
      </c>
      <c r="D23" s="33">
        <v>1121</v>
      </c>
      <c r="E23" s="33">
        <v>360</v>
      </c>
      <c r="F23" s="34">
        <v>470</v>
      </c>
      <c r="G23" s="35">
        <v>0</v>
      </c>
      <c r="H23" s="33">
        <v>10</v>
      </c>
      <c r="I23" s="33">
        <f t="shared" si="0"/>
        <v>840</v>
      </c>
    </row>
    <row r="24" spans="1:9" s="5" customFormat="1" ht="12.7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4">
        <v>0</v>
      </c>
      <c r="G24" s="35">
        <v>0</v>
      </c>
      <c r="H24" s="33">
        <v>0</v>
      </c>
      <c r="I24" s="33">
        <f t="shared" si="0"/>
        <v>0</v>
      </c>
    </row>
    <row r="25" spans="1:9" s="5" customFormat="1" ht="12.75" customHeight="1">
      <c r="A25" s="31">
        <v>19</v>
      </c>
      <c r="B25" s="32" t="s">
        <v>70</v>
      </c>
      <c r="C25" s="32" t="s">
        <v>100</v>
      </c>
      <c r="D25" s="33">
        <v>756</v>
      </c>
      <c r="E25" s="33">
        <v>180</v>
      </c>
      <c r="F25" s="34">
        <v>120</v>
      </c>
      <c r="G25" s="35">
        <v>30</v>
      </c>
      <c r="H25" s="33">
        <v>30</v>
      </c>
      <c r="I25" s="33">
        <f t="shared" si="0"/>
        <v>360</v>
      </c>
    </row>
    <row r="26" spans="1:9" s="5" customFormat="1" ht="12.75" customHeight="1">
      <c r="A26" s="31">
        <v>20</v>
      </c>
      <c r="B26" s="32" t="s">
        <v>70</v>
      </c>
      <c r="C26" s="32" t="s">
        <v>99</v>
      </c>
      <c r="D26" s="33">
        <v>378</v>
      </c>
      <c r="E26" s="33">
        <v>56</v>
      </c>
      <c r="F26" s="34">
        <v>42</v>
      </c>
      <c r="G26" s="35">
        <v>28</v>
      </c>
      <c r="H26" s="33">
        <v>0</v>
      </c>
      <c r="I26" s="33">
        <f t="shared" si="0"/>
        <v>126</v>
      </c>
    </row>
    <row r="27" spans="1:9" s="5" customFormat="1" ht="12.7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4">
        <v>0</v>
      </c>
      <c r="G27" s="35">
        <v>0</v>
      </c>
      <c r="H27" s="33">
        <v>0</v>
      </c>
      <c r="I27" s="33">
        <f t="shared" si="0"/>
        <v>0</v>
      </c>
    </row>
    <row r="28" spans="1:9" s="5" customFormat="1" ht="12.75" customHeight="1">
      <c r="A28" s="31">
        <v>22</v>
      </c>
      <c r="B28" s="32" t="s">
        <v>70</v>
      </c>
      <c r="C28" s="32" t="s">
        <v>97</v>
      </c>
      <c r="D28" s="33">
        <v>273</v>
      </c>
      <c r="E28" s="33">
        <v>91</v>
      </c>
      <c r="F28" s="34">
        <v>42</v>
      </c>
      <c r="G28" s="35">
        <v>28</v>
      </c>
      <c r="H28" s="33">
        <v>21</v>
      </c>
      <c r="I28" s="33">
        <f t="shared" si="0"/>
        <v>182</v>
      </c>
    </row>
    <row r="29" spans="1:9" s="5" customFormat="1" ht="12.7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4">
        <v>0</v>
      </c>
      <c r="G29" s="35">
        <v>0</v>
      </c>
      <c r="H29" s="33">
        <v>0</v>
      </c>
      <c r="I29" s="33">
        <f t="shared" si="0"/>
        <v>0</v>
      </c>
    </row>
    <row r="30" spans="1:9" s="5" customFormat="1" ht="12.75" customHeight="1">
      <c r="A30" s="31">
        <v>24</v>
      </c>
      <c r="B30" s="32" t="s">
        <v>70</v>
      </c>
      <c r="C30" s="32" t="s">
        <v>95</v>
      </c>
      <c r="D30" s="36">
        <v>0</v>
      </c>
      <c r="E30" s="36">
        <v>0</v>
      </c>
      <c r="F30" s="37">
        <v>0</v>
      </c>
      <c r="G30" s="38">
        <v>0</v>
      </c>
      <c r="H30" s="36">
        <v>0</v>
      </c>
      <c r="I30" s="33">
        <f t="shared" si="0"/>
        <v>0</v>
      </c>
    </row>
    <row r="31" spans="1:9" s="5" customFormat="1" ht="12.7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4">
        <v>0</v>
      </c>
      <c r="G31" s="35">
        <v>0</v>
      </c>
      <c r="H31" s="33">
        <v>0</v>
      </c>
      <c r="I31" s="33">
        <f t="shared" si="0"/>
        <v>0</v>
      </c>
    </row>
    <row r="32" spans="1:9" s="5" customFormat="1" ht="12.7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4">
        <v>0</v>
      </c>
      <c r="G32" s="35">
        <v>0</v>
      </c>
      <c r="H32" s="33">
        <v>0</v>
      </c>
      <c r="I32" s="33">
        <f t="shared" si="0"/>
        <v>0</v>
      </c>
    </row>
    <row r="33" spans="1:9" s="5" customFormat="1" ht="12.75" customHeight="1">
      <c r="A33" s="31">
        <v>27</v>
      </c>
      <c r="B33" s="32" t="s">
        <v>70</v>
      </c>
      <c r="C33" s="32" t="s">
        <v>92</v>
      </c>
      <c r="D33" s="33">
        <v>599</v>
      </c>
      <c r="E33" s="33">
        <v>262</v>
      </c>
      <c r="F33" s="34">
        <v>173</v>
      </c>
      <c r="G33" s="35">
        <v>0</v>
      </c>
      <c r="H33" s="33">
        <v>0</v>
      </c>
      <c r="I33" s="33">
        <f t="shared" si="0"/>
        <v>435</v>
      </c>
    </row>
    <row r="34" spans="1:9" s="5" customFormat="1" ht="12.75" customHeight="1">
      <c r="A34" s="31">
        <v>28</v>
      </c>
      <c r="B34" s="32" t="s">
        <v>70</v>
      </c>
      <c r="C34" s="32" t="s">
        <v>91</v>
      </c>
      <c r="D34" s="33">
        <v>496</v>
      </c>
      <c r="E34" s="33">
        <v>150</v>
      </c>
      <c r="F34" s="34">
        <v>120</v>
      </c>
      <c r="G34" s="35">
        <v>0</v>
      </c>
      <c r="H34" s="33">
        <v>30</v>
      </c>
      <c r="I34" s="33">
        <f t="shared" si="0"/>
        <v>300</v>
      </c>
    </row>
    <row r="35" spans="1:9" s="5" customFormat="1" ht="12.7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4">
        <v>0</v>
      </c>
      <c r="G35" s="35">
        <v>0</v>
      </c>
      <c r="H35" s="33">
        <v>0</v>
      </c>
      <c r="I35" s="33">
        <f t="shared" si="0"/>
        <v>0</v>
      </c>
    </row>
    <row r="36" spans="1:9" s="5" customFormat="1" ht="12.75" customHeight="1">
      <c r="A36" s="31">
        <v>30</v>
      </c>
      <c r="B36" s="32" t="s">
        <v>70</v>
      </c>
      <c r="C36" s="32" t="s">
        <v>89</v>
      </c>
      <c r="D36" s="33">
        <v>160</v>
      </c>
      <c r="E36" s="33">
        <v>0</v>
      </c>
      <c r="F36" s="34">
        <v>29</v>
      </c>
      <c r="G36" s="35">
        <v>29</v>
      </c>
      <c r="H36" s="33">
        <v>29</v>
      </c>
      <c r="I36" s="33">
        <f t="shared" si="0"/>
        <v>87</v>
      </c>
    </row>
    <row r="37" spans="1:9" s="5" customFormat="1" ht="12.75" customHeight="1">
      <c r="A37" s="31">
        <v>31</v>
      </c>
      <c r="B37" s="32" t="s">
        <v>70</v>
      </c>
      <c r="C37" s="32" t="s">
        <v>88</v>
      </c>
      <c r="D37" s="33">
        <v>614</v>
      </c>
      <c r="E37" s="33">
        <v>240</v>
      </c>
      <c r="F37" s="34">
        <v>180</v>
      </c>
      <c r="G37" s="35">
        <v>0</v>
      </c>
      <c r="H37" s="33">
        <v>120</v>
      </c>
      <c r="I37" s="33">
        <f t="shared" si="0"/>
        <v>540</v>
      </c>
    </row>
    <row r="38" spans="1:9" s="5" customFormat="1" ht="12.75" customHeight="1">
      <c r="A38" s="31">
        <v>32</v>
      </c>
      <c r="B38" s="32" t="s">
        <v>70</v>
      </c>
      <c r="C38" s="32" t="s">
        <v>87</v>
      </c>
      <c r="D38" s="33">
        <v>6615</v>
      </c>
      <c r="E38" s="33">
        <v>2850</v>
      </c>
      <c r="F38" s="34">
        <v>2070</v>
      </c>
      <c r="G38" s="35">
        <v>0</v>
      </c>
      <c r="H38" s="33">
        <v>450</v>
      </c>
      <c r="I38" s="33">
        <f t="shared" si="0"/>
        <v>5370</v>
      </c>
    </row>
    <row r="39" spans="1:9" s="5" customFormat="1" ht="12.7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4">
        <v>0</v>
      </c>
      <c r="G39" s="35">
        <v>0</v>
      </c>
      <c r="H39" s="33">
        <v>0</v>
      </c>
      <c r="I39" s="33">
        <f t="shared" si="0"/>
        <v>0</v>
      </c>
    </row>
    <row r="40" spans="1:9" s="5" customFormat="1" ht="12.7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4">
        <v>0</v>
      </c>
      <c r="G40" s="35">
        <v>0</v>
      </c>
      <c r="H40" s="33">
        <v>0</v>
      </c>
      <c r="I40" s="33">
        <f t="shared" si="0"/>
        <v>0</v>
      </c>
    </row>
    <row r="41" spans="1:9" s="5" customFormat="1" ht="12.75" customHeight="1">
      <c r="A41" s="31">
        <v>35</v>
      </c>
      <c r="B41" s="32" t="s">
        <v>70</v>
      </c>
      <c r="C41" s="32" t="s">
        <v>84</v>
      </c>
      <c r="D41" s="33">
        <v>2788</v>
      </c>
      <c r="E41" s="33">
        <v>900</v>
      </c>
      <c r="F41" s="34">
        <v>510</v>
      </c>
      <c r="G41" s="35">
        <v>0</v>
      </c>
      <c r="H41" s="33">
        <v>0</v>
      </c>
      <c r="I41" s="33">
        <f t="shared" si="0"/>
        <v>1410</v>
      </c>
    </row>
    <row r="42" spans="1:9" s="5" customFormat="1" ht="12.75" customHeight="1">
      <c r="A42" s="31">
        <v>36</v>
      </c>
      <c r="B42" s="32" t="s">
        <v>70</v>
      </c>
      <c r="C42" s="32" t="s">
        <v>83</v>
      </c>
      <c r="D42" s="33">
        <v>1985</v>
      </c>
      <c r="E42" s="33">
        <v>522</v>
      </c>
      <c r="F42" s="34">
        <v>286</v>
      </c>
      <c r="G42" s="35">
        <v>71</v>
      </c>
      <c r="H42" s="33">
        <v>150</v>
      </c>
      <c r="I42" s="33">
        <f t="shared" si="0"/>
        <v>1029</v>
      </c>
    </row>
    <row r="43" spans="1:9" s="5" customFormat="1" ht="12.7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4">
        <v>0</v>
      </c>
      <c r="G43" s="35">
        <v>0</v>
      </c>
      <c r="H43" s="33">
        <v>0</v>
      </c>
      <c r="I43" s="33">
        <f t="shared" si="0"/>
        <v>0</v>
      </c>
    </row>
    <row r="44" spans="1:9" s="5" customFormat="1" ht="12.75" customHeight="1">
      <c r="A44" s="31">
        <v>38</v>
      </c>
      <c r="B44" s="32" t="s">
        <v>70</v>
      </c>
      <c r="C44" s="32" t="s">
        <v>81</v>
      </c>
      <c r="D44" s="33">
        <v>827</v>
      </c>
      <c r="E44" s="33">
        <v>270</v>
      </c>
      <c r="F44" s="34">
        <v>150</v>
      </c>
      <c r="G44" s="35">
        <v>0</v>
      </c>
      <c r="H44" s="33">
        <v>0</v>
      </c>
      <c r="I44" s="33">
        <f t="shared" si="0"/>
        <v>420</v>
      </c>
    </row>
    <row r="45" spans="1:9" s="5" customFormat="1" ht="12.75" customHeight="1">
      <c r="A45" s="31">
        <v>39</v>
      </c>
      <c r="B45" s="32" t="s">
        <v>70</v>
      </c>
      <c r="C45" s="32" t="s">
        <v>80</v>
      </c>
      <c r="D45" s="33">
        <v>107</v>
      </c>
      <c r="E45" s="33">
        <v>34</v>
      </c>
      <c r="F45" s="34">
        <v>0</v>
      </c>
      <c r="G45" s="35">
        <v>0</v>
      </c>
      <c r="H45" s="33">
        <v>0</v>
      </c>
      <c r="I45" s="33">
        <f t="shared" si="0"/>
        <v>34</v>
      </c>
    </row>
    <row r="46" spans="1:9" s="5" customFormat="1" ht="12.75" customHeight="1">
      <c r="A46" s="31">
        <v>40</v>
      </c>
      <c r="B46" s="32" t="s">
        <v>70</v>
      </c>
      <c r="C46" s="32" t="s">
        <v>79</v>
      </c>
      <c r="D46" s="33">
        <v>1024</v>
      </c>
      <c r="E46" s="33">
        <v>196</v>
      </c>
      <c r="F46" s="34">
        <v>188</v>
      </c>
      <c r="G46" s="35">
        <v>0</v>
      </c>
      <c r="H46" s="33">
        <v>159</v>
      </c>
      <c r="I46" s="33">
        <f t="shared" si="0"/>
        <v>543</v>
      </c>
    </row>
    <row r="47" spans="1:9" s="5" customFormat="1" ht="12.7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4">
        <v>0</v>
      </c>
      <c r="G47" s="35">
        <v>0</v>
      </c>
      <c r="H47" s="33">
        <v>0</v>
      </c>
      <c r="I47" s="33">
        <f t="shared" si="0"/>
        <v>0</v>
      </c>
    </row>
    <row r="48" spans="1:9" s="5" customFormat="1" ht="12.7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4">
        <v>0</v>
      </c>
      <c r="G48" s="35">
        <v>0</v>
      </c>
      <c r="H48" s="33">
        <v>0</v>
      </c>
      <c r="I48" s="33">
        <f t="shared" si="0"/>
        <v>0</v>
      </c>
    </row>
    <row r="49" spans="1:9" s="5" customFormat="1" ht="12.75" customHeight="1">
      <c r="A49" s="31">
        <v>43</v>
      </c>
      <c r="B49" s="32" t="s">
        <v>70</v>
      </c>
      <c r="C49" s="32" t="s">
        <v>76</v>
      </c>
      <c r="D49" s="33">
        <v>112</v>
      </c>
      <c r="E49" s="33">
        <v>27</v>
      </c>
      <c r="F49" s="34">
        <v>38</v>
      </c>
      <c r="G49" s="35">
        <v>0</v>
      </c>
      <c r="H49" s="33">
        <v>18</v>
      </c>
      <c r="I49" s="33">
        <f t="shared" si="0"/>
        <v>83</v>
      </c>
    </row>
    <row r="50" spans="1:9" s="5" customFormat="1" ht="12.7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4">
        <v>0</v>
      </c>
      <c r="G50" s="35">
        <v>0</v>
      </c>
      <c r="H50" s="33">
        <v>0</v>
      </c>
      <c r="I50" s="33">
        <f t="shared" si="0"/>
        <v>0</v>
      </c>
    </row>
    <row r="51" spans="1:9" s="5" customFormat="1" ht="12.7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4">
        <v>0</v>
      </c>
      <c r="G51" s="35">
        <v>0</v>
      </c>
      <c r="H51" s="33">
        <v>0</v>
      </c>
      <c r="I51" s="33">
        <f t="shared" si="0"/>
        <v>0</v>
      </c>
    </row>
    <row r="52" spans="1:9" s="5" customFormat="1" ht="12.75" customHeight="1">
      <c r="A52" s="31">
        <v>46</v>
      </c>
      <c r="B52" s="32" t="s">
        <v>70</v>
      </c>
      <c r="C52" s="32" t="s">
        <v>73</v>
      </c>
      <c r="D52" s="33">
        <v>1087</v>
      </c>
      <c r="E52" s="33">
        <v>204</v>
      </c>
      <c r="F52" s="34">
        <v>109</v>
      </c>
      <c r="G52" s="35">
        <v>0</v>
      </c>
      <c r="H52" s="33">
        <v>104</v>
      </c>
      <c r="I52" s="33">
        <f t="shared" si="0"/>
        <v>417</v>
      </c>
    </row>
    <row r="53" spans="1:9" s="5" customFormat="1" ht="12.75" customHeight="1">
      <c r="A53" s="31">
        <v>47</v>
      </c>
      <c r="B53" s="32" t="s">
        <v>70</v>
      </c>
      <c r="C53" s="32" t="s">
        <v>72</v>
      </c>
      <c r="D53" s="33">
        <v>492</v>
      </c>
      <c r="E53" s="33">
        <v>150</v>
      </c>
      <c r="F53" s="34">
        <v>75</v>
      </c>
      <c r="G53" s="35">
        <v>0</v>
      </c>
      <c r="H53" s="33">
        <v>0</v>
      </c>
      <c r="I53" s="33">
        <f t="shared" si="0"/>
        <v>225</v>
      </c>
    </row>
    <row r="54" spans="1:9" s="5" customFormat="1" ht="12.75" customHeight="1">
      <c r="A54" s="31">
        <v>48</v>
      </c>
      <c r="B54" s="32" t="s">
        <v>70</v>
      </c>
      <c r="C54" s="32" t="s">
        <v>71</v>
      </c>
      <c r="D54" s="33">
        <v>1630</v>
      </c>
      <c r="E54" s="33">
        <v>509</v>
      </c>
      <c r="F54" s="34">
        <v>0</v>
      </c>
      <c r="G54" s="35">
        <v>270</v>
      </c>
      <c r="H54" s="33">
        <v>31</v>
      </c>
      <c r="I54" s="33">
        <f t="shared" si="0"/>
        <v>810</v>
      </c>
    </row>
    <row r="55" spans="1:9" s="5" customFormat="1" ht="12.75" customHeight="1">
      <c r="A55" s="31">
        <v>49</v>
      </c>
      <c r="B55" s="32" t="s">
        <v>70</v>
      </c>
      <c r="C55" s="32" t="s">
        <v>69</v>
      </c>
      <c r="D55" s="33">
        <v>75</v>
      </c>
      <c r="E55" s="33">
        <v>42</v>
      </c>
      <c r="F55" s="34">
        <v>18</v>
      </c>
      <c r="G55" s="35">
        <v>0</v>
      </c>
      <c r="H55" s="33">
        <v>0</v>
      </c>
      <c r="I55" s="33">
        <f t="shared" si="0"/>
        <v>60</v>
      </c>
    </row>
    <row r="56" spans="1:9" s="5" customFormat="1" ht="12.75" customHeight="1">
      <c r="A56" s="31">
        <v>50</v>
      </c>
      <c r="B56" s="32" t="s">
        <v>2</v>
      </c>
      <c r="C56" s="32" t="s">
        <v>68</v>
      </c>
      <c r="D56" s="33">
        <v>168</v>
      </c>
      <c r="E56" s="33">
        <v>24</v>
      </c>
      <c r="F56" s="34">
        <v>24</v>
      </c>
      <c r="G56" s="35">
        <v>24</v>
      </c>
      <c r="H56" s="33">
        <v>0</v>
      </c>
      <c r="I56" s="33">
        <f t="shared" si="0"/>
        <v>72</v>
      </c>
    </row>
    <row r="57" spans="1:9" s="5" customFormat="1" ht="12.7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4">
        <v>0</v>
      </c>
      <c r="G57" s="35">
        <v>0</v>
      </c>
      <c r="H57" s="33">
        <v>0</v>
      </c>
      <c r="I57" s="33">
        <f t="shared" si="0"/>
        <v>0</v>
      </c>
    </row>
    <row r="58" spans="1:9" s="5" customFormat="1" ht="12.7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4">
        <v>0</v>
      </c>
      <c r="G58" s="35">
        <v>0</v>
      </c>
      <c r="H58" s="33">
        <v>0</v>
      </c>
      <c r="I58" s="33">
        <f t="shared" si="0"/>
        <v>0</v>
      </c>
    </row>
    <row r="59" spans="1:9" s="5" customFormat="1" ht="12.7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4">
        <v>0</v>
      </c>
      <c r="G59" s="35">
        <v>0</v>
      </c>
      <c r="H59" s="33">
        <v>0</v>
      </c>
      <c r="I59" s="33">
        <f t="shared" si="0"/>
        <v>0</v>
      </c>
    </row>
    <row r="60" spans="1:9" s="5" customFormat="1" ht="12.75" customHeight="1">
      <c r="A60" s="31">
        <v>54</v>
      </c>
      <c r="B60" s="32" t="s">
        <v>2</v>
      </c>
      <c r="C60" s="32" t="s">
        <v>64</v>
      </c>
      <c r="D60" s="33">
        <v>150</v>
      </c>
      <c r="E60" s="33">
        <v>30</v>
      </c>
      <c r="F60" s="34">
        <v>0</v>
      </c>
      <c r="G60" s="35">
        <v>0</v>
      </c>
      <c r="H60" s="33">
        <v>0</v>
      </c>
      <c r="I60" s="33">
        <f t="shared" si="0"/>
        <v>30</v>
      </c>
    </row>
    <row r="61" spans="1:9" s="5" customFormat="1" ht="12.75" customHeight="1">
      <c r="A61" s="31">
        <v>55</v>
      </c>
      <c r="B61" s="32" t="s">
        <v>2</v>
      </c>
      <c r="C61" s="32" t="s">
        <v>63</v>
      </c>
      <c r="D61" s="33">
        <v>236</v>
      </c>
      <c r="E61" s="33">
        <v>60</v>
      </c>
      <c r="F61" s="34">
        <v>0</v>
      </c>
      <c r="G61" s="35">
        <v>30</v>
      </c>
      <c r="H61" s="33">
        <v>0</v>
      </c>
      <c r="I61" s="33">
        <f t="shared" si="0"/>
        <v>90</v>
      </c>
    </row>
    <row r="62" spans="1:9" s="5" customFormat="1" ht="12.7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4">
        <v>0</v>
      </c>
      <c r="G62" s="35">
        <v>0</v>
      </c>
      <c r="H62" s="33">
        <v>0</v>
      </c>
      <c r="I62" s="33">
        <f t="shared" si="0"/>
        <v>0</v>
      </c>
    </row>
    <row r="63" spans="1:9" s="5" customFormat="1" ht="12.75" customHeight="1">
      <c r="A63" s="31">
        <v>57</v>
      </c>
      <c r="B63" s="32" t="s">
        <v>2</v>
      </c>
      <c r="C63" s="32" t="s">
        <v>61</v>
      </c>
      <c r="D63" s="33">
        <v>73</v>
      </c>
      <c r="E63" s="33">
        <v>25</v>
      </c>
      <c r="F63" s="34">
        <v>0</v>
      </c>
      <c r="G63" s="35">
        <v>0</v>
      </c>
      <c r="H63" s="33">
        <v>0</v>
      </c>
      <c r="I63" s="33">
        <f t="shared" si="0"/>
        <v>25</v>
      </c>
    </row>
    <row r="64" spans="1:9" s="5" customFormat="1" ht="12.75" customHeight="1">
      <c r="A64" s="31">
        <v>58</v>
      </c>
      <c r="B64" s="32" t="s">
        <v>2</v>
      </c>
      <c r="C64" s="32" t="s">
        <v>60</v>
      </c>
      <c r="D64" s="33">
        <v>480</v>
      </c>
      <c r="E64" s="33">
        <v>210</v>
      </c>
      <c r="F64" s="34">
        <v>30</v>
      </c>
      <c r="G64" s="35">
        <v>30</v>
      </c>
      <c r="H64" s="33">
        <v>60</v>
      </c>
      <c r="I64" s="33">
        <f t="shared" si="0"/>
        <v>330</v>
      </c>
    </row>
    <row r="65" spans="1:9" s="5" customFormat="1" ht="12.75" customHeight="1">
      <c r="A65" s="31">
        <v>59</v>
      </c>
      <c r="B65" s="32" t="s">
        <v>2</v>
      </c>
      <c r="C65" s="32" t="s">
        <v>59</v>
      </c>
      <c r="D65" s="33">
        <v>310</v>
      </c>
      <c r="E65" s="33">
        <v>114</v>
      </c>
      <c r="F65" s="34">
        <v>0</v>
      </c>
      <c r="G65" s="35">
        <v>0</v>
      </c>
      <c r="H65" s="33">
        <v>0</v>
      </c>
      <c r="I65" s="33">
        <f t="shared" si="0"/>
        <v>114</v>
      </c>
    </row>
    <row r="66" spans="1:9" s="5" customFormat="1" ht="12.75" customHeight="1">
      <c r="A66" s="31">
        <v>60</v>
      </c>
      <c r="B66" s="32" t="s">
        <v>2</v>
      </c>
      <c r="C66" s="32" t="s">
        <v>58</v>
      </c>
      <c r="D66" s="33">
        <v>302</v>
      </c>
      <c r="E66" s="33">
        <v>180</v>
      </c>
      <c r="F66" s="34">
        <v>60</v>
      </c>
      <c r="G66" s="35">
        <v>0</v>
      </c>
      <c r="H66" s="33">
        <v>0</v>
      </c>
      <c r="I66" s="33">
        <f t="shared" si="0"/>
        <v>240</v>
      </c>
    </row>
    <row r="67" spans="1:9" s="5" customFormat="1" ht="12.7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4">
        <v>0</v>
      </c>
      <c r="G67" s="35">
        <v>0</v>
      </c>
      <c r="H67" s="33">
        <v>0</v>
      </c>
      <c r="I67" s="33">
        <f t="shared" si="0"/>
        <v>0</v>
      </c>
    </row>
    <row r="68" spans="1:9" s="5" customFormat="1" ht="12.7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4">
        <v>0</v>
      </c>
      <c r="G68" s="35">
        <v>0</v>
      </c>
      <c r="H68" s="33">
        <v>0</v>
      </c>
      <c r="I68" s="33">
        <f t="shared" si="0"/>
        <v>0</v>
      </c>
    </row>
    <row r="69" spans="1:9" s="10" customFormat="1" ht="12.7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4">
        <v>0</v>
      </c>
      <c r="G69" s="35">
        <v>0</v>
      </c>
      <c r="H69" s="33">
        <v>0</v>
      </c>
      <c r="I69" s="33">
        <f t="shared" si="0"/>
        <v>0</v>
      </c>
    </row>
    <row r="70" spans="1:9" s="5" customFormat="1" ht="12.75" customHeight="1">
      <c r="A70" s="31">
        <v>64</v>
      </c>
      <c r="B70" s="32" t="s">
        <v>2</v>
      </c>
      <c r="C70" s="32" t="s">
        <v>54</v>
      </c>
      <c r="D70" s="33">
        <v>246</v>
      </c>
      <c r="E70" s="33">
        <v>130</v>
      </c>
      <c r="F70" s="34">
        <v>52</v>
      </c>
      <c r="G70" s="35">
        <v>26</v>
      </c>
      <c r="H70" s="33">
        <v>0</v>
      </c>
      <c r="I70" s="33">
        <f t="shared" si="0"/>
        <v>208</v>
      </c>
    </row>
    <row r="71" spans="1:9" s="5" customFormat="1" ht="12.7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4">
        <v>0</v>
      </c>
      <c r="G71" s="35">
        <v>0</v>
      </c>
      <c r="H71" s="33">
        <v>0</v>
      </c>
      <c r="I71" s="33">
        <f t="shared" si="0"/>
        <v>0</v>
      </c>
    </row>
    <row r="72" spans="1:9" s="5" customFormat="1" ht="12.7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4">
        <v>0</v>
      </c>
      <c r="G72" s="35">
        <v>0</v>
      </c>
      <c r="H72" s="33">
        <v>0</v>
      </c>
      <c r="I72" s="33">
        <f aca="true" t="shared" si="1" ref="I72:I122">F72+G72+H72+E72</f>
        <v>0</v>
      </c>
    </row>
    <row r="73" spans="1:9" s="5" customFormat="1" ht="12.7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4">
        <v>0</v>
      </c>
      <c r="G73" s="35">
        <v>0</v>
      </c>
      <c r="H73" s="33">
        <v>0</v>
      </c>
      <c r="I73" s="33">
        <f t="shared" si="1"/>
        <v>0</v>
      </c>
    </row>
    <row r="74" spans="1:9" s="5" customFormat="1" ht="12.7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4">
        <v>0</v>
      </c>
      <c r="G74" s="35">
        <v>0</v>
      </c>
      <c r="H74" s="33">
        <v>0</v>
      </c>
      <c r="I74" s="33">
        <f t="shared" si="1"/>
        <v>0</v>
      </c>
    </row>
    <row r="75" spans="1:9" s="5" customFormat="1" ht="12.7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4">
        <v>0</v>
      </c>
      <c r="G75" s="35">
        <v>0</v>
      </c>
      <c r="H75" s="33">
        <v>0</v>
      </c>
      <c r="I75" s="33">
        <f t="shared" si="1"/>
        <v>0</v>
      </c>
    </row>
    <row r="76" spans="1:9" s="5" customFormat="1" ht="12.75" customHeight="1">
      <c r="A76" s="31">
        <v>70</v>
      </c>
      <c r="B76" s="32" t="s">
        <v>2</v>
      </c>
      <c r="C76" s="32" t="s">
        <v>48</v>
      </c>
      <c r="D76" s="33">
        <v>851</v>
      </c>
      <c r="E76" s="33">
        <v>240</v>
      </c>
      <c r="F76" s="34">
        <v>90</v>
      </c>
      <c r="G76" s="35">
        <v>0</v>
      </c>
      <c r="H76" s="33">
        <v>0</v>
      </c>
      <c r="I76" s="33">
        <f t="shared" si="1"/>
        <v>330</v>
      </c>
    </row>
    <row r="77" spans="1:9" s="5" customFormat="1" ht="12.7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4">
        <v>0</v>
      </c>
      <c r="G77" s="35">
        <v>0</v>
      </c>
      <c r="H77" s="33">
        <v>0</v>
      </c>
      <c r="I77" s="33">
        <f t="shared" si="1"/>
        <v>0</v>
      </c>
    </row>
    <row r="78" spans="1:9" s="5" customFormat="1" ht="12.75" customHeight="1">
      <c r="A78" s="31">
        <v>72</v>
      </c>
      <c r="B78" s="32" t="s">
        <v>2</v>
      </c>
      <c r="C78" s="32" t="s">
        <v>46</v>
      </c>
      <c r="D78" s="33">
        <v>402</v>
      </c>
      <c r="E78" s="33">
        <v>120</v>
      </c>
      <c r="F78" s="34">
        <v>60</v>
      </c>
      <c r="G78" s="35">
        <v>0</v>
      </c>
      <c r="H78" s="33">
        <v>0</v>
      </c>
      <c r="I78" s="33">
        <f t="shared" si="1"/>
        <v>180</v>
      </c>
    </row>
    <row r="79" spans="1:9" s="5" customFormat="1" ht="12.7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4">
        <v>0</v>
      </c>
      <c r="G79" s="35">
        <v>0</v>
      </c>
      <c r="H79" s="33">
        <v>0</v>
      </c>
      <c r="I79" s="33">
        <f t="shared" si="1"/>
        <v>0</v>
      </c>
    </row>
    <row r="80" spans="1:9" s="5" customFormat="1" ht="12.75" customHeight="1">
      <c r="A80" s="31">
        <v>74</v>
      </c>
      <c r="B80" s="32" t="s">
        <v>2</v>
      </c>
      <c r="C80" s="32" t="s">
        <v>44</v>
      </c>
      <c r="D80" s="33">
        <v>378</v>
      </c>
      <c r="E80" s="33">
        <v>60</v>
      </c>
      <c r="F80" s="34">
        <v>0</v>
      </c>
      <c r="G80" s="35">
        <v>30</v>
      </c>
      <c r="H80" s="33">
        <v>0</v>
      </c>
      <c r="I80" s="33">
        <f t="shared" si="1"/>
        <v>90</v>
      </c>
    </row>
    <row r="81" spans="1:9" s="5" customFormat="1" ht="12.75" customHeight="1">
      <c r="A81" s="31">
        <v>75</v>
      </c>
      <c r="B81" s="32" t="s">
        <v>2</v>
      </c>
      <c r="C81" s="32" t="s">
        <v>43</v>
      </c>
      <c r="D81" s="33">
        <v>450</v>
      </c>
      <c r="E81" s="33">
        <v>210</v>
      </c>
      <c r="F81" s="34">
        <v>60</v>
      </c>
      <c r="G81" s="35">
        <v>0</v>
      </c>
      <c r="H81" s="33">
        <v>0</v>
      </c>
      <c r="I81" s="33">
        <f t="shared" si="1"/>
        <v>270</v>
      </c>
    </row>
    <row r="82" spans="1:9" s="5" customFormat="1" ht="12.7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4">
        <v>0</v>
      </c>
      <c r="G82" s="35">
        <v>0</v>
      </c>
      <c r="H82" s="33">
        <v>0</v>
      </c>
      <c r="I82" s="33">
        <f t="shared" si="1"/>
        <v>0</v>
      </c>
    </row>
    <row r="83" spans="1:9" s="5" customFormat="1" ht="12.75" customHeight="1">
      <c r="A83" s="31">
        <v>77</v>
      </c>
      <c r="B83" s="32" t="s">
        <v>2</v>
      </c>
      <c r="C83" s="32" t="s">
        <v>41</v>
      </c>
      <c r="D83" s="33">
        <v>827</v>
      </c>
      <c r="E83" s="33">
        <v>300</v>
      </c>
      <c r="F83" s="34">
        <v>120</v>
      </c>
      <c r="G83" s="35">
        <v>60</v>
      </c>
      <c r="H83" s="33">
        <v>180</v>
      </c>
      <c r="I83" s="33">
        <f t="shared" si="1"/>
        <v>660</v>
      </c>
    </row>
    <row r="84" spans="1:9" s="5" customFormat="1" ht="12.75" customHeight="1">
      <c r="A84" s="31">
        <v>78</v>
      </c>
      <c r="B84" s="32" t="s">
        <v>2</v>
      </c>
      <c r="C84" s="32" t="s">
        <v>40</v>
      </c>
      <c r="D84" s="33">
        <v>150</v>
      </c>
      <c r="E84" s="33">
        <v>60</v>
      </c>
      <c r="F84" s="34">
        <v>0</v>
      </c>
      <c r="G84" s="35">
        <v>0</v>
      </c>
      <c r="H84" s="33">
        <v>0</v>
      </c>
      <c r="I84" s="33">
        <f t="shared" si="1"/>
        <v>60</v>
      </c>
    </row>
    <row r="85" spans="1:9" s="5" customFormat="1" ht="12.75" customHeight="1">
      <c r="A85" s="31">
        <v>79</v>
      </c>
      <c r="B85" s="32" t="s">
        <v>2</v>
      </c>
      <c r="C85" s="32" t="s">
        <v>39</v>
      </c>
      <c r="D85" s="33">
        <v>95</v>
      </c>
      <c r="E85" s="33">
        <v>30</v>
      </c>
      <c r="F85" s="34">
        <v>0</v>
      </c>
      <c r="G85" s="35">
        <v>0</v>
      </c>
      <c r="H85" s="33">
        <v>0</v>
      </c>
      <c r="I85" s="33">
        <f t="shared" si="1"/>
        <v>30</v>
      </c>
    </row>
    <row r="86" spans="1:9" s="5" customFormat="1" ht="12.75" customHeight="1">
      <c r="A86" s="31">
        <v>80</v>
      </c>
      <c r="B86" s="32" t="s">
        <v>2</v>
      </c>
      <c r="C86" s="32" t="s">
        <v>38</v>
      </c>
      <c r="D86" s="33">
        <v>364</v>
      </c>
      <c r="E86" s="33">
        <v>104</v>
      </c>
      <c r="F86" s="34">
        <v>26</v>
      </c>
      <c r="G86" s="35">
        <v>0</v>
      </c>
      <c r="H86" s="33">
        <v>0</v>
      </c>
      <c r="I86" s="33">
        <f t="shared" si="1"/>
        <v>130</v>
      </c>
    </row>
    <row r="87" spans="1:9" s="5" customFormat="1" ht="12.7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4">
        <v>0</v>
      </c>
      <c r="G87" s="35">
        <v>0</v>
      </c>
      <c r="H87" s="33">
        <v>0</v>
      </c>
      <c r="I87" s="33">
        <f t="shared" si="1"/>
        <v>0</v>
      </c>
    </row>
    <row r="88" spans="1:9" s="5" customFormat="1" ht="12.7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4">
        <v>0</v>
      </c>
      <c r="G88" s="35">
        <v>0</v>
      </c>
      <c r="H88" s="33">
        <v>0</v>
      </c>
      <c r="I88" s="33">
        <f t="shared" si="1"/>
        <v>0</v>
      </c>
    </row>
    <row r="89" spans="1:9" s="5" customFormat="1" ht="12.75" customHeight="1">
      <c r="A89" s="31">
        <v>83</v>
      </c>
      <c r="B89" s="32" t="s">
        <v>2</v>
      </c>
      <c r="C89" s="32" t="s">
        <v>35</v>
      </c>
      <c r="D89" s="33">
        <v>150</v>
      </c>
      <c r="E89" s="33">
        <v>30</v>
      </c>
      <c r="F89" s="34">
        <v>0</v>
      </c>
      <c r="G89" s="35">
        <v>30</v>
      </c>
      <c r="H89" s="33">
        <v>0</v>
      </c>
      <c r="I89" s="33">
        <f t="shared" si="1"/>
        <v>60</v>
      </c>
    </row>
    <row r="90" spans="1:9" s="5" customFormat="1" ht="12.75" customHeight="1">
      <c r="A90" s="31">
        <v>84</v>
      </c>
      <c r="B90" s="32" t="s">
        <v>2</v>
      </c>
      <c r="C90" s="32" t="s">
        <v>34</v>
      </c>
      <c r="D90" s="33">
        <v>30</v>
      </c>
      <c r="E90" s="33">
        <v>15</v>
      </c>
      <c r="F90" s="34">
        <v>0</v>
      </c>
      <c r="G90" s="35">
        <v>0</v>
      </c>
      <c r="H90" s="33">
        <v>0</v>
      </c>
      <c r="I90" s="33">
        <f t="shared" si="1"/>
        <v>15</v>
      </c>
    </row>
    <row r="91" spans="1:9" s="5" customFormat="1" ht="12.75" customHeight="1">
      <c r="A91" s="31">
        <v>85</v>
      </c>
      <c r="B91" s="32" t="s">
        <v>2</v>
      </c>
      <c r="C91" s="32" t="s">
        <v>33</v>
      </c>
      <c r="D91" s="33">
        <v>473</v>
      </c>
      <c r="E91" s="33">
        <v>90</v>
      </c>
      <c r="F91" s="34">
        <v>0</v>
      </c>
      <c r="G91" s="35">
        <v>60</v>
      </c>
      <c r="H91" s="33">
        <v>30</v>
      </c>
      <c r="I91" s="33">
        <f t="shared" si="1"/>
        <v>180</v>
      </c>
    </row>
    <row r="92" spans="1:9" s="5" customFormat="1" ht="12.75" customHeight="1">
      <c r="A92" s="31">
        <v>86</v>
      </c>
      <c r="B92" s="32" t="s">
        <v>2</v>
      </c>
      <c r="C92" s="32" t="s">
        <v>32</v>
      </c>
      <c r="D92" s="33">
        <v>204</v>
      </c>
      <c r="E92" s="33">
        <v>68</v>
      </c>
      <c r="F92" s="34">
        <v>51</v>
      </c>
      <c r="G92" s="35">
        <v>0</v>
      </c>
      <c r="H92" s="33">
        <v>0</v>
      </c>
      <c r="I92" s="33">
        <f t="shared" si="1"/>
        <v>119</v>
      </c>
    </row>
    <row r="93" spans="1:9" s="5" customFormat="1" ht="12.75" customHeight="1">
      <c r="A93" s="31">
        <v>87</v>
      </c>
      <c r="B93" s="32" t="s">
        <v>2</v>
      </c>
      <c r="C93" s="32" t="s">
        <v>31</v>
      </c>
      <c r="D93" s="33">
        <v>72</v>
      </c>
      <c r="E93" s="33">
        <v>46</v>
      </c>
      <c r="F93" s="34">
        <v>0</v>
      </c>
      <c r="G93" s="35">
        <v>23</v>
      </c>
      <c r="H93" s="33">
        <v>0</v>
      </c>
      <c r="I93" s="33">
        <f t="shared" si="1"/>
        <v>69</v>
      </c>
    </row>
    <row r="94" spans="1:9" s="5" customFormat="1" ht="12.7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4">
        <v>0</v>
      </c>
      <c r="G94" s="35">
        <v>0</v>
      </c>
      <c r="H94" s="33">
        <v>0</v>
      </c>
      <c r="I94" s="33">
        <f t="shared" si="1"/>
        <v>0</v>
      </c>
    </row>
    <row r="95" spans="1:9" s="9" customFormat="1" ht="12.7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4">
        <v>0</v>
      </c>
      <c r="G95" s="35">
        <v>0</v>
      </c>
      <c r="H95" s="33">
        <v>0</v>
      </c>
      <c r="I95" s="33">
        <f t="shared" si="1"/>
        <v>0</v>
      </c>
    </row>
    <row r="96" spans="1:9" s="5" customFormat="1" ht="12.7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4">
        <v>0</v>
      </c>
      <c r="G96" s="35">
        <v>0</v>
      </c>
      <c r="H96" s="33">
        <v>0</v>
      </c>
      <c r="I96" s="33">
        <f t="shared" si="1"/>
        <v>0</v>
      </c>
    </row>
    <row r="97" spans="1:9" s="5" customFormat="1" ht="12.7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4">
        <v>0</v>
      </c>
      <c r="G97" s="35">
        <v>0</v>
      </c>
      <c r="H97" s="33">
        <v>0</v>
      </c>
      <c r="I97" s="33">
        <f t="shared" si="1"/>
        <v>0</v>
      </c>
    </row>
    <row r="98" spans="1:9" s="5" customFormat="1" ht="12.7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4">
        <v>0</v>
      </c>
      <c r="G98" s="35">
        <v>0</v>
      </c>
      <c r="H98" s="33">
        <v>0</v>
      </c>
      <c r="I98" s="33">
        <f t="shared" si="1"/>
        <v>0</v>
      </c>
    </row>
    <row r="99" spans="1:9" s="5" customFormat="1" ht="12.7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4">
        <v>0</v>
      </c>
      <c r="G99" s="35">
        <v>0</v>
      </c>
      <c r="H99" s="33">
        <v>0</v>
      </c>
      <c r="I99" s="33">
        <f t="shared" si="1"/>
        <v>0</v>
      </c>
    </row>
    <row r="100" spans="1:9" s="5" customFormat="1" ht="12.7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4">
        <v>0</v>
      </c>
      <c r="G100" s="35">
        <v>0</v>
      </c>
      <c r="H100" s="33">
        <v>0</v>
      </c>
      <c r="I100" s="33">
        <f t="shared" si="1"/>
        <v>0</v>
      </c>
    </row>
    <row r="101" spans="1:9" s="5" customFormat="1" ht="12.7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4">
        <v>0</v>
      </c>
      <c r="G101" s="35">
        <v>0</v>
      </c>
      <c r="H101" s="33">
        <v>0</v>
      </c>
      <c r="I101" s="33">
        <f t="shared" si="1"/>
        <v>0</v>
      </c>
    </row>
    <row r="102" spans="1:9" s="5" customFormat="1" ht="12.75" customHeight="1">
      <c r="A102" s="31">
        <v>96</v>
      </c>
      <c r="B102" s="32" t="s">
        <v>2</v>
      </c>
      <c r="C102" s="32" t="s">
        <v>22</v>
      </c>
      <c r="D102" s="33">
        <v>638</v>
      </c>
      <c r="E102" s="33">
        <v>300</v>
      </c>
      <c r="F102" s="34">
        <v>210</v>
      </c>
      <c r="G102" s="35">
        <v>0</v>
      </c>
      <c r="H102" s="33">
        <v>0</v>
      </c>
      <c r="I102" s="33">
        <f t="shared" si="1"/>
        <v>510</v>
      </c>
    </row>
    <row r="103" spans="1:9" s="5" customFormat="1" ht="12.7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4">
        <v>0</v>
      </c>
      <c r="G103" s="35">
        <v>0</v>
      </c>
      <c r="H103" s="33">
        <v>0</v>
      </c>
      <c r="I103" s="33">
        <f t="shared" si="1"/>
        <v>0</v>
      </c>
    </row>
    <row r="104" spans="1:9" s="5" customFormat="1" ht="12.75" customHeight="1">
      <c r="A104" s="31">
        <v>98</v>
      </c>
      <c r="B104" s="32" t="s">
        <v>2</v>
      </c>
      <c r="C104" s="32" t="s">
        <v>20</v>
      </c>
      <c r="D104" s="33">
        <v>120</v>
      </c>
      <c r="E104" s="33">
        <v>36</v>
      </c>
      <c r="F104" s="34">
        <v>56</v>
      </c>
      <c r="G104" s="35">
        <v>0</v>
      </c>
      <c r="H104" s="33">
        <v>0</v>
      </c>
      <c r="I104" s="33">
        <f t="shared" si="1"/>
        <v>92</v>
      </c>
    </row>
    <row r="105" spans="1:9" s="5" customFormat="1" ht="12.7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4">
        <v>0</v>
      </c>
      <c r="G105" s="35">
        <v>0</v>
      </c>
      <c r="H105" s="33">
        <v>0</v>
      </c>
      <c r="I105" s="33">
        <f t="shared" si="1"/>
        <v>0</v>
      </c>
    </row>
    <row r="106" spans="1:9" s="5" customFormat="1" ht="12.7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4">
        <v>0</v>
      </c>
      <c r="G106" s="35">
        <v>0</v>
      </c>
      <c r="H106" s="33">
        <v>0</v>
      </c>
      <c r="I106" s="33">
        <f t="shared" si="1"/>
        <v>0</v>
      </c>
    </row>
    <row r="107" spans="1:9" s="5" customFormat="1" ht="12.7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4">
        <v>0</v>
      </c>
      <c r="G107" s="35">
        <v>0</v>
      </c>
      <c r="H107" s="33">
        <v>0</v>
      </c>
      <c r="I107" s="33">
        <f t="shared" si="1"/>
        <v>0</v>
      </c>
    </row>
    <row r="108" spans="1:9" s="5" customFormat="1" ht="12.7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4">
        <v>0</v>
      </c>
      <c r="G108" s="35">
        <v>0</v>
      </c>
      <c r="H108" s="33">
        <v>0</v>
      </c>
      <c r="I108" s="33">
        <f t="shared" si="1"/>
        <v>0</v>
      </c>
    </row>
    <row r="109" spans="1:9" s="5" customFormat="1" ht="12.7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4">
        <v>0</v>
      </c>
      <c r="G109" s="35">
        <v>0</v>
      </c>
      <c r="H109" s="33">
        <v>0</v>
      </c>
      <c r="I109" s="33">
        <f t="shared" si="1"/>
        <v>0</v>
      </c>
    </row>
    <row r="110" spans="1:9" s="5" customFormat="1" ht="12.7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4">
        <v>0</v>
      </c>
      <c r="G110" s="35">
        <v>0</v>
      </c>
      <c r="H110" s="33">
        <v>0</v>
      </c>
      <c r="I110" s="33">
        <f t="shared" si="1"/>
        <v>0</v>
      </c>
    </row>
    <row r="111" spans="1:9" s="5" customFormat="1" ht="12.7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4">
        <v>0</v>
      </c>
      <c r="G111" s="35">
        <v>0</v>
      </c>
      <c r="H111" s="33">
        <v>0</v>
      </c>
      <c r="I111" s="33">
        <f t="shared" si="1"/>
        <v>0</v>
      </c>
    </row>
    <row r="112" spans="1:9" s="5" customFormat="1" ht="12.75" customHeight="1">
      <c r="A112" s="31">
        <v>106</v>
      </c>
      <c r="B112" s="32" t="s">
        <v>2</v>
      </c>
      <c r="C112" s="32" t="s">
        <v>12</v>
      </c>
      <c r="D112" s="33">
        <v>151</v>
      </c>
      <c r="E112" s="33">
        <v>51</v>
      </c>
      <c r="F112" s="34">
        <v>8</v>
      </c>
      <c r="G112" s="35">
        <v>26</v>
      </c>
      <c r="H112" s="33">
        <v>0</v>
      </c>
      <c r="I112" s="33">
        <f t="shared" si="1"/>
        <v>85</v>
      </c>
    </row>
    <row r="113" spans="1:9" s="5" customFormat="1" ht="12.7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4">
        <v>0</v>
      </c>
      <c r="G113" s="35">
        <v>0</v>
      </c>
      <c r="H113" s="33">
        <v>0</v>
      </c>
      <c r="I113" s="33">
        <f t="shared" si="1"/>
        <v>0</v>
      </c>
    </row>
    <row r="114" spans="1:9" s="5" customFormat="1" ht="12.7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4">
        <v>0</v>
      </c>
      <c r="G114" s="35">
        <v>0</v>
      </c>
      <c r="H114" s="33">
        <v>0</v>
      </c>
      <c r="I114" s="33">
        <f t="shared" si="1"/>
        <v>0</v>
      </c>
    </row>
    <row r="115" spans="1:9" s="5" customFormat="1" ht="12.7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4">
        <v>0</v>
      </c>
      <c r="G115" s="35">
        <v>0</v>
      </c>
      <c r="H115" s="33">
        <v>0</v>
      </c>
      <c r="I115" s="33">
        <f t="shared" si="1"/>
        <v>0</v>
      </c>
    </row>
    <row r="116" spans="1:9" s="5" customFormat="1" ht="12.75" customHeight="1">
      <c r="A116" s="31">
        <v>110</v>
      </c>
      <c r="B116" s="32" t="s">
        <v>2</v>
      </c>
      <c r="C116" s="32" t="s">
        <v>8</v>
      </c>
      <c r="D116" s="33">
        <v>354</v>
      </c>
      <c r="E116" s="33">
        <v>30</v>
      </c>
      <c r="F116" s="34">
        <v>30</v>
      </c>
      <c r="G116" s="35">
        <v>0</v>
      </c>
      <c r="H116" s="33">
        <v>30</v>
      </c>
      <c r="I116" s="33">
        <f t="shared" si="1"/>
        <v>90</v>
      </c>
    </row>
    <row r="117" spans="1:9" s="5" customFormat="1" ht="12.7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4">
        <v>0</v>
      </c>
      <c r="G117" s="35">
        <v>0</v>
      </c>
      <c r="H117" s="33">
        <v>0</v>
      </c>
      <c r="I117" s="33">
        <f t="shared" si="1"/>
        <v>0</v>
      </c>
    </row>
    <row r="118" spans="1:9" s="5" customFormat="1" ht="12.75" customHeight="1">
      <c r="A118" s="31">
        <v>112</v>
      </c>
      <c r="B118" s="32" t="s">
        <v>2</v>
      </c>
      <c r="C118" s="32" t="s">
        <v>6</v>
      </c>
      <c r="D118" s="33">
        <v>219</v>
      </c>
      <c r="E118" s="33">
        <v>137</v>
      </c>
      <c r="F118" s="34">
        <v>68</v>
      </c>
      <c r="G118" s="35">
        <v>0</v>
      </c>
      <c r="H118" s="33">
        <v>0</v>
      </c>
      <c r="I118" s="33">
        <f t="shared" si="1"/>
        <v>205</v>
      </c>
    </row>
    <row r="119" spans="1:9" s="5" customFormat="1" ht="12.7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4">
        <v>0</v>
      </c>
      <c r="G119" s="35">
        <v>0</v>
      </c>
      <c r="H119" s="33">
        <v>0</v>
      </c>
      <c r="I119" s="33">
        <f t="shared" si="1"/>
        <v>0</v>
      </c>
    </row>
    <row r="120" spans="1:9" s="5" customFormat="1" ht="12.7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4">
        <v>0</v>
      </c>
      <c r="G120" s="35">
        <v>0</v>
      </c>
      <c r="H120" s="33">
        <v>0</v>
      </c>
      <c r="I120" s="33">
        <f t="shared" si="1"/>
        <v>0</v>
      </c>
    </row>
    <row r="121" spans="1:9" s="5" customFormat="1" ht="12.7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4">
        <v>0</v>
      </c>
      <c r="G121" s="35">
        <v>0</v>
      </c>
      <c r="H121" s="33">
        <v>0</v>
      </c>
      <c r="I121" s="33">
        <f t="shared" si="1"/>
        <v>0</v>
      </c>
    </row>
    <row r="122" spans="1:9" s="5" customFormat="1" ht="12.7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4">
        <v>0</v>
      </c>
      <c r="G122" s="35">
        <v>0</v>
      </c>
      <c r="H122" s="33">
        <v>0</v>
      </c>
      <c r="I122" s="33">
        <f t="shared" si="1"/>
        <v>0</v>
      </c>
    </row>
    <row r="123" spans="1:10" s="22" customFormat="1" ht="32.25" customHeight="1" thickBot="1">
      <c r="A123" s="120" t="s">
        <v>0</v>
      </c>
      <c r="B123" s="121"/>
      <c r="C123" s="121"/>
      <c r="D123" s="39">
        <f aca="true" t="shared" si="2" ref="D123:I123">SUM(D7:D122)</f>
        <v>50000</v>
      </c>
      <c r="E123" s="39">
        <f>SUM(E7:E122)</f>
        <v>15082</v>
      </c>
      <c r="F123" s="39">
        <f t="shared" si="2"/>
        <v>8839</v>
      </c>
      <c r="G123" s="39">
        <f t="shared" si="2"/>
        <v>890</v>
      </c>
      <c r="H123" s="39">
        <f t="shared" si="2"/>
        <v>2689</v>
      </c>
      <c r="I123" s="39">
        <f t="shared" si="2"/>
        <v>27500</v>
      </c>
      <c r="J123" s="22" t="b">
        <f>I123='[1]85195§ 2010'!$E$127</f>
        <v>1</v>
      </c>
    </row>
    <row r="125" ht="14.25">
      <c r="A125" s="3" t="s">
        <v>185</v>
      </c>
    </row>
    <row r="126" ht="14.25">
      <c r="A126" s="3" t="s">
        <v>145</v>
      </c>
    </row>
  </sheetData>
  <sheetProtection/>
  <mergeCells count="9">
    <mergeCell ref="C5:C6"/>
    <mergeCell ref="A5:A6"/>
    <mergeCell ref="C1:I1"/>
    <mergeCell ref="A123:C123"/>
    <mergeCell ref="E5:E6"/>
    <mergeCell ref="F5:H5"/>
    <mergeCell ref="I5:I6"/>
    <mergeCell ref="D5:D6"/>
    <mergeCell ref="B5:B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23"/>
  <sheetViews>
    <sheetView view="pageBreakPreview" zoomScaleSheetLayoutView="100" zoomScalePageLayoutView="0" workbookViewId="0" topLeftCell="A1">
      <pane xSplit="3" ySplit="7" topLeftCell="D115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F119" sqref="F119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2" t="s">
        <v>160</v>
      </c>
      <c r="D1" s="122"/>
      <c r="E1" s="122"/>
      <c r="F1" s="122"/>
      <c r="G1" s="122"/>
      <c r="H1" s="122"/>
      <c r="I1" s="122"/>
    </row>
    <row r="3" ht="18.75">
      <c r="F3" s="29" t="s">
        <v>178</v>
      </c>
    </row>
    <row r="5" spans="1:9" ht="32.25" customHeight="1">
      <c r="A5" s="179" t="s">
        <v>121</v>
      </c>
      <c r="B5" s="179" t="s">
        <v>120</v>
      </c>
      <c r="C5" s="179" t="s">
        <v>119</v>
      </c>
      <c r="D5" s="175" t="s">
        <v>179</v>
      </c>
      <c r="E5" s="175" t="s">
        <v>180</v>
      </c>
      <c r="F5" s="172" t="s">
        <v>181</v>
      </c>
      <c r="G5" s="173"/>
      <c r="H5" s="174"/>
      <c r="I5" s="177" t="s">
        <v>182</v>
      </c>
    </row>
    <row r="6" spans="1:9" ht="18.75" customHeight="1">
      <c r="A6" s="180"/>
      <c r="B6" s="180"/>
      <c r="C6" s="180"/>
      <c r="D6" s="176"/>
      <c r="E6" s="176"/>
      <c r="F6" s="30" t="s">
        <v>147</v>
      </c>
      <c r="G6" s="97" t="s">
        <v>148</v>
      </c>
      <c r="H6" s="30" t="s">
        <v>149</v>
      </c>
      <c r="I6" s="178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</row>
    <row r="123" spans="1:9" s="22" customFormat="1" ht="32.25" customHeight="1" thickBot="1">
      <c r="A123" s="120" t="s">
        <v>0</v>
      </c>
      <c r="B123" s="121"/>
      <c r="C123" s="121"/>
      <c r="D123" s="39">
        <f aca="true" t="shared" si="0" ref="D123:I123">SUM(D7:D122)</f>
        <v>0</v>
      </c>
      <c r="E123" s="39">
        <f t="shared" si="0"/>
        <v>0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123"/>
  <sheetViews>
    <sheetView view="pageBreakPreview" zoomScaleSheetLayoutView="100" zoomScalePageLayoutView="0" workbookViewId="0" topLeftCell="A1">
      <pane xSplit="3" ySplit="7" topLeftCell="D118" activePane="bottomRight" state="frozen"/>
      <selection pane="topLeft" activeCell="N114" sqref="N114"/>
      <selection pane="topRight" activeCell="N114" sqref="N114"/>
      <selection pane="bottomLeft" activeCell="N114" sqref="N114"/>
      <selection pane="bottomRight" activeCell="D7" sqref="D7:I122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4" width="18.421875" style="2" customWidth="1"/>
    <col min="5" max="5" width="17.851562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2" width="9.140625" style="1" customWidth="1"/>
    <col min="13" max="13" width="11.28125" style="1" customWidth="1"/>
    <col min="14" max="16384" width="9.140625" style="1" customWidth="1"/>
  </cols>
  <sheetData>
    <row r="1" spans="3:9" ht="46.5" customHeight="1">
      <c r="C1" s="122" t="s">
        <v>159</v>
      </c>
      <c r="D1" s="122"/>
      <c r="E1" s="122"/>
      <c r="F1" s="122"/>
      <c r="G1" s="122"/>
      <c r="H1" s="122"/>
      <c r="I1" s="122"/>
    </row>
    <row r="3" ht="18.75">
      <c r="F3" s="29" t="s">
        <v>178</v>
      </c>
    </row>
    <row r="5" spans="1:9" ht="32.25" customHeight="1">
      <c r="A5" s="179" t="s">
        <v>121</v>
      </c>
      <c r="B5" s="179" t="s">
        <v>120</v>
      </c>
      <c r="C5" s="179" t="s">
        <v>119</v>
      </c>
      <c r="D5" s="175" t="s">
        <v>179</v>
      </c>
      <c r="E5" s="175" t="s">
        <v>180</v>
      </c>
      <c r="F5" s="172" t="s">
        <v>181</v>
      </c>
      <c r="G5" s="173"/>
      <c r="H5" s="174"/>
      <c r="I5" s="177" t="s">
        <v>182</v>
      </c>
    </row>
    <row r="6" spans="1:9" ht="18.75" customHeight="1">
      <c r="A6" s="180"/>
      <c r="B6" s="180"/>
      <c r="C6" s="180"/>
      <c r="D6" s="176"/>
      <c r="E6" s="176"/>
      <c r="F6" s="30" t="s">
        <v>147</v>
      </c>
      <c r="G6" s="97" t="s">
        <v>148</v>
      </c>
      <c r="H6" s="30" t="s">
        <v>149</v>
      </c>
      <c r="I6" s="178"/>
    </row>
    <row r="7" spans="1:9" s="5" customFormat="1" ht="13.5" customHeight="1">
      <c r="A7" s="31">
        <v>1</v>
      </c>
      <c r="B7" s="32" t="s">
        <v>70</v>
      </c>
      <c r="C7" s="32" t="s">
        <v>118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</row>
    <row r="8" spans="1:9" s="5" customFormat="1" ht="13.5" customHeight="1">
      <c r="A8" s="31">
        <v>2</v>
      </c>
      <c r="B8" s="32" t="s">
        <v>70</v>
      </c>
      <c r="C8" s="32" t="s">
        <v>117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</row>
    <row r="9" spans="1:9" s="5" customFormat="1" ht="13.5" customHeight="1">
      <c r="A9" s="31">
        <v>3</v>
      </c>
      <c r="B9" s="32" t="s">
        <v>70</v>
      </c>
      <c r="C9" s="32" t="s">
        <v>116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</row>
    <row r="10" spans="1:9" s="5" customFormat="1" ht="13.5" customHeight="1">
      <c r="A10" s="31">
        <v>4</v>
      </c>
      <c r="B10" s="32" t="s">
        <v>70</v>
      </c>
      <c r="C10" s="32" t="s">
        <v>115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</row>
    <row r="11" spans="1:9" s="5" customFormat="1" ht="13.5" customHeight="1">
      <c r="A11" s="31">
        <v>5</v>
      </c>
      <c r="B11" s="32" t="s">
        <v>70</v>
      </c>
      <c r="C11" s="32" t="s">
        <v>114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</row>
    <row r="12" spans="1:9" s="5" customFormat="1" ht="13.5" customHeight="1">
      <c r="A12" s="31">
        <v>6</v>
      </c>
      <c r="B12" s="32" t="s">
        <v>70</v>
      </c>
      <c r="C12" s="32" t="s">
        <v>113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</row>
    <row r="13" spans="1:9" s="5" customFormat="1" ht="13.5" customHeight="1">
      <c r="A13" s="31">
        <v>7</v>
      </c>
      <c r="B13" s="32" t="s">
        <v>70</v>
      </c>
      <c r="C13" s="32" t="s">
        <v>112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</row>
    <row r="14" spans="1:9" s="5" customFormat="1" ht="13.5" customHeight="1">
      <c r="A14" s="31">
        <v>8</v>
      </c>
      <c r="B14" s="32" t="s">
        <v>70</v>
      </c>
      <c r="C14" s="32" t="s">
        <v>111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</row>
    <row r="15" spans="1:9" s="5" customFormat="1" ht="13.5" customHeight="1">
      <c r="A15" s="31">
        <v>9</v>
      </c>
      <c r="B15" s="32" t="s">
        <v>70</v>
      </c>
      <c r="C15" s="32" t="s">
        <v>110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</row>
    <row r="16" spans="1:9" s="5" customFormat="1" ht="13.5" customHeight="1">
      <c r="A16" s="31">
        <v>10</v>
      </c>
      <c r="B16" s="32" t="s">
        <v>70</v>
      </c>
      <c r="C16" s="32" t="s">
        <v>109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</row>
    <row r="17" spans="1:9" s="5" customFormat="1" ht="13.5" customHeight="1">
      <c r="A17" s="31">
        <v>11</v>
      </c>
      <c r="B17" s="32" t="s">
        <v>70</v>
      </c>
      <c r="C17" s="32" t="s">
        <v>108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</row>
    <row r="18" spans="1:9" s="5" customFormat="1" ht="13.5" customHeight="1">
      <c r="A18" s="31">
        <v>12</v>
      </c>
      <c r="B18" s="32" t="s">
        <v>70</v>
      </c>
      <c r="C18" s="32" t="s">
        <v>107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</row>
    <row r="19" spans="1:9" s="5" customFormat="1" ht="13.5" customHeight="1">
      <c r="A19" s="31">
        <v>13</v>
      </c>
      <c r="B19" s="32" t="s">
        <v>70</v>
      </c>
      <c r="C19" s="32" t="s">
        <v>106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</row>
    <row r="20" spans="1:9" s="5" customFormat="1" ht="13.5" customHeight="1">
      <c r="A20" s="31">
        <v>14</v>
      </c>
      <c r="B20" s="32" t="s">
        <v>70</v>
      </c>
      <c r="C20" s="32" t="s">
        <v>105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</row>
    <row r="21" spans="1:9" s="5" customFormat="1" ht="13.5" customHeight="1">
      <c r="A21" s="31">
        <v>15</v>
      </c>
      <c r="B21" s="32" t="s">
        <v>70</v>
      </c>
      <c r="C21" s="32" t="s">
        <v>104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</row>
    <row r="22" spans="1:9" s="5" customFormat="1" ht="13.5" customHeight="1">
      <c r="A22" s="31">
        <v>16</v>
      </c>
      <c r="B22" s="32" t="s">
        <v>70</v>
      </c>
      <c r="C22" s="32" t="s">
        <v>103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</row>
    <row r="23" spans="1:9" s="5" customFormat="1" ht="13.5" customHeight="1">
      <c r="A23" s="31">
        <v>17</v>
      </c>
      <c r="B23" s="32" t="s">
        <v>70</v>
      </c>
      <c r="C23" s="32" t="s">
        <v>102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</row>
    <row r="24" spans="1:9" s="5" customFormat="1" ht="13.5" customHeight="1">
      <c r="A24" s="31">
        <v>18</v>
      </c>
      <c r="B24" s="32" t="s">
        <v>70</v>
      </c>
      <c r="C24" s="32" t="s">
        <v>101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</row>
    <row r="25" spans="1:9" s="5" customFormat="1" ht="13.5" customHeight="1">
      <c r="A25" s="31">
        <v>19</v>
      </c>
      <c r="B25" s="32" t="s">
        <v>70</v>
      </c>
      <c r="C25" s="32" t="s">
        <v>100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</row>
    <row r="26" spans="1:9" s="5" customFormat="1" ht="13.5" customHeight="1">
      <c r="A26" s="31">
        <v>20</v>
      </c>
      <c r="B26" s="32" t="s">
        <v>70</v>
      </c>
      <c r="C26" s="32" t="s">
        <v>99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</row>
    <row r="27" spans="1:9" s="5" customFormat="1" ht="13.5" customHeight="1">
      <c r="A27" s="31">
        <v>21</v>
      </c>
      <c r="B27" s="32" t="s">
        <v>70</v>
      </c>
      <c r="C27" s="32" t="s">
        <v>98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</row>
    <row r="28" spans="1:9" s="5" customFormat="1" ht="13.5" customHeight="1">
      <c r="A28" s="31">
        <v>22</v>
      </c>
      <c r="B28" s="32" t="s">
        <v>70</v>
      </c>
      <c r="C28" s="32" t="s">
        <v>97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</row>
    <row r="29" spans="1:9" s="5" customFormat="1" ht="13.5" customHeight="1">
      <c r="A29" s="31">
        <v>23</v>
      </c>
      <c r="B29" s="32" t="s">
        <v>70</v>
      </c>
      <c r="C29" s="32" t="s">
        <v>96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</row>
    <row r="30" spans="1:9" s="5" customFormat="1" ht="13.5" customHeight="1">
      <c r="A30" s="31">
        <v>24</v>
      </c>
      <c r="B30" s="32" t="s">
        <v>70</v>
      </c>
      <c r="C30" s="32" t="s">
        <v>95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</row>
    <row r="31" spans="1:9" s="5" customFormat="1" ht="13.5" customHeight="1">
      <c r="A31" s="31">
        <v>25</v>
      </c>
      <c r="B31" s="32" t="s">
        <v>70</v>
      </c>
      <c r="C31" s="32" t="s">
        <v>94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</row>
    <row r="32" spans="1:9" s="5" customFormat="1" ht="13.5" customHeight="1">
      <c r="A32" s="31">
        <v>26</v>
      </c>
      <c r="B32" s="32" t="s">
        <v>70</v>
      </c>
      <c r="C32" s="32" t="s">
        <v>93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</row>
    <row r="33" spans="1:9" s="5" customFormat="1" ht="13.5" customHeight="1">
      <c r="A33" s="31">
        <v>27</v>
      </c>
      <c r="B33" s="32" t="s">
        <v>70</v>
      </c>
      <c r="C33" s="32" t="s">
        <v>92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</row>
    <row r="34" spans="1:9" s="5" customFormat="1" ht="13.5" customHeight="1">
      <c r="A34" s="31">
        <v>28</v>
      </c>
      <c r="B34" s="32" t="s">
        <v>70</v>
      </c>
      <c r="C34" s="32" t="s">
        <v>91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</row>
    <row r="35" spans="1:9" s="5" customFormat="1" ht="13.5" customHeight="1">
      <c r="A35" s="31">
        <v>29</v>
      </c>
      <c r="B35" s="32" t="s">
        <v>70</v>
      </c>
      <c r="C35" s="32" t="s">
        <v>90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s="5" customFormat="1" ht="13.5" customHeight="1">
      <c r="A36" s="31">
        <v>30</v>
      </c>
      <c r="B36" s="32" t="s">
        <v>70</v>
      </c>
      <c r="C36" s="32" t="s">
        <v>89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s="5" customFormat="1" ht="13.5" customHeight="1">
      <c r="A37" s="31">
        <v>31</v>
      </c>
      <c r="B37" s="32" t="s">
        <v>70</v>
      </c>
      <c r="C37" s="32" t="s">
        <v>88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s="5" customFormat="1" ht="13.5" customHeight="1">
      <c r="A38" s="31">
        <v>32</v>
      </c>
      <c r="B38" s="32" t="s">
        <v>70</v>
      </c>
      <c r="C38" s="32" t="s">
        <v>87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</row>
    <row r="39" spans="1:9" s="5" customFormat="1" ht="13.5" customHeight="1">
      <c r="A39" s="31">
        <v>33</v>
      </c>
      <c r="B39" s="32" t="s">
        <v>70</v>
      </c>
      <c r="C39" s="32" t="s">
        <v>86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 s="5" customFormat="1" ht="13.5" customHeight="1">
      <c r="A40" s="31">
        <v>34</v>
      </c>
      <c r="B40" s="32" t="s">
        <v>70</v>
      </c>
      <c r="C40" s="32" t="s">
        <v>85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s="5" customFormat="1" ht="13.5" customHeight="1">
      <c r="A41" s="31">
        <v>35</v>
      </c>
      <c r="B41" s="32" t="s">
        <v>70</v>
      </c>
      <c r="C41" s="32" t="s">
        <v>84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s="5" customFormat="1" ht="13.5" customHeight="1">
      <c r="A42" s="31">
        <v>36</v>
      </c>
      <c r="B42" s="32" t="s">
        <v>70</v>
      </c>
      <c r="C42" s="32" t="s">
        <v>83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</row>
    <row r="43" spans="1:9" s="5" customFormat="1" ht="13.5" customHeight="1">
      <c r="A43" s="31">
        <v>37</v>
      </c>
      <c r="B43" s="32" t="s">
        <v>70</v>
      </c>
      <c r="C43" s="32" t="s">
        <v>82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</row>
    <row r="44" spans="1:9" s="5" customFormat="1" ht="13.5" customHeight="1">
      <c r="A44" s="31">
        <v>38</v>
      </c>
      <c r="B44" s="32" t="s">
        <v>70</v>
      </c>
      <c r="C44" s="32" t="s">
        <v>81</v>
      </c>
      <c r="D44" s="33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</row>
    <row r="45" spans="1:9" s="5" customFormat="1" ht="13.5" customHeight="1">
      <c r="A45" s="31">
        <v>39</v>
      </c>
      <c r="B45" s="32" t="s">
        <v>70</v>
      </c>
      <c r="C45" s="32" t="s">
        <v>80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s="5" customFormat="1" ht="13.5" customHeight="1">
      <c r="A46" s="31">
        <v>40</v>
      </c>
      <c r="B46" s="32" t="s">
        <v>70</v>
      </c>
      <c r="C46" s="32" t="s">
        <v>79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</row>
    <row r="47" spans="1:9" s="5" customFormat="1" ht="13.5" customHeight="1">
      <c r="A47" s="31">
        <v>41</v>
      </c>
      <c r="B47" s="32" t="s">
        <v>70</v>
      </c>
      <c r="C47" s="32" t="s">
        <v>78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</row>
    <row r="48" spans="1:9" s="5" customFormat="1" ht="13.5" customHeight="1">
      <c r="A48" s="31">
        <v>42</v>
      </c>
      <c r="B48" s="32" t="s">
        <v>70</v>
      </c>
      <c r="C48" s="32" t="s">
        <v>77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</row>
    <row r="49" spans="1:9" s="5" customFormat="1" ht="13.5" customHeight="1">
      <c r="A49" s="31">
        <v>43</v>
      </c>
      <c r="B49" s="32" t="s">
        <v>70</v>
      </c>
      <c r="C49" s="32" t="s">
        <v>76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</row>
    <row r="50" spans="1:9" s="5" customFormat="1" ht="13.5" customHeight="1">
      <c r="A50" s="31">
        <v>44</v>
      </c>
      <c r="B50" s="32" t="s">
        <v>70</v>
      </c>
      <c r="C50" s="32" t="s">
        <v>75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</row>
    <row r="51" spans="1:9" s="5" customFormat="1" ht="13.5" customHeight="1">
      <c r="A51" s="31">
        <v>45</v>
      </c>
      <c r="B51" s="32" t="s">
        <v>70</v>
      </c>
      <c r="C51" s="32" t="s">
        <v>74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</row>
    <row r="52" spans="1:9" s="5" customFormat="1" ht="13.5" customHeight="1">
      <c r="A52" s="31">
        <v>46</v>
      </c>
      <c r="B52" s="32" t="s">
        <v>70</v>
      </c>
      <c r="C52" s="32" t="s">
        <v>73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</row>
    <row r="53" spans="1:9" s="5" customFormat="1" ht="13.5" customHeight="1">
      <c r="A53" s="31">
        <v>47</v>
      </c>
      <c r="B53" s="32" t="s">
        <v>70</v>
      </c>
      <c r="C53" s="32" t="s">
        <v>72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</row>
    <row r="54" spans="1:9" s="5" customFormat="1" ht="13.5" customHeight="1">
      <c r="A54" s="31">
        <v>48</v>
      </c>
      <c r="B54" s="32" t="s">
        <v>70</v>
      </c>
      <c r="C54" s="32" t="s">
        <v>71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</row>
    <row r="55" spans="1:9" s="5" customFormat="1" ht="13.5" customHeight="1">
      <c r="A55" s="31">
        <v>49</v>
      </c>
      <c r="B55" s="32" t="s">
        <v>70</v>
      </c>
      <c r="C55" s="32" t="s">
        <v>69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</row>
    <row r="56" spans="1:9" s="5" customFormat="1" ht="13.5" customHeight="1">
      <c r="A56" s="31">
        <v>50</v>
      </c>
      <c r="B56" s="32" t="s">
        <v>2</v>
      </c>
      <c r="C56" s="32" t="s">
        <v>68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</row>
    <row r="57" spans="1:9" s="5" customFormat="1" ht="13.5" customHeight="1">
      <c r="A57" s="31">
        <v>51</v>
      </c>
      <c r="B57" s="32" t="s">
        <v>2</v>
      </c>
      <c r="C57" s="32" t="s">
        <v>67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s="5" customFormat="1" ht="13.5" customHeight="1">
      <c r="A58" s="31">
        <v>52</v>
      </c>
      <c r="B58" s="32" t="s">
        <v>2</v>
      </c>
      <c r="C58" s="32" t="s">
        <v>66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</row>
    <row r="59" spans="1:9" s="5" customFormat="1" ht="13.5" customHeight="1">
      <c r="A59" s="31">
        <v>53</v>
      </c>
      <c r="B59" s="32" t="s">
        <v>2</v>
      </c>
      <c r="C59" s="32" t="s">
        <v>65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</row>
    <row r="60" spans="1:9" s="5" customFormat="1" ht="13.5" customHeight="1">
      <c r="A60" s="31">
        <v>54</v>
      </c>
      <c r="B60" s="32" t="s">
        <v>2</v>
      </c>
      <c r="C60" s="32" t="s">
        <v>64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</row>
    <row r="61" spans="1:9" s="5" customFormat="1" ht="13.5" customHeight="1">
      <c r="A61" s="31">
        <v>55</v>
      </c>
      <c r="B61" s="32" t="s">
        <v>2</v>
      </c>
      <c r="C61" s="32" t="s">
        <v>63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</row>
    <row r="62" spans="1:9" s="5" customFormat="1" ht="13.5" customHeight="1">
      <c r="A62" s="31">
        <v>56</v>
      </c>
      <c r="B62" s="32" t="s">
        <v>2</v>
      </c>
      <c r="C62" s="32" t="s">
        <v>62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5" customFormat="1" ht="13.5" customHeight="1">
      <c r="A63" s="31">
        <v>57</v>
      </c>
      <c r="B63" s="32" t="s">
        <v>2</v>
      </c>
      <c r="C63" s="32" t="s">
        <v>61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</row>
    <row r="64" spans="1:9" s="5" customFormat="1" ht="13.5" customHeight="1">
      <c r="A64" s="31">
        <v>58</v>
      </c>
      <c r="B64" s="32" t="s">
        <v>2</v>
      </c>
      <c r="C64" s="32" t="s">
        <v>60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</row>
    <row r="65" spans="1:9" s="5" customFormat="1" ht="13.5" customHeight="1">
      <c r="A65" s="31">
        <v>59</v>
      </c>
      <c r="B65" s="32" t="s">
        <v>2</v>
      </c>
      <c r="C65" s="32" t="s">
        <v>59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</row>
    <row r="66" spans="1:9" s="5" customFormat="1" ht="13.5" customHeight="1">
      <c r="A66" s="31">
        <v>60</v>
      </c>
      <c r="B66" s="32" t="s">
        <v>2</v>
      </c>
      <c r="C66" s="32" t="s">
        <v>58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</row>
    <row r="67" spans="1:9" s="5" customFormat="1" ht="13.5" customHeight="1">
      <c r="A67" s="31">
        <v>61</v>
      </c>
      <c r="B67" s="32" t="s">
        <v>2</v>
      </c>
      <c r="C67" s="32" t="s">
        <v>57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</row>
    <row r="68" spans="1:9" s="5" customFormat="1" ht="13.5" customHeight="1">
      <c r="A68" s="31">
        <v>62</v>
      </c>
      <c r="B68" s="32" t="s">
        <v>2</v>
      </c>
      <c r="C68" s="32" t="s">
        <v>56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</row>
    <row r="69" spans="1:9" s="10" customFormat="1" ht="13.5" customHeight="1">
      <c r="A69" s="31">
        <v>63</v>
      </c>
      <c r="B69" s="32" t="s">
        <v>2</v>
      </c>
      <c r="C69" s="32" t="s">
        <v>55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</row>
    <row r="70" spans="1:9" s="5" customFormat="1" ht="13.5" customHeight="1">
      <c r="A70" s="31">
        <v>64</v>
      </c>
      <c r="B70" s="32" t="s">
        <v>2</v>
      </c>
      <c r="C70" s="32" t="s">
        <v>54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</row>
    <row r="71" spans="1:9" s="5" customFormat="1" ht="13.5" customHeight="1">
      <c r="A71" s="31">
        <v>65</v>
      </c>
      <c r="B71" s="32" t="s">
        <v>2</v>
      </c>
      <c r="C71" s="32" t="s">
        <v>53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</row>
    <row r="72" spans="1:9" s="5" customFormat="1" ht="13.5" customHeight="1">
      <c r="A72" s="31">
        <v>66</v>
      </c>
      <c r="B72" s="32" t="s">
        <v>2</v>
      </c>
      <c r="C72" s="32" t="s">
        <v>52</v>
      </c>
      <c r="D72" s="33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</row>
    <row r="73" spans="1:9" s="5" customFormat="1" ht="13.5" customHeight="1">
      <c r="A73" s="31">
        <v>67</v>
      </c>
      <c r="B73" s="32" t="s">
        <v>2</v>
      </c>
      <c r="C73" s="32" t="s">
        <v>51</v>
      </c>
      <c r="D73" s="33">
        <v>0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</row>
    <row r="74" spans="1:9" s="5" customFormat="1" ht="13.5" customHeight="1">
      <c r="A74" s="31">
        <v>68</v>
      </c>
      <c r="B74" s="32" t="s">
        <v>2</v>
      </c>
      <c r="C74" s="32" t="s">
        <v>50</v>
      </c>
      <c r="D74" s="33">
        <v>0</v>
      </c>
      <c r="E74" s="33">
        <v>0</v>
      </c>
      <c r="F74" s="33">
        <v>0</v>
      </c>
      <c r="G74" s="33">
        <v>0</v>
      </c>
      <c r="H74" s="33">
        <v>0</v>
      </c>
      <c r="I74" s="33">
        <v>0</v>
      </c>
    </row>
    <row r="75" spans="1:9" s="5" customFormat="1" ht="13.5" customHeight="1">
      <c r="A75" s="31">
        <v>69</v>
      </c>
      <c r="B75" s="32" t="s">
        <v>2</v>
      </c>
      <c r="C75" s="32" t="s">
        <v>49</v>
      </c>
      <c r="D75" s="33">
        <v>0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</row>
    <row r="76" spans="1:9" s="5" customFormat="1" ht="13.5" customHeight="1">
      <c r="A76" s="31">
        <v>70</v>
      </c>
      <c r="B76" s="32" t="s">
        <v>2</v>
      </c>
      <c r="C76" s="32" t="s">
        <v>48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</row>
    <row r="77" spans="1:9" s="5" customFormat="1" ht="13.5" customHeight="1">
      <c r="A77" s="31">
        <v>71</v>
      </c>
      <c r="B77" s="32" t="s">
        <v>2</v>
      </c>
      <c r="C77" s="32" t="s">
        <v>47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</row>
    <row r="78" spans="1:9" s="5" customFormat="1" ht="13.5" customHeight="1">
      <c r="A78" s="31">
        <v>72</v>
      </c>
      <c r="B78" s="32" t="s">
        <v>2</v>
      </c>
      <c r="C78" s="32" t="s">
        <v>46</v>
      </c>
      <c r="D78" s="33">
        <v>0</v>
      </c>
      <c r="E78" s="33">
        <v>0</v>
      </c>
      <c r="F78" s="33">
        <v>0</v>
      </c>
      <c r="G78" s="33">
        <v>0</v>
      </c>
      <c r="H78" s="33">
        <v>0</v>
      </c>
      <c r="I78" s="33">
        <v>0</v>
      </c>
    </row>
    <row r="79" spans="1:9" s="5" customFormat="1" ht="13.5" customHeight="1">
      <c r="A79" s="31">
        <v>73</v>
      </c>
      <c r="B79" s="32" t="s">
        <v>2</v>
      </c>
      <c r="C79" s="32" t="s">
        <v>45</v>
      </c>
      <c r="D79" s="33">
        <v>0</v>
      </c>
      <c r="E79" s="33">
        <v>0</v>
      </c>
      <c r="F79" s="33">
        <v>0</v>
      </c>
      <c r="G79" s="33">
        <v>0</v>
      </c>
      <c r="H79" s="33">
        <v>0</v>
      </c>
      <c r="I79" s="33">
        <v>0</v>
      </c>
    </row>
    <row r="80" spans="1:9" s="5" customFormat="1" ht="13.5" customHeight="1">
      <c r="A80" s="31">
        <v>74</v>
      </c>
      <c r="B80" s="32" t="s">
        <v>2</v>
      </c>
      <c r="C80" s="32" t="s">
        <v>44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0</v>
      </c>
    </row>
    <row r="81" spans="1:9" s="5" customFormat="1" ht="13.5" customHeight="1">
      <c r="A81" s="31">
        <v>75</v>
      </c>
      <c r="B81" s="32" t="s">
        <v>2</v>
      </c>
      <c r="C81" s="32" t="s">
        <v>43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</row>
    <row r="82" spans="1:9" s="5" customFormat="1" ht="13.5" customHeight="1">
      <c r="A82" s="31">
        <v>76</v>
      </c>
      <c r="B82" s="32" t="s">
        <v>2</v>
      </c>
      <c r="C82" s="32" t="s">
        <v>42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</row>
    <row r="83" spans="1:9" s="5" customFormat="1" ht="13.5" customHeight="1">
      <c r="A83" s="31">
        <v>77</v>
      </c>
      <c r="B83" s="32" t="s">
        <v>2</v>
      </c>
      <c r="C83" s="32" t="s">
        <v>41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</row>
    <row r="84" spans="1:9" s="5" customFormat="1" ht="13.5" customHeight="1">
      <c r="A84" s="31">
        <v>78</v>
      </c>
      <c r="B84" s="32" t="s">
        <v>2</v>
      </c>
      <c r="C84" s="32" t="s">
        <v>40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</row>
    <row r="85" spans="1:9" s="5" customFormat="1" ht="13.5" customHeight="1">
      <c r="A85" s="31">
        <v>79</v>
      </c>
      <c r="B85" s="32" t="s">
        <v>2</v>
      </c>
      <c r="C85" s="32" t="s">
        <v>39</v>
      </c>
      <c r="D85" s="33">
        <v>0</v>
      </c>
      <c r="E85" s="33">
        <v>0</v>
      </c>
      <c r="F85" s="33">
        <v>0</v>
      </c>
      <c r="G85" s="33">
        <v>0</v>
      </c>
      <c r="H85" s="33">
        <v>0</v>
      </c>
      <c r="I85" s="33">
        <v>0</v>
      </c>
    </row>
    <row r="86" spans="1:9" s="5" customFormat="1" ht="13.5" customHeight="1">
      <c r="A86" s="31">
        <v>80</v>
      </c>
      <c r="B86" s="32" t="s">
        <v>2</v>
      </c>
      <c r="C86" s="32" t="s">
        <v>38</v>
      </c>
      <c r="D86" s="33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</row>
    <row r="87" spans="1:9" s="5" customFormat="1" ht="13.5" customHeight="1">
      <c r="A87" s="31">
        <v>81</v>
      </c>
      <c r="B87" s="32" t="s">
        <v>2</v>
      </c>
      <c r="C87" s="32" t="s">
        <v>37</v>
      </c>
      <c r="D87" s="33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</row>
    <row r="88" spans="1:9" s="5" customFormat="1" ht="13.5" customHeight="1">
      <c r="A88" s="31">
        <v>82</v>
      </c>
      <c r="B88" s="32" t="s">
        <v>2</v>
      </c>
      <c r="C88" s="32" t="s">
        <v>36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</row>
    <row r="89" spans="1:9" s="5" customFormat="1" ht="13.5" customHeight="1">
      <c r="A89" s="31">
        <v>83</v>
      </c>
      <c r="B89" s="32" t="s">
        <v>2</v>
      </c>
      <c r="C89" s="32" t="s">
        <v>35</v>
      </c>
      <c r="D89" s="33">
        <v>0</v>
      </c>
      <c r="E89" s="33">
        <v>0</v>
      </c>
      <c r="F89" s="33">
        <v>0</v>
      </c>
      <c r="G89" s="33">
        <v>0</v>
      </c>
      <c r="H89" s="33">
        <v>0</v>
      </c>
      <c r="I89" s="33">
        <v>0</v>
      </c>
    </row>
    <row r="90" spans="1:9" s="5" customFormat="1" ht="13.5" customHeight="1">
      <c r="A90" s="31">
        <v>84</v>
      </c>
      <c r="B90" s="32" t="s">
        <v>2</v>
      </c>
      <c r="C90" s="32" t="s">
        <v>34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</row>
    <row r="91" spans="1:9" s="5" customFormat="1" ht="13.5" customHeight="1">
      <c r="A91" s="31">
        <v>85</v>
      </c>
      <c r="B91" s="32" t="s">
        <v>2</v>
      </c>
      <c r="C91" s="32" t="s">
        <v>33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</row>
    <row r="92" spans="1:9" s="5" customFormat="1" ht="13.5" customHeight="1">
      <c r="A92" s="31">
        <v>86</v>
      </c>
      <c r="B92" s="32" t="s">
        <v>2</v>
      </c>
      <c r="C92" s="32" t="s">
        <v>32</v>
      </c>
      <c r="D92" s="33">
        <v>0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</row>
    <row r="93" spans="1:9" s="5" customFormat="1" ht="13.5" customHeight="1">
      <c r="A93" s="31">
        <v>87</v>
      </c>
      <c r="B93" s="32" t="s">
        <v>2</v>
      </c>
      <c r="C93" s="32" t="s">
        <v>31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</row>
    <row r="94" spans="1:9" s="5" customFormat="1" ht="13.5" customHeight="1">
      <c r="A94" s="31">
        <v>88</v>
      </c>
      <c r="B94" s="32" t="s">
        <v>2</v>
      </c>
      <c r="C94" s="32" t="s">
        <v>30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</row>
    <row r="95" spans="1:9" s="9" customFormat="1" ht="13.5" customHeight="1">
      <c r="A95" s="31">
        <v>89</v>
      </c>
      <c r="B95" s="32" t="s">
        <v>2</v>
      </c>
      <c r="C95" s="32" t="s">
        <v>29</v>
      </c>
      <c r="D95" s="33">
        <v>0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</row>
    <row r="96" spans="1:9" s="5" customFormat="1" ht="13.5" customHeight="1">
      <c r="A96" s="31">
        <v>90</v>
      </c>
      <c r="B96" s="32" t="s">
        <v>2</v>
      </c>
      <c r="C96" s="32" t="s">
        <v>28</v>
      </c>
      <c r="D96" s="33">
        <v>0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</row>
    <row r="97" spans="1:9" s="5" customFormat="1" ht="13.5" customHeight="1">
      <c r="A97" s="31">
        <v>91</v>
      </c>
      <c r="B97" s="32" t="s">
        <v>2</v>
      </c>
      <c r="C97" s="32" t="s">
        <v>27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</row>
    <row r="98" spans="1:9" s="5" customFormat="1" ht="13.5" customHeight="1">
      <c r="A98" s="31">
        <v>92</v>
      </c>
      <c r="B98" s="32" t="s">
        <v>2</v>
      </c>
      <c r="C98" s="32" t="s">
        <v>26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</row>
    <row r="99" spans="1:9" s="5" customFormat="1" ht="13.5" customHeight="1">
      <c r="A99" s="31">
        <v>93</v>
      </c>
      <c r="B99" s="32" t="s">
        <v>2</v>
      </c>
      <c r="C99" s="32" t="s">
        <v>25</v>
      </c>
      <c r="D99" s="33">
        <v>0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</row>
    <row r="100" spans="1:9" s="5" customFormat="1" ht="13.5" customHeight="1">
      <c r="A100" s="31">
        <v>94</v>
      </c>
      <c r="B100" s="32" t="s">
        <v>2</v>
      </c>
      <c r="C100" s="32" t="s">
        <v>24</v>
      </c>
      <c r="D100" s="33">
        <v>0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</row>
    <row r="101" spans="1:9" s="5" customFormat="1" ht="13.5" customHeight="1">
      <c r="A101" s="31">
        <v>95</v>
      </c>
      <c r="B101" s="32" t="s">
        <v>2</v>
      </c>
      <c r="C101" s="32" t="s">
        <v>23</v>
      </c>
      <c r="D101" s="33">
        <v>0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</row>
    <row r="102" spans="1:9" s="5" customFormat="1" ht="13.5" customHeight="1">
      <c r="A102" s="31">
        <v>96</v>
      </c>
      <c r="B102" s="32" t="s">
        <v>2</v>
      </c>
      <c r="C102" s="32" t="s">
        <v>22</v>
      </c>
      <c r="D102" s="33">
        <v>0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</row>
    <row r="103" spans="1:9" s="5" customFormat="1" ht="13.5" customHeight="1">
      <c r="A103" s="31">
        <v>97</v>
      </c>
      <c r="B103" s="32" t="s">
        <v>2</v>
      </c>
      <c r="C103" s="32" t="s">
        <v>21</v>
      </c>
      <c r="D103" s="33">
        <v>0</v>
      </c>
      <c r="E103" s="33">
        <v>0</v>
      </c>
      <c r="F103" s="33">
        <v>0</v>
      </c>
      <c r="G103" s="33">
        <v>0</v>
      </c>
      <c r="H103" s="33">
        <v>0</v>
      </c>
      <c r="I103" s="33">
        <v>0</v>
      </c>
    </row>
    <row r="104" spans="1:9" s="5" customFormat="1" ht="13.5" customHeight="1">
      <c r="A104" s="31">
        <v>98</v>
      </c>
      <c r="B104" s="32" t="s">
        <v>2</v>
      </c>
      <c r="C104" s="32" t="s">
        <v>20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</row>
    <row r="105" spans="1:9" s="5" customFormat="1" ht="13.5" customHeight="1">
      <c r="A105" s="31">
        <v>99</v>
      </c>
      <c r="B105" s="32" t="s">
        <v>2</v>
      </c>
      <c r="C105" s="32" t="s">
        <v>19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</row>
    <row r="106" spans="1:9" s="5" customFormat="1" ht="13.5" customHeight="1">
      <c r="A106" s="31">
        <v>100</v>
      </c>
      <c r="B106" s="32" t="s">
        <v>2</v>
      </c>
      <c r="C106" s="32" t="s">
        <v>18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</row>
    <row r="107" spans="1:9" s="5" customFormat="1" ht="13.5" customHeight="1">
      <c r="A107" s="31">
        <v>101</v>
      </c>
      <c r="B107" s="32" t="s">
        <v>2</v>
      </c>
      <c r="C107" s="32" t="s">
        <v>17</v>
      </c>
      <c r="D107" s="33">
        <v>0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</row>
    <row r="108" spans="1:9" s="5" customFormat="1" ht="13.5" customHeight="1">
      <c r="A108" s="31">
        <v>102</v>
      </c>
      <c r="B108" s="32" t="s">
        <v>2</v>
      </c>
      <c r="C108" s="32" t="s">
        <v>16</v>
      </c>
      <c r="D108" s="33">
        <v>0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</row>
    <row r="109" spans="1:9" s="5" customFormat="1" ht="13.5" customHeight="1">
      <c r="A109" s="31">
        <v>103</v>
      </c>
      <c r="B109" s="32" t="s">
        <v>2</v>
      </c>
      <c r="C109" s="32" t="s">
        <v>15</v>
      </c>
      <c r="D109" s="33">
        <v>0</v>
      </c>
      <c r="E109" s="33">
        <v>0</v>
      </c>
      <c r="F109" s="33">
        <v>0</v>
      </c>
      <c r="G109" s="33">
        <v>0</v>
      </c>
      <c r="H109" s="33">
        <v>0</v>
      </c>
      <c r="I109" s="33">
        <v>0</v>
      </c>
    </row>
    <row r="110" spans="1:9" s="5" customFormat="1" ht="13.5" customHeight="1">
      <c r="A110" s="31">
        <v>104</v>
      </c>
      <c r="B110" s="32" t="s">
        <v>2</v>
      </c>
      <c r="C110" s="32" t="s">
        <v>14</v>
      </c>
      <c r="D110" s="33">
        <v>0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</row>
    <row r="111" spans="1:9" s="5" customFormat="1" ht="13.5" customHeight="1">
      <c r="A111" s="31">
        <v>105</v>
      </c>
      <c r="B111" s="32" t="s">
        <v>2</v>
      </c>
      <c r="C111" s="32" t="s">
        <v>13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</row>
    <row r="112" spans="1:9" s="5" customFormat="1" ht="13.5" customHeight="1">
      <c r="A112" s="31">
        <v>106</v>
      </c>
      <c r="B112" s="32" t="s">
        <v>2</v>
      </c>
      <c r="C112" s="32" t="s">
        <v>12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</row>
    <row r="113" spans="1:9" s="5" customFormat="1" ht="13.5" customHeight="1">
      <c r="A113" s="31">
        <v>107</v>
      </c>
      <c r="B113" s="32" t="s">
        <v>2</v>
      </c>
      <c r="C113" s="32" t="s">
        <v>11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</row>
    <row r="114" spans="1:9" s="5" customFormat="1" ht="13.5" customHeight="1">
      <c r="A114" s="31">
        <v>108</v>
      </c>
      <c r="B114" s="32" t="s">
        <v>2</v>
      </c>
      <c r="C114" s="32" t="s">
        <v>10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0</v>
      </c>
    </row>
    <row r="115" spans="1:9" s="5" customFormat="1" ht="13.5" customHeight="1">
      <c r="A115" s="31">
        <v>109</v>
      </c>
      <c r="B115" s="32" t="s">
        <v>2</v>
      </c>
      <c r="C115" s="32" t="s">
        <v>9</v>
      </c>
      <c r="D115" s="33">
        <v>0</v>
      </c>
      <c r="E115" s="33">
        <v>0</v>
      </c>
      <c r="F115" s="33">
        <v>0</v>
      </c>
      <c r="G115" s="33">
        <v>0</v>
      </c>
      <c r="H115" s="33">
        <v>0</v>
      </c>
      <c r="I115" s="33">
        <v>0</v>
      </c>
    </row>
    <row r="116" spans="1:9" s="5" customFormat="1" ht="13.5" customHeight="1">
      <c r="A116" s="31">
        <v>110</v>
      </c>
      <c r="B116" s="32" t="s">
        <v>2</v>
      </c>
      <c r="C116" s="32" t="s">
        <v>8</v>
      </c>
      <c r="D116" s="33">
        <v>0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</row>
    <row r="117" spans="1:9" s="5" customFormat="1" ht="13.5" customHeight="1">
      <c r="A117" s="31">
        <v>111</v>
      </c>
      <c r="B117" s="32" t="s">
        <v>2</v>
      </c>
      <c r="C117" s="32" t="s">
        <v>7</v>
      </c>
      <c r="D117" s="33">
        <v>0</v>
      </c>
      <c r="E117" s="33">
        <v>0</v>
      </c>
      <c r="F117" s="33">
        <v>0</v>
      </c>
      <c r="G117" s="33">
        <v>0</v>
      </c>
      <c r="H117" s="33">
        <v>0</v>
      </c>
      <c r="I117" s="33">
        <v>0</v>
      </c>
    </row>
    <row r="118" spans="1:9" s="5" customFormat="1" ht="13.5" customHeight="1">
      <c r="A118" s="31">
        <v>112</v>
      </c>
      <c r="B118" s="32" t="s">
        <v>2</v>
      </c>
      <c r="C118" s="32" t="s">
        <v>6</v>
      </c>
      <c r="D118" s="33">
        <v>0</v>
      </c>
      <c r="E118" s="33">
        <v>0</v>
      </c>
      <c r="F118" s="33">
        <v>0</v>
      </c>
      <c r="G118" s="33">
        <v>0</v>
      </c>
      <c r="H118" s="33">
        <v>0</v>
      </c>
      <c r="I118" s="33">
        <v>0</v>
      </c>
    </row>
    <row r="119" spans="1:9" s="5" customFormat="1" ht="13.5" customHeight="1">
      <c r="A119" s="31">
        <v>113</v>
      </c>
      <c r="B119" s="32" t="s">
        <v>2</v>
      </c>
      <c r="C119" s="32" t="s">
        <v>5</v>
      </c>
      <c r="D119" s="33">
        <v>0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</row>
    <row r="120" spans="1:9" s="5" customFormat="1" ht="13.5" customHeight="1">
      <c r="A120" s="31">
        <v>114</v>
      </c>
      <c r="B120" s="32" t="s">
        <v>2</v>
      </c>
      <c r="C120" s="32" t="s">
        <v>4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</row>
    <row r="121" spans="1:9" s="5" customFormat="1" ht="13.5" customHeight="1">
      <c r="A121" s="31">
        <v>115</v>
      </c>
      <c r="B121" s="32" t="s">
        <v>2</v>
      </c>
      <c r="C121" s="32" t="s">
        <v>3</v>
      </c>
      <c r="D121" s="33">
        <v>0</v>
      </c>
      <c r="E121" s="33">
        <v>0</v>
      </c>
      <c r="F121" s="33">
        <v>0</v>
      </c>
      <c r="G121" s="33">
        <v>0</v>
      </c>
      <c r="H121" s="33">
        <v>0</v>
      </c>
      <c r="I121" s="33">
        <v>0</v>
      </c>
    </row>
    <row r="122" spans="1:9" s="5" customFormat="1" ht="13.5" customHeight="1">
      <c r="A122" s="31">
        <v>116</v>
      </c>
      <c r="B122" s="32" t="s">
        <v>2</v>
      </c>
      <c r="C122" s="32" t="s">
        <v>1</v>
      </c>
      <c r="D122" s="33">
        <v>0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</row>
    <row r="123" spans="1:9" s="22" customFormat="1" ht="32.25" customHeight="1" thickBot="1">
      <c r="A123" s="120" t="s">
        <v>0</v>
      </c>
      <c r="B123" s="121"/>
      <c r="C123" s="121"/>
      <c r="D123" s="39">
        <f aca="true" t="shared" si="0" ref="D123:I123">SUM(D7:D122)</f>
        <v>0</v>
      </c>
      <c r="E123" s="39">
        <f t="shared" si="0"/>
        <v>0</v>
      </c>
      <c r="F123" s="39">
        <f t="shared" si="0"/>
        <v>0</v>
      </c>
      <c r="G123" s="39">
        <f t="shared" si="0"/>
        <v>0</v>
      </c>
      <c r="H123" s="39">
        <f t="shared" si="0"/>
        <v>0</v>
      </c>
      <c r="I123" s="39">
        <f t="shared" si="0"/>
        <v>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0" dxfId="0" operator="lessThan" stopIfTrue="1">
      <formula>0</formula>
    </cfRule>
  </conditionalFormatting>
  <conditionalFormatting sqref="A123">
    <cfRule type="cellIs" priority="9" dxfId="0" operator="lessThan" stopIfTrue="1">
      <formula>0</formula>
    </cfRule>
  </conditionalFormatting>
  <conditionalFormatting sqref="A123">
    <cfRule type="cellIs" priority="8" dxfId="0" operator="lessThan" stopIfTrue="1">
      <formula>0</formula>
    </cfRule>
  </conditionalFormatting>
  <conditionalFormatting sqref="B5">
    <cfRule type="cellIs" priority="7" dxfId="0" operator="lessThan" stopIfTrue="1">
      <formula>0</formula>
    </cfRule>
  </conditionalFormatting>
  <conditionalFormatting sqref="B7:B55">
    <cfRule type="cellIs" priority="6" dxfId="0" operator="lessThan" stopIfTrue="1">
      <formula>0</formula>
    </cfRule>
  </conditionalFormatting>
  <conditionalFormatting sqref="B56:B122">
    <cfRule type="cellIs" priority="5" dxfId="0" operator="lessThan" stopIfTrue="1">
      <formula>0</formula>
    </cfRule>
  </conditionalFormatting>
  <conditionalFormatting sqref="B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C5">
    <cfRule type="cellIs" priority="2" dxfId="0" operator="lessThan" stopIfTrue="1">
      <formula>0</formula>
    </cfRule>
  </conditionalFormatting>
  <conditionalFormatting sqref="C5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5"/>
  <sheetViews>
    <sheetView tabSelected="1" view="pageBreakPreview" zoomScaleSheetLayoutView="100" zoomScalePageLayoutView="0" workbookViewId="0" topLeftCell="A1">
      <pane xSplit="3" ySplit="6" topLeftCell="D91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55" sqref="D55:D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8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1" t="s">
        <v>142</v>
      </c>
      <c r="C1" s="181"/>
      <c r="D1" s="181"/>
      <c r="E1" s="181"/>
      <c r="F1" s="181"/>
      <c r="G1" s="181"/>
      <c r="H1" s="181"/>
      <c r="I1" s="181"/>
    </row>
    <row r="4" spans="1:9" ht="30.75" customHeight="1">
      <c r="A4" s="134" t="s">
        <v>121</v>
      </c>
      <c r="B4" s="134" t="s">
        <v>120</v>
      </c>
      <c r="C4" s="134" t="s">
        <v>119</v>
      </c>
      <c r="D4" s="175" t="s">
        <v>179</v>
      </c>
      <c r="E4" s="175" t="s">
        <v>180</v>
      </c>
      <c r="F4" s="172" t="s">
        <v>181</v>
      </c>
      <c r="G4" s="173"/>
      <c r="H4" s="174"/>
      <c r="I4" s="177" t="s">
        <v>182</v>
      </c>
    </row>
    <row r="5" spans="1:9" ht="29.25" customHeight="1">
      <c r="A5" s="135"/>
      <c r="B5" s="135"/>
      <c r="C5" s="135"/>
      <c r="D5" s="176"/>
      <c r="E5" s="176"/>
      <c r="F5" s="30" t="s">
        <v>147</v>
      </c>
      <c r="G5" s="93" t="s">
        <v>148</v>
      </c>
      <c r="H5" s="30" t="s">
        <v>149</v>
      </c>
      <c r="I5" s="178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20312422</v>
      </c>
      <c r="E6" s="8">
        <v>5085082</v>
      </c>
      <c r="F6" s="23">
        <v>1741015</v>
      </c>
      <c r="G6" s="24">
        <v>1712010</v>
      </c>
      <c r="H6" s="23">
        <v>1692158</v>
      </c>
      <c r="I6" s="23">
        <f>F6+G6+H6+E6</f>
        <v>10230265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21873864</v>
      </c>
      <c r="E7" s="8">
        <v>5396156</v>
      </c>
      <c r="F7" s="23">
        <v>1768772</v>
      </c>
      <c r="G7" s="24">
        <v>1777125</v>
      </c>
      <c r="H7" s="23">
        <v>1767744</v>
      </c>
      <c r="I7" s="23">
        <f aca="true" t="shared" si="0" ref="I7:I70">F7+G7+H7+E7</f>
        <v>10709797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11774843</v>
      </c>
      <c r="E8" s="8">
        <v>2901190</v>
      </c>
      <c r="F8" s="23">
        <v>962610</v>
      </c>
      <c r="G8" s="24">
        <v>966507</v>
      </c>
      <c r="H8" s="23">
        <v>951127</v>
      </c>
      <c r="I8" s="23">
        <f t="shared" si="0"/>
        <v>5781434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18668382</v>
      </c>
      <c r="E9" s="8">
        <v>4627335</v>
      </c>
      <c r="F9" s="23">
        <v>1542471</v>
      </c>
      <c r="G9" s="24">
        <v>1542457</v>
      </c>
      <c r="H9" s="23">
        <v>1459790</v>
      </c>
      <c r="I9" s="23">
        <f t="shared" si="0"/>
        <v>9172053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5745086</v>
      </c>
      <c r="E10" s="8">
        <v>1398593</v>
      </c>
      <c r="F10" s="23">
        <v>463898</v>
      </c>
      <c r="G10" s="24">
        <v>447775</v>
      </c>
      <c r="H10" s="23">
        <v>443735</v>
      </c>
      <c r="I10" s="23">
        <f t="shared" si="0"/>
        <v>2754001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17097382</v>
      </c>
      <c r="E11" s="8">
        <v>4275611</v>
      </c>
      <c r="F11" s="23">
        <v>1395812</v>
      </c>
      <c r="G11" s="24">
        <v>1440666</v>
      </c>
      <c r="H11" s="23">
        <v>1413520</v>
      </c>
      <c r="I11" s="23">
        <f t="shared" si="0"/>
        <v>8525609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15617505</v>
      </c>
      <c r="E12" s="8">
        <v>3920252</v>
      </c>
      <c r="F12" s="23">
        <v>1326997</v>
      </c>
      <c r="G12" s="24">
        <v>1314232</v>
      </c>
      <c r="H12" s="23">
        <v>1281469</v>
      </c>
      <c r="I12" s="23">
        <f t="shared" si="0"/>
        <v>7842950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21788511</v>
      </c>
      <c r="E13" s="8">
        <v>5498147</v>
      </c>
      <c r="F13" s="23">
        <v>1802871</v>
      </c>
      <c r="G13" s="24">
        <v>1830320</v>
      </c>
      <c r="H13" s="23">
        <v>1812064</v>
      </c>
      <c r="I13" s="23">
        <f t="shared" si="0"/>
        <v>10943402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107073349</v>
      </c>
      <c r="E14" s="8">
        <v>26856977</v>
      </c>
      <c r="F14" s="23">
        <v>8996112</v>
      </c>
      <c r="G14" s="24">
        <v>8812066</v>
      </c>
      <c r="H14" s="23">
        <v>8498426</v>
      </c>
      <c r="I14" s="23">
        <f t="shared" si="0"/>
        <v>53163581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66628890</v>
      </c>
      <c r="E15" s="8">
        <v>16758441</v>
      </c>
      <c r="F15" s="23">
        <v>5660421</v>
      </c>
      <c r="G15" s="24">
        <v>5563084</v>
      </c>
      <c r="H15" s="23">
        <v>5572201</v>
      </c>
      <c r="I15" s="23">
        <f t="shared" si="0"/>
        <v>33554147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2789553</v>
      </c>
      <c r="E16" s="8">
        <v>676307</v>
      </c>
      <c r="F16" s="23">
        <v>223770</v>
      </c>
      <c r="G16" s="24">
        <v>220390</v>
      </c>
      <c r="H16" s="23">
        <v>151936</v>
      </c>
      <c r="I16" s="23">
        <f t="shared" si="0"/>
        <v>1272403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28144705</v>
      </c>
      <c r="E17" s="8">
        <v>7002422</v>
      </c>
      <c r="F17" s="23">
        <v>2366076</v>
      </c>
      <c r="G17" s="24">
        <v>2322760</v>
      </c>
      <c r="H17" s="23">
        <v>2220242</v>
      </c>
      <c r="I17" s="23">
        <f t="shared" si="0"/>
        <v>13911500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21795023</v>
      </c>
      <c r="E18" s="8">
        <v>5489731</v>
      </c>
      <c r="F18" s="23">
        <v>1819294</v>
      </c>
      <c r="G18" s="24">
        <v>1825577</v>
      </c>
      <c r="H18" s="23">
        <v>1650359</v>
      </c>
      <c r="I18" s="23">
        <f t="shared" si="0"/>
        <v>10784961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3589510</v>
      </c>
      <c r="E19" s="8">
        <v>885229</v>
      </c>
      <c r="F19" s="23">
        <v>293796</v>
      </c>
      <c r="G19" s="24">
        <v>292409</v>
      </c>
      <c r="H19" s="23">
        <v>277041</v>
      </c>
      <c r="I19" s="23">
        <f t="shared" si="0"/>
        <v>1748475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33936031</v>
      </c>
      <c r="E20" s="8">
        <v>8411923</v>
      </c>
      <c r="F20" s="23">
        <v>2810151</v>
      </c>
      <c r="G20" s="24">
        <v>2834608</v>
      </c>
      <c r="H20" s="23">
        <v>2824165</v>
      </c>
      <c r="I20" s="23">
        <f t="shared" si="0"/>
        <v>16880847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6704292</v>
      </c>
      <c r="E21" s="8">
        <v>1660945</v>
      </c>
      <c r="F21" s="23">
        <v>545355</v>
      </c>
      <c r="G21" s="24">
        <v>550031</v>
      </c>
      <c r="H21" s="23">
        <v>507879</v>
      </c>
      <c r="I21" s="23">
        <f t="shared" si="0"/>
        <v>3264210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25669944</v>
      </c>
      <c r="E22" s="8">
        <v>6414403</v>
      </c>
      <c r="F22" s="23">
        <v>2055575</v>
      </c>
      <c r="G22" s="24">
        <v>2064778</v>
      </c>
      <c r="H22" s="23">
        <v>2060594</v>
      </c>
      <c r="I22" s="23">
        <f t="shared" si="0"/>
        <v>12595350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6522044</v>
      </c>
      <c r="E23" s="8">
        <v>1603976</v>
      </c>
      <c r="F23" s="23">
        <v>540344</v>
      </c>
      <c r="G23" s="24">
        <v>530434</v>
      </c>
      <c r="H23" s="23">
        <v>530235</v>
      </c>
      <c r="I23" s="23">
        <f t="shared" si="0"/>
        <v>3204989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8329638</v>
      </c>
      <c r="E24" s="8">
        <v>2087901</v>
      </c>
      <c r="F24" s="23">
        <v>703859</v>
      </c>
      <c r="G24" s="24">
        <v>685773</v>
      </c>
      <c r="H24" s="23">
        <v>651463</v>
      </c>
      <c r="I24" s="23">
        <f t="shared" si="0"/>
        <v>4128996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14541156</v>
      </c>
      <c r="E25" s="8">
        <v>3640985</v>
      </c>
      <c r="F25" s="23">
        <v>1196598</v>
      </c>
      <c r="G25" s="24">
        <v>1196778</v>
      </c>
      <c r="H25" s="23">
        <v>1196501</v>
      </c>
      <c r="I25" s="23">
        <f t="shared" si="0"/>
        <v>7230862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14127404</v>
      </c>
      <c r="E26" s="8">
        <v>3510771</v>
      </c>
      <c r="F26" s="23">
        <v>1177695</v>
      </c>
      <c r="G26" s="24">
        <v>1172575</v>
      </c>
      <c r="H26" s="23">
        <v>1114787</v>
      </c>
      <c r="I26" s="23">
        <f t="shared" si="0"/>
        <v>6975828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13881759</v>
      </c>
      <c r="E27" s="8">
        <v>3539726</v>
      </c>
      <c r="F27" s="23">
        <v>1186740</v>
      </c>
      <c r="G27" s="24">
        <v>1169563</v>
      </c>
      <c r="H27" s="23">
        <v>1119506</v>
      </c>
      <c r="I27" s="23">
        <f t="shared" si="0"/>
        <v>7015535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8011689</v>
      </c>
      <c r="E28" s="8">
        <v>1745468</v>
      </c>
      <c r="F28" s="23">
        <v>576324</v>
      </c>
      <c r="G28" s="24">
        <v>573569</v>
      </c>
      <c r="H28" s="23">
        <v>530600</v>
      </c>
      <c r="I28" s="23">
        <f t="shared" si="0"/>
        <v>3425961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5273774</v>
      </c>
      <c r="E29" s="28">
        <v>1302728</v>
      </c>
      <c r="F29" s="23">
        <v>423902</v>
      </c>
      <c r="G29" s="27">
        <v>425856</v>
      </c>
      <c r="H29" s="26">
        <v>422891</v>
      </c>
      <c r="I29" s="23">
        <f t="shared" si="0"/>
        <v>2575377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5209730</v>
      </c>
      <c r="E30" s="8">
        <v>1311702</v>
      </c>
      <c r="F30" s="23">
        <v>433210</v>
      </c>
      <c r="G30" s="24">
        <v>435695</v>
      </c>
      <c r="H30" s="23">
        <v>429739</v>
      </c>
      <c r="I30" s="23">
        <f t="shared" si="0"/>
        <v>2610346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4385098</v>
      </c>
      <c r="E31" s="8">
        <v>1086697</v>
      </c>
      <c r="F31" s="23">
        <v>360337</v>
      </c>
      <c r="G31" s="24">
        <v>361586</v>
      </c>
      <c r="H31" s="23">
        <v>361383</v>
      </c>
      <c r="I31" s="23">
        <f t="shared" si="0"/>
        <v>2170003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26182052</v>
      </c>
      <c r="E32" s="8">
        <v>6534980</v>
      </c>
      <c r="F32" s="23">
        <v>2145046</v>
      </c>
      <c r="G32" s="24">
        <v>2156398</v>
      </c>
      <c r="H32" s="23">
        <v>2100529</v>
      </c>
      <c r="I32" s="23">
        <f t="shared" si="0"/>
        <v>12936953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21026686</v>
      </c>
      <c r="E33" s="8">
        <v>5090118</v>
      </c>
      <c r="F33" s="23">
        <v>1679631</v>
      </c>
      <c r="G33" s="24">
        <v>1675514</v>
      </c>
      <c r="H33" s="23">
        <v>1673078</v>
      </c>
      <c r="I33" s="23">
        <f t="shared" si="0"/>
        <v>10118341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20298576</v>
      </c>
      <c r="E34" s="8">
        <v>5051427</v>
      </c>
      <c r="F34" s="23">
        <v>1694627</v>
      </c>
      <c r="G34" s="24">
        <v>1671895</v>
      </c>
      <c r="H34" s="23">
        <v>1568809</v>
      </c>
      <c r="I34" s="23">
        <f t="shared" si="0"/>
        <v>9986758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11534364</v>
      </c>
      <c r="E35" s="8">
        <v>2841725</v>
      </c>
      <c r="F35" s="23">
        <v>941696</v>
      </c>
      <c r="G35" s="24">
        <v>940745</v>
      </c>
      <c r="H35" s="23">
        <v>939874</v>
      </c>
      <c r="I35" s="23">
        <f t="shared" si="0"/>
        <v>5664040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24442062</v>
      </c>
      <c r="E36" s="8">
        <v>6080636</v>
      </c>
      <c r="F36" s="23">
        <v>1975696</v>
      </c>
      <c r="G36" s="24">
        <v>1998800</v>
      </c>
      <c r="H36" s="23">
        <v>1914610</v>
      </c>
      <c r="I36" s="23">
        <f t="shared" si="0"/>
        <v>11969742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171838724</v>
      </c>
      <c r="E37" s="8">
        <v>43237825</v>
      </c>
      <c r="F37" s="23">
        <v>14721876</v>
      </c>
      <c r="G37" s="24">
        <v>14352278</v>
      </c>
      <c r="H37" s="23">
        <v>13576254</v>
      </c>
      <c r="I37" s="23">
        <f t="shared" si="0"/>
        <v>85888233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14426966</v>
      </c>
      <c r="E38" s="8">
        <v>3604522</v>
      </c>
      <c r="F38" s="23">
        <v>1188438</v>
      </c>
      <c r="G38" s="24">
        <v>1181796</v>
      </c>
      <c r="H38" s="23">
        <v>1136557</v>
      </c>
      <c r="I38" s="23">
        <f t="shared" si="0"/>
        <v>7111313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10804680</v>
      </c>
      <c r="E39" s="8">
        <v>2722756</v>
      </c>
      <c r="F39" s="23">
        <v>897709</v>
      </c>
      <c r="G39" s="24">
        <v>893359</v>
      </c>
      <c r="H39" s="23">
        <v>899880</v>
      </c>
      <c r="I39" s="23">
        <f t="shared" si="0"/>
        <v>5413704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9248124</v>
      </c>
      <c r="E40" s="8">
        <v>2258665</v>
      </c>
      <c r="F40" s="23">
        <v>751723</v>
      </c>
      <c r="G40" s="24">
        <v>752557</v>
      </c>
      <c r="H40" s="23">
        <v>711143</v>
      </c>
      <c r="I40" s="23">
        <f t="shared" si="0"/>
        <v>4474088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31800376</v>
      </c>
      <c r="E41" s="8">
        <v>8018873</v>
      </c>
      <c r="F41" s="23">
        <v>2670738</v>
      </c>
      <c r="G41" s="24">
        <v>2693068</v>
      </c>
      <c r="H41" s="23">
        <v>2606363</v>
      </c>
      <c r="I41" s="23">
        <f t="shared" si="0"/>
        <v>15989042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20193989</v>
      </c>
      <c r="E42" s="8">
        <v>5053935</v>
      </c>
      <c r="F42" s="23">
        <v>1670508</v>
      </c>
      <c r="G42" s="24">
        <v>1665714</v>
      </c>
      <c r="H42" s="23">
        <v>1653274</v>
      </c>
      <c r="I42" s="23">
        <f t="shared" si="0"/>
        <v>10043431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5310748</v>
      </c>
      <c r="E43" s="8">
        <v>1316675</v>
      </c>
      <c r="F43" s="23">
        <v>454781</v>
      </c>
      <c r="G43" s="24">
        <v>413665</v>
      </c>
      <c r="H43" s="23">
        <v>430546</v>
      </c>
      <c r="I43" s="23">
        <f t="shared" si="0"/>
        <v>2615667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5169392</v>
      </c>
      <c r="E44" s="8">
        <v>1305914</v>
      </c>
      <c r="F44" s="23">
        <v>426510</v>
      </c>
      <c r="G44" s="24">
        <v>428071</v>
      </c>
      <c r="H44" s="23">
        <v>433234</v>
      </c>
      <c r="I44" s="23">
        <f t="shared" si="0"/>
        <v>2593729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28264814</v>
      </c>
      <c r="E45" s="8">
        <v>7061342</v>
      </c>
      <c r="F45" s="23">
        <v>2319071</v>
      </c>
      <c r="G45" s="24">
        <v>2313429</v>
      </c>
      <c r="H45" s="23">
        <v>2316422</v>
      </c>
      <c r="I45" s="23">
        <f t="shared" si="0"/>
        <v>14010264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5758216</v>
      </c>
      <c r="E46" s="8">
        <v>1435539</v>
      </c>
      <c r="F46" s="23">
        <v>478829</v>
      </c>
      <c r="G46" s="24">
        <v>477923</v>
      </c>
      <c r="H46" s="23">
        <v>475575</v>
      </c>
      <c r="I46" s="23">
        <f t="shared" si="0"/>
        <v>2867866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5850061</v>
      </c>
      <c r="E47" s="8">
        <v>1455127</v>
      </c>
      <c r="F47" s="23">
        <v>477766</v>
      </c>
      <c r="G47" s="24">
        <v>476386</v>
      </c>
      <c r="H47" s="23">
        <v>489414</v>
      </c>
      <c r="I47" s="23">
        <f t="shared" si="0"/>
        <v>2898693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5256574</v>
      </c>
      <c r="E48" s="8">
        <v>1328541</v>
      </c>
      <c r="F48" s="23">
        <v>447494</v>
      </c>
      <c r="G48" s="24">
        <v>451000</v>
      </c>
      <c r="H48" s="23">
        <v>414464</v>
      </c>
      <c r="I48" s="23">
        <f t="shared" si="0"/>
        <v>2641499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5516307</v>
      </c>
      <c r="E49" s="8">
        <v>1372380</v>
      </c>
      <c r="F49" s="23">
        <v>451582</v>
      </c>
      <c r="G49" s="24">
        <v>450598</v>
      </c>
      <c r="H49" s="23">
        <v>449906</v>
      </c>
      <c r="I49" s="23">
        <f t="shared" si="0"/>
        <v>2724466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14317050</v>
      </c>
      <c r="E50" s="8">
        <v>3525864</v>
      </c>
      <c r="F50" s="23">
        <v>1158569</v>
      </c>
      <c r="G50" s="24">
        <v>1170806</v>
      </c>
      <c r="H50" s="23">
        <v>1163784</v>
      </c>
      <c r="I50" s="23">
        <f t="shared" si="0"/>
        <v>7019023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21226455</v>
      </c>
      <c r="E51" s="8">
        <v>5286969</v>
      </c>
      <c r="F51" s="23">
        <v>1754740</v>
      </c>
      <c r="G51" s="24">
        <v>1774468</v>
      </c>
      <c r="H51" s="23">
        <v>1708453</v>
      </c>
      <c r="I51" s="23">
        <f t="shared" si="0"/>
        <v>10524630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5848274</v>
      </c>
      <c r="E52" s="8">
        <v>1449732</v>
      </c>
      <c r="F52" s="23">
        <v>481134</v>
      </c>
      <c r="G52" s="24">
        <v>473080</v>
      </c>
      <c r="H52" s="23">
        <v>476783</v>
      </c>
      <c r="I52" s="23">
        <f t="shared" si="0"/>
        <v>2880729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14838447</v>
      </c>
      <c r="E53" s="8">
        <v>3709540</v>
      </c>
      <c r="F53" s="23">
        <v>1243872</v>
      </c>
      <c r="G53" s="24">
        <v>1238500</v>
      </c>
      <c r="H53" s="23">
        <v>1174008</v>
      </c>
      <c r="I53" s="23">
        <f t="shared" si="0"/>
        <v>7365920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6583450</v>
      </c>
      <c r="E54" s="8">
        <v>1619900</v>
      </c>
      <c r="F54" s="23">
        <v>540800</v>
      </c>
      <c r="G54" s="24">
        <v>539900</v>
      </c>
      <c r="H54" s="23">
        <v>537400</v>
      </c>
      <c r="I54" s="23">
        <f t="shared" si="0"/>
        <v>3238000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2922213</v>
      </c>
      <c r="E55" s="8">
        <v>712125</v>
      </c>
      <c r="F55" s="23">
        <v>232676</v>
      </c>
      <c r="G55" s="24">
        <v>236911</v>
      </c>
      <c r="H55" s="23">
        <v>214436</v>
      </c>
      <c r="I55" s="23">
        <f t="shared" si="0"/>
        <v>1396148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5764181</v>
      </c>
      <c r="E56" s="8">
        <v>1418699</v>
      </c>
      <c r="F56" s="23">
        <v>470082</v>
      </c>
      <c r="G56" s="24">
        <v>460241</v>
      </c>
      <c r="H56" s="23">
        <v>460210</v>
      </c>
      <c r="I56" s="23">
        <f t="shared" si="0"/>
        <v>2809232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10938663</v>
      </c>
      <c r="E57" s="8">
        <v>2747296</v>
      </c>
      <c r="F57" s="23">
        <v>921180</v>
      </c>
      <c r="G57" s="24">
        <v>897760</v>
      </c>
      <c r="H57" s="23">
        <v>906859</v>
      </c>
      <c r="I57" s="23">
        <f t="shared" si="0"/>
        <v>5473095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10190615</v>
      </c>
      <c r="E58" s="8">
        <v>2535145</v>
      </c>
      <c r="F58" s="23">
        <v>834903</v>
      </c>
      <c r="G58" s="24">
        <v>849993</v>
      </c>
      <c r="H58" s="23">
        <v>838159</v>
      </c>
      <c r="I58" s="23">
        <f t="shared" si="0"/>
        <v>5058200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5552405</v>
      </c>
      <c r="E59" s="8">
        <v>1364737</v>
      </c>
      <c r="F59" s="23">
        <v>450357</v>
      </c>
      <c r="G59" s="24">
        <v>445305</v>
      </c>
      <c r="H59" s="23">
        <v>430123</v>
      </c>
      <c r="I59" s="23">
        <f t="shared" si="0"/>
        <v>2690522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2518438</v>
      </c>
      <c r="E60" s="8">
        <v>619139</v>
      </c>
      <c r="F60" s="23">
        <v>205358</v>
      </c>
      <c r="G60" s="24">
        <v>205675</v>
      </c>
      <c r="H60" s="23">
        <v>207067</v>
      </c>
      <c r="I60" s="23">
        <f t="shared" si="0"/>
        <v>1237239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4404317</v>
      </c>
      <c r="E61" s="8">
        <v>1091457</v>
      </c>
      <c r="F61" s="23">
        <v>368136</v>
      </c>
      <c r="G61" s="24">
        <v>366792</v>
      </c>
      <c r="H61" s="23">
        <v>366356</v>
      </c>
      <c r="I61" s="23">
        <f t="shared" si="0"/>
        <v>2192741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2607829</v>
      </c>
      <c r="E62" s="8">
        <v>639954</v>
      </c>
      <c r="F62" s="23">
        <v>220402</v>
      </c>
      <c r="G62" s="24">
        <v>225445</v>
      </c>
      <c r="H62" s="23">
        <v>200692</v>
      </c>
      <c r="I62" s="23">
        <f t="shared" si="0"/>
        <v>1286493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14537219</v>
      </c>
      <c r="E63" s="8">
        <v>3615051</v>
      </c>
      <c r="F63" s="23">
        <v>1212026</v>
      </c>
      <c r="G63" s="24">
        <v>1203584</v>
      </c>
      <c r="H63" s="23">
        <v>1198254</v>
      </c>
      <c r="I63" s="23">
        <f t="shared" si="0"/>
        <v>7228915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11418837</v>
      </c>
      <c r="E64" s="8">
        <v>2849247</v>
      </c>
      <c r="F64" s="23">
        <v>943474</v>
      </c>
      <c r="G64" s="24">
        <v>958222</v>
      </c>
      <c r="H64" s="23">
        <v>901907</v>
      </c>
      <c r="I64" s="23">
        <f t="shared" si="0"/>
        <v>5652850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6160966</v>
      </c>
      <c r="E65" s="8">
        <v>1503837</v>
      </c>
      <c r="F65" s="23">
        <v>495143</v>
      </c>
      <c r="G65" s="24">
        <v>478794</v>
      </c>
      <c r="H65" s="23">
        <v>469398</v>
      </c>
      <c r="I65" s="23">
        <f t="shared" si="0"/>
        <v>2947172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8177130</v>
      </c>
      <c r="E66" s="8">
        <v>2053587</v>
      </c>
      <c r="F66" s="23">
        <v>696286</v>
      </c>
      <c r="G66" s="24">
        <v>696176</v>
      </c>
      <c r="H66" s="23">
        <v>692037</v>
      </c>
      <c r="I66" s="23">
        <f t="shared" si="0"/>
        <v>4138086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12421145</v>
      </c>
      <c r="E67" s="8">
        <v>3149370</v>
      </c>
      <c r="F67" s="23">
        <v>1062754</v>
      </c>
      <c r="G67" s="24">
        <v>1056895</v>
      </c>
      <c r="H67" s="23">
        <v>1062491</v>
      </c>
      <c r="I67" s="23">
        <f t="shared" si="0"/>
        <v>6331510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7578655</v>
      </c>
      <c r="E68" s="8">
        <v>1886377</v>
      </c>
      <c r="F68" s="23">
        <v>643275</v>
      </c>
      <c r="G68" s="24">
        <v>627056</v>
      </c>
      <c r="H68" s="23">
        <v>647611</v>
      </c>
      <c r="I68" s="23">
        <f t="shared" si="0"/>
        <v>3804319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8682157</v>
      </c>
      <c r="E69" s="8">
        <v>2216876</v>
      </c>
      <c r="F69" s="23">
        <v>736243</v>
      </c>
      <c r="G69" s="24">
        <v>734379</v>
      </c>
      <c r="H69" s="23">
        <v>739849</v>
      </c>
      <c r="I69" s="23">
        <f t="shared" si="0"/>
        <v>4427347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2596002</v>
      </c>
      <c r="E70" s="8">
        <v>643413</v>
      </c>
      <c r="F70" s="23">
        <v>210040</v>
      </c>
      <c r="G70" s="24">
        <v>210708</v>
      </c>
      <c r="H70" s="23">
        <v>209731</v>
      </c>
      <c r="I70" s="23">
        <f t="shared" si="0"/>
        <v>1273892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6545493</v>
      </c>
      <c r="E71" s="8">
        <v>1628649</v>
      </c>
      <c r="F71" s="23">
        <v>537442</v>
      </c>
      <c r="G71" s="24">
        <v>537138</v>
      </c>
      <c r="H71" s="23">
        <v>515611</v>
      </c>
      <c r="I71" s="23">
        <f aca="true" t="shared" si="1" ref="I71:I121">F71+G71+H71+E71</f>
        <v>3218840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7845848</v>
      </c>
      <c r="E72" s="8">
        <v>1961703</v>
      </c>
      <c r="F72" s="23">
        <v>644776</v>
      </c>
      <c r="G72" s="24">
        <v>657000</v>
      </c>
      <c r="H72" s="23">
        <v>649096</v>
      </c>
      <c r="I72" s="23">
        <f t="shared" si="1"/>
        <v>3912575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5061752</v>
      </c>
      <c r="E73" s="8">
        <v>1276915</v>
      </c>
      <c r="F73" s="23">
        <v>412648</v>
      </c>
      <c r="G73" s="24">
        <v>406285</v>
      </c>
      <c r="H73" s="23">
        <v>416493</v>
      </c>
      <c r="I73" s="23">
        <f t="shared" si="1"/>
        <v>2512341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6426307</v>
      </c>
      <c r="E74" s="8">
        <v>1595022</v>
      </c>
      <c r="F74" s="23">
        <v>528283</v>
      </c>
      <c r="G74" s="24">
        <v>521550</v>
      </c>
      <c r="H74" s="23">
        <v>521887</v>
      </c>
      <c r="I74" s="23">
        <f t="shared" si="1"/>
        <v>3166742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16246258</v>
      </c>
      <c r="E75" s="8">
        <v>4058860</v>
      </c>
      <c r="F75" s="23">
        <v>1370115</v>
      </c>
      <c r="G75" s="24">
        <v>1333004</v>
      </c>
      <c r="H75" s="23">
        <v>1298653</v>
      </c>
      <c r="I75" s="23">
        <f t="shared" si="1"/>
        <v>8060632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8122917</v>
      </c>
      <c r="E76" s="8">
        <v>2032293</v>
      </c>
      <c r="F76" s="23">
        <v>659406</v>
      </c>
      <c r="G76" s="24">
        <v>658678</v>
      </c>
      <c r="H76" s="23">
        <v>652433</v>
      </c>
      <c r="I76" s="23">
        <f t="shared" si="1"/>
        <v>4002810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3608703</v>
      </c>
      <c r="E77" s="8">
        <v>876177</v>
      </c>
      <c r="F77" s="23">
        <v>286748</v>
      </c>
      <c r="G77" s="24">
        <v>288882</v>
      </c>
      <c r="H77" s="23">
        <v>291532</v>
      </c>
      <c r="I77" s="23">
        <f t="shared" si="1"/>
        <v>1743339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2834319</v>
      </c>
      <c r="E78" s="8">
        <v>697989</v>
      </c>
      <c r="F78" s="23">
        <v>238505</v>
      </c>
      <c r="G78" s="24">
        <v>232340</v>
      </c>
      <c r="H78" s="23">
        <v>231836</v>
      </c>
      <c r="I78" s="23">
        <f t="shared" si="1"/>
        <v>1400670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3570837</v>
      </c>
      <c r="E79" s="8">
        <v>875690</v>
      </c>
      <c r="F79" s="23">
        <v>279543</v>
      </c>
      <c r="G79" s="24">
        <v>285317</v>
      </c>
      <c r="H79" s="23">
        <v>282898</v>
      </c>
      <c r="I79" s="23">
        <f t="shared" si="1"/>
        <v>1723448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8774700</v>
      </c>
      <c r="E80" s="8">
        <v>2187207</v>
      </c>
      <c r="F80" s="23">
        <v>717455</v>
      </c>
      <c r="G80" s="24">
        <v>725740</v>
      </c>
      <c r="H80" s="23">
        <v>721861</v>
      </c>
      <c r="I80" s="23">
        <f t="shared" si="1"/>
        <v>4352263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6133214</v>
      </c>
      <c r="E81" s="8">
        <v>1602941</v>
      </c>
      <c r="F81" s="23">
        <v>497594</v>
      </c>
      <c r="G81" s="24">
        <v>505067</v>
      </c>
      <c r="H81" s="23">
        <v>488287</v>
      </c>
      <c r="I81" s="23">
        <f t="shared" si="1"/>
        <v>3093889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8508726</v>
      </c>
      <c r="E82" s="8">
        <v>2124934</v>
      </c>
      <c r="F82" s="23">
        <v>706551</v>
      </c>
      <c r="G82" s="24">
        <v>710541</v>
      </c>
      <c r="H82" s="23">
        <v>695144</v>
      </c>
      <c r="I82" s="23">
        <f t="shared" si="1"/>
        <v>4237170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3236562</v>
      </c>
      <c r="E83" s="8">
        <v>806164</v>
      </c>
      <c r="F83" s="23">
        <v>270178</v>
      </c>
      <c r="G83" s="24">
        <v>274055</v>
      </c>
      <c r="H83" s="23">
        <v>264627</v>
      </c>
      <c r="I83" s="23">
        <f t="shared" si="1"/>
        <v>1615024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2466467</v>
      </c>
      <c r="E84" s="8">
        <v>612267</v>
      </c>
      <c r="F84" s="23">
        <v>198758</v>
      </c>
      <c r="G84" s="24">
        <v>198450</v>
      </c>
      <c r="H84" s="23">
        <v>204563</v>
      </c>
      <c r="I84" s="23">
        <f t="shared" si="1"/>
        <v>1214038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4972272</v>
      </c>
      <c r="E85" s="8">
        <v>1249912</v>
      </c>
      <c r="F85" s="23">
        <v>410068</v>
      </c>
      <c r="G85" s="24">
        <v>411183</v>
      </c>
      <c r="H85" s="23">
        <v>406625</v>
      </c>
      <c r="I85" s="23">
        <f t="shared" si="1"/>
        <v>2477788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6233787</v>
      </c>
      <c r="E86" s="8">
        <v>1539676</v>
      </c>
      <c r="F86" s="23">
        <v>463242</v>
      </c>
      <c r="G86" s="24">
        <v>489223</v>
      </c>
      <c r="H86" s="23">
        <v>483547</v>
      </c>
      <c r="I86" s="23">
        <f t="shared" si="1"/>
        <v>2975688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3150198</v>
      </c>
      <c r="E87" s="8">
        <v>786100</v>
      </c>
      <c r="F87" s="23">
        <v>261424</v>
      </c>
      <c r="G87" s="24">
        <v>260922</v>
      </c>
      <c r="H87" s="23">
        <v>272241</v>
      </c>
      <c r="I87" s="23">
        <f t="shared" si="1"/>
        <v>1580687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12166037</v>
      </c>
      <c r="E88" s="8">
        <v>3085077</v>
      </c>
      <c r="F88" s="23">
        <v>1014746</v>
      </c>
      <c r="G88" s="24">
        <v>1009914</v>
      </c>
      <c r="H88" s="23">
        <v>1009770</v>
      </c>
      <c r="I88" s="23">
        <f t="shared" si="1"/>
        <v>6119507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2138929</v>
      </c>
      <c r="E89" s="8">
        <v>522719</v>
      </c>
      <c r="F89" s="23">
        <v>192206</v>
      </c>
      <c r="G89" s="24">
        <v>160327</v>
      </c>
      <c r="H89" s="23">
        <v>163026</v>
      </c>
      <c r="I89" s="23">
        <f t="shared" si="1"/>
        <v>1038278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6584626</v>
      </c>
      <c r="E90" s="8">
        <v>1640230</v>
      </c>
      <c r="F90" s="23">
        <v>544592</v>
      </c>
      <c r="G90" s="24">
        <v>551792</v>
      </c>
      <c r="H90" s="23">
        <v>542560</v>
      </c>
      <c r="I90" s="23">
        <f t="shared" si="1"/>
        <v>3279174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14147761</v>
      </c>
      <c r="E91" s="8">
        <v>3494953</v>
      </c>
      <c r="F91" s="23">
        <v>1167563</v>
      </c>
      <c r="G91" s="24">
        <v>1172297</v>
      </c>
      <c r="H91" s="23">
        <v>1149253</v>
      </c>
      <c r="I91" s="23">
        <f t="shared" si="1"/>
        <v>6984066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3823694</v>
      </c>
      <c r="E92" s="8">
        <v>927476</v>
      </c>
      <c r="F92" s="23">
        <v>306290</v>
      </c>
      <c r="G92" s="24">
        <v>306287</v>
      </c>
      <c r="H92" s="23">
        <v>303452</v>
      </c>
      <c r="I92" s="23">
        <f t="shared" si="1"/>
        <v>1843505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4789839</v>
      </c>
      <c r="E93" s="8">
        <v>1196202</v>
      </c>
      <c r="F93" s="23">
        <v>399024</v>
      </c>
      <c r="G93" s="24">
        <v>424752</v>
      </c>
      <c r="H93" s="23">
        <v>381040</v>
      </c>
      <c r="I93" s="23">
        <f t="shared" si="1"/>
        <v>2401018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6022609</v>
      </c>
      <c r="E94" s="8">
        <v>1522025</v>
      </c>
      <c r="F94" s="23">
        <v>497321</v>
      </c>
      <c r="G94" s="24">
        <v>502641</v>
      </c>
      <c r="H94" s="23">
        <v>481554</v>
      </c>
      <c r="I94" s="23">
        <f t="shared" si="1"/>
        <v>3003541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4577747</v>
      </c>
      <c r="E95" s="8">
        <v>1129877</v>
      </c>
      <c r="F95" s="23">
        <v>372096</v>
      </c>
      <c r="G95" s="24">
        <v>368312</v>
      </c>
      <c r="H95" s="23">
        <v>364817</v>
      </c>
      <c r="I95" s="23">
        <f t="shared" si="1"/>
        <v>2235102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3637237</v>
      </c>
      <c r="E96" s="8">
        <v>917526</v>
      </c>
      <c r="F96" s="23">
        <v>308553</v>
      </c>
      <c r="G96" s="24">
        <v>306770</v>
      </c>
      <c r="H96" s="23">
        <v>296747</v>
      </c>
      <c r="I96" s="23">
        <f t="shared" si="1"/>
        <v>1829596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3476609</v>
      </c>
      <c r="E97" s="8">
        <v>914206</v>
      </c>
      <c r="F97" s="23">
        <v>302046</v>
      </c>
      <c r="G97" s="24">
        <v>302045</v>
      </c>
      <c r="H97" s="23">
        <v>321208</v>
      </c>
      <c r="I97" s="23">
        <f t="shared" si="1"/>
        <v>1839505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8594926</v>
      </c>
      <c r="E98" s="8">
        <v>2169451</v>
      </c>
      <c r="F98" s="23">
        <v>734650</v>
      </c>
      <c r="G98" s="24">
        <v>728940</v>
      </c>
      <c r="H98" s="23">
        <v>650261</v>
      </c>
      <c r="I98" s="23">
        <f t="shared" si="1"/>
        <v>4283302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10711992</v>
      </c>
      <c r="E99" s="8">
        <v>2718082</v>
      </c>
      <c r="F99" s="23">
        <v>901554</v>
      </c>
      <c r="G99" s="24">
        <v>883376</v>
      </c>
      <c r="H99" s="23">
        <v>881639</v>
      </c>
      <c r="I99" s="23">
        <f t="shared" si="1"/>
        <v>5384651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18431129</v>
      </c>
      <c r="E100" s="8">
        <v>4542655</v>
      </c>
      <c r="F100" s="23">
        <v>1502821</v>
      </c>
      <c r="G100" s="24">
        <v>1499948</v>
      </c>
      <c r="H100" s="23">
        <v>1406058</v>
      </c>
      <c r="I100" s="23">
        <f t="shared" si="1"/>
        <v>8951482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7667997</v>
      </c>
      <c r="E101" s="8">
        <v>1894754</v>
      </c>
      <c r="F101" s="23">
        <v>629619</v>
      </c>
      <c r="G101" s="24">
        <v>648228</v>
      </c>
      <c r="H101" s="23">
        <v>582847</v>
      </c>
      <c r="I101" s="23">
        <f t="shared" si="1"/>
        <v>3755448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2423824</v>
      </c>
      <c r="E102" s="8">
        <v>604062</v>
      </c>
      <c r="F102" s="23">
        <v>200882</v>
      </c>
      <c r="G102" s="24">
        <v>204380</v>
      </c>
      <c r="H102" s="23">
        <v>199591</v>
      </c>
      <c r="I102" s="23">
        <f t="shared" si="1"/>
        <v>1208915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5642957</v>
      </c>
      <c r="E103" s="8">
        <v>1411291</v>
      </c>
      <c r="F103" s="23">
        <v>468404</v>
      </c>
      <c r="G103" s="24">
        <v>465546</v>
      </c>
      <c r="H103" s="23">
        <v>468863</v>
      </c>
      <c r="I103" s="23">
        <f t="shared" si="1"/>
        <v>2814104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2860748</v>
      </c>
      <c r="E104" s="8">
        <v>712685</v>
      </c>
      <c r="F104" s="23">
        <v>238682</v>
      </c>
      <c r="G104" s="24">
        <v>245569</v>
      </c>
      <c r="H104" s="23">
        <v>229752</v>
      </c>
      <c r="I104" s="23">
        <f t="shared" si="1"/>
        <v>1426688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7378473</v>
      </c>
      <c r="E105" s="8">
        <v>1826548</v>
      </c>
      <c r="F105" s="23">
        <v>597256</v>
      </c>
      <c r="G105" s="24">
        <v>591594</v>
      </c>
      <c r="H105" s="23">
        <v>598443</v>
      </c>
      <c r="I105" s="23">
        <f t="shared" si="1"/>
        <v>3613841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9319754</v>
      </c>
      <c r="E106" s="8">
        <v>2364057</v>
      </c>
      <c r="F106" s="23">
        <v>799981</v>
      </c>
      <c r="G106" s="24">
        <v>807533</v>
      </c>
      <c r="H106" s="23">
        <v>736000</v>
      </c>
      <c r="I106" s="23">
        <f t="shared" si="1"/>
        <v>4707571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5982528</v>
      </c>
      <c r="E107" s="8">
        <v>1481684</v>
      </c>
      <c r="F107" s="23">
        <v>494442</v>
      </c>
      <c r="G107" s="24">
        <v>492028</v>
      </c>
      <c r="H107" s="23">
        <v>485357</v>
      </c>
      <c r="I107" s="23">
        <f t="shared" si="1"/>
        <v>2953511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8577364</v>
      </c>
      <c r="E108" s="8">
        <v>2128582</v>
      </c>
      <c r="F108" s="23">
        <v>703000</v>
      </c>
      <c r="G108" s="24">
        <v>695300</v>
      </c>
      <c r="H108" s="23">
        <v>703000</v>
      </c>
      <c r="I108" s="23">
        <f t="shared" si="1"/>
        <v>4229882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3637044</v>
      </c>
      <c r="E109" s="8">
        <v>892454</v>
      </c>
      <c r="F109" s="23">
        <v>290358</v>
      </c>
      <c r="G109" s="24">
        <v>287251</v>
      </c>
      <c r="H109" s="23">
        <v>290515</v>
      </c>
      <c r="I109" s="23">
        <f t="shared" si="1"/>
        <v>1760578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4726778</v>
      </c>
      <c r="E110" s="8">
        <v>1164109</v>
      </c>
      <c r="F110" s="23">
        <v>390375</v>
      </c>
      <c r="G110" s="24">
        <v>388352</v>
      </c>
      <c r="H110" s="23">
        <v>372670</v>
      </c>
      <c r="I110" s="23">
        <f t="shared" si="1"/>
        <v>2315506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3119635</v>
      </c>
      <c r="E111" s="8">
        <v>775629</v>
      </c>
      <c r="F111" s="23">
        <v>252577</v>
      </c>
      <c r="G111" s="24">
        <v>251582</v>
      </c>
      <c r="H111" s="23">
        <v>277203</v>
      </c>
      <c r="I111" s="23">
        <f t="shared" si="1"/>
        <v>1556991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3297738</v>
      </c>
      <c r="E112" s="8">
        <v>785771</v>
      </c>
      <c r="F112" s="23">
        <v>257385</v>
      </c>
      <c r="G112" s="24">
        <v>464090</v>
      </c>
      <c r="H112" s="23">
        <v>174384</v>
      </c>
      <c r="I112" s="23">
        <f t="shared" si="1"/>
        <v>1681630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17580976</v>
      </c>
      <c r="E113" s="8">
        <v>4640564</v>
      </c>
      <c r="F113" s="23">
        <v>1576108</v>
      </c>
      <c r="G113" s="24">
        <v>1597425</v>
      </c>
      <c r="H113" s="23">
        <v>1563548</v>
      </c>
      <c r="I113" s="23">
        <f t="shared" si="1"/>
        <v>9377645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16437850</v>
      </c>
      <c r="E114" s="8">
        <v>4147629</v>
      </c>
      <c r="F114" s="23">
        <v>1374224</v>
      </c>
      <c r="G114" s="24">
        <v>1370664</v>
      </c>
      <c r="H114" s="23">
        <v>1317826</v>
      </c>
      <c r="I114" s="23">
        <f t="shared" si="1"/>
        <v>8210343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4158995</v>
      </c>
      <c r="E115" s="8">
        <v>1018839</v>
      </c>
      <c r="F115" s="23">
        <v>338971</v>
      </c>
      <c r="G115" s="24">
        <v>333928</v>
      </c>
      <c r="H115" s="23">
        <v>336791</v>
      </c>
      <c r="I115" s="23">
        <f t="shared" si="1"/>
        <v>2028529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6027717</v>
      </c>
      <c r="E116" s="8">
        <v>1440900</v>
      </c>
      <c r="F116" s="23">
        <v>451612</v>
      </c>
      <c r="G116" s="24">
        <v>459644</v>
      </c>
      <c r="H116" s="23">
        <v>469449</v>
      </c>
      <c r="I116" s="23">
        <f t="shared" si="1"/>
        <v>2821605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3430567</v>
      </c>
      <c r="E117" s="8">
        <v>861061</v>
      </c>
      <c r="F117" s="23">
        <v>290140</v>
      </c>
      <c r="G117" s="24">
        <v>283142</v>
      </c>
      <c r="H117" s="23">
        <v>261535</v>
      </c>
      <c r="I117" s="23">
        <f t="shared" si="1"/>
        <v>1695878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8192873</v>
      </c>
      <c r="E118" s="8">
        <v>2028982</v>
      </c>
      <c r="F118" s="23">
        <v>671531</v>
      </c>
      <c r="G118" s="24">
        <v>676542</v>
      </c>
      <c r="H118" s="23">
        <v>668844</v>
      </c>
      <c r="I118" s="23">
        <f t="shared" si="1"/>
        <v>4045899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3361762</v>
      </c>
      <c r="E119" s="8">
        <v>823785</v>
      </c>
      <c r="F119" s="23">
        <v>270620</v>
      </c>
      <c r="G119" s="24">
        <v>266601</v>
      </c>
      <c r="H119" s="23">
        <v>246152</v>
      </c>
      <c r="I119" s="23">
        <f t="shared" si="1"/>
        <v>1607158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3017582</v>
      </c>
      <c r="E120" s="8">
        <v>727507</v>
      </c>
      <c r="F120" s="23">
        <v>237209</v>
      </c>
      <c r="G120" s="24">
        <v>234988</v>
      </c>
      <c r="H120" s="23">
        <v>235859</v>
      </c>
      <c r="I120" s="23">
        <f t="shared" si="1"/>
        <v>1435563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5866600</v>
      </c>
      <c r="E121" s="8">
        <v>1422575</v>
      </c>
      <c r="F121" s="23">
        <v>473768</v>
      </c>
      <c r="G121" s="24">
        <v>472051</v>
      </c>
      <c r="H121" s="23">
        <v>470215</v>
      </c>
      <c r="I121" s="23">
        <f t="shared" si="1"/>
        <v>2838609</v>
      </c>
    </row>
    <row r="122" spans="1:10" s="22" customFormat="1" ht="28.5" customHeight="1" thickBot="1">
      <c r="A122" s="130" t="s">
        <v>0</v>
      </c>
      <c r="B122" s="131"/>
      <c r="C122" s="132"/>
      <c r="D122" s="14">
        <f aca="true" t="shared" si="2" ref="D122:I122">SUM(D6:D121)</f>
        <v>1447250000</v>
      </c>
      <c r="E122" s="14">
        <f>SUM(E6:E121)</f>
        <v>361344439</v>
      </c>
      <c r="F122" s="14">
        <f t="shared" si="2"/>
        <v>120382518</v>
      </c>
      <c r="G122" s="14">
        <f t="shared" si="2"/>
        <v>119861724</v>
      </c>
      <c r="H122" s="14">
        <f t="shared" si="2"/>
        <v>116374658</v>
      </c>
      <c r="I122" s="14">
        <f t="shared" si="2"/>
        <v>717963339</v>
      </c>
      <c r="J122" s="22" t="b">
        <f>I122='[1]85501§2060'!$E$127</f>
        <v>1</v>
      </c>
    </row>
    <row r="124" ht="14.25">
      <c r="A124" s="3" t="s">
        <v>144</v>
      </c>
    </row>
    <row r="125" ht="14.25">
      <c r="A125" s="3" t="s">
        <v>145</v>
      </c>
    </row>
  </sheetData>
  <sheetProtection/>
  <mergeCells count="9">
    <mergeCell ref="A122:C122"/>
    <mergeCell ref="B1:I1"/>
    <mergeCell ref="D4:D5"/>
    <mergeCell ref="E4:E5"/>
    <mergeCell ref="F4:H4"/>
    <mergeCell ref="I4:I5"/>
    <mergeCell ref="B4:B5"/>
    <mergeCell ref="A4:A5"/>
    <mergeCell ref="C4:C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5"/>
  <sheetViews>
    <sheetView view="pageBreakPreview" zoomScaleSheetLayoutView="100" zoomScalePageLayoutView="0" workbookViewId="0" topLeftCell="A1">
      <pane xSplit="3" ySplit="6" topLeftCell="D96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6" sqref="D6:D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8.85156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1" t="s">
        <v>142</v>
      </c>
      <c r="C1" s="181"/>
      <c r="D1" s="181"/>
      <c r="E1" s="181"/>
      <c r="F1" s="181"/>
      <c r="G1" s="181"/>
      <c r="H1" s="181"/>
      <c r="I1" s="181"/>
    </row>
    <row r="4" spans="1:9" ht="30.75" customHeight="1">
      <c r="A4" s="134" t="s">
        <v>121</v>
      </c>
      <c r="B4" s="134" t="s">
        <v>120</v>
      </c>
      <c r="C4" s="134" t="s">
        <v>119</v>
      </c>
      <c r="D4" s="175" t="s">
        <v>179</v>
      </c>
      <c r="E4" s="175" t="s">
        <v>180</v>
      </c>
      <c r="F4" s="172" t="s">
        <v>181</v>
      </c>
      <c r="G4" s="173"/>
      <c r="H4" s="174"/>
      <c r="I4" s="177" t="s">
        <v>182</v>
      </c>
    </row>
    <row r="5" spans="1:9" ht="29.25" customHeight="1">
      <c r="A5" s="135"/>
      <c r="B5" s="135"/>
      <c r="C5" s="135"/>
      <c r="D5" s="176"/>
      <c r="E5" s="176"/>
      <c r="F5" s="30" t="s">
        <v>147</v>
      </c>
      <c r="G5" s="97" t="s">
        <v>148</v>
      </c>
      <c r="H5" s="30" t="s">
        <v>149</v>
      </c>
      <c r="I5" s="178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</row>
    <row r="122" spans="1:9" s="22" customFormat="1" ht="28.5" customHeight="1" thickBot="1">
      <c r="A122" s="130" t="s">
        <v>0</v>
      </c>
      <c r="B122" s="131"/>
      <c r="C122" s="132"/>
      <c r="D122" s="14">
        <f aca="true" t="shared" si="0" ref="D122:I122">SUM(D6:D121)</f>
        <v>0</v>
      </c>
      <c r="E122" s="14">
        <f t="shared" si="0"/>
        <v>0</v>
      </c>
      <c r="F122" s="14">
        <f t="shared" si="0"/>
        <v>0</v>
      </c>
      <c r="G122" s="14">
        <f t="shared" si="0"/>
        <v>0</v>
      </c>
      <c r="H122" s="14">
        <f t="shared" si="0"/>
        <v>0</v>
      </c>
      <c r="I122" s="14">
        <f t="shared" si="0"/>
        <v>0</v>
      </c>
    </row>
    <row r="124" ht="14.25">
      <c r="A124" s="3" t="s">
        <v>144</v>
      </c>
    </row>
    <row r="125" ht="14.25">
      <c r="A125" s="3" t="s">
        <v>145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126"/>
  <sheetViews>
    <sheetView view="pageBreakPreview" zoomScaleSheetLayoutView="100" zoomScalePageLayoutView="0" workbookViewId="0" topLeftCell="A1">
      <pane xSplit="3" ySplit="6" topLeftCell="D112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J123" sqref="J123"/>
    </sheetView>
  </sheetViews>
  <sheetFormatPr defaultColWidth="9.140625" defaultRowHeight="12.75"/>
  <cols>
    <col min="1" max="1" width="5.57421875" style="62" customWidth="1"/>
    <col min="2" max="2" width="16.140625" style="62" customWidth="1"/>
    <col min="3" max="3" width="21.8515625" style="63" customWidth="1"/>
    <col min="4" max="4" width="19.7109375" style="70" customWidth="1"/>
    <col min="5" max="5" width="15.421875" style="70" customWidth="1"/>
    <col min="6" max="6" width="21.7109375" style="70" customWidth="1"/>
    <col min="7" max="7" width="15.00390625" style="70" customWidth="1"/>
    <col min="8" max="8" width="15.8515625" style="70" customWidth="1"/>
    <col min="9" max="9" width="16.28125" style="72" customWidth="1"/>
    <col min="10" max="10" width="9.140625" style="63" customWidth="1"/>
    <col min="11" max="11" width="14.140625" style="63" customWidth="1"/>
    <col min="12" max="16384" width="9.140625" style="63" customWidth="1"/>
  </cols>
  <sheetData>
    <row r="1" spans="3:7" ht="45.75" customHeight="1">
      <c r="C1" s="182" t="s">
        <v>143</v>
      </c>
      <c r="D1" s="182"/>
      <c r="E1" s="182"/>
      <c r="F1" s="182"/>
      <c r="G1" s="182"/>
    </row>
    <row r="2" ht="12">
      <c r="C2" s="108" t="s">
        <v>169</v>
      </c>
    </row>
    <row r="3" spans="4:5" ht="11.25">
      <c r="D3" s="72"/>
      <c r="E3" s="72"/>
    </row>
    <row r="5" spans="1:9" ht="67.5" customHeight="1">
      <c r="A5" s="65" t="s">
        <v>121</v>
      </c>
      <c r="B5" s="65" t="s">
        <v>120</v>
      </c>
      <c r="C5" s="66" t="s">
        <v>119</v>
      </c>
      <c r="D5" s="73" t="s">
        <v>176</v>
      </c>
      <c r="E5" s="74" t="s">
        <v>152</v>
      </c>
      <c r="F5" s="74" t="s">
        <v>166</v>
      </c>
      <c r="G5" s="74" t="s">
        <v>150</v>
      </c>
      <c r="H5" s="74" t="s">
        <v>151</v>
      </c>
      <c r="I5" s="75" t="s">
        <v>177</v>
      </c>
    </row>
    <row r="6" spans="1:9" ht="11.25" customHeight="1">
      <c r="A6" s="67">
        <v>1</v>
      </c>
      <c r="B6" s="65" t="s">
        <v>70</v>
      </c>
      <c r="C6" s="65" t="s">
        <v>118</v>
      </c>
      <c r="D6" s="77">
        <v>6979753</v>
      </c>
      <c r="E6" s="77">
        <v>1853915</v>
      </c>
      <c r="F6" s="77">
        <v>559793</v>
      </c>
      <c r="G6" s="78">
        <v>539859</v>
      </c>
      <c r="H6" s="77">
        <v>608188</v>
      </c>
      <c r="I6" s="99">
        <f>E6+F6+G6+H6</f>
        <v>3561755</v>
      </c>
    </row>
    <row r="7" spans="1:9" ht="11.25" customHeight="1">
      <c r="A7" s="67">
        <v>2</v>
      </c>
      <c r="B7" s="65" t="s">
        <v>70</v>
      </c>
      <c r="C7" s="65" t="s">
        <v>117</v>
      </c>
      <c r="D7" s="77">
        <v>8487416</v>
      </c>
      <c r="E7" s="77">
        <v>2110204</v>
      </c>
      <c r="F7" s="77">
        <v>693507</v>
      </c>
      <c r="G7" s="78">
        <v>733792</v>
      </c>
      <c r="H7" s="77">
        <v>745707</v>
      </c>
      <c r="I7" s="99">
        <f aca="true" t="shared" si="0" ref="I7:I70">E7+F7+G7+H7</f>
        <v>4283210</v>
      </c>
    </row>
    <row r="8" spans="1:9" ht="11.25" customHeight="1">
      <c r="A8" s="67">
        <v>3</v>
      </c>
      <c r="B8" s="65" t="s">
        <v>70</v>
      </c>
      <c r="C8" s="65" t="s">
        <v>116</v>
      </c>
      <c r="D8" s="77">
        <v>5151145</v>
      </c>
      <c r="E8" s="77">
        <v>1410198</v>
      </c>
      <c r="F8" s="77">
        <v>432053</v>
      </c>
      <c r="G8" s="78">
        <v>433075</v>
      </c>
      <c r="H8" s="77">
        <v>431546</v>
      </c>
      <c r="I8" s="99">
        <f t="shared" si="0"/>
        <v>2706872</v>
      </c>
    </row>
    <row r="9" spans="1:9" ht="11.25" customHeight="1">
      <c r="A9" s="67">
        <v>4</v>
      </c>
      <c r="B9" s="65" t="s">
        <v>70</v>
      </c>
      <c r="C9" s="65" t="s">
        <v>115</v>
      </c>
      <c r="D9" s="77">
        <v>9903785</v>
      </c>
      <c r="E9" s="77">
        <v>2741429</v>
      </c>
      <c r="F9" s="77">
        <v>883107</v>
      </c>
      <c r="G9" s="78">
        <v>825271</v>
      </c>
      <c r="H9" s="77">
        <v>856707</v>
      </c>
      <c r="I9" s="99">
        <f t="shared" si="0"/>
        <v>5306514</v>
      </c>
    </row>
    <row r="10" spans="1:9" ht="11.25" customHeight="1">
      <c r="A10" s="67">
        <v>5</v>
      </c>
      <c r="B10" s="65" t="s">
        <v>70</v>
      </c>
      <c r="C10" s="65" t="s">
        <v>114</v>
      </c>
      <c r="D10" s="77">
        <v>3560130</v>
      </c>
      <c r="E10" s="77">
        <v>1064381</v>
      </c>
      <c r="F10" s="77">
        <v>298981</v>
      </c>
      <c r="G10" s="78">
        <v>332816</v>
      </c>
      <c r="H10" s="77">
        <v>320552</v>
      </c>
      <c r="I10" s="99">
        <f t="shared" si="0"/>
        <v>2016730</v>
      </c>
    </row>
    <row r="11" spans="1:9" ht="11.25" customHeight="1">
      <c r="A11" s="67">
        <v>6</v>
      </c>
      <c r="B11" s="65" t="s">
        <v>70</v>
      </c>
      <c r="C11" s="65" t="s">
        <v>113</v>
      </c>
      <c r="D11" s="77">
        <v>6997518</v>
      </c>
      <c r="E11" s="77">
        <v>1853653</v>
      </c>
      <c r="F11" s="77">
        <v>570415</v>
      </c>
      <c r="G11" s="78">
        <v>589732</v>
      </c>
      <c r="H11" s="77">
        <v>584486</v>
      </c>
      <c r="I11" s="99">
        <f t="shared" si="0"/>
        <v>3598286</v>
      </c>
    </row>
    <row r="12" spans="1:9" ht="11.25" customHeight="1">
      <c r="A12" s="67">
        <v>7</v>
      </c>
      <c r="B12" s="65" t="s">
        <v>70</v>
      </c>
      <c r="C12" s="65" t="s">
        <v>112</v>
      </c>
      <c r="D12" s="77">
        <v>6080750</v>
      </c>
      <c r="E12" s="77">
        <v>1615232</v>
      </c>
      <c r="F12" s="77">
        <v>505299</v>
      </c>
      <c r="G12" s="78">
        <v>537590</v>
      </c>
      <c r="H12" s="77">
        <v>510579</v>
      </c>
      <c r="I12" s="99">
        <f t="shared" si="0"/>
        <v>3168700</v>
      </c>
    </row>
    <row r="13" spans="1:9" ht="11.25" customHeight="1">
      <c r="A13" s="67">
        <v>8</v>
      </c>
      <c r="B13" s="65" t="s">
        <v>70</v>
      </c>
      <c r="C13" s="65" t="s">
        <v>111</v>
      </c>
      <c r="D13" s="77">
        <v>7204787</v>
      </c>
      <c r="E13" s="77">
        <v>1902852</v>
      </c>
      <c r="F13" s="77">
        <v>567834</v>
      </c>
      <c r="G13" s="78">
        <v>542070</v>
      </c>
      <c r="H13" s="77">
        <v>509274</v>
      </c>
      <c r="I13" s="99">
        <f t="shared" si="0"/>
        <v>3522030</v>
      </c>
    </row>
    <row r="14" spans="1:9" ht="11.25" customHeight="1">
      <c r="A14" s="67">
        <v>9</v>
      </c>
      <c r="B14" s="65" t="s">
        <v>70</v>
      </c>
      <c r="C14" s="65" t="s">
        <v>110</v>
      </c>
      <c r="D14" s="77">
        <v>42010276</v>
      </c>
      <c r="E14" s="77">
        <v>11530551</v>
      </c>
      <c r="F14" s="77">
        <v>3207914</v>
      </c>
      <c r="G14" s="78">
        <v>3693306</v>
      </c>
      <c r="H14" s="77">
        <v>3698826</v>
      </c>
      <c r="I14" s="99">
        <f t="shared" si="0"/>
        <v>22130597</v>
      </c>
    </row>
    <row r="15" spans="1:9" ht="11.25" customHeight="1">
      <c r="A15" s="67">
        <v>10</v>
      </c>
      <c r="B15" s="65" t="s">
        <v>70</v>
      </c>
      <c r="C15" s="65" t="s">
        <v>109</v>
      </c>
      <c r="D15" s="77">
        <v>20466027</v>
      </c>
      <c r="E15" s="77">
        <v>5837008</v>
      </c>
      <c r="F15" s="77">
        <v>1540854</v>
      </c>
      <c r="G15" s="78">
        <v>1732600</v>
      </c>
      <c r="H15" s="77">
        <v>1704946</v>
      </c>
      <c r="I15" s="99">
        <f t="shared" si="0"/>
        <v>10815408</v>
      </c>
    </row>
    <row r="16" spans="1:9" ht="11.25" customHeight="1">
      <c r="A16" s="67">
        <v>11</v>
      </c>
      <c r="B16" s="65" t="s">
        <v>70</v>
      </c>
      <c r="C16" s="65" t="s">
        <v>108</v>
      </c>
      <c r="D16" s="77">
        <v>1762049</v>
      </c>
      <c r="E16" s="77">
        <v>462916</v>
      </c>
      <c r="F16" s="77">
        <v>206732</v>
      </c>
      <c r="G16" s="78">
        <v>165949</v>
      </c>
      <c r="H16" s="77">
        <v>165088</v>
      </c>
      <c r="I16" s="99">
        <f t="shared" si="0"/>
        <v>1000685</v>
      </c>
    </row>
    <row r="17" spans="1:9" ht="11.25" customHeight="1">
      <c r="A17" s="67">
        <v>12</v>
      </c>
      <c r="B17" s="65" t="s">
        <v>70</v>
      </c>
      <c r="C17" s="65" t="s">
        <v>107</v>
      </c>
      <c r="D17" s="77">
        <v>11529376</v>
      </c>
      <c r="E17" s="77">
        <v>2966298</v>
      </c>
      <c r="F17" s="77">
        <v>1019785</v>
      </c>
      <c r="G17" s="78">
        <v>957908</v>
      </c>
      <c r="H17" s="77">
        <v>973170</v>
      </c>
      <c r="I17" s="99">
        <f t="shared" si="0"/>
        <v>5917161</v>
      </c>
    </row>
    <row r="18" spans="1:9" ht="11.25" customHeight="1">
      <c r="A18" s="67">
        <v>13</v>
      </c>
      <c r="B18" s="65" t="s">
        <v>70</v>
      </c>
      <c r="C18" s="65" t="s">
        <v>106</v>
      </c>
      <c r="D18" s="77">
        <v>9301129</v>
      </c>
      <c r="E18" s="77">
        <v>2330410</v>
      </c>
      <c r="F18" s="77">
        <v>732930</v>
      </c>
      <c r="G18" s="78">
        <v>787802</v>
      </c>
      <c r="H18" s="77">
        <v>771695</v>
      </c>
      <c r="I18" s="99">
        <f t="shared" si="0"/>
        <v>4622837</v>
      </c>
    </row>
    <row r="19" spans="1:9" ht="11.25" customHeight="1">
      <c r="A19" s="67">
        <v>14</v>
      </c>
      <c r="B19" s="65" t="s">
        <v>70</v>
      </c>
      <c r="C19" s="65" t="s">
        <v>105</v>
      </c>
      <c r="D19" s="77">
        <v>1940534</v>
      </c>
      <c r="E19" s="77">
        <v>444440</v>
      </c>
      <c r="F19" s="77">
        <v>134312</v>
      </c>
      <c r="G19" s="78">
        <v>130098</v>
      </c>
      <c r="H19" s="77">
        <v>154287</v>
      </c>
      <c r="I19" s="99">
        <f t="shared" si="0"/>
        <v>863137</v>
      </c>
    </row>
    <row r="20" spans="1:9" ht="11.25" customHeight="1">
      <c r="A20" s="67">
        <v>15</v>
      </c>
      <c r="B20" s="65" t="s">
        <v>70</v>
      </c>
      <c r="C20" s="65" t="s">
        <v>104</v>
      </c>
      <c r="D20" s="77">
        <v>15114976</v>
      </c>
      <c r="E20" s="77">
        <v>3959761</v>
      </c>
      <c r="F20" s="77">
        <v>1255907</v>
      </c>
      <c r="G20" s="78">
        <v>1241926</v>
      </c>
      <c r="H20" s="77">
        <v>1338800</v>
      </c>
      <c r="I20" s="99">
        <f t="shared" si="0"/>
        <v>7796394</v>
      </c>
    </row>
    <row r="21" spans="1:9" ht="11.25" customHeight="1">
      <c r="A21" s="67">
        <v>16</v>
      </c>
      <c r="B21" s="65" t="s">
        <v>70</v>
      </c>
      <c r="C21" s="65" t="s">
        <v>103</v>
      </c>
      <c r="D21" s="77">
        <v>3558842</v>
      </c>
      <c r="E21" s="77">
        <v>1012469</v>
      </c>
      <c r="F21" s="77">
        <v>330425</v>
      </c>
      <c r="G21" s="78">
        <v>316399</v>
      </c>
      <c r="H21" s="77">
        <v>297365</v>
      </c>
      <c r="I21" s="99">
        <f t="shared" si="0"/>
        <v>1956658</v>
      </c>
    </row>
    <row r="22" spans="1:9" ht="11.25" customHeight="1">
      <c r="A22" s="67">
        <v>17</v>
      </c>
      <c r="B22" s="65" t="s">
        <v>70</v>
      </c>
      <c r="C22" s="65" t="s">
        <v>102</v>
      </c>
      <c r="D22" s="77">
        <v>10967394</v>
      </c>
      <c r="E22" s="77">
        <v>2656036</v>
      </c>
      <c r="F22" s="77">
        <v>845283</v>
      </c>
      <c r="G22" s="78">
        <v>891848</v>
      </c>
      <c r="H22" s="77">
        <v>916546</v>
      </c>
      <c r="I22" s="99">
        <f t="shared" si="0"/>
        <v>5309713</v>
      </c>
    </row>
    <row r="23" spans="1:9" ht="11.25" customHeight="1">
      <c r="A23" s="67">
        <v>18</v>
      </c>
      <c r="B23" s="65" t="s">
        <v>70</v>
      </c>
      <c r="C23" s="65" t="s">
        <v>101</v>
      </c>
      <c r="D23" s="77">
        <v>3883742</v>
      </c>
      <c r="E23" s="77">
        <v>878577</v>
      </c>
      <c r="F23" s="77">
        <v>283268</v>
      </c>
      <c r="G23" s="78">
        <v>279422</v>
      </c>
      <c r="H23" s="77">
        <v>274581</v>
      </c>
      <c r="I23" s="99">
        <f t="shared" si="0"/>
        <v>1715848</v>
      </c>
    </row>
    <row r="24" spans="1:9" ht="11.25" customHeight="1">
      <c r="A24" s="67">
        <v>19</v>
      </c>
      <c r="B24" s="65" t="s">
        <v>70</v>
      </c>
      <c r="C24" s="65" t="s">
        <v>100</v>
      </c>
      <c r="D24" s="77">
        <v>5227529</v>
      </c>
      <c r="E24" s="77">
        <v>1361174</v>
      </c>
      <c r="F24" s="77">
        <v>434138</v>
      </c>
      <c r="G24" s="78">
        <v>441548</v>
      </c>
      <c r="H24" s="77">
        <v>442731</v>
      </c>
      <c r="I24" s="99">
        <f t="shared" si="0"/>
        <v>2679591</v>
      </c>
    </row>
    <row r="25" spans="1:9" ht="11.25" customHeight="1">
      <c r="A25" s="67">
        <v>20</v>
      </c>
      <c r="B25" s="65" t="s">
        <v>70</v>
      </c>
      <c r="C25" s="65" t="s">
        <v>99</v>
      </c>
      <c r="D25" s="77">
        <v>5130831</v>
      </c>
      <c r="E25" s="77">
        <v>1335809</v>
      </c>
      <c r="F25" s="77">
        <v>394849</v>
      </c>
      <c r="G25" s="78">
        <v>416888</v>
      </c>
      <c r="H25" s="77">
        <v>423408</v>
      </c>
      <c r="I25" s="99">
        <f t="shared" si="0"/>
        <v>2570954</v>
      </c>
    </row>
    <row r="26" spans="1:9" ht="11.25" customHeight="1">
      <c r="A26" s="67">
        <v>21</v>
      </c>
      <c r="B26" s="65" t="s">
        <v>70</v>
      </c>
      <c r="C26" s="65" t="s">
        <v>98</v>
      </c>
      <c r="D26" s="77">
        <v>6339138</v>
      </c>
      <c r="E26" s="77">
        <v>1695109</v>
      </c>
      <c r="F26" s="77">
        <v>644038</v>
      </c>
      <c r="G26" s="78">
        <v>500226</v>
      </c>
      <c r="H26" s="77">
        <v>493134</v>
      </c>
      <c r="I26" s="99">
        <f t="shared" si="0"/>
        <v>3332507</v>
      </c>
    </row>
    <row r="27" spans="1:9" ht="11.25" customHeight="1">
      <c r="A27" s="67">
        <v>22</v>
      </c>
      <c r="B27" s="65" t="s">
        <v>70</v>
      </c>
      <c r="C27" s="65" t="s">
        <v>97</v>
      </c>
      <c r="D27" s="77">
        <v>3724457</v>
      </c>
      <c r="E27" s="77">
        <v>1051168</v>
      </c>
      <c r="F27" s="77">
        <v>314796</v>
      </c>
      <c r="G27" s="78">
        <v>332108</v>
      </c>
      <c r="H27" s="77">
        <v>311186</v>
      </c>
      <c r="I27" s="99">
        <f t="shared" si="0"/>
        <v>2009258</v>
      </c>
    </row>
    <row r="28" spans="1:9" ht="11.25" customHeight="1">
      <c r="A28" s="67">
        <v>23</v>
      </c>
      <c r="B28" s="65" t="s">
        <v>70</v>
      </c>
      <c r="C28" s="65" t="s">
        <v>96</v>
      </c>
      <c r="D28" s="77">
        <v>3344102</v>
      </c>
      <c r="E28" s="77">
        <v>985770</v>
      </c>
      <c r="F28" s="77">
        <v>282027</v>
      </c>
      <c r="G28" s="78">
        <v>321659</v>
      </c>
      <c r="H28" s="77">
        <v>298434</v>
      </c>
      <c r="I28" s="99">
        <f t="shared" si="0"/>
        <v>1887890</v>
      </c>
    </row>
    <row r="29" spans="1:9" ht="11.25" customHeight="1">
      <c r="A29" s="67">
        <v>24</v>
      </c>
      <c r="B29" s="65" t="s">
        <v>70</v>
      </c>
      <c r="C29" s="65" t="s">
        <v>95</v>
      </c>
      <c r="D29" s="79">
        <v>3188324</v>
      </c>
      <c r="E29" s="79">
        <v>887709</v>
      </c>
      <c r="F29" s="79">
        <v>263837</v>
      </c>
      <c r="G29" s="80">
        <v>279508</v>
      </c>
      <c r="H29" s="79">
        <v>293426</v>
      </c>
      <c r="I29" s="99">
        <f t="shared" si="0"/>
        <v>1724480</v>
      </c>
    </row>
    <row r="30" spans="1:9" ht="11.25" customHeight="1">
      <c r="A30" s="67">
        <v>25</v>
      </c>
      <c r="B30" s="65" t="s">
        <v>70</v>
      </c>
      <c r="C30" s="65" t="s">
        <v>94</v>
      </c>
      <c r="D30" s="77">
        <v>2681441</v>
      </c>
      <c r="E30" s="77">
        <v>767854</v>
      </c>
      <c r="F30" s="77">
        <v>228760</v>
      </c>
      <c r="G30" s="78">
        <v>274192</v>
      </c>
      <c r="H30" s="77">
        <v>249072</v>
      </c>
      <c r="I30" s="99">
        <f t="shared" si="0"/>
        <v>1519878</v>
      </c>
    </row>
    <row r="31" spans="1:9" ht="11.25" customHeight="1">
      <c r="A31" s="67">
        <v>26</v>
      </c>
      <c r="B31" s="65" t="s">
        <v>70</v>
      </c>
      <c r="C31" s="65" t="s">
        <v>93</v>
      </c>
      <c r="D31" s="77">
        <v>2822056</v>
      </c>
      <c r="E31" s="77">
        <v>772214</v>
      </c>
      <c r="F31" s="77">
        <v>239606</v>
      </c>
      <c r="G31" s="78">
        <v>245947</v>
      </c>
      <c r="H31" s="77">
        <v>249959</v>
      </c>
      <c r="I31" s="99">
        <f t="shared" si="0"/>
        <v>1507726</v>
      </c>
    </row>
    <row r="32" spans="1:9" ht="11.25" customHeight="1">
      <c r="A32" s="67">
        <v>27</v>
      </c>
      <c r="B32" s="65" t="s">
        <v>70</v>
      </c>
      <c r="C32" s="65" t="s">
        <v>92</v>
      </c>
      <c r="D32" s="77">
        <v>14561667</v>
      </c>
      <c r="E32" s="77">
        <v>3919788</v>
      </c>
      <c r="F32" s="77">
        <v>1189472</v>
      </c>
      <c r="G32" s="78">
        <v>1164527</v>
      </c>
      <c r="H32" s="77">
        <v>1389588</v>
      </c>
      <c r="I32" s="99">
        <f t="shared" si="0"/>
        <v>7663375</v>
      </c>
    </row>
    <row r="33" spans="1:9" ht="11.25" customHeight="1">
      <c r="A33" s="67">
        <v>28</v>
      </c>
      <c r="B33" s="65" t="s">
        <v>70</v>
      </c>
      <c r="C33" s="65" t="s">
        <v>91</v>
      </c>
      <c r="D33" s="77">
        <v>9761441</v>
      </c>
      <c r="E33" s="77">
        <v>2346979</v>
      </c>
      <c r="F33" s="77">
        <v>702526</v>
      </c>
      <c r="G33" s="78">
        <v>1097338</v>
      </c>
      <c r="H33" s="77">
        <v>456882</v>
      </c>
      <c r="I33" s="99">
        <f t="shared" si="0"/>
        <v>4603725</v>
      </c>
    </row>
    <row r="34" spans="1:9" ht="11.25" customHeight="1">
      <c r="A34" s="67">
        <v>29</v>
      </c>
      <c r="B34" s="65" t="s">
        <v>70</v>
      </c>
      <c r="C34" s="65" t="s">
        <v>90</v>
      </c>
      <c r="D34" s="77">
        <v>8481412</v>
      </c>
      <c r="E34" s="77">
        <v>2199583</v>
      </c>
      <c r="F34" s="77">
        <v>618447</v>
      </c>
      <c r="G34" s="78">
        <v>728426</v>
      </c>
      <c r="H34" s="77">
        <v>600293</v>
      </c>
      <c r="I34" s="99">
        <f t="shared" si="0"/>
        <v>4146749</v>
      </c>
    </row>
    <row r="35" spans="1:9" ht="11.25" customHeight="1">
      <c r="A35" s="67">
        <v>30</v>
      </c>
      <c r="B35" s="65" t="s">
        <v>70</v>
      </c>
      <c r="C35" s="65" t="s">
        <v>89</v>
      </c>
      <c r="D35" s="77">
        <v>5832301</v>
      </c>
      <c r="E35" s="77">
        <v>1563496</v>
      </c>
      <c r="F35" s="77">
        <v>485996</v>
      </c>
      <c r="G35" s="78">
        <v>505846</v>
      </c>
      <c r="H35" s="77">
        <v>500723</v>
      </c>
      <c r="I35" s="99">
        <f t="shared" si="0"/>
        <v>3056061</v>
      </c>
    </row>
    <row r="36" spans="1:9" ht="11.25" customHeight="1">
      <c r="A36" s="67">
        <v>31</v>
      </c>
      <c r="B36" s="65" t="s">
        <v>70</v>
      </c>
      <c r="C36" s="65" t="s">
        <v>88</v>
      </c>
      <c r="D36" s="77">
        <v>8437007</v>
      </c>
      <c r="E36" s="77">
        <v>2088516</v>
      </c>
      <c r="F36" s="77">
        <v>665192</v>
      </c>
      <c r="G36" s="78">
        <v>678645</v>
      </c>
      <c r="H36" s="77">
        <v>695811</v>
      </c>
      <c r="I36" s="99">
        <f t="shared" si="0"/>
        <v>4128164</v>
      </c>
    </row>
    <row r="37" spans="1:9" ht="11.25" customHeight="1">
      <c r="A37" s="67">
        <v>32</v>
      </c>
      <c r="B37" s="65" t="s">
        <v>70</v>
      </c>
      <c r="C37" s="65" t="s">
        <v>87</v>
      </c>
      <c r="D37" s="77">
        <v>46253325</v>
      </c>
      <c r="E37" s="77">
        <v>13555383</v>
      </c>
      <c r="F37" s="77">
        <v>3842809</v>
      </c>
      <c r="G37" s="78">
        <v>4133653</v>
      </c>
      <c r="H37" s="77">
        <v>4241736</v>
      </c>
      <c r="I37" s="99">
        <f t="shared" si="0"/>
        <v>25773581</v>
      </c>
    </row>
    <row r="38" spans="1:9" ht="11.25" customHeight="1">
      <c r="A38" s="67">
        <v>33</v>
      </c>
      <c r="B38" s="65" t="s">
        <v>70</v>
      </c>
      <c r="C38" s="65" t="s">
        <v>86</v>
      </c>
      <c r="D38" s="77">
        <v>5331994</v>
      </c>
      <c r="E38" s="77">
        <v>1441247</v>
      </c>
      <c r="F38" s="77">
        <v>429493</v>
      </c>
      <c r="G38" s="78">
        <v>453165</v>
      </c>
      <c r="H38" s="77">
        <v>448896</v>
      </c>
      <c r="I38" s="99">
        <f t="shared" si="0"/>
        <v>2772801</v>
      </c>
    </row>
    <row r="39" spans="1:9" ht="11.25" customHeight="1">
      <c r="A39" s="67">
        <v>34</v>
      </c>
      <c r="B39" s="65" t="s">
        <v>70</v>
      </c>
      <c r="C39" s="65" t="s">
        <v>85</v>
      </c>
      <c r="D39" s="77">
        <v>5997582</v>
      </c>
      <c r="E39" s="77">
        <v>1771112</v>
      </c>
      <c r="F39" s="77">
        <v>440060</v>
      </c>
      <c r="G39" s="78">
        <v>499706</v>
      </c>
      <c r="H39" s="77">
        <v>549532</v>
      </c>
      <c r="I39" s="99">
        <f t="shared" si="0"/>
        <v>3260410</v>
      </c>
    </row>
    <row r="40" spans="1:9" ht="11.25" customHeight="1">
      <c r="A40" s="67">
        <v>35</v>
      </c>
      <c r="B40" s="65" t="s">
        <v>70</v>
      </c>
      <c r="C40" s="65" t="s">
        <v>84</v>
      </c>
      <c r="D40" s="77">
        <v>3623828</v>
      </c>
      <c r="E40" s="77">
        <v>915825</v>
      </c>
      <c r="F40" s="77">
        <v>297311</v>
      </c>
      <c r="G40" s="78">
        <v>297747</v>
      </c>
      <c r="H40" s="77">
        <v>300865</v>
      </c>
      <c r="I40" s="99">
        <f t="shared" si="0"/>
        <v>1811748</v>
      </c>
    </row>
    <row r="41" spans="1:9" ht="11.25" customHeight="1">
      <c r="A41" s="67">
        <v>36</v>
      </c>
      <c r="B41" s="65" t="s">
        <v>70</v>
      </c>
      <c r="C41" s="65" t="s">
        <v>83</v>
      </c>
      <c r="D41" s="77">
        <v>13356946</v>
      </c>
      <c r="E41" s="77">
        <v>3810587</v>
      </c>
      <c r="F41" s="77">
        <v>1201942</v>
      </c>
      <c r="G41" s="78">
        <v>1254529</v>
      </c>
      <c r="H41" s="77">
        <v>1175916</v>
      </c>
      <c r="I41" s="99">
        <f t="shared" si="0"/>
        <v>7442974</v>
      </c>
    </row>
    <row r="42" spans="1:9" ht="11.25" customHeight="1">
      <c r="A42" s="67">
        <v>37</v>
      </c>
      <c r="B42" s="65" t="s">
        <v>70</v>
      </c>
      <c r="C42" s="65" t="s">
        <v>82</v>
      </c>
      <c r="D42" s="77">
        <v>9218939</v>
      </c>
      <c r="E42" s="77">
        <v>2444659</v>
      </c>
      <c r="F42" s="77">
        <v>762688</v>
      </c>
      <c r="G42" s="78">
        <v>784223</v>
      </c>
      <c r="H42" s="77">
        <v>733905</v>
      </c>
      <c r="I42" s="99">
        <f t="shared" si="0"/>
        <v>4725475</v>
      </c>
    </row>
    <row r="43" spans="1:9" ht="11.25" customHeight="1">
      <c r="A43" s="67">
        <v>38</v>
      </c>
      <c r="B43" s="65" t="s">
        <v>70</v>
      </c>
      <c r="C43" s="65" t="s">
        <v>81</v>
      </c>
      <c r="D43" s="77">
        <v>2199795</v>
      </c>
      <c r="E43" s="77">
        <v>563930</v>
      </c>
      <c r="F43" s="77">
        <v>159750</v>
      </c>
      <c r="G43" s="78">
        <v>177126</v>
      </c>
      <c r="H43" s="77">
        <v>191953</v>
      </c>
      <c r="I43" s="99">
        <f t="shared" si="0"/>
        <v>1092759</v>
      </c>
    </row>
    <row r="44" spans="1:9" ht="11.25" customHeight="1">
      <c r="A44" s="67">
        <v>39</v>
      </c>
      <c r="B44" s="65" t="s">
        <v>70</v>
      </c>
      <c r="C44" s="65" t="s">
        <v>80</v>
      </c>
      <c r="D44" s="77">
        <v>4494493</v>
      </c>
      <c r="E44" s="77">
        <v>1262467</v>
      </c>
      <c r="F44" s="77">
        <v>412939</v>
      </c>
      <c r="G44" s="78">
        <v>400746</v>
      </c>
      <c r="H44" s="77">
        <v>429060</v>
      </c>
      <c r="I44" s="99">
        <f t="shared" si="0"/>
        <v>2505212</v>
      </c>
    </row>
    <row r="45" spans="1:9" ht="11.25" customHeight="1">
      <c r="A45" s="67">
        <v>40</v>
      </c>
      <c r="B45" s="65" t="s">
        <v>70</v>
      </c>
      <c r="C45" s="65" t="s">
        <v>79</v>
      </c>
      <c r="D45" s="77">
        <v>12149253</v>
      </c>
      <c r="E45" s="77">
        <v>3094419</v>
      </c>
      <c r="F45" s="77">
        <v>1011881</v>
      </c>
      <c r="G45" s="78">
        <v>1008154</v>
      </c>
      <c r="H45" s="77">
        <v>997805</v>
      </c>
      <c r="I45" s="99">
        <f t="shared" si="0"/>
        <v>6112259</v>
      </c>
    </row>
    <row r="46" spans="1:9" ht="11.25" customHeight="1">
      <c r="A46" s="67">
        <v>41</v>
      </c>
      <c r="B46" s="65" t="s">
        <v>70</v>
      </c>
      <c r="C46" s="65" t="s">
        <v>78</v>
      </c>
      <c r="D46" s="77">
        <v>3214605</v>
      </c>
      <c r="E46" s="77">
        <v>789737</v>
      </c>
      <c r="F46" s="77">
        <v>234652</v>
      </c>
      <c r="G46" s="78">
        <v>245473</v>
      </c>
      <c r="H46" s="77">
        <v>241380</v>
      </c>
      <c r="I46" s="99">
        <f t="shared" si="0"/>
        <v>1511242</v>
      </c>
    </row>
    <row r="47" spans="1:9" ht="11.25" customHeight="1">
      <c r="A47" s="67">
        <v>42</v>
      </c>
      <c r="B47" s="65" t="s">
        <v>70</v>
      </c>
      <c r="C47" s="65" t="s">
        <v>77</v>
      </c>
      <c r="D47" s="77">
        <v>2634966</v>
      </c>
      <c r="E47" s="77">
        <v>663722</v>
      </c>
      <c r="F47" s="77">
        <v>201918</v>
      </c>
      <c r="G47" s="78">
        <v>230212</v>
      </c>
      <c r="H47" s="77">
        <v>207178</v>
      </c>
      <c r="I47" s="99">
        <f t="shared" si="0"/>
        <v>1303030</v>
      </c>
    </row>
    <row r="48" spans="1:9" ht="11.25" customHeight="1">
      <c r="A48" s="67">
        <v>43</v>
      </c>
      <c r="B48" s="65" t="s">
        <v>70</v>
      </c>
      <c r="C48" s="65" t="s">
        <v>76</v>
      </c>
      <c r="D48" s="77">
        <v>2698378</v>
      </c>
      <c r="E48" s="77">
        <v>695864</v>
      </c>
      <c r="F48" s="77">
        <v>208922</v>
      </c>
      <c r="G48" s="78">
        <v>205644</v>
      </c>
      <c r="H48" s="77">
        <v>213455</v>
      </c>
      <c r="I48" s="99">
        <f t="shared" si="0"/>
        <v>1323885</v>
      </c>
    </row>
    <row r="49" spans="1:9" ht="11.25" customHeight="1">
      <c r="A49" s="67">
        <v>44</v>
      </c>
      <c r="B49" s="65" t="s">
        <v>70</v>
      </c>
      <c r="C49" s="65" t="s">
        <v>75</v>
      </c>
      <c r="D49" s="77">
        <v>3815153</v>
      </c>
      <c r="E49" s="77">
        <v>1020960</v>
      </c>
      <c r="F49" s="77">
        <v>304070</v>
      </c>
      <c r="G49" s="78">
        <v>312411</v>
      </c>
      <c r="H49" s="77">
        <v>347559</v>
      </c>
      <c r="I49" s="99">
        <f t="shared" si="0"/>
        <v>1985000</v>
      </c>
    </row>
    <row r="50" spans="1:9" ht="11.25" customHeight="1">
      <c r="A50" s="67">
        <v>45</v>
      </c>
      <c r="B50" s="65" t="s">
        <v>70</v>
      </c>
      <c r="C50" s="65" t="s">
        <v>74</v>
      </c>
      <c r="D50" s="77">
        <v>8696724</v>
      </c>
      <c r="E50" s="77">
        <v>2304595</v>
      </c>
      <c r="F50" s="77">
        <v>712193</v>
      </c>
      <c r="G50" s="78">
        <v>748127</v>
      </c>
      <c r="H50" s="77">
        <v>761555</v>
      </c>
      <c r="I50" s="99">
        <f t="shared" si="0"/>
        <v>4526470</v>
      </c>
    </row>
    <row r="51" spans="1:9" ht="11.25" customHeight="1">
      <c r="A51" s="67">
        <v>46</v>
      </c>
      <c r="B51" s="65" t="s">
        <v>70</v>
      </c>
      <c r="C51" s="65" t="s">
        <v>73</v>
      </c>
      <c r="D51" s="77">
        <v>9007420</v>
      </c>
      <c r="E51" s="77">
        <v>2451577</v>
      </c>
      <c r="F51" s="77">
        <v>774387</v>
      </c>
      <c r="G51" s="78">
        <v>785415</v>
      </c>
      <c r="H51" s="77">
        <v>794049</v>
      </c>
      <c r="I51" s="99">
        <f t="shared" si="0"/>
        <v>4805428</v>
      </c>
    </row>
    <row r="52" spans="1:9" ht="11.25" customHeight="1">
      <c r="A52" s="67">
        <v>47</v>
      </c>
      <c r="B52" s="65" t="s">
        <v>70</v>
      </c>
      <c r="C52" s="65" t="s">
        <v>72</v>
      </c>
      <c r="D52" s="77">
        <v>3546191</v>
      </c>
      <c r="E52" s="77">
        <v>907911</v>
      </c>
      <c r="F52" s="77">
        <v>287756</v>
      </c>
      <c r="G52" s="78">
        <v>303957</v>
      </c>
      <c r="H52" s="77">
        <v>278340</v>
      </c>
      <c r="I52" s="99">
        <f t="shared" si="0"/>
        <v>1777964</v>
      </c>
    </row>
    <row r="53" spans="1:9" ht="11.25" customHeight="1">
      <c r="A53" s="67">
        <v>48</v>
      </c>
      <c r="B53" s="65" t="s">
        <v>70</v>
      </c>
      <c r="C53" s="65" t="s">
        <v>71</v>
      </c>
      <c r="D53" s="77">
        <v>6267615</v>
      </c>
      <c r="E53" s="77">
        <v>1652644</v>
      </c>
      <c r="F53" s="77">
        <v>542591</v>
      </c>
      <c r="G53" s="78">
        <v>529915</v>
      </c>
      <c r="H53" s="77">
        <v>537714</v>
      </c>
      <c r="I53" s="99">
        <f t="shared" si="0"/>
        <v>3262864</v>
      </c>
    </row>
    <row r="54" spans="1:9" ht="11.25" customHeight="1">
      <c r="A54" s="67">
        <v>49</v>
      </c>
      <c r="B54" s="65" t="s">
        <v>70</v>
      </c>
      <c r="C54" s="65" t="s">
        <v>69</v>
      </c>
      <c r="D54" s="77">
        <v>3320066</v>
      </c>
      <c r="E54" s="77">
        <v>826783</v>
      </c>
      <c r="F54" s="77">
        <v>247637</v>
      </c>
      <c r="G54" s="78">
        <v>269793</v>
      </c>
      <c r="H54" s="77">
        <v>265557</v>
      </c>
      <c r="I54" s="99">
        <f t="shared" si="0"/>
        <v>1609770</v>
      </c>
    </row>
    <row r="55" spans="1:9" ht="11.25" customHeight="1">
      <c r="A55" s="67">
        <v>50</v>
      </c>
      <c r="B55" s="65" t="s">
        <v>2</v>
      </c>
      <c r="C55" s="65" t="s">
        <v>68</v>
      </c>
      <c r="D55" s="77">
        <v>1714595</v>
      </c>
      <c r="E55" s="77">
        <v>407354</v>
      </c>
      <c r="F55" s="77">
        <v>131512</v>
      </c>
      <c r="G55" s="78">
        <v>129949</v>
      </c>
      <c r="H55" s="77">
        <v>129764</v>
      </c>
      <c r="I55" s="99">
        <f t="shared" si="0"/>
        <v>798579</v>
      </c>
    </row>
    <row r="56" spans="1:9" ht="11.25" customHeight="1">
      <c r="A56" s="67">
        <v>51</v>
      </c>
      <c r="B56" s="65" t="s">
        <v>2</v>
      </c>
      <c r="C56" s="65" t="s">
        <v>67</v>
      </c>
      <c r="D56" s="77">
        <v>4101838</v>
      </c>
      <c r="E56" s="77">
        <v>1123709</v>
      </c>
      <c r="F56" s="77">
        <v>365752</v>
      </c>
      <c r="G56" s="78">
        <v>357242</v>
      </c>
      <c r="H56" s="77">
        <v>352148</v>
      </c>
      <c r="I56" s="99">
        <f t="shared" si="0"/>
        <v>2198851</v>
      </c>
    </row>
    <row r="57" spans="1:9" ht="11.25" customHeight="1">
      <c r="A57" s="67">
        <v>52</v>
      </c>
      <c r="B57" s="65" t="s">
        <v>2</v>
      </c>
      <c r="C57" s="65" t="s">
        <v>66</v>
      </c>
      <c r="D57" s="77">
        <v>5424266</v>
      </c>
      <c r="E57" s="77">
        <v>1476475</v>
      </c>
      <c r="F57" s="77">
        <v>478846</v>
      </c>
      <c r="G57" s="78">
        <v>528891</v>
      </c>
      <c r="H57" s="77">
        <v>506927</v>
      </c>
      <c r="I57" s="99">
        <f t="shared" si="0"/>
        <v>2991139</v>
      </c>
    </row>
    <row r="58" spans="1:9" ht="11.25" customHeight="1">
      <c r="A58" s="67">
        <v>53</v>
      </c>
      <c r="B58" s="65" t="s">
        <v>2</v>
      </c>
      <c r="C58" s="65" t="s">
        <v>65</v>
      </c>
      <c r="D58" s="77">
        <v>5298610</v>
      </c>
      <c r="E58" s="77">
        <v>1359097</v>
      </c>
      <c r="F58" s="77">
        <v>423821</v>
      </c>
      <c r="G58" s="78">
        <v>434525</v>
      </c>
      <c r="H58" s="77">
        <v>448426</v>
      </c>
      <c r="I58" s="99">
        <f t="shared" si="0"/>
        <v>2665869</v>
      </c>
    </row>
    <row r="59" spans="1:9" ht="11.25" customHeight="1">
      <c r="A59" s="67">
        <v>54</v>
      </c>
      <c r="B59" s="65" t="s">
        <v>2</v>
      </c>
      <c r="C59" s="65" t="s">
        <v>64</v>
      </c>
      <c r="D59" s="77">
        <v>3798754</v>
      </c>
      <c r="E59" s="77">
        <v>989997</v>
      </c>
      <c r="F59" s="77">
        <v>289769</v>
      </c>
      <c r="G59" s="78">
        <v>303914</v>
      </c>
      <c r="H59" s="77">
        <v>317870</v>
      </c>
      <c r="I59" s="99">
        <f t="shared" si="0"/>
        <v>1901550</v>
      </c>
    </row>
    <row r="60" spans="1:9" ht="11.25" customHeight="1">
      <c r="A60" s="67">
        <v>55</v>
      </c>
      <c r="B60" s="65" t="s">
        <v>2</v>
      </c>
      <c r="C60" s="65" t="s">
        <v>63</v>
      </c>
      <c r="D60" s="77">
        <v>1276272</v>
      </c>
      <c r="E60" s="77">
        <v>292396</v>
      </c>
      <c r="F60" s="77">
        <v>91140</v>
      </c>
      <c r="G60" s="78">
        <v>99420</v>
      </c>
      <c r="H60" s="77">
        <v>96943</v>
      </c>
      <c r="I60" s="99">
        <f t="shared" si="0"/>
        <v>579899</v>
      </c>
    </row>
    <row r="61" spans="1:9" ht="11.25" customHeight="1">
      <c r="A61" s="67">
        <v>56</v>
      </c>
      <c r="B61" s="65" t="s">
        <v>2</v>
      </c>
      <c r="C61" s="65" t="s">
        <v>62</v>
      </c>
      <c r="D61" s="77">
        <v>2452246</v>
      </c>
      <c r="E61" s="77">
        <v>631598</v>
      </c>
      <c r="F61" s="77">
        <v>205043</v>
      </c>
      <c r="G61" s="78">
        <v>204127</v>
      </c>
      <c r="H61" s="77">
        <v>222083</v>
      </c>
      <c r="I61" s="99">
        <f t="shared" si="0"/>
        <v>1262851</v>
      </c>
    </row>
    <row r="62" spans="1:9" ht="11.25" customHeight="1">
      <c r="A62" s="67">
        <v>57</v>
      </c>
      <c r="B62" s="65" t="s">
        <v>2</v>
      </c>
      <c r="C62" s="65" t="s">
        <v>61</v>
      </c>
      <c r="D62" s="77">
        <v>1198654</v>
      </c>
      <c r="E62" s="77">
        <v>316057</v>
      </c>
      <c r="F62" s="77">
        <v>100837</v>
      </c>
      <c r="G62" s="78">
        <v>99500</v>
      </c>
      <c r="H62" s="77">
        <v>94066</v>
      </c>
      <c r="I62" s="99">
        <f t="shared" si="0"/>
        <v>610460</v>
      </c>
    </row>
    <row r="63" spans="1:9" ht="11.25" customHeight="1">
      <c r="A63" s="67">
        <v>58</v>
      </c>
      <c r="B63" s="65" t="s">
        <v>2</v>
      </c>
      <c r="C63" s="65" t="s">
        <v>60</v>
      </c>
      <c r="D63" s="77">
        <v>3683498</v>
      </c>
      <c r="E63" s="77">
        <v>957717</v>
      </c>
      <c r="F63" s="77">
        <v>264369</v>
      </c>
      <c r="G63" s="78">
        <v>369527</v>
      </c>
      <c r="H63" s="77">
        <v>332124</v>
      </c>
      <c r="I63" s="99">
        <f t="shared" si="0"/>
        <v>1923737</v>
      </c>
    </row>
    <row r="64" spans="1:9" ht="11.25" customHeight="1">
      <c r="A64" s="67">
        <v>59</v>
      </c>
      <c r="B64" s="65" t="s">
        <v>2</v>
      </c>
      <c r="C64" s="65" t="s">
        <v>59</v>
      </c>
      <c r="D64" s="77">
        <v>4139558</v>
      </c>
      <c r="E64" s="77">
        <v>1032911</v>
      </c>
      <c r="F64" s="77">
        <v>352986</v>
      </c>
      <c r="G64" s="78">
        <v>335128</v>
      </c>
      <c r="H64" s="77">
        <v>337325</v>
      </c>
      <c r="I64" s="99">
        <f t="shared" si="0"/>
        <v>2058350</v>
      </c>
    </row>
    <row r="65" spans="1:9" ht="11.25" customHeight="1">
      <c r="A65" s="67">
        <v>60</v>
      </c>
      <c r="B65" s="65" t="s">
        <v>2</v>
      </c>
      <c r="C65" s="65" t="s">
        <v>58</v>
      </c>
      <c r="D65" s="77">
        <v>3550695</v>
      </c>
      <c r="E65" s="77">
        <v>970944</v>
      </c>
      <c r="F65" s="77">
        <v>287691</v>
      </c>
      <c r="G65" s="78">
        <v>283369</v>
      </c>
      <c r="H65" s="77">
        <v>306035</v>
      </c>
      <c r="I65" s="99">
        <f t="shared" si="0"/>
        <v>1848039</v>
      </c>
    </row>
    <row r="66" spans="1:9" ht="11.25" customHeight="1">
      <c r="A66" s="67">
        <v>61</v>
      </c>
      <c r="B66" s="65" t="s">
        <v>2</v>
      </c>
      <c r="C66" s="65" t="s">
        <v>57</v>
      </c>
      <c r="D66" s="77">
        <v>3144047</v>
      </c>
      <c r="E66" s="77">
        <v>813056</v>
      </c>
      <c r="F66" s="77">
        <v>251626</v>
      </c>
      <c r="G66" s="78">
        <v>238174</v>
      </c>
      <c r="H66" s="77">
        <v>252549</v>
      </c>
      <c r="I66" s="99">
        <f t="shared" si="0"/>
        <v>1555405</v>
      </c>
    </row>
    <row r="67" spans="1:9" ht="11.25" customHeight="1">
      <c r="A67" s="67">
        <v>62</v>
      </c>
      <c r="B67" s="65" t="s">
        <v>2</v>
      </c>
      <c r="C67" s="65" t="s">
        <v>56</v>
      </c>
      <c r="D67" s="77">
        <v>4682566</v>
      </c>
      <c r="E67" s="77">
        <v>1265012</v>
      </c>
      <c r="F67" s="77">
        <v>395093</v>
      </c>
      <c r="G67" s="78">
        <v>392376</v>
      </c>
      <c r="H67" s="77">
        <v>374951</v>
      </c>
      <c r="I67" s="99">
        <f t="shared" si="0"/>
        <v>2427432</v>
      </c>
    </row>
    <row r="68" spans="1:12" s="64" customFormat="1" ht="11.25" customHeight="1">
      <c r="A68" s="67">
        <v>63</v>
      </c>
      <c r="B68" s="65" t="s">
        <v>2</v>
      </c>
      <c r="C68" s="65" t="s">
        <v>55</v>
      </c>
      <c r="D68" s="77">
        <v>2335987</v>
      </c>
      <c r="E68" s="77">
        <v>631481</v>
      </c>
      <c r="F68" s="77">
        <v>133628</v>
      </c>
      <c r="G68" s="78">
        <v>186792</v>
      </c>
      <c r="H68" s="77">
        <v>191918</v>
      </c>
      <c r="I68" s="99">
        <f t="shared" si="0"/>
        <v>1143819</v>
      </c>
      <c r="K68" s="63"/>
      <c r="L68" s="63"/>
    </row>
    <row r="69" spans="1:9" ht="11.25" customHeight="1">
      <c r="A69" s="67">
        <v>64</v>
      </c>
      <c r="B69" s="65" t="s">
        <v>2</v>
      </c>
      <c r="C69" s="65" t="s">
        <v>54</v>
      </c>
      <c r="D69" s="77">
        <v>2985670</v>
      </c>
      <c r="E69" s="77">
        <v>751036</v>
      </c>
      <c r="F69" s="77">
        <v>232151</v>
      </c>
      <c r="G69" s="78">
        <v>251511</v>
      </c>
      <c r="H69" s="77">
        <v>252222</v>
      </c>
      <c r="I69" s="99">
        <f t="shared" si="0"/>
        <v>1486920</v>
      </c>
    </row>
    <row r="70" spans="1:9" ht="11.25" customHeight="1">
      <c r="A70" s="67">
        <v>65</v>
      </c>
      <c r="B70" s="65" t="s">
        <v>2</v>
      </c>
      <c r="C70" s="65" t="s">
        <v>53</v>
      </c>
      <c r="D70" s="77">
        <v>2242021</v>
      </c>
      <c r="E70" s="77">
        <v>608271</v>
      </c>
      <c r="F70" s="77">
        <v>198088</v>
      </c>
      <c r="G70" s="78">
        <v>195783</v>
      </c>
      <c r="H70" s="77">
        <v>195032</v>
      </c>
      <c r="I70" s="99">
        <f t="shared" si="0"/>
        <v>1197174</v>
      </c>
    </row>
    <row r="71" spans="1:9" ht="11.25" customHeight="1">
      <c r="A71" s="67">
        <v>66</v>
      </c>
      <c r="B71" s="65" t="s">
        <v>2</v>
      </c>
      <c r="C71" s="65" t="s">
        <v>52</v>
      </c>
      <c r="D71" s="77">
        <v>3624482</v>
      </c>
      <c r="E71" s="77">
        <v>946091</v>
      </c>
      <c r="F71" s="77">
        <v>343336</v>
      </c>
      <c r="G71" s="78">
        <v>308575</v>
      </c>
      <c r="H71" s="77">
        <v>295397</v>
      </c>
      <c r="I71" s="99">
        <f aca="true" t="shared" si="1" ref="I71:I121">E71+F71+G71+H71</f>
        <v>1893399</v>
      </c>
    </row>
    <row r="72" spans="1:9" ht="11.25" customHeight="1">
      <c r="A72" s="67">
        <v>67</v>
      </c>
      <c r="B72" s="65" t="s">
        <v>2</v>
      </c>
      <c r="C72" s="65" t="s">
        <v>51</v>
      </c>
      <c r="D72" s="77">
        <v>3961197</v>
      </c>
      <c r="E72" s="77">
        <v>1038445</v>
      </c>
      <c r="F72" s="77">
        <v>341289</v>
      </c>
      <c r="G72" s="78">
        <v>358157</v>
      </c>
      <c r="H72" s="77">
        <v>317938</v>
      </c>
      <c r="I72" s="99">
        <f t="shared" si="1"/>
        <v>2055829</v>
      </c>
    </row>
    <row r="73" spans="1:9" ht="11.25" customHeight="1">
      <c r="A73" s="67">
        <v>68</v>
      </c>
      <c r="B73" s="65" t="s">
        <v>2</v>
      </c>
      <c r="C73" s="65" t="s">
        <v>50</v>
      </c>
      <c r="D73" s="77">
        <v>2559262</v>
      </c>
      <c r="E73" s="77">
        <v>674929</v>
      </c>
      <c r="F73" s="77">
        <v>196301</v>
      </c>
      <c r="G73" s="78">
        <v>226013</v>
      </c>
      <c r="H73" s="77">
        <v>203972</v>
      </c>
      <c r="I73" s="99">
        <f t="shared" si="1"/>
        <v>1301215</v>
      </c>
    </row>
    <row r="74" spans="1:9" ht="11.25" customHeight="1">
      <c r="A74" s="67">
        <v>69</v>
      </c>
      <c r="B74" s="65" t="s">
        <v>2</v>
      </c>
      <c r="C74" s="65" t="s">
        <v>49</v>
      </c>
      <c r="D74" s="77">
        <v>3838453</v>
      </c>
      <c r="E74" s="77">
        <v>1087660</v>
      </c>
      <c r="F74" s="77">
        <v>340598</v>
      </c>
      <c r="G74" s="78">
        <v>320627</v>
      </c>
      <c r="H74" s="77">
        <v>314469</v>
      </c>
      <c r="I74" s="99">
        <f t="shared" si="1"/>
        <v>2063354</v>
      </c>
    </row>
    <row r="75" spans="1:9" ht="11.25" customHeight="1">
      <c r="A75" s="67">
        <v>70</v>
      </c>
      <c r="B75" s="65" t="s">
        <v>2</v>
      </c>
      <c r="C75" s="65" t="s">
        <v>48</v>
      </c>
      <c r="D75" s="77">
        <v>6994964</v>
      </c>
      <c r="E75" s="77">
        <v>1804614</v>
      </c>
      <c r="F75" s="77">
        <v>564401</v>
      </c>
      <c r="G75" s="78">
        <v>529965</v>
      </c>
      <c r="H75" s="77">
        <v>559969</v>
      </c>
      <c r="I75" s="99">
        <f t="shared" si="1"/>
        <v>3458949</v>
      </c>
    </row>
    <row r="76" spans="1:9" ht="11.25" customHeight="1">
      <c r="A76" s="67">
        <v>71</v>
      </c>
      <c r="B76" s="65" t="s">
        <v>2</v>
      </c>
      <c r="C76" s="65" t="s">
        <v>47</v>
      </c>
      <c r="D76" s="77">
        <v>3371629</v>
      </c>
      <c r="E76" s="77">
        <v>849104</v>
      </c>
      <c r="F76" s="77">
        <v>277130</v>
      </c>
      <c r="G76" s="78">
        <v>302067</v>
      </c>
      <c r="H76" s="77">
        <v>269518</v>
      </c>
      <c r="I76" s="99">
        <f t="shared" si="1"/>
        <v>1697819</v>
      </c>
    </row>
    <row r="77" spans="1:9" ht="11.25" customHeight="1">
      <c r="A77" s="67">
        <v>72</v>
      </c>
      <c r="B77" s="65" t="s">
        <v>2</v>
      </c>
      <c r="C77" s="65" t="s">
        <v>46</v>
      </c>
      <c r="D77" s="77">
        <v>2171774</v>
      </c>
      <c r="E77" s="77">
        <v>679958</v>
      </c>
      <c r="F77" s="77">
        <v>194392</v>
      </c>
      <c r="G77" s="78">
        <v>209481</v>
      </c>
      <c r="H77" s="77">
        <v>210730</v>
      </c>
      <c r="I77" s="99">
        <f t="shared" si="1"/>
        <v>1294561</v>
      </c>
    </row>
    <row r="78" spans="1:9" ht="11.25" customHeight="1">
      <c r="A78" s="67">
        <v>73</v>
      </c>
      <c r="B78" s="65" t="s">
        <v>2</v>
      </c>
      <c r="C78" s="65" t="s">
        <v>45</v>
      </c>
      <c r="D78" s="77">
        <v>1754986</v>
      </c>
      <c r="E78" s="77">
        <v>514264</v>
      </c>
      <c r="F78" s="77">
        <v>154148</v>
      </c>
      <c r="G78" s="78">
        <v>183124</v>
      </c>
      <c r="H78" s="77">
        <v>181097</v>
      </c>
      <c r="I78" s="99">
        <f t="shared" si="1"/>
        <v>1032633</v>
      </c>
    </row>
    <row r="79" spans="1:9" ht="11.25" customHeight="1">
      <c r="A79" s="67">
        <v>74</v>
      </c>
      <c r="B79" s="65" t="s">
        <v>2</v>
      </c>
      <c r="C79" s="65" t="s">
        <v>44</v>
      </c>
      <c r="D79" s="77">
        <v>2330407</v>
      </c>
      <c r="E79" s="77">
        <v>583473</v>
      </c>
      <c r="F79" s="77">
        <v>190772</v>
      </c>
      <c r="G79" s="78">
        <v>164133</v>
      </c>
      <c r="H79" s="77">
        <v>213296</v>
      </c>
      <c r="I79" s="99">
        <f t="shared" si="1"/>
        <v>1151674</v>
      </c>
    </row>
    <row r="80" spans="1:9" ht="11.25" customHeight="1">
      <c r="A80" s="67">
        <v>75</v>
      </c>
      <c r="B80" s="65" t="s">
        <v>2</v>
      </c>
      <c r="C80" s="65" t="s">
        <v>43</v>
      </c>
      <c r="D80" s="77">
        <v>2371115</v>
      </c>
      <c r="E80" s="77">
        <v>578619</v>
      </c>
      <c r="F80" s="77">
        <v>278458</v>
      </c>
      <c r="G80" s="78">
        <v>172659</v>
      </c>
      <c r="H80" s="77">
        <v>212682</v>
      </c>
      <c r="I80" s="99">
        <f t="shared" si="1"/>
        <v>1242418</v>
      </c>
    </row>
    <row r="81" spans="1:9" ht="11.25" customHeight="1">
      <c r="A81" s="67">
        <v>76</v>
      </c>
      <c r="B81" s="65" t="s">
        <v>2</v>
      </c>
      <c r="C81" s="65" t="s">
        <v>42</v>
      </c>
      <c r="D81" s="77">
        <v>2519360</v>
      </c>
      <c r="E81" s="77">
        <v>661381</v>
      </c>
      <c r="F81" s="77">
        <v>198450</v>
      </c>
      <c r="G81" s="78">
        <v>241357</v>
      </c>
      <c r="H81" s="77">
        <v>206816</v>
      </c>
      <c r="I81" s="99">
        <f t="shared" si="1"/>
        <v>1308004</v>
      </c>
    </row>
    <row r="82" spans="1:9" ht="11.25" customHeight="1">
      <c r="A82" s="67">
        <v>77</v>
      </c>
      <c r="B82" s="65" t="s">
        <v>2</v>
      </c>
      <c r="C82" s="65" t="s">
        <v>41</v>
      </c>
      <c r="D82" s="77">
        <v>4439234</v>
      </c>
      <c r="E82" s="77">
        <v>1154938</v>
      </c>
      <c r="F82" s="77">
        <v>371490</v>
      </c>
      <c r="G82" s="78">
        <v>386974</v>
      </c>
      <c r="H82" s="77">
        <v>360905</v>
      </c>
      <c r="I82" s="99">
        <f t="shared" si="1"/>
        <v>2274307</v>
      </c>
    </row>
    <row r="83" spans="1:9" ht="11.25" customHeight="1">
      <c r="A83" s="67">
        <v>78</v>
      </c>
      <c r="B83" s="65" t="s">
        <v>2</v>
      </c>
      <c r="C83" s="65" t="s">
        <v>40</v>
      </c>
      <c r="D83" s="77">
        <v>1472053</v>
      </c>
      <c r="E83" s="77">
        <v>348695</v>
      </c>
      <c r="F83" s="77">
        <v>110792</v>
      </c>
      <c r="G83" s="78">
        <v>124657</v>
      </c>
      <c r="H83" s="77">
        <v>120322</v>
      </c>
      <c r="I83" s="99">
        <f t="shared" si="1"/>
        <v>704466</v>
      </c>
    </row>
    <row r="84" spans="1:9" ht="11.25" customHeight="1">
      <c r="A84" s="67">
        <v>79</v>
      </c>
      <c r="B84" s="65" t="s">
        <v>2</v>
      </c>
      <c r="C84" s="65" t="s">
        <v>39</v>
      </c>
      <c r="D84" s="77">
        <v>1464406</v>
      </c>
      <c r="E84" s="77">
        <v>362877</v>
      </c>
      <c r="F84" s="77">
        <v>115194</v>
      </c>
      <c r="G84" s="78">
        <v>119416</v>
      </c>
      <c r="H84" s="77">
        <v>116175</v>
      </c>
      <c r="I84" s="99">
        <f t="shared" si="1"/>
        <v>713662</v>
      </c>
    </row>
    <row r="85" spans="1:9" ht="11.25" customHeight="1">
      <c r="A85" s="67">
        <v>80</v>
      </c>
      <c r="B85" s="65" t="s">
        <v>2</v>
      </c>
      <c r="C85" s="65" t="s">
        <v>38</v>
      </c>
      <c r="D85" s="77">
        <v>2098659</v>
      </c>
      <c r="E85" s="77">
        <v>533718</v>
      </c>
      <c r="F85" s="77">
        <v>180641</v>
      </c>
      <c r="G85" s="78">
        <v>160269</v>
      </c>
      <c r="H85" s="77">
        <v>170358</v>
      </c>
      <c r="I85" s="99">
        <f t="shared" si="1"/>
        <v>1044986</v>
      </c>
    </row>
    <row r="86" spans="1:9" ht="11.25" customHeight="1">
      <c r="A86" s="67">
        <v>81</v>
      </c>
      <c r="B86" s="65" t="s">
        <v>2</v>
      </c>
      <c r="C86" s="65" t="s">
        <v>37</v>
      </c>
      <c r="D86" s="77">
        <v>2889776</v>
      </c>
      <c r="E86" s="77">
        <v>705927</v>
      </c>
      <c r="F86" s="77">
        <v>220243</v>
      </c>
      <c r="G86" s="78">
        <v>227962</v>
      </c>
      <c r="H86" s="77">
        <v>219502</v>
      </c>
      <c r="I86" s="99">
        <f t="shared" si="1"/>
        <v>1373634</v>
      </c>
    </row>
    <row r="87" spans="1:9" ht="11.25" customHeight="1">
      <c r="A87" s="67">
        <v>82</v>
      </c>
      <c r="B87" s="65" t="s">
        <v>2</v>
      </c>
      <c r="C87" s="65" t="s">
        <v>36</v>
      </c>
      <c r="D87" s="77">
        <v>1564725</v>
      </c>
      <c r="E87" s="77">
        <v>412315</v>
      </c>
      <c r="F87" s="77">
        <v>142300</v>
      </c>
      <c r="G87" s="78">
        <v>140707</v>
      </c>
      <c r="H87" s="77">
        <v>117006</v>
      </c>
      <c r="I87" s="99">
        <f t="shared" si="1"/>
        <v>812328</v>
      </c>
    </row>
    <row r="88" spans="1:9" ht="11.25" customHeight="1">
      <c r="A88" s="67">
        <v>83</v>
      </c>
      <c r="B88" s="65" t="s">
        <v>2</v>
      </c>
      <c r="C88" s="65" t="s">
        <v>35</v>
      </c>
      <c r="D88" s="77">
        <v>6170012</v>
      </c>
      <c r="E88" s="77">
        <v>1673310</v>
      </c>
      <c r="F88" s="77">
        <v>504392</v>
      </c>
      <c r="G88" s="78">
        <v>550092</v>
      </c>
      <c r="H88" s="77">
        <v>523307</v>
      </c>
      <c r="I88" s="99">
        <f t="shared" si="1"/>
        <v>3251101</v>
      </c>
    </row>
    <row r="89" spans="1:9" ht="11.25" customHeight="1">
      <c r="A89" s="67">
        <v>84</v>
      </c>
      <c r="B89" s="65" t="s">
        <v>2</v>
      </c>
      <c r="C89" s="65" t="s">
        <v>34</v>
      </c>
      <c r="D89" s="77">
        <v>2392400</v>
      </c>
      <c r="E89" s="77">
        <v>564025</v>
      </c>
      <c r="F89" s="77">
        <v>235943</v>
      </c>
      <c r="G89" s="78">
        <v>164007</v>
      </c>
      <c r="H89" s="77">
        <v>181464</v>
      </c>
      <c r="I89" s="99">
        <f t="shared" si="1"/>
        <v>1145439</v>
      </c>
    </row>
    <row r="90" spans="1:9" ht="11.25" customHeight="1">
      <c r="A90" s="67">
        <v>85</v>
      </c>
      <c r="B90" s="65" t="s">
        <v>2</v>
      </c>
      <c r="C90" s="65" t="s">
        <v>33</v>
      </c>
      <c r="D90" s="77">
        <v>3356451</v>
      </c>
      <c r="E90" s="77">
        <v>938789</v>
      </c>
      <c r="F90" s="77">
        <v>263419</v>
      </c>
      <c r="G90" s="78">
        <v>269141</v>
      </c>
      <c r="H90" s="77">
        <v>271178</v>
      </c>
      <c r="I90" s="99">
        <f t="shared" si="1"/>
        <v>1742527</v>
      </c>
    </row>
    <row r="91" spans="1:9" ht="11.25" customHeight="1">
      <c r="A91" s="67">
        <v>86</v>
      </c>
      <c r="B91" s="65" t="s">
        <v>2</v>
      </c>
      <c r="C91" s="65" t="s">
        <v>32</v>
      </c>
      <c r="D91" s="77">
        <v>4447163</v>
      </c>
      <c r="E91" s="77">
        <v>1156348</v>
      </c>
      <c r="F91" s="77">
        <v>357372</v>
      </c>
      <c r="G91" s="78">
        <v>390831</v>
      </c>
      <c r="H91" s="77">
        <v>397562</v>
      </c>
      <c r="I91" s="99">
        <f t="shared" si="1"/>
        <v>2302113</v>
      </c>
    </row>
    <row r="92" spans="1:9" ht="11.25" customHeight="1">
      <c r="A92" s="67">
        <v>87</v>
      </c>
      <c r="B92" s="65" t="s">
        <v>2</v>
      </c>
      <c r="C92" s="65" t="s">
        <v>31</v>
      </c>
      <c r="D92" s="77">
        <v>1732077</v>
      </c>
      <c r="E92" s="77">
        <v>407681</v>
      </c>
      <c r="F92" s="77">
        <v>127220</v>
      </c>
      <c r="G92" s="78">
        <v>124094</v>
      </c>
      <c r="H92" s="77">
        <v>119380</v>
      </c>
      <c r="I92" s="99">
        <f t="shared" si="1"/>
        <v>778375</v>
      </c>
    </row>
    <row r="93" spans="1:9" ht="11.25" customHeight="1">
      <c r="A93" s="67">
        <v>88</v>
      </c>
      <c r="B93" s="65" t="s">
        <v>2</v>
      </c>
      <c r="C93" s="65" t="s">
        <v>30</v>
      </c>
      <c r="D93" s="77">
        <v>2418840</v>
      </c>
      <c r="E93" s="77">
        <v>660937</v>
      </c>
      <c r="F93" s="77">
        <v>209336</v>
      </c>
      <c r="G93" s="78">
        <v>222163</v>
      </c>
      <c r="H93" s="77">
        <v>204402</v>
      </c>
      <c r="I93" s="99">
        <f t="shared" si="1"/>
        <v>1296838</v>
      </c>
    </row>
    <row r="94" spans="1:12" s="68" customFormat="1" ht="11.25" customHeight="1">
      <c r="A94" s="67">
        <v>89</v>
      </c>
      <c r="B94" s="65" t="s">
        <v>2</v>
      </c>
      <c r="C94" s="65" t="s">
        <v>29</v>
      </c>
      <c r="D94" s="77">
        <v>4312639</v>
      </c>
      <c r="E94" s="77">
        <v>1101362</v>
      </c>
      <c r="F94" s="77">
        <v>378788</v>
      </c>
      <c r="G94" s="78">
        <v>335968</v>
      </c>
      <c r="H94" s="77">
        <v>341708</v>
      </c>
      <c r="I94" s="99">
        <f t="shared" si="1"/>
        <v>2157826</v>
      </c>
      <c r="K94" s="63"/>
      <c r="L94" s="63"/>
    </row>
    <row r="95" spans="1:9" ht="11.25" customHeight="1">
      <c r="A95" s="67">
        <v>90</v>
      </c>
      <c r="B95" s="65" t="s">
        <v>2</v>
      </c>
      <c r="C95" s="65" t="s">
        <v>28</v>
      </c>
      <c r="D95" s="77">
        <v>2356117</v>
      </c>
      <c r="E95" s="77">
        <v>623578</v>
      </c>
      <c r="F95" s="77">
        <v>198175</v>
      </c>
      <c r="G95" s="78">
        <v>204515</v>
      </c>
      <c r="H95" s="77">
        <v>185960</v>
      </c>
      <c r="I95" s="99">
        <f t="shared" si="1"/>
        <v>1212228</v>
      </c>
    </row>
    <row r="96" spans="1:9" ht="11.25" customHeight="1">
      <c r="A96" s="67">
        <v>91</v>
      </c>
      <c r="B96" s="65" t="s">
        <v>2</v>
      </c>
      <c r="C96" s="65" t="s">
        <v>27</v>
      </c>
      <c r="D96" s="77">
        <v>1530931</v>
      </c>
      <c r="E96" s="77">
        <v>401958</v>
      </c>
      <c r="F96" s="77">
        <v>123453</v>
      </c>
      <c r="G96" s="78">
        <v>125108</v>
      </c>
      <c r="H96" s="77">
        <v>118335</v>
      </c>
      <c r="I96" s="99">
        <f t="shared" si="1"/>
        <v>768854</v>
      </c>
    </row>
    <row r="97" spans="1:9" ht="11.25" customHeight="1">
      <c r="A97" s="67">
        <v>92</v>
      </c>
      <c r="B97" s="65" t="s">
        <v>2</v>
      </c>
      <c r="C97" s="65" t="s">
        <v>26</v>
      </c>
      <c r="D97" s="77">
        <v>1933587</v>
      </c>
      <c r="E97" s="77">
        <v>474869</v>
      </c>
      <c r="F97" s="77">
        <v>135313</v>
      </c>
      <c r="G97" s="78">
        <v>152946</v>
      </c>
      <c r="H97" s="77">
        <v>212082</v>
      </c>
      <c r="I97" s="99">
        <f t="shared" si="1"/>
        <v>975210</v>
      </c>
    </row>
    <row r="98" spans="1:9" ht="11.25" customHeight="1">
      <c r="A98" s="67">
        <v>93</v>
      </c>
      <c r="B98" s="65" t="s">
        <v>2</v>
      </c>
      <c r="C98" s="65" t="s">
        <v>25</v>
      </c>
      <c r="D98" s="77">
        <v>3282240</v>
      </c>
      <c r="E98" s="77">
        <v>833873</v>
      </c>
      <c r="F98" s="77">
        <v>291350</v>
      </c>
      <c r="G98" s="78">
        <v>275132</v>
      </c>
      <c r="H98" s="77">
        <v>306305</v>
      </c>
      <c r="I98" s="99">
        <f t="shared" si="1"/>
        <v>1706660</v>
      </c>
    </row>
    <row r="99" spans="1:9" ht="11.25" customHeight="1">
      <c r="A99" s="67">
        <v>94</v>
      </c>
      <c r="B99" s="65" t="s">
        <v>2</v>
      </c>
      <c r="C99" s="65" t="s">
        <v>24</v>
      </c>
      <c r="D99" s="77">
        <v>6027521</v>
      </c>
      <c r="E99" s="77">
        <v>1559063</v>
      </c>
      <c r="F99" s="77">
        <v>481551</v>
      </c>
      <c r="G99" s="78">
        <v>497879</v>
      </c>
      <c r="H99" s="77">
        <v>454613</v>
      </c>
      <c r="I99" s="99">
        <f t="shared" si="1"/>
        <v>2993106</v>
      </c>
    </row>
    <row r="100" spans="1:9" ht="11.25" customHeight="1">
      <c r="A100" s="67">
        <v>95</v>
      </c>
      <c r="B100" s="65" t="s">
        <v>2</v>
      </c>
      <c r="C100" s="65" t="s">
        <v>23</v>
      </c>
      <c r="D100" s="77">
        <v>7505184</v>
      </c>
      <c r="E100" s="77">
        <v>2024473</v>
      </c>
      <c r="F100" s="77">
        <v>564055</v>
      </c>
      <c r="G100" s="78">
        <v>615606</v>
      </c>
      <c r="H100" s="77">
        <v>601885</v>
      </c>
      <c r="I100" s="99">
        <f t="shared" si="1"/>
        <v>3806019</v>
      </c>
    </row>
    <row r="101" spans="1:9" ht="11.25" customHeight="1">
      <c r="A101" s="67">
        <v>96</v>
      </c>
      <c r="B101" s="65" t="s">
        <v>2</v>
      </c>
      <c r="C101" s="65" t="s">
        <v>22</v>
      </c>
      <c r="D101" s="77">
        <v>3386397</v>
      </c>
      <c r="E101" s="77">
        <v>879503</v>
      </c>
      <c r="F101" s="77">
        <v>282943</v>
      </c>
      <c r="G101" s="78">
        <v>281768</v>
      </c>
      <c r="H101" s="77">
        <v>275889</v>
      </c>
      <c r="I101" s="99">
        <f t="shared" si="1"/>
        <v>1720103</v>
      </c>
    </row>
    <row r="102" spans="1:9" ht="11.25" customHeight="1">
      <c r="A102" s="67">
        <v>97</v>
      </c>
      <c r="B102" s="65" t="s">
        <v>2</v>
      </c>
      <c r="C102" s="65" t="s">
        <v>21</v>
      </c>
      <c r="D102" s="77">
        <v>1706119</v>
      </c>
      <c r="E102" s="77">
        <v>494214</v>
      </c>
      <c r="F102" s="77">
        <v>147420</v>
      </c>
      <c r="G102" s="78">
        <v>182785</v>
      </c>
      <c r="H102" s="77">
        <v>156995</v>
      </c>
      <c r="I102" s="99">
        <f t="shared" si="1"/>
        <v>981414</v>
      </c>
    </row>
    <row r="103" spans="1:9" ht="11.25" customHeight="1">
      <c r="A103" s="67">
        <v>98</v>
      </c>
      <c r="B103" s="65" t="s">
        <v>2</v>
      </c>
      <c r="C103" s="65" t="s">
        <v>20</v>
      </c>
      <c r="D103" s="77">
        <v>2975790</v>
      </c>
      <c r="E103" s="77">
        <v>709091</v>
      </c>
      <c r="F103" s="77">
        <v>212675</v>
      </c>
      <c r="G103" s="78">
        <v>217833</v>
      </c>
      <c r="H103" s="77">
        <v>226366</v>
      </c>
      <c r="I103" s="99">
        <f t="shared" si="1"/>
        <v>1365965</v>
      </c>
    </row>
    <row r="104" spans="1:9" ht="11.25" customHeight="1">
      <c r="A104" s="67">
        <v>99</v>
      </c>
      <c r="B104" s="65" t="s">
        <v>2</v>
      </c>
      <c r="C104" s="65" t="s">
        <v>19</v>
      </c>
      <c r="D104" s="77">
        <v>1391753</v>
      </c>
      <c r="E104" s="77">
        <v>332662</v>
      </c>
      <c r="F104" s="77">
        <v>111099</v>
      </c>
      <c r="G104" s="78">
        <v>110981</v>
      </c>
      <c r="H104" s="77">
        <v>106174</v>
      </c>
      <c r="I104" s="99">
        <f t="shared" si="1"/>
        <v>660916</v>
      </c>
    </row>
    <row r="105" spans="1:9" ht="11.25" customHeight="1">
      <c r="A105" s="67">
        <v>100</v>
      </c>
      <c r="B105" s="65" t="s">
        <v>2</v>
      </c>
      <c r="C105" s="65" t="s">
        <v>18</v>
      </c>
      <c r="D105" s="77">
        <v>3800954</v>
      </c>
      <c r="E105" s="77">
        <v>1081495</v>
      </c>
      <c r="F105" s="77">
        <v>329709</v>
      </c>
      <c r="G105" s="78">
        <v>330317</v>
      </c>
      <c r="H105" s="77">
        <v>331364</v>
      </c>
      <c r="I105" s="99">
        <f t="shared" si="1"/>
        <v>2072885</v>
      </c>
    </row>
    <row r="106" spans="1:9" ht="11.25" customHeight="1">
      <c r="A106" s="67">
        <v>101</v>
      </c>
      <c r="B106" s="65" t="s">
        <v>2</v>
      </c>
      <c r="C106" s="65" t="s">
        <v>17</v>
      </c>
      <c r="D106" s="77">
        <v>3054440</v>
      </c>
      <c r="E106" s="77">
        <v>741066</v>
      </c>
      <c r="F106" s="77">
        <v>255112</v>
      </c>
      <c r="G106" s="78">
        <v>260632</v>
      </c>
      <c r="H106" s="77">
        <v>260133</v>
      </c>
      <c r="I106" s="99">
        <f t="shared" si="1"/>
        <v>1516943</v>
      </c>
    </row>
    <row r="107" spans="1:9" ht="11.25" customHeight="1">
      <c r="A107" s="67">
        <v>102</v>
      </c>
      <c r="B107" s="65" t="s">
        <v>2</v>
      </c>
      <c r="C107" s="65" t="s">
        <v>16</v>
      </c>
      <c r="D107" s="77">
        <v>3731990</v>
      </c>
      <c r="E107" s="77">
        <v>1009921</v>
      </c>
      <c r="F107" s="77">
        <v>341498</v>
      </c>
      <c r="G107" s="78">
        <v>341813</v>
      </c>
      <c r="H107" s="77">
        <v>347095</v>
      </c>
      <c r="I107" s="99">
        <f t="shared" si="1"/>
        <v>2040327</v>
      </c>
    </row>
    <row r="108" spans="1:9" ht="11.25" customHeight="1">
      <c r="A108" s="67">
        <v>103</v>
      </c>
      <c r="B108" s="65" t="s">
        <v>2</v>
      </c>
      <c r="C108" s="65" t="s">
        <v>15</v>
      </c>
      <c r="D108" s="77">
        <v>4284328</v>
      </c>
      <c r="E108" s="77">
        <v>1127634</v>
      </c>
      <c r="F108" s="77">
        <v>327353</v>
      </c>
      <c r="G108" s="78">
        <v>344502</v>
      </c>
      <c r="H108" s="77">
        <v>310000</v>
      </c>
      <c r="I108" s="99">
        <f t="shared" si="1"/>
        <v>2109489</v>
      </c>
    </row>
    <row r="109" spans="1:9" ht="11.25" customHeight="1">
      <c r="A109" s="67">
        <v>104</v>
      </c>
      <c r="B109" s="65" t="s">
        <v>2</v>
      </c>
      <c r="C109" s="65" t="s">
        <v>14</v>
      </c>
      <c r="D109" s="77">
        <v>2228910</v>
      </c>
      <c r="E109" s="77">
        <v>566456</v>
      </c>
      <c r="F109" s="77">
        <v>177336</v>
      </c>
      <c r="G109" s="78">
        <v>172369</v>
      </c>
      <c r="H109" s="77">
        <v>196893</v>
      </c>
      <c r="I109" s="99">
        <f t="shared" si="1"/>
        <v>1113054</v>
      </c>
    </row>
    <row r="110" spans="1:9" ht="11.25" customHeight="1">
      <c r="A110" s="67">
        <v>105</v>
      </c>
      <c r="B110" s="65" t="s">
        <v>2</v>
      </c>
      <c r="C110" s="65" t="s">
        <v>13</v>
      </c>
      <c r="D110" s="77">
        <v>2193667</v>
      </c>
      <c r="E110" s="77">
        <v>623378</v>
      </c>
      <c r="F110" s="77">
        <v>212065</v>
      </c>
      <c r="G110" s="78">
        <v>180124</v>
      </c>
      <c r="H110" s="77">
        <v>180109</v>
      </c>
      <c r="I110" s="99">
        <f t="shared" si="1"/>
        <v>1195676</v>
      </c>
    </row>
    <row r="111" spans="1:9" ht="11.25" customHeight="1">
      <c r="A111" s="67">
        <v>106</v>
      </c>
      <c r="B111" s="65" t="s">
        <v>2</v>
      </c>
      <c r="C111" s="65" t="s">
        <v>12</v>
      </c>
      <c r="D111" s="77">
        <v>1579833</v>
      </c>
      <c r="E111" s="77">
        <v>447914</v>
      </c>
      <c r="F111" s="77">
        <v>136294</v>
      </c>
      <c r="G111" s="78">
        <v>163550</v>
      </c>
      <c r="H111" s="77">
        <v>136234</v>
      </c>
      <c r="I111" s="99">
        <f t="shared" si="1"/>
        <v>883992</v>
      </c>
    </row>
    <row r="112" spans="1:9" ht="11.25" customHeight="1">
      <c r="A112" s="67">
        <v>107</v>
      </c>
      <c r="B112" s="65" t="s">
        <v>2</v>
      </c>
      <c r="C112" s="65" t="s">
        <v>11</v>
      </c>
      <c r="D112" s="77">
        <v>1544912</v>
      </c>
      <c r="E112" s="77">
        <v>410724</v>
      </c>
      <c r="F112" s="77">
        <v>132805</v>
      </c>
      <c r="G112" s="78">
        <v>131742</v>
      </c>
      <c r="H112" s="77">
        <v>125271</v>
      </c>
      <c r="I112" s="99">
        <f t="shared" si="1"/>
        <v>800542</v>
      </c>
    </row>
    <row r="113" spans="1:9" ht="11.25" customHeight="1">
      <c r="A113" s="67">
        <v>108</v>
      </c>
      <c r="B113" s="65" t="s">
        <v>2</v>
      </c>
      <c r="C113" s="65" t="s">
        <v>10</v>
      </c>
      <c r="D113" s="77">
        <v>2394017</v>
      </c>
      <c r="E113" s="77">
        <v>556509</v>
      </c>
      <c r="F113" s="77">
        <v>175062</v>
      </c>
      <c r="G113" s="78">
        <v>184459</v>
      </c>
      <c r="H113" s="77">
        <v>189773</v>
      </c>
      <c r="I113" s="99">
        <f t="shared" si="1"/>
        <v>1105803</v>
      </c>
    </row>
    <row r="114" spans="1:9" ht="11.25" customHeight="1">
      <c r="A114" s="67">
        <v>109</v>
      </c>
      <c r="B114" s="65" t="s">
        <v>2</v>
      </c>
      <c r="C114" s="65" t="s">
        <v>9</v>
      </c>
      <c r="D114" s="77">
        <v>6549023</v>
      </c>
      <c r="E114" s="77">
        <v>1887908</v>
      </c>
      <c r="F114" s="77">
        <v>587067</v>
      </c>
      <c r="G114" s="78">
        <v>584997</v>
      </c>
      <c r="H114" s="77">
        <v>617199</v>
      </c>
      <c r="I114" s="99">
        <f t="shared" si="1"/>
        <v>3677171</v>
      </c>
    </row>
    <row r="115" spans="1:9" ht="11.25" customHeight="1">
      <c r="A115" s="67">
        <v>110</v>
      </c>
      <c r="B115" s="65" t="s">
        <v>2</v>
      </c>
      <c r="C115" s="65" t="s">
        <v>8</v>
      </c>
      <c r="D115" s="77">
        <v>1979025</v>
      </c>
      <c r="E115" s="77">
        <v>512139</v>
      </c>
      <c r="F115" s="77">
        <v>172482</v>
      </c>
      <c r="G115" s="78">
        <v>168498</v>
      </c>
      <c r="H115" s="77">
        <v>202422</v>
      </c>
      <c r="I115" s="99">
        <f t="shared" si="1"/>
        <v>1055541</v>
      </c>
    </row>
    <row r="116" spans="1:9" ht="11.25" customHeight="1">
      <c r="A116" s="67">
        <v>111</v>
      </c>
      <c r="B116" s="65" t="s">
        <v>2</v>
      </c>
      <c r="C116" s="65" t="s">
        <v>7</v>
      </c>
      <c r="D116" s="77">
        <v>3054978</v>
      </c>
      <c r="E116" s="77">
        <v>810411</v>
      </c>
      <c r="F116" s="77">
        <v>249536</v>
      </c>
      <c r="G116" s="78">
        <v>243417</v>
      </c>
      <c r="H116" s="77">
        <v>266830</v>
      </c>
      <c r="I116" s="99">
        <f t="shared" si="1"/>
        <v>1570194</v>
      </c>
    </row>
    <row r="117" spans="1:9" ht="11.25" customHeight="1">
      <c r="A117" s="67">
        <v>112</v>
      </c>
      <c r="B117" s="65" t="s">
        <v>2</v>
      </c>
      <c r="C117" s="65" t="s">
        <v>6</v>
      </c>
      <c r="D117" s="77">
        <v>1796793</v>
      </c>
      <c r="E117" s="77">
        <v>487608</v>
      </c>
      <c r="F117" s="77">
        <v>169416</v>
      </c>
      <c r="G117" s="78">
        <v>156040</v>
      </c>
      <c r="H117" s="77">
        <v>160399</v>
      </c>
      <c r="I117" s="99">
        <f t="shared" si="1"/>
        <v>973463</v>
      </c>
    </row>
    <row r="118" spans="1:9" ht="11.25" customHeight="1">
      <c r="A118" s="67">
        <v>113</v>
      </c>
      <c r="B118" s="65" t="s">
        <v>2</v>
      </c>
      <c r="C118" s="65" t="s">
        <v>5</v>
      </c>
      <c r="D118" s="77">
        <v>3993558</v>
      </c>
      <c r="E118" s="77">
        <v>1096857</v>
      </c>
      <c r="F118" s="77">
        <v>315950</v>
      </c>
      <c r="G118" s="78">
        <v>312041</v>
      </c>
      <c r="H118" s="77">
        <v>330521</v>
      </c>
      <c r="I118" s="99">
        <f t="shared" si="1"/>
        <v>2055369</v>
      </c>
    </row>
    <row r="119" spans="1:9" ht="11.25" customHeight="1">
      <c r="A119" s="67">
        <v>114</v>
      </c>
      <c r="B119" s="65" t="s">
        <v>2</v>
      </c>
      <c r="C119" s="65" t="s">
        <v>4</v>
      </c>
      <c r="D119" s="77">
        <v>1406145</v>
      </c>
      <c r="E119" s="77">
        <v>355867</v>
      </c>
      <c r="F119" s="77">
        <v>108131</v>
      </c>
      <c r="G119" s="78">
        <v>117896</v>
      </c>
      <c r="H119" s="77">
        <v>109987</v>
      </c>
      <c r="I119" s="99">
        <f t="shared" si="1"/>
        <v>691881</v>
      </c>
    </row>
    <row r="120" spans="1:9" ht="11.25" customHeight="1">
      <c r="A120" s="67">
        <v>115</v>
      </c>
      <c r="B120" s="65" t="s">
        <v>2</v>
      </c>
      <c r="C120" s="65" t="s">
        <v>3</v>
      </c>
      <c r="D120" s="77">
        <v>2700508</v>
      </c>
      <c r="E120" s="77">
        <v>658806</v>
      </c>
      <c r="F120" s="77">
        <v>205827</v>
      </c>
      <c r="G120" s="78">
        <v>212575</v>
      </c>
      <c r="H120" s="77">
        <v>215659</v>
      </c>
      <c r="I120" s="99">
        <f t="shared" si="1"/>
        <v>1292867</v>
      </c>
    </row>
    <row r="121" spans="1:9" ht="11.25" customHeight="1">
      <c r="A121" s="67">
        <v>116</v>
      </c>
      <c r="B121" s="65" t="s">
        <v>2</v>
      </c>
      <c r="C121" s="65" t="s">
        <v>1</v>
      </c>
      <c r="D121" s="77">
        <v>2502934</v>
      </c>
      <c r="E121" s="77">
        <v>632785</v>
      </c>
      <c r="F121" s="77">
        <v>199481</v>
      </c>
      <c r="G121" s="78">
        <v>202018</v>
      </c>
      <c r="H121" s="77">
        <v>203947</v>
      </c>
      <c r="I121" s="99">
        <f t="shared" si="1"/>
        <v>1238231</v>
      </c>
    </row>
    <row r="122" spans="1:12" s="69" customFormat="1" ht="22.5" customHeight="1" thickBot="1">
      <c r="A122" s="183" t="s">
        <v>0</v>
      </c>
      <c r="B122" s="184"/>
      <c r="C122" s="185"/>
      <c r="D122" s="81">
        <f aca="true" t="shared" si="2" ref="D122:I122">SUM(D6:D121)</f>
        <v>607435603</v>
      </c>
      <c r="E122" s="82">
        <f t="shared" si="2"/>
        <v>162186254</v>
      </c>
      <c r="F122" s="82">
        <f t="shared" si="2"/>
        <v>49746997</v>
      </c>
      <c r="G122" s="82">
        <f t="shared" si="2"/>
        <v>51772527</v>
      </c>
      <c r="H122" s="83">
        <f t="shared" si="2"/>
        <v>51351421</v>
      </c>
      <c r="I122" s="84">
        <f t="shared" si="2"/>
        <v>315057199</v>
      </c>
      <c r="J122" s="69" t="b">
        <f>I122='[1]85502 -Świadczenia rodzinne'!$E$127</f>
        <v>1</v>
      </c>
      <c r="K122" s="63"/>
      <c r="L122" s="63"/>
    </row>
    <row r="125" ht="11.25">
      <c r="B125" s="62" t="s">
        <v>133</v>
      </c>
    </row>
    <row r="126" spans="2:5" ht="11.25">
      <c r="B126" s="62" t="s">
        <v>134</v>
      </c>
      <c r="D126" s="85"/>
      <c r="E126" s="85"/>
    </row>
  </sheetData>
  <sheetProtection/>
  <mergeCells count="2">
    <mergeCell ref="C1:G1"/>
    <mergeCell ref="A122:C122"/>
  </mergeCells>
  <conditionalFormatting sqref="B6:C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126"/>
  <sheetViews>
    <sheetView view="pageBreakPreview" zoomScaleSheetLayoutView="100" zoomScalePageLayoutView="0" workbookViewId="0" topLeftCell="A1">
      <pane xSplit="3" ySplit="6" topLeftCell="D103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E129" sqref="E129"/>
    </sheetView>
  </sheetViews>
  <sheetFormatPr defaultColWidth="9.140625" defaultRowHeight="12.75"/>
  <cols>
    <col min="1" max="1" width="5.57421875" style="62" customWidth="1"/>
    <col min="2" max="2" width="16.140625" style="62" customWidth="1"/>
    <col min="3" max="3" width="21.8515625" style="63" customWidth="1"/>
    <col min="4" max="4" width="19.140625" style="71" customWidth="1"/>
    <col min="5" max="5" width="16.28125" style="70" customWidth="1"/>
    <col min="6" max="6" width="17.57421875" style="70" customWidth="1"/>
    <col min="7" max="7" width="15.00390625" style="70" customWidth="1"/>
    <col min="8" max="8" width="15.8515625" style="70" customWidth="1"/>
    <col min="9" max="9" width="16.28125" style="70" customWidth="1"/>
    <col min="10" max="10" width="16.28125" style="111" customWidth="1"/>
    <col min="11" max="11" width="19.7109375" style="63" customWidth="1"/>
    <col min="12" max="16384" width="9.140625" style="63" customWidth="1"/>
  </cols>
  <sheetData>
    <row r="1" spans="3:7" ht="45.75" customHeight="1">
      <c r="C1" s="186" t="s">
        <v>167</v>
      </c>
      <c r="D1" s="186"/>
      <c r="E1" s="186"/>
      <c r="F1" s="186"/>
      <c r="G1" s="186"/>
    </row>
    <row r="2" spans="3:8" ht="33" customHeight="1">
      <c r="C2" s="100" t="s">
        <v>168</v>
      </c>
      <c r="D2" s="101"/>
      <c r="F2" s="101"/>
      <c r="G2" s="101"/>
      <c r="H2" s="101"/>
    </row>
    <row r="5" spans="1:10" ht="42.75" customHeight="1">
      <c r="A5" s="65" t="s">
        <v>121</v>
      </c>
      <c r="B5" s="65" t="s">
        <v>120</v>
      </c>
      <c r="C5" s="66" t="s">
        <v>119</v>
      </c>
      <c r="D5" s="73" t="s">
        <v>190</v>
      </c>
      <c r="E5" s="75" t="s">
        <v>170</v>
      </c>
      <c r="F5" s="11" t="s">
        <v>147</v>
      </c>
      <c r="G5" s="11" t="s">
        <v>148</v>
      </c>
      <c r="H5" s="11" t="s">
        <v>149</v>
      </c>
      <c r="I5" s="75" t="s">
        <v>191</v>
      </c>
      <c r="J5" s="109" t="s">
        <v>192</v>
      </c>
    </row>
    <row r="6" spans="1:10" ht="11.25" customHeight="1">
      <c r="A6" s="67">
        <v>1</v>
      </c>
      <c r="B6" s="65" t="s">
        <v>70</v>
      </c>
      <c r="C6" s="65" t="s">
        <v>118</v>
      </c>
      <c r="D6" s="76">
        <v>16480</v>
      </c>
      <c r="E6" s="77">
        <v>8240</v>
      </c>
      <c r="F6" s="77">
        <v>0</v>
      </c>
      <c r="G6" s="78">
        <v>0</v>
      </c>
      <c r="H6" s="77">
        <v>0</v>
      </c>
      <c r="I6" s="77">
        <f>F6+G6+H6</f>
        <v>0</v>
      </c>
      <c r="J6" s="112">
        <f>E6+I6</f>
        <v>8240</v>
      </c>
    </row>
    <row r="7" spans="1:10" ht="11.25" customHeight="1">
      <c r="A7" s="67">
        <v>2</v>
      </c>
      <c r="B7" s="65" t="s">
        <v>70</v>
      </c>
      <c r="C7" s="65" t="s">
        <v>117</v>
      </c>
      <c r="D7" s="76">
        <v>8240</v>
      </c>
      <c r="E7" s="77">
        <v>4120</v>
      </c>
      <c r="F7" s="77">
        <v>0</v>
      </c>
      <c r="G7" s="78">
        <v>0</v>
      </c>
      <c r="H7" s="77">
        <v>0</v>
      </c>
      <c r="I7" s="77">
        <f aca="true" t="shared" si="0" ref="I7:I70">F7+G7+H7</f>
        <v>0</v>
      </c>
      <c r="J7" s="112">
        <f aca="true" t="shared" si="1" ref="J7:J70">E7+I7</f>
        <v>4120</v>
      </c>
    </row>
    <row r="8" spans="1:10" ht="11.25" customHeight="1">
      <c r="A8" s="67">
        <v>3</v>
      </c>
      <c r="B8" s="65" t="s">
        <v>70</v>
      </c>
      <c r="C8" s="65" t="s">
        <v>116</v>
      </c>
      <c r="D8" s="76">
        <v>4124</v>
      </c>
      <c r="E8" s="77">
        <v>0</v>
      </c>
      <c r="F8" s="77">
        <v>4124</v>
      </c>
      <c r="G8" s="78">
        <v>0</v>
      </c>
      <c r="H8" s="77">
        <v>0</v>
      </c>
      <c r="I8" s="77">
        <f t="shared" si="0"/>
        <v>4124</v>
      </c>
      <c r="J8" s="112">
        <f t="shared" si="1"/>
        <v>4124</v>
      </c>
    </row>
    <row r="9" spans="1:10" ht="11.25" customHeight="1">
      <c r="A9" s="67">
        <v>4</v>
      </c>
      <c r="B9" s="65" t="s">
        <v>70</v>
      </c>
      <c r="C9" s="65" t="s">
        <v>115</v>
      </c>
      <c r="D9" s="76">
        <v>12370</v>
      </c>
      <c r="E9" s="77">
        <v>4123</v>
      </c>
      <c r="F9" s="77">
        <v>0</v>
      </c>
      <c r="G9" s="78">
        <v>0</v>
      </c>
      <c r="H9" s="77">
        <v>4124</v>
      </c>
      <c r="I9" s="77">
        <f t="shared" si="0"/>
        <v>4124</v>
      </c>
      <c r="J9" s="112">
        <f t="shared" si="1"/>
        <v>8247</v>
      </c>
    </row>
    <row r="10" spans="1:10" ht="11.25" customHeight="1">
      <c r="A10" s="67">
        <v>5</v>
      </c>
      <c r="B10" s="65" t="s">
        <v>70</v>
      </c>
      <c r="C10" s="65" t="s">
        <v>114</v>
      </c>
      <c r="D10" s="76">
        <v>4124</v>
      </c>
      <c r="E10" s="77">
        <v>0</v>
      </c>
      <c r="F10" s="77">
        <v>0</v>
      </c>
      <c r="G10" s="78">
        <v>0</v>
      </c>
      <c r="H10" s="77">
        <v>0</v>
      </c>
      <c r="I10" s="77">
        <f t="shared" si="0"/>
        <v>0</v>
      </c>
      <c r="J10" s="112">
        <f t="shared" si="1"/>
        <v>0</v>
      </c>
    </row>
    <row r="11" spans="1:10" ht="11.25" customHeight="1">
      <c r="A11" s="67">
        <v>6</v>
      </c>
      <c r="B11" s="65" t="s">
        <v>70</v>
      </c>
      <c r="C11" s="65" t="s">
        <v>113</v>
      </c>
      <c r="D11" s="76">
        <v>8240</v>
      </c>
      <c r="E11" s="77">
        <v>0</v>
      </c>
      <c r="F11" s="77">
        <v>4120</v>
      </c>
      <c r="G11" s="78">
        <v>4120</v>
      </c>
      <c r="H11" s="77">
        <v>0</v>
      </c>
      <c r="I11" s="77">
        <f t="shared" si="0"/>
        <v>8240</v>
      </c>
      <c r="J11" s="112">
        <f t="shared" si="1"/>
        <v>8240</v>
      </c>
    </row>
    <row r="12" spans="1:10" ht="11.25" customHeight="1">
      <c r="A12" s="67">
        <v>7</v>
      </c>
      <c r="B12" s="65" t="s">
        <v>70</v>
      </c>
      <c r="C12" s="65" t="s">
        <v>112</v>
      </c>
      <c r="D12" s="76">
        <v>8248</v>
      </c>
      <c r="E12" s="77">
        <v>0</v>
      </c>
      <c r="F12" s="77">
        <v>0</v>
      </c>
      <c r="G12" s="78">
        <v>0</v>
      </c>
      <c r="H12" s="77">
        <v>0</v>
      </c>
      <c r="I12" s="77">
        <f t="shared" si="0"/>
        <v>0</v>
      </c>
      <c r="J12" s="112">
        <f t="shared" si="1"/>
        <v>0</v>
      </c>
    </row>
    <row r="13" spans="1:10" ht="11.25" customHeight="1">
      <c r="A13" s="67">
        <v>8</v>
      </c>
      <c r="B13" s="65" t="s">
        <v>70</v>
      </c>
      <c r="C13" s="65" t="s">
        <v>111</v>
      </c>
      <c r="D13" s="76">
        <v>12360</v>
      </c>
      <c r="E13" s="77">
        <v>4120</v>
      </c>
      <c r="F13" s="77">
        <v>0</v>
      </c>
      <c r="G13" s="78">
        <v>0</v>
      </c>
      <c r="H13" s="77">
        <v>0</v>
      </c>
      <c r="I13" s="77">
        <f t="shared" si="0"/>
        <v>0</v>
      </c>
      <c r="J13" s="112">
        <f t="shared" si="1"/>
        <v>4120</v>
      </c>
    </row>
    <row r="14" spans="1:10" ht="11.25" customHeight="1">
      <c r="A14" s="67">
        <v>9</v>
      </c>
      <c r="B14" s="65" t="s">
        <v>70</v>
      </c>
      <c r="C14" s="65" t="s">
        <v>110</v>
      </c>
      <c r="D14" s="76">
        <v>54096</v>
      </c>
      <c r="E14" s="77">
        <v>12371</v>
      </c>
      <c r="F14" s="77">
        <v>4123</v>
      </c>
      <c r="G14" s="78">
        <v>0</v>
      </c>
      <c r="H14" s="77">
        <v>0</v>
      </c>
      <c r="I14" s="77">
        <f t="shared" si="0"/>
        <v>4123</v>
      </c>
      <c r="J14" s="112">
        <f t="shared" si="1"/>
        <v>16494</v>
      </c>
    </row>
    <row r="15" spans="1:10" ht="11.25" customHeight="1">
      <c r="A15" s="67">
        <v>10</v>
      </c>
      <c r="B15" s="65" t="s">
        <v>70</v>
      </c>
      <c r="C15" s="65" t="s">
        <v>109</v>
      </c>
      <c r="D15" s="76">
        <v>41230</v>
      </c>
      <c r="E15" s="77">
        <v>4123</v>
      </c>
      <c r="F15" s="77">
        <v>0</v>
      </c>
      <c r="G15" s="78">
        <v>0</v>
      </c>
      <c r="H15" s="77">
        <v>8246</v>
      </c>
      <c r="I15" s="77">
        <f t="shared" si="0"/>
        <v>8246</v>
      </c>
      <c r="J15" s="112">
        <f t="shared" si="1"/>
        <v>12369</v>
      </c>
    </row>
    <row r="16" spans="1:10" ht="11.25" customHeight="1">
      <c r="A16" s="67">
        <v>11</v>
      </c>
      <c r="B16" s="65" t="s">
        <v>70</v>
      </c>
      <c r="C16" s="65" t="s">
        <v>108</v>
      </c>
      <c r="D16" s="76">
        <v>4124</v>
      </c>
      <c r="E16" s="77">
        <v>0</v>
      </c>
      <c r="F16" s="77">
        <v>0</v>
      </c>
      <c r="G16" s="78">
        <v>4120</v>
      </c>
      <c r="H16" s="77">
        <v>0</v>
      </c>
      <c r="I16" s="77">
        <f t="shared" si="0"/>
        <v>4120</v>
      </c>
      <c r="J16" s="112">
        <f t="shared" si="1"/>
        <v>4120</v>
      </c>
    </row>
    <row r="17" spans="1:10" ht="11.25" customHeight="1">
      <c r="A17" s="67">
        <v>12</v>
      </c>
      <c r="B17" s="65" t="s">
        <v>70</v>
      </c>
      <c r="C17" s="65" t="s">
        <v>107</v>
      </c>
      <c r="D17" s="76">
        <v>24720</v>
      </c>
      <c r="E17" s="77">
        <v>4000</v>
      </c>
      <c r="F17" s="77">
        <v>0</v>
      </c>
      <c r="G17" s="78">
        <v>0</v>
      </c>
      <c r="H17" s="77">
        <v>4000</v>
      </c>
      <c r="I17" s="77">
        <f t="shared" si="0"/>
        <v>4000</v>
      </c>
      <c r="J17" s="112">
        <f t="shared" si="1"/>
        <v>8000</v>
      </c>
    </row>
    <row r="18" spans="1:10" ht="11.25" customHeight="1">
      <c r="A18" s="67">
        <v>13</v>
      </c>
      <c r="B18" s="65" t="s">
        <v>70</v>
      </c>
      <c r="C18" s="65" t="s">
        <v>106</v>
      </c>
      <c r="D18" s="76">
        <v>16480</v>
      </c>
      <c r="E18" s="77">
        <v>8240</v>
      </c>
      <c r="F18" s="77">
        <v>0</v>
      </c>
      <c r="G18" s="78">
        <v>0</v>
      </c>
      <c r="H18" s="77">
        <v>4120</v>
      </c>
      <c r="I18" s="77">
        <f t="shared" si="0"/>
        <v>4120</v>
      </c>
      <c r="J18" s="112">
        <f t="shared" si="1"/>
        <v>12360</v>
      </c>
    </row>
    <row r="19" spans="1:10" ht="11.25" customHeight="1">
      <c r="A19" s="67">
        <v>14</v>
      </c>
      <c r="B19" s="65" t="s">
        <v>70</v>
      </c>
      <c r="C19" s="65" t="s">
        <v>105</v>
      </c>
      <c r="D19" s="76">
        <v>4124</v>
      </c>
      <c r="E19" s="77">
        <v>0</v>
      </c>
      <c r="F19" s="77">
        <v>0</v>
      </c>
      <c r="G19" s="78">
        <v>0</v>
      </c>
      <c r="H19" s="77">
        <v>0</v>
      </c>
      <c r="I19" s="77">
        <f t="shared" si="0"/>
        <v>0</v>
      </c>
      <c r="J19" s="112">
        <f t="shared" si="1"/>
        <v>0</v>
      </c>
    </row>
    <row r="20" spans="1:10" ht="11.25" customHeight="1">
      <c r="A20" s="67">
        <v>15</v>
      </c>
      <c r="B20" s="65" t="s">
        <v>70</v>
      </c>
      <c r="C20" s="65" t="s">
        <v>104</v>
      </c>
      <c r="D20" s="76">
        <v>28861</v>
      </c>
      <c r="E20" s="77">
        <v>8246</v>
      </c>
      <c r="F20" s="77">
        <v>0</v>
      </c>
      <c r="G20" s="78">
        <v>0</v>
      </c>
      <c r="H20" s="77">
        <v>0</v>
      </c>
      <c r="I20" s="77">
        <f t="shared" si="0"/>
        <v>0</v>
      </c>
      <c r="J20" s="112">
        <f t="shared" si="1"/>
        <v>8246</v>
      </c>
    </row>
    <row r="21" spans="1:10" ht="11.25" customHeight="1">
      <c r="A21" s="67">
        <v>16</v>
      </c>
      <c r="B21" s="65" t="s">
        <v>70</v>
      </c>
      <c r="C21" s="65" t="s">
        <v>103</v>
      </c>
      <c r="D21" s="76">
        <v>4124</v>
      </c>
      <c r="E21" s="77">
        <v>0</v>
      </c>
      <c r="F21" s="77">
        <v>0</v>
      </c>
      <c r="G21" s="78">
        <v>0</v>
      </c>
      <c r="H21" s="77">
        <v>0</v>
      </c>
      <c r="I21" s="77">
        <f t="shared" si="0"/>
        <v>0</v>
      </c>
      <c r="J21" s="112">
        <f t="shared" si="1"/>
        <v>0</v>
      </c>
    </row>
    <row r="22" spans="1:10" ht="11.25" customHeight="1">
      <c r="A22" s="67">
        <v>17</v>
      </c>
      <c r="B22" s="65" t="s">
        <v>70</v>
      </c>
      <c r="C22" s="65" t="s">
        <v>102</v>
      </c>
      <c r="D22" s="76">
        <v>20617</v>
      </c>
      <c r="E22" s="77">
        <v>4123</v>
      </c>
      <c r="F22" s="77">
        <v>0</v>
      </c>
      <c r="G22" s="78">
        <v>0</v>
      </c>
      <c r="H22" s="77">
        <v>0</v>
      </c>
      <c r="I22" s="77">
        <f t="shared" si="0"/>
        <v>0</v>
      </c>
      <c r="J22" s="112">
        <f t="shared" si="1"/>
        <v>4123</v>
      </c>
    </row>
    <row r="23" spans="1:10" s="107" customFormat="1" ht="11.25" customHeight="1">
      <c r="A23" s="117">
        <v>18</v>
      </c>
      <c r="B23" s="118" t="s">
        <v>70</v>
      </c>
      <c r="C23" s="118" t="s">
        <v>101</v>
      </c>
      <c r="D23" s="114">
        <v>4120</v>
      </c>
      <c r="E23" s="115">
        <v>0</v>
      </c>
      <c r="F23" s="115">
        <v>4120</v>
      </c>
      <c r="G23" s="116">
        <v>0</v>
      </c>
      <c r="H23" s="115">
        <v>0</v>
      </c>
      <c r="I23" s="77">
        <f t="shared" si="0"/>
        <v>4120</v>
      </c>
      <c r="J23" s="112">
        <f t="shared" si="1"/>
        <v>4120</v>
      </c>
    </row>
    <row r="24" spans="1:10" ht="11.25" customHeight="1">
      <c r="A24" s="67">
        <v>19</v>
      </c>
      <c r="B24" s="65" t="s">
        <v>70</v>
      </c>
      <c r="C24" s="65" t="s">
        <v>100</v>
      </c>
      <c r="D24" s="76">
        <v>8247</v>
      </c>
      <c r="E24" s="77">
        <v>0</v>
      </c>
      <c r="F24" s="77">
        <v>0</v>
      </c>
      <c r="G24" s="78">
        <v>0</v>
      </c>
      <c r="H24" s="77">
        <v>0</v>
      </c>
      <c r="I24" s="77">
        <f t="shared" si="0"/>
        <v>0</v>
      </c>
      <c r="J24" s="112">
        <f t="shared" si="1"/>
        <v>0</v>
      </c>
    </row>
    <row r="25" spans="1:10" ht="11.25" customHeight="1">
      <c r="A25" s="67">
        <v>20</v>
      </c>
      <c r="B25" s="65" t="s">
        <v>70</v>
      </c>
      <c r="C25" s="65" t="s">
        <v>99</v>
      </c>
      <c r="D25" s="76">
        <v>12371</v>
      </c>
      <c r="E25" s="77">
        <v>0</v>
      </c>
      <c r="F25" s="77">
        <v>0</v>
      </c>
      <c r="G25" s="78">
        <v>0</v>
      </c>
      <c r="H25" s="77">
        <v>0</v>
      </c>
      <c r="I25" s="77">
        <f t="shared" si="0"/>
        <v>0</v>
      </c>
      <c r="J25" s="112">
        <f t="shared" si="1"/>
        <v>0</v>
      </c>
    </row>
    <row r="26" spans="1:10" ht="11.25" customHeight="1">
      <c r="A26" s="67">
        <v>21</v>
      </c>
      <c r="B26" s="65" t="s">
        <v>70</v>
      </c>
      <c r="C26" s="65" t="s">
        <v>98</v>
      </c>
      <c r="D26" s="76">
        <v>8240</v>
      </c>
      <c r="E26" s="77">
        <v>4120</v>
      </c>
      <c r="F26" s="77">
        <v>0</v>
      </c>
      <c r="G26" s="78">
        <v>0</v>
      </c>
      <c r="H26" s="77">
        <v>0</v>
      </c>
      <c r="I26" s="77">
        <f t="shared" si="0"/>
        <v>0</v>
      </c>
      <c r="J26" s="112">
        <f t="shared" si="1"/>
        <v>4120</v>
      </c>
    </row>
    <row r="27" spans="1:10" ht="11.25" customHeight="1">
      <c r="A27" s="67">
        <v>22</v>
      </c>
      <c r="B27" s="65" t="s">
        <v>70</v>
      </c>
      <c r="C27" s="65" t="s">
        <v>97</v>
      </c>
      <c r="D27" s="76">
        <v>8240</v>
      </c>
      <c r="E27" s="77">
        <v>0</v>
      </c>
      <c r="F27" s="77">
        <v>0</v>
      </c>
      <c r="G27" s="78">
        <v>4120</v>
      </c>
      <c r="H27" s="77">
        <v>0</v>
      </c>
      <c r="I27" s="77">
        <f t="shared" si="0"/>
        <v>4120</v>
      </c>
      <c r="J27" s="112">
        <f t="shared" si="1"/>
        <v>4120</v>
      </c>
    </row>
    <row r="28" spans="1:10" ht="11.25" customHeight="1">
      <c r="A28" s="67">
        <v>23</v>
      </c>
      <c r="B28" s="65" t="s">
        <v>70</v>
      </c>
      <c r="C28" s="65" t="s">
        <v>96</v>
      </c>
      <c r="D28" s="76">
        <v>4120</v>
      </c>
      <c r="E28" s="77">
        <v>0</v>
      </c>
      <c r="F28" s="77">
        <v>0</v>
      </c>
      <c r="G28" s="78">
        <v>0</v>
      </c>
      <c r="H28" s="77">
        <v>0</v>
      </c>
      <c r="I28" s="77">
        <f t="shared" si="0"/>
        <v>0</v>
      </c>
      <c r="J28" s="112">
        <f t="shared" si="1"/>
        <v>0</v>
      </c>
    </row>
    <row r="29" spans="1:10" ht="11.25" customHeight="1">
      <c r="A29" s="67">
        <v>24</v>
      </c>
      <c r="B29" s="65" t="s">
        <v>70</v>
      </c>
      <c r="C29" s="65" t="s">
        <v>95</v>
      </c>
      <c r="D29" s="76">
        <v>4124</v>
      </c>
      <c r="E29" s="77">
        <v>0</v>
      </c>
      <c r="F29" s="79">
        <v>0</v>
      </c>
      <c r="G29" s="80">
        <v>0</v>
      </c>
      <c r="H29" s="79">
        <v>0</v>
      </c>
      <c r="I29" s="77">
        <f t="shared" si="0"/>
        <v>0</v>
      </c>
      <c r="J29" s="112">
        <f t="shared" si="1"/>
        <v>0</v>
      </c>
    </row>
    <row r="30" spans="1:10" ht="11.25" customHeight="1">
      <c r="A30" s="67">
        <v>25</v>
      </c>
      <c r="B30" s="65" t="s">
        <v>70</v>
      </c>
      <c r="C30" s="65" t="s">
        <v>94</v>
      </c>
      <c r="D30" s="76">
        <v>4124</v>
      </c>
      <c r="E30" s="77">
        <v>4000</v>
      </c>
      <c r="F30" s="77">
        <v>0</v>
      </c>
      <c r="G30" s="78">
        <v>124</v>
      </c>
      <c r="H30" s="77">
        <v>0</v>
      </c>
      <c r="I30" s="77">
        <f t="shared" si="0"/>
        <v>124</v>
      </c>
      <c r="J30" s="112">
        <f t="shared" si="1"/>
        <v>4124</v>
      </c>
    </row>
    <row r="31" spans="1:10" ht="11.25" customHeight="1">
      <c r="A31" s="67">
        <v>26</v>
      </c>
      <c r="B31" s="65" t="s">
        <v>70</v>
      </c>
      <c r="C31" s="65" t="s">
        <v>93</v>
      </c>
      <c r="D31" s="76">
        <v>4123</v>
      </c>
      <c r="E31" s="77">
        <v>0</v>
      </c>
      <c r="F31" s="77">
        <v>0</v>
      </c>
      <c r="G31" s="78">
        <v>0</v>
      </c>
      <c r="H31" s="77">
        <v>0</v>
      </c>
      <c r="I31" s="77">
        <f t="shared" si="0"/>
        <v>0</v>
      </c>
      <c r="J31" s="112">
        <f t="shared" si="1"/>
        <v>0</v>
      </c>
    </row>
    <row r="32" spans="1:10" ht="11.25" customHeight="1">
      <c r="A32" s="67">
        <v>27</v>
      </c>
      <c r="B32" s="65" t="s">
        <v>70</v>
      </c>
      <c r="C32" s="65" t="s">
        <v>92</v>
      </c>
      <c r="D32" s="76">
        <v>16480</v>
      </c>
      <c r="E32" s="77">
        <v>4120</v>
      </c>
      <c r="F32" s="77">
        <v>4120</v>
      </c>
      <c r="G32" s="78">
        <v>0</v>
      </c>
      <c r="H32" s="77">
        <v>0</v>
      </c>
      <c r="I32" s="77">
        <f t="shared" si="0"/>
        <v>4120</v>
      </c>
      <c r="J32" s="112">
        <f t="shared" si="1"/>
        <v>8240</v>
      </c>
    </row>
    <row r="33" spans="1:10" ht="11.25" customHeight="1">
      <c r="A33" s="67">
        <v>28</v>
      </c>
      <c r="B33" s="65" t="s">
        <v>70</v>
      </c>
      <c r="C33" s="65" t="s">
        <v>91</v>
      </c>
      <c r="D33" s="76">
        <v>16480</v>
      </c>
      <c r="E33" s="77">
        <v>4120</v>
      </c>
      <c r="F33" s="77">
        <v>0</v>
      </c>
      <c r="G33" s="78">
        <v>0</v>
      </c>
      <c r="H33" s="77">
        <v>4120</v>
      </c>
      <c r="I33" s="77">
        <f t="shared" si="0"/>
        <v>4120</v>
      </c>
      <c r="J33" s="112">
        <f t="shared" si="1"/>
        <v>8240</v>
      </c>
    </row>
    <row r="34" spans="1:10" ht="11.25" customHeight="1">
      <c r="A34" s="67">
        <v>29</v>
      </c>
      <c r="B34" s="65" t="s">
        <v>70</v>
      </c>
      <c r="C34" s="65" t="s">
        <v>90</v>
      </c>
      <c r="D34" s="76">
        <v>8240</v>
      </c>
      <c r="E34" s="77">
        <v>4120</v>
      </c>
      <c r="F34" s="77">
        <v>4120</v>
      </c>
      <c r="G34" s="78">
        <v>0</v>
      </c>
      <c r="H34" s="77">
        <v>0</v>
      </c>
      <c r="I34" s="77">
        <f t="shared" si="0"/>
        <v>4120</v>
      </c>
      <c r="J34" s="112">
        <f t="shared" si="1"/>
        <v>8240</v>
      </c>
    </row>
    <row r="35" spans="1:10" ht="11.25" customHeight="1">
      <c r="A35" s="67">
        <v>30</v>
      </c>
      <c r="B35" s="65" t="s">
        <v>70</v>
      </c>
      <c r="C35" s="65" t="s">
        <v>89</v>
      </c>
      <c r="D35" s="76">
        <v>16480</v>
      </c>
      <c r="E35" s="77">
        <v>4120</v>
      </c>
      <c r="F35" s="77">
        <v>0</v>
      </c>
      <c r="G35" s="78">
        <v>0</v>
      </c>
      <c r="H35" s="77">
        <v>0</v>
      </c>
      <c r="I35" s="77">
        <f t="shared" si="0"/>
        <v>0</v>
      </c>
      <c r="J35" s="112">
        <f t="shared" si="1"/>
        <v>4120</v>
      </c>
    </row>
    <row r="36" spans="1:10" ht="11.25" customHeight="1">
      <c r="A36" s="67">
        <v>31</v>
      </c>
      <c r="B36" s="65" t="s">
        <v>70</v>
      </c>
      <c r="C36" s="65" t="s">
        <v>88</v>
      </c>
      <c r="D36" s="76">
        <v>16480</v>
      </c>
      <c r="E36" s="77">
        <v>0</v>
      </c>
      <c r="F36" s="77">
        <v>4120</v>
      </c>
      <c r="G36" s="78">
        <v>0</v>
      </c>
      <c r="H36" s="77">
        <v>0</v>
      </c>
      <c r="I36" s="77">
        <f t="shared" si="0"/>
        <v>4120</v>
      </c>
      <c r="J36" s="112">
        <f t="shared" si="1"/>
        <v>4120</v>
      </c>
    </row>
    <row r="37" spans="1:10" ht="11.25" customHeight="1">
      <c r="A37" s="67">
        <v>32</v>
      </c>
      <c r="B37" s="65" t="s">
        <v>70</v>
      </c>
      <c r="C37" s="65" t="s">
        <v>87</v>
      </c>
      <c r="D37" s="76">
        <v>78160</v>
      </c>
      <c r="E37" s="77">
        <v>16000</v>
      </c>
      <c r="F37" s="77">
        <v>4000</v>
      </c>
      <c r="G37" s="78">
        <v>0</v>
      </c>
      <c r="H37" s="77">
        <v>12000</v>
      </c>
      <c r="I37" s="77">
        <f t="shared" si="0"/>
        <v>16000</v>
      </c>
      <c r="J37" s="112">
        <f t="shared" si="1"/>
        <v>32000</v>
      </c>
    </row>
    <row r="38" spans="1:10" ht="11.25" customHeight="1">
      <c r="A38" s="67">
        <v>33</v>
      </c>
      <c r="B38" s="65" t="s">
        <v>70</v>
      </c>
      <c r="C38" s="65" t="s">
        <v>86</v>
      </c>
      <c r="D38" s="76">
        <v>8240</v>
      </c>
      <c r="E38" s="77">
        <v>0</v>
      </c>
      <c r="F38" s="77">
        <v>4000</v>
      </c>
      <c r="G38" s="78">
        <v>0</v>
      </c>
      <c r="H38" s="77">
        <v>0</v>
      </c>
      <c r="I38" s="77">
        <f t="shared" si="0"/>
        <v>4000</v>
      </c>
      <c r="J38" s="112">
        <f t="shared" si="1"/>
        <v>4000</v>
      </c>
    </row>
    <row r="39" spans="1:10" ht="11.25" customHeight="1">
      <c r="A39" s="67">
        <v>34</v>
      </c>
      <c r="B39" s="65" t="s">
        <v>70</v>
      </c>
      <c r="C39" s="65" t="s">
        <v>85</v>
      </c>
      <c r="D39" s="76">
        <v>8248</v>
      </c>
      <c r="E39" s="77">
        <v>0</v>
      </c>
      <c r="F39" s="77">
        <v>0</v>
      </c>
      <c r="G39" s="78">
        <v>0</v>
      </c>
      <c r="H39" s="77">
        <v>0</v>
      </c>
      <c r="I39" s="77">
        <f t="shared" si="0"/>
        <v>0</v>
      </c>
      <c r="J39" s="112">
        <f t="shared" si="1"/>
        <v>0</v>
      </c>
    </row>
    <row r="40" spans="1:10" ht="11.25" customHeight="1">
      <c r="A40" s="67">
        <v>35</v>
      </c>
      <c r="B40" s="65" t="s">
        <v>70</v>
      </c>
      <c r="C40" s="65" t="s">
        <v>84</v>
      </c>
      <c r="D40" s="76">
        <v>8246</v>
      </c>
      <c r="E40" s="77">
        <v>0</v>
      </c>
      <c r="F40" s="77">
        <v>0</v>
      </c>
      <c r="G40" s="78">
        <v>0</v>
      </c>
      <c r="H40" s="77">
        <v>0</v>
      </c>
      <c r="I40" s="77">
        <f t="shared" si="0"/>
        <v>0</v>
      </c>
      <c r="J40" s="112">
        <f t="shared" si="1"/>
        <v>0</v>
      </c>
    </row>
    <row r="41" spans="1:10" ht="11.25" customHeight="1">
      <c r="A41" s="67">
        <v>36</v>
      </c>
      <c r="B41" s="65" t="s">
        <v>70</v>
      </c>
      <c r="C41" s="65" t="s">
        <v>83</v>
      </c>
      <c r="D41" s="76">
        <v>28840</v>
      </c>
      <c r="E41" s="77">
        <v>0</v>
      </c>
      <c r="F41" s="77">
        <v>4120</v>
      </c>
      <c r="G41" s="78">
        <v>4120</v>
      </c>
      <c r="H41" s="77">
        <v>0</v>
      </c>
      <c r="I41" s="77">
        <f t="shared" si="0"/>
        <v>8240</v>
      </c>
      <c r="J41" s="112">
        <f t="shared" si="1"/>
        <v>8240</v>
      </c>
    </row>
    <row r="42" spans="1:10" ht="11.25" customHeight="1">
      <c r="A42" s="67">
        <v>37</v>
      </c>
      <c r="B42" s="65" t="s">
        <v>70</v>
      </c>
      <c r="C42" s="65" t="s">
        <v>82</v>
      </c>
      <c r="D42" s="76">
        <v>16480</v>
      </c>
      <c r="E42" s="77">
        <v>0</v>
      </c>
      <c r="F42" s="77">
        <v>0</v>
      </c>
      <c r="G42" s="78">
        <v>4120</v>
      </c>
      <c r="H42" s="77">
        <v>0</v>
      </c>
      <c r="I42" s="77">
        <f t="shared" si="0"/>
        <v>4120</v>
      </c>
      <c r="J42" s="112">
        <f t="shared" si="1"/>
        <v>4120</v>
      </c>
    </row>
    <row r="43" spans="1:10" ht="11.25" customHeight="1">
      <c r="A43" s="67">
        <v>38</v>
      </c>
      <c r="B43" s="65" t="s">
        <v>70</v>
      </c>
      <c r="C43" s="65" t="s">
        <v>81</v>
      </c>
      <c r="D43" s="76">
        <v>4124</v>
      </c>
      <c r="E43" s="77">
        <v>0</v>
      </c>
      <c r="F43" s="77">
        <v>0</v>
      </c>
      <c r="G43" s="78">
        <v>0</v>
      </c>
      <c r="H43" s="77">
        <v>0</v>
      </c>
      <c r="I43" s="77">
        <f t="shared" si="0"/>
        <v>0</v>
      </c>
      <c r="J43" s="112">
        <f t="shared" si="1"/>
        <v>0</v>
      </c>
    </row>
    <row r="44" spans="1:10" ht="11.25" customHeight="1">
      <c r="A44" s="67">
        <v>39</v>
      </c>
      <c r="B44" s="65" t="s">
        <v>70</v>
      </c>
      <c r="C44" s="65" t="s">
        <v>80</v>
      </c>
      <c r="D44" s="76">
        <v>4120</v>
      </c>
      <c r="E44" s="77">
        <v>4120</v>
      </c>
      <c r="F44" s="77">
        <v>0</v>
      </c>
      <c r="G44" s="78">
        <v>0</v>
      </c>
      <c r="H44" s="77">
        <v>0</v>
      </c>
      <c r="I44" s="77">
        <f t="shared" si="0"/>
        <v>0</v>
      </c>
      <c r="J44" s="112">
        <f t="shared" si="1"/>
        <v>4120</v>
      </c>
    </row>
    <row r="45" spans="1:10" ht="11.25" customHeight="1">
      <c r="A45" s="67">
        <v>40</v>
      </c>
      <c r="B45" s="65" t="s">
        <v>70</v>
      </c>
      <c r="C45" s="65" t="s">
        <v>79</v>
      </c>
      <c r="D45" s="76">
        <v>20600</v>
      </c>
      <c r="E45" s="77">
        <v>12360</v>
      </c>
      <c r="F45" s="77">
        <v>8240</v>
      </c>
      <c r="G45" s="78">
        <v>0</v>
      </c>
      <c r="H45" s="77">
        <v>0</v>
      </c>
      <c r="I45" s="77">
        <f t="shared" si="0"/>
        <v>8240</v>
      </c>
      <c r="J45" s="112">
        <f t="shared" si="1"/>
        <v>20600</v>
      </c>
    </row>
    <row r="46" spans="1:10" ht="11.25" customHeight="1">
      <c r="A46" s="67">
        <v>41</v>
      </c>
      <c r="B46" s="65" t="s">
        <v>70</v>
      </c>
      <c r="C46" s="65" t="s">
        <v>78</v>
      </c>
      <c r="D46" s="76">
        <v>4124</v>
      </c>
      <c r="E46" s="77">
        <v>0</v>
      </c>
      <c r="F46" s="77">
        <v>0</v>
      </c>
      <c r="G46" s="78">
        <v>0</v>
      </c>
      <c r="H46" s="77">
        <v>0</v>
      </c>
      <c r="I46" s="77">
        <f t="shared" si="0"/>
        <v>0</v>
      </c>
      <c r="J46" s="112">
        <f t="shared" si="1"/>
        <v>0</v>
      </c>
    </row>
    <row r="47" spans="1:10" ht="11.25" customHeight="1">
      <c r="A47" s="67">
        <v>42</v>
      </c>
      <c r="B47" s="65" t="s">
        <v>70</v>
      </c>
      <c r="C47" s="65" t="s">
        <v>77</v>
      </c>
      <c r="D47" s="76">
        <v>8248</v>
      </c>
      <c r="E47" s="77">
        <v>4124</v>
      </c>
      <c r="F47" s="77">
        <v>0</v>
      </c>
      <c r="G47" s="78">
        <v>0</v>
      </c>
      <c r="H47" s="77">
        <v>0</v>
      </c>
      <c r="I47" s="77">
        <f t="shared" si="0"/>
        <v>0</v>
      </c>
      <c r="J47" s="112">
        <f t="shared" si="1"/>
        <v>4124</v>
      </c>
    </row>
    <row r="48" spans="1:10" ht="11.25" customHeight="1">
      <c r="A48" s="67">
        <v>43</v>
      </c>
      <c r="B48" s="65" t="s">
        <v>70</v>
      </c>
      <c r="C48" s="65" t="s">
        <v>76</v>
      </c>
      <c r="D48" s="76">
        <v>4124</v>
      </c>
      <c r="E48" s="77">
        <v>0</v>
      </c>
      <c r="F48" s="77">
        <v>0</v>
      </c>
      <c r="G48" s="78">
        <v>0</v>
      </c>
      <c r="H48" s="77">
        <v>0</v>
      </c>
      <c r="I48" s="77">
        <f t="shared" si="0"/>
        <v>0</v>
      </c>
      <c r="J48" s="112">
        <f t="shared" si="1"/>
        <v>0</v>
      </c>
    </row>
    <row r="49" spans="1:10" ht="11.25" customHeight="1">
      <c r="A49" s="67">
        <v>44</v>
      </c>
      <c r="B49" s="65" t="s">
        <v>70</v>
      </c>
      <c r="C49" s="65" t="s">
        <v>75</v>
      </c>
      <c r="D49" s="76">
        <v>8248</v>
      </c>
      <c r="E49" s="77">
        <v>4120</v>
      </c>
      <c r="F49" s="77">
        <v>0</v>
      </c>
      <c r="G49" s="78">
        <v>0</v>
      </c>
      <c r="H49" s="77">
        <v>0</v>
      </c>
      <c r="I49" s="77">
        <f t="shared" si="0"/>
        <v>0</v>
      </c>
      <c r="J49" s="112">
        <f t="shared" si="1"/>
        <v>4120</v>
      </c>
    </row>
    <row r="50" spans="1:10" ht="11.25" customHeight="1">
      <c r="A50" s="67">
        <v>45</v>
      </c>
      <c r="B50" s="65" t="s">
        <v>70</v>
      </c>
      <c r="C50" s="65" t="s">
        <v>74</v>
      </c>
      <c r="D50" s="76">
        <v>20120</v>
      </c>
      <c r="E50" s="77">
        <v>8240</v>
      </c>
      <c r="F50" s="77">
        <v>3880</v>
      </c>
      <c r="G50" s="78">
        <v>8000</v>
      </c>
      <c r="H50" s="77">
        <v>0</v>
      </c>
      <c r="I50" s="77">
        <f t="shared" si="0"/>
        <v>11880</v>
      </c>
      <c r="J50" s="112">
        <f t="shared" si="1"/>
        <v>20120</v>
      </c>
    </row>
    <row r="51" spans="1:10" ht="11.25" customHeight="1">
      <c r="A51" s="67">
        <v>46</v>
      </c>
      <c r="B51" s="65" t="s">
        <v>70</v>
      </c>
      <c r="C51" s="65" t="s">
        <v>73</v>
      </c>
      <c r="D51" s="76">
        <v>8246</v>
      </c>
      <c r="E51" s="77">
        <v>8246</v>
      </c>
      <c r="F51" s="77">
        <v>0</v>
      </c>
      <c r="G51" s="78">
        <v>0</v>
      </c>
      <c r="H51" s="77">
        <v>0</v>
      </c>
      <c r="I51" s="77">
        <f t="shared" si="0"/>
        <v>0</v>
      </c>
      <c r="J51" s="112">
        <f t="shared" si="1"/>
        <v>8246</v>
      </c>
    </row>
    <row r="52" spans="1:10" ht="11.25" customHeight="1">
      <c r="A52" s="67">
        <v>47</v>
      </c>
      <c r="B52" s="65" t="s">
        <v>70</v>
      </c>
      <c r="C52" s="65" t="s">
        <v>72</v>
      </c>
      <c r="D52" s="76">
        <v>4120</v>
      </c>
      <c r="E52" s="77">
        <v>0</v>
      </c>
      <c r="F52" s="77">
        <v>0</v>
      </c>
      <c r="G52" s="78">
        <v>0</v>
      </c>
      <c r="H52" s="77">
        <v>0</v>
      </c>
      <c r="I52" s="77">
        <f t="shared" si="0"/>
        <v>0</v>
      </c>
      <c r="J52" s="112">
        <f t="shared" si="1"/>
        <v>0</v>
      </c>
    </row>
    <row r="53" spans="1:10" ht="11.25" customHeight="1">
      <c r="A53" s="67">
        <v>48</v>
      </c>
      <c r="B53" s="65" t="s">
        <v>70</v>
      </c>
      <c r="C53" s="65" t="s">
        <v>71</v>
      </c>
      <c r="D53" s="76">
        <v>4120</v>
      </c>
      <c r="E53" s="77">
        <v>0</v>
      </c>
      <c r="F53" s="77">
        <v>0</v>
      </c>
      <c r="G53" s="78">
        <v>0</v>
      </c>
      <c r="H53" s="77">
        <v>0</v>
      </c>
      <c r="I53" s="77">
        <f t="shared" si="0"/>
        <v>0</v>
      </c>
      <c r="J53" s="112">
        <f t="shared" si="1"/>
        <v>0</v>
      </c>
    </row>
    <row r="54" spans="1:10" ht="11.25" customHeight="1">
      <c r="A54" s="67">
        <v>49</v>
      </c>
      <c r="B54" s="65" t="s">
        <v>70</v>
      </c>
      <c r="C54" s="65" t="s">
        <v>69</v>
      </c>
      <c r="D54" s="76">
        <v>4124</v>
      </c>
      <c r="E54" s="77">
        <v>0</v>
      </c>
      <c r="F54" s="77">
        <v>0</v>
      </c>
      <c r="G54" s="78">
        <v>0</v>
      </c>
      <c r="H54" s="77">
        <v>0</v>
      </c>
      <c r="I54" s="77">
        <f t="shared" si="0"/>
        <v>0</v>
      </c>
      <c r="J54" s="112">
        <f t="shared" si="1"/>
        <v>0</v>
      </c>
    </row>
    <row r="55" spans="1:10" ht="11.25" customHeight="1">
      <c r="A55" s="67">
        <v>50</v>
      </c>
      <c r="B55" s="65" t="s">
        <v>2</v>
      </c>
      <c r="C55" s="65" t="s">
        <v>68</v>
      </c>
      <c r="D55" s="76">
        <v>4124</v>
      </c>
      <c r="E55" s="77">
        <v>0</v>
      </c>
      <c r="F55" s="77">
        <v>0</v>
      </c>
      <c r="G55" s="78">
        <v>0</v>
      </c>
      <c r="H55" s="77">
        <v>0</v>
      </c>
      <c r="I55" s="77">
        <f t="shared" si="0"/>
        <v>0</v>
      </c>
      <c r="J55" s="112">
        <f t="shared" si="1"/>
        <v>0</v>
      </c>
    </row>
    <row r="56" spans="1:10" ht="11.25" customHeight="1">
      <c r="A56" s="67">
        <v>51</v>
      </c>
      <c r="B56" s="65" t="s">
        <v>2</v>
      </c>
      <c r="C56" s="65" t="s">
        <v>67</v>
      </c>
      <c r="D56" s="76">
        <v>4120</v>
      </c>
      <c r="E56" s="77">
        <v>0</v>
      </c>
      <c r="F56" s="77">
        <v>0</v>
      </c>
      <c r="G56" s="78">
        <v>0</v>
      </c>
      <c r="H56" s="77">
        <v>0</v>
      </c>
      <c r="I56" s="77">
        <f t="shared" si="0"/>
        <v>0</v>
      </c>
      <c r="J56" s="112">
        <f t="shared" si="1"/>
        <v>0</v>
      </c>
    </row>
    <row r="57" spans="1:10" ht="11.25" customHeight="1">
      <c r="A57" s="67">
        <v>52</v>
      </c>
      <c r="B57" s="65" t="s">
        <v>2</v>
      </c>
      <c r="C57" s="65" t="s">
        <v>66</v>
      </c>
      <c r="D57" s="76">
        <v>12371</v>
      </c>
      <c r="E57" s="77">
        <v>4124</v>
      </c>
      <c r="F57" s="77">
        <v>0</v>
      </c>
      <c r="G57" s="78">
        <v>0</v>
      </c>
      <c r="H57" s="77">
        <v>0</v>
      </c>
      <c r="I57" s="77">
        <f t="shared" si="0"/>
        <v>0</v>
      </c>
      <c r="J57" s="112">
        <f t="shared" si="1"/>
        <v>4124</v>
      </c>
    </row>
    <row r="58" spans="1:10" ht="11.25" customHeight="1">
      <c r="A58" s="67">
        <v>53</v>
      </c>
      <c r="B58" s="65" t="s">
        <v>2</v>
      </c>
      <c r="C58" s="65" t="s">
        <v>65</v>
      </c>
      <c r="D58" s="76">
        <v>8240</v>
      </c>
      <c r="E58" s="77">
        <v>4120</v>
      </c>
      <c r="F58" s="77">
        <v>0</v>
      </c>
      <c r="G58" s="78">
        <v>0</v>
      </c>
      <c r="H58" s="77">
        <v>0</v>
      </c>
      <c r="I58" s="77">
        <f t="shared" si="0"/>
        <v>0</v>
      </c>
      <c r="J58" s="112">
        <f t="shared" si="1"/>
        <v>4120</v>
      </c>
    </row>
    <row r="59" spans="1:10" ht="11.25" customHeight="1">
      <c r="A59" s="67">
        <v>54</v>
      </c>
      <c r="B59" s="65" t="s">
        <v>2</v>
      </c>
      <c r="C59" s="65" t="s">
        <v>64</v>
      </c>
      <c r="D59" s="76">
        <v>4124</v>
      </c>
      <c r="E59" s="77">
        <v>0</v>
      </c>
      <c r="F59" s="77">
        <v>0</v>
      </c>
      <c r="G59" s="78">
        <v>0</v>
      </c>
      <c r="H59" s="77">
        <v>0</v>
      </c>
      <c r="I59" s="77">
        <f t="shared" si="0"/>
        <v>0</v>
      </c>
      <c r="J59" s="112">
        <f t="shared" si="1"/>
        <v>0</v>
      </c>
    </row>
    <row r="60" spans="1:10" ht="11.25" customHeight="1">
      <c r="A60" s="67">
        <v>55</v>
      </c>
      <c r="B60" s="65" t="s">
        <v>2</v>
      </c>
      <c r="C60" s="65" t="s">
        <v>63</v>
      </c>
      <c r="D60" s="76">
        <v>4124</v>
      </c>
      <c r="E60" s="77">
        <v>0</v>
      </c>
      <c r="F60" s="77">
        <v>0</v>
      </c>
      <c r="G60" s="78">
        <v>0</v>
      </c>
      <c r="H60" s="77">
        <v>0</v>
      </c>
      <c r="I60" s="77">
        <f t="shared" si="0"/>
        <v>0</v>
      </c>
      <c r="J60" s="112">
        <f t="shared" si="1"/>
        <v>0</v>
      </c>
    </row>
    <row r="61" spans="1:10" ht="11.25" customHeight="1">
      <c r="A61" s="67">
        <v>56</v>
      </c>
      <c r="B61" s="65" t="s">
        <v>2</v>
      </c>
      <c r="C61" s="65" t="s">
        <v>62</v>
      </c>
      <c r="D61" s="76">
        <v>4120</v>
      </c>
      <c r="E61" s="77">
        <v>0</v>
      </c>
      <c r="F61" s="77">
        <v>0</v>
      </c>
      <c r="G61" s="78">
        <v>0</v>
      </c>
      <c r="H61" s="77">
        <v>0</v>
      </c>
      <c r="I61" s="77">
        <f t="shared" si="0"/>
        <v>0</v>
      </c>
      <c r="J61" s="112">
        <f t="shared" si="1"/>
        <v>0</v>
      </c>
    </row>
    <row r="62" spans="1:10" ht="11.25" customHeight="1">
      <c r="A62" s="67">
        <v>57</v>
      </c>
      <c r="B62" s="65" t="s">
        <v>2</v>
      </c>
      <c r="C62" s="65" t="s">
        <v>61</v>
      </c>
      <c r="D62" s="76">
        <v>4124</v>
      </c>
      <c r="E62" s="77">
        <v>0</v>
      </c>
      <c r="F62" s="77">
        <v>0</v>
      </c>
      <c r="G62" s="78">
        <v>0</v>
      </c>
      <c r="H62" s="77">
        <v>0</v>
      </c>
      <c r="I62" s="77">
        <f t="shared" si="0"/>
        <v>0</v>
      </c>
      <c r="J62" s="112">
        <f t="shared" si="1"/>
        <v>0</v>
      </c>
    </row>
    <row r="63" spans="1:10" ht="11.25" customHeight="1">
      <c r="A63" s="67">
        <v>58</v>
      </c>
      <c r="B63" s="65" t="s">
        <v>2</v>
      </c>
      <c r="C63" s="65" t="s">
        <v>60</v>
      </c>
      <c r="D63" s="76">
        <v>4124</v>
      </c>
      <c r="E63" s="77">
        <v>0</v>
      </c>
      <c r="F63" s="77">
        <v>0</v>
      </c>
      <c r="G63" s="78">
        <v>0</v>
      </c>
      <c r="H63" s="77">
        <v>0</v>
      </c>
      <c r="I63" s="77">
        <f t="shared" si="0"/>
        <v>0</v>
      </c>
      <c r="J63" s="112">
        <f t="shared" si="1"/>
        <v>0</v>
      </c>
    </row>
    <row r="64" spans="1:10" ht="11.25" customHeight="1">
      <c r="A64" s="67">
        <v>59</v>
      </c>
      <c r="B64" s="65" t="s">
        <v>2</v>
      </c>
      <c r="C64" s="65" t="s">
        <v>59</v>
      </c>
      <c r="D64" s="76">
        <v>8247</v>
      </c>
      <c r="E64" s="77">
        <v>0</v>
      </c>
      <c r="F64" s="77">
        <v>0</v>
      </c>
      <c r="G64" s="78">
        <v>0</v>
      </c>
      <c r="H64" s="77">
        <v>0</v>
      </c>
      <c r="I64" s="77">
        <f t="shared" si="0"/>
        <v>0</v>
      </c>
      <c r="J64" s="112">
        <f t="shared" si="1"/>
        <v>0</v>
      </c>
    </row>
    <row r="65" spans="1:10" ht="11.25" customHeight="1">
      <c r="A65" s="67">
        <v>60</v>
      </c>
      <c r="B65" s="65" t="s">
        <v>2</v>
      </c>
      <c r="C65" s="65" t="s">
        <v>58</v>
      </c>
      <c r="D65" s="76">
        <v>4120</v>
      </c>
      <c r="E65" s="77">
        <v>0</v>
      </c>
      <c r="F65" s="77">
        <v>0</v>
      </c>
      <c r="G65" s="78">
        <v>0</v>
      </c>
      <c r="H65" s="77">
        <v>0</v>
      </c>
      <c r="I65" s="77">
        <f t="shared" si="0"/>
        <v>0</v>
      </c>
      <c r="J65" s="112">
        <f t="shared" si="1"/>
        <v>0</v>
      </c>
    </row>
    <row r="66" spans="1:10" ht="11.25" customHeight="1">
      <c r="A66" s="67">
        <v>61</v>
      </c>
      <c r="B66" s="65" t="s">
        <v>2</v>
      </c>
      <c r="C66" s="65" t="s">
        <v>57</v>
      </c>
      <c r="D66" s="76">
        <v>12360</v>
      </c>
      <c r="E66" s="77">
        <v>0</v>
      </c>
      <c r="F66" s="77">
        <v>0</v>
      </c>
      <c r="G66" s="78">
        <v>0</v>
      </c>
      <c r="H66" s="77">
        <v>0</v>
      </c>
      <c r="I66" s="77">
        <f t="shared" si="0"/>
        <v>0</v>
      </c>
      <c r="J66" s="112">
        <f t="shared" si="1"/>
        <v>0</v>
      </c>
    </row>
    <row r="67" spans="1:10" ht="11.25" customHeight="1">
      <c r="A67" s="67">
        <v>62</v>
      </c>
      <c r="B67" s="65" t="s">
        <v>2</v>
      </c>
      <c r="C67" s="65" t="s">
        <v>56</v>
      </c>
      <c r="D67" s="76">
        <v>12360</v>
      </c>
      <c r="E67" s="77">
        <v>0</v>
      </c>
      <c r="F67" s="77">
        <v>0</v>
      </c>
      <c r="G67" s="78">
        <v>0</v>
      </c>
      <c r="H67" s="77">
        <v>0</v>
      </c>
      <c r="I67" s="77">
        <f t="shared" si="0"/>
        <v>0</v>
      </c>
      <c r="J67" s="112">
        <f t="shared" si="1"/>
        <v>0</v>
      </c>
    </row>
    <row r="68" spans="1:10" s="64" customFormat="1" ht="11.25" customHeight="1">
      <c r="A68" s="67">
        <v>63</v>
      </c>
      <c r="B68" s="65" t="s">
        <v>2</v>
      </c>
      <c r="C68" s="65" t="s">
        <v>55</v>
      </c>
      <c r="D68" s="76">
        <v>4124</v>
      </c>
      <c r="E68" s="77">
        <v>0</v>
      </c>
      <c r="F68" s="77">
        <v>0</v>
      </c>
      <c r="G68" s="78">
        <v>0</v>
      </c>
      <c r="H68" s="77">
        <v>0</v>
      </c>
      <c r="I68" s="77">
        <f t="shared" si="0"/>
        <v>0</v>
      </c>
      <c r="J68" s="112">
        <f t="shared" si="1"/>
        <v>0</v>
      </c>
    </row>
    <row r="69" spans="1:10" ht="11.25" customHeight="1">
      <c r="A69" s="67">
        <v>64</v>
      </c>
      <c r="B69" s="65" t="s">
        <v>2</v>
      </c>
      <c r="C69" s="65" t="s">
        <v>54</v>
      </c>
      <c r="D69" s="76">
        <v>4124</v>
      </c>
      <c r="E69" s="77">
        <v>0</v>
      </c>
      <c r="F69" s="77">
        <v>0</v>
      </c>
      <c r="G69" s="78">
        <v>0</v>
      </c>
      <c r="H69" s="77">
        <v>0</v>
      </c>
      <c r="I69" s="77">
        <f t="shared" si="0"/>
        <v>0</v>
      </c>
      <c r="J69" s="112">
        <f t="shared" si="1"/>
        <v>0</v>
      </c>
    </row>
    <row r="70" spans="1:10" ht="11.25" customHeight="1">
      <c r="A70" s="67">
        <v>65</v>
      </c>
      <c r="B70" s="65" t="s">
        <v>2</v>
      </c>
      <c r="C70" s="65" t="s">
        <v>53</v>
      </c>
      <c r="D70" s="76">
        <v>4124</v>
      </c>
      <c r="E70" s="77">
        <v>0</v>
      </c>
      <c r="F70" s="77">
        <v>0</v>
      </c>
      <c r="G70" s="78">
        <v>0</v>
      </c>
      <c r="H70" s="77">
        <v>0</v>
      </c>
      <c r="I70" s="77">
        <f t="shared" si="0"/>
        <v>0</v>
      </c>
      <c r="J70" s="112">
        <f t="shared" si="1"/>
        <v>0</v>
      </c>
    </row>
    <row r="71" spans="1:10" ht="11.25" customHeight="1">
      <c r="A71" s="67">
        <v>66</v>
      </c>
      <c r="B71" s="65" t="s">
        <v>2</v>
      </c>
      <c r="C71" s="65" t="s">
        <v>52</v>
      </c>
      <c r="D71" s="76">
        <v>4124</v>
      </c>
      <c r="E71" s="77">
        <v>0</v>
      </c>
      <c r="F71" s="77">
        <v>0</v>
      </c>
      <c r="G71" s="78">
        <v>0</v>
      </c>
      <c r="H71" s="77">
        <v>0</v>
      </c>
      <c r="I71" s="77">
        <f aca="true" t="shared" si="2" ref="I71:I121">F71+G71+H71</f>
        <v>0</v>
      </c>
      <c r="J71" s="112">
        <f aca="true" t="shared" si="3" ref="J71:J121">E71+I71</f>
        <v>0</v>
      </c>
    </row>
    <row r="72" spans="1:10" ht="11.25" customHeight="1">
      <c r="A72" s="67">
        <v>67</v>
      </c>
      <c r="B72" s="65" t="s">
        <v>2</v>
      </c>
      <c r="C72" s="65" t="s">
        <v>51</v>
      </c>
      <c r="D72" s="76">
        <v>8247</v>
      </c>
      <c r="E72" s="77">
        <v>0</v>
      </c>
      <c r="F72" s="77">
        <v>0</v>
      </c>
      <c r="G72" s="78">
        <v>0</v>
      </c>
      <c r="H72" s="77">
        <v>0</v>
      </c>
      <c r="I72" s="77">
        <f t="shared" si="2"/>
        <v>0</v>
      </c>
      <c r="J72" s="112">
        <f t="shared" si="3"/>
        <v>0</v>
      </c>
    </row>
    <row r="73" spans="1:10" ht="11.25" customHeight="1">
      <c r="A73" s="67">
        <v>68</v>
      </c>
      <c r="B73" s="65" t="s">
        <v>2</v>
      </c>
      <c r="C73" s="65" t="s">
        <v>50</v>
      </c>
      <c r="D73" s="76">
        <v>4120</v>
      </c>
      <c r="E73" s="77">
        <v>0</v>
      </c>
      <c r="F73" s="77">
        <v>0</v>
      </c>
      <c r="G73" s="78">
        <v>0</v>
      </c>
      <c r="H73" s="77">
        <v>0</v>
      </c>
      <c r="I73" s="77">
        <f t="shared" si="2"/>
        <v>0</v>
      </c>
      <c r="J73" s="112">
        <f t="shared" si="3"/>
        <v>0</v>
      </c>
    </row>
    <row r="74" spans="1:10" ht="11.25" customHeight="1">
      <c r="A74" s="67">
        <v>69</v>
      </c>
      <c r="B74" s="65" t="s">
        <v>2</v>
      </c>
      <c r="C74" s="65" t="s">
        <v>49</v>
      </c>
      <c r="D74" s="76">
        <v>4124</v>
      </c>
      <c r="E74" s="77">
        <v>0</v>
      </c>
      <c r="F74" s="77">
        <v>0</v>
      </c>
      <c r="G74" s="78">
        <v>0</v>
      </c>
      <c r="H74" s="77">
        <v>0</v>
      </c>
      <c r="I74" s="77">
        <f t="shared" si="2"/>
        <v>0</v>
      </c>
      <c r="J74" s="112">
        <f t="shared" si="3"/>
        <v>0</v>
      </c>
    </row>
    <row r="75" spans="1:10" s="107" customFormat="1" ht="11.25" customHeight="1">
      <c r="A75" s="102">
        <v>70</v>
      </c>
      <c r="B75" s="103" t="s">
        <v>2</v>
      </c>
      <c r="C75" s="103" t="s">
        <v>48</v>
      </c>
      <c r="D75" s="104">
        <v>16480</v>
      </c>
      <c r="E75" s="105">
        <v>4124</v>
      </c>
      <c r="F75" s="105">
        <v>0</v>
      </c>
      <c r="G75" s="106">
        <v>0</v>
      </c>
      <c r="H75" s="105">
        <v>0</v>
      </c>
      <c r="I75" s="77">
        <f t="shared" si="2"/>
        <v>0</v>
      </c>
      <c r="J75" s="112">
        <f t="shared" si="3"/>
        <v>4124</v>
      </c>
    </row>
    <row r="76" spans="1:10" ht="11.25" customHeight="1">
      <c r="A76" s="67">
        <v>71</v>
      </c>
      <c r="B76" s="65" t="s">
        <v>2</v>
      </c>
      <c r="C76" s="65" t="s">
        <v>47</v>
      </c>
      <c r="D76" s="76">
        <v>7884</v>
      </c>
      <c r="E76" s="77">
        <v>0</v>
      </c>
      <c r="F76" s="77">
        <v>0</v>
      </c>
      <c r="G76" s="78">
        <v>0</v>
      </c>
      <c r="H76" s="77">
        <v>0</v>
      </c>
      <c r="I76" s="77">
        <f t="shared" si="2"/>
        <v>0</v>
      </c>
      <c r="J76" s="112">
        <f t="shared" si="3"/>
        <v>0</v>
      </c>
    </row>
    <row r="77" spans="1:10" ht="11.25" customHeight="1">
      <c r="A77" s="67">
        <v>72</v>
      </c>
      <c r="B77" s="65" t="s">
        <v>2</v>
      </c>
      <c r="C77" s="65" t="s">
        <v>46</v>
      </c>
      <c r="D77" s="76">
        <v>8240</v>
      </c>
      <c r="E77" s="77">
        <v>4120</v>
      </c>
      <c r="F77" s="77">
        <v>0</v>
      </c>
      <c r="G77" s="78">
        <v>0</v>
      </c>
      <c r="H77" s="77">
        <v>0</v>
      </c>
      <c r="I77" s="77">
        <f t="shared" si="2"/>
        <v>0</v>
      </c>
      <c r="J77" s="112">
        <f t="shared" si="3"/>
        <v>4120</v>
      </c>
    </row>
    <row r="78" spans="1:10" ht="11.25" customHeight="1">
      <c r="A78" s="67">
        <v>73</v>
      </c>
      <c r="B78" s="65" t="s">
        <v>2</v>
      </c>
      <c r="C78" s="65" t="s">
        <v>45</v>
      </c>
      <c r="D78" s="76">
        <v>8247</v>
      </c>
      <c r="E78" s="77">
        <v>4124</v>
      </c>
      <c r="F78" s="77">
        <v>0</v>
      </c>
      <c r="G78" s="78">
        <v>0</v>
      </c>
      <c r="H78" s="77">
        <v>0</v>
      </c>
      <c r="I78" s="77">
        <f t="shared" si="2"/>
        <v>0</v>
      </c>
      <c r="J78" s="112">
        <f t="shared" si="3"/>
        <v>4124</v>
      </c>
    </row>
    <row r="79" spans="1:10" ht="11.25" customHeight="1">
      <c r="A79" s="67">
        <v>74</v>
      </c>
      <c r="B79" s="65" t="s">
        <v>2</v>
      </c>
      <c r="C79" s="65" t="s">
        <v>44</v>
      </c>
      <c r="D79" s="76">
        <v>12360</v>
      </c>
      <c r="E79" s="77">
        <v>4120</v>
      </c>
      <c r="F79" s="77">
        <v>0</v>
      </c>
      <c r="G79" s="78">
        <v>0</v>
      </c>
      <c r="H79" s="77">
        <v>0</v>
      </c>
      <c r="I79" s="77">
        <f t="shared" si="2"/>
        <v>0</v>
      </c>
      <c r="J79" s="112">
        <f t="shared" si="3"/>
        <v>4120</v>
      </c>
    </row>
    <row r="80" spans="1:10" ht="11.25" customHeight="1">
      <c r="A80" s="67">
        <v>75</v>
      </c>
      <c r="B80" s="65" t="s">
        <v>2</v>
      </c>
      <c r="C80" s="65" t="s">
        <v>43</v>
      </c>
      <c r="D80" s="76">
        <v>4120</v>
      </c>
      <c r="E80" s="77">
        <v>0</v>
      </c>
      <c r="F80" s="77">
        <v>0</v>
      </c>
      <c r="G80" s="78">
        <v>0</v>
      </c>
      <c r="H80" s="77">
        <v>0</v>
      </c>
      <c r="I80" s="77">
        <f t="shared" si="2"/>
        <v>0</v>
      </c>
      <c r="J80" s="112">
        <f t="shared" si="3"/>
        <v>0</v>
      </c>
    </row>
    <row r="81" spans="1:10" ht="11.25" customHeight="1">
      <c r="A81" s="67">
        <v>76</v>
      </c>
      <c r="B81" s="65" t="s">
        <v>2</v>
      </c>
      <c r="C81" s="65" t="s">
        <v>42</v>
      </c>
      <c r="D81" s="76">
        <v>4124</v>
      </c>
      <c r="E81" s="77">
        <v>4124</v>
      </c>
      <c r="F81" s="77">
        <v>0</v>
      </c>
      <c r="G81" s="78">
        <v>0</v>
      </c>
      <c r="H81" s="77">
        <v>0</v>
      </c>
      <c r="I81" s="77">
        <f t="shared" si="2"/>
        <v>0</v>
      </c>
      <c r="J81" s="112">
        <f t="shared" si="3"/>
        <v>4124</v>
      </c>
    </row>
    <row r="82" spans="1:10" ht="11.25" customHeight="1">
      <c r="A82" s="67">
        <v>77</v>
      </c>
      <c r="B82" s="65" t="s">
        <v>2</v>
      </c>
      <c r="C82" s="65" t="s">
        <v>41</v>
      </c>
      <c r="D82" s="76">
        <v>8240</v>
      </c>
      <c r="E82" s="77">
        <v>4120</v>
      </c>
      <c r="F82" s="77">
        <v>0</v>
      </c>
      <c r="G82" s="78">
        <v>0</v>
      </c>
      <c r="H82" s="77">
        <v>0</v>
      </c>
      <c r="I82" s="77">
        <f t="shared" si="2"/>
        <v>0</v>
      </c>
      <c r="J82" s="112">
        <f t="shared" si="3"/>
        <v>4120</v>
      </c>
    </row>
    <row r="83" spans="1:10" ht="11.25" customHeight="1">
      <c r="A83" s="67">
        <v>78</v>
      </c>
      <c r="B83" s="65" t="s">
        <v>2</v>
      </c>
      <c r="C83" s="65" t="s">
        <v>40</v>
      </c>
      <c r="D83" s="76">
        <v>8240</v>
      </c>
      <c r="E83" s="77">
        <v>0</v>
      </c>
      <c r="F83" s="77">
        <v>0</v>
      </c>
      <c r="G83" s="78">
        <v>0</v>
      </c>
      <c r="H83" s="77">
        <v>8240</v>
      </c>
      <c r="I83" s="77">
        <f t="shared" si="2"/>
        <v>8240</v>
      </c>
      <c r="J83" s="112">
        <f t="shared" si="3"/>
        <v>8240</v>
      </c>
    </row>
    <row r="84" spans="1:10" ht="11.25" customHeight="1">
      <c r="A84" s="67">
        <v>79</v>
      </c>
      <c r="B84" s="65" t="s">
        <v>2</v>
      </c>
      <c r="C84" s="65" t="s">
        <v>39</v>
      </c>
      <c r="D84" s="76">
        <v>4124</v>
      </c>
      <c r="E84" s="77">
        <v>0</v>
      </c>
      <c r="F84" s="77">
        <v>0</v>
      </c>
      <c r="G84" s="78">
        <v>0</v>
      </c>
      <c r="H84" s="77">
        <v>0</v>
      </c>
      <c r="I84" s="77">
        <f t="shared" si="2"/>
        <v>0</v>
      </c>
      <c r="J84" s="112">
        <f t="shared" si="3"/>
        <v>0</v>
      </c>
    </row>
    <row r="85" spans="1:10" ht="11.25" customHeight="1">
      <c r="A85" s="67">
        <v>80</v>
      </c>
      <c r="B85" s="65" t="s">
        <v>2</v>
      </c>
      <c r="C85" s="65" t="s">
        <v>38</v>
      </c>
      <c r="D85" s="76">
        <v>4124</v>
      </c>
      <c r="E85" s="77">
        <v>0</v>
      </c>
      <c r="F85" s="77">
        <v>0</v>
      </c>
      <c r="G85" s="78">
        <v>0</v>
      </c>
      <c r="H85" s="77">
        <v>0</v>
      </c>
      <c r="I85" s="77">
        <f t="shared" si="2"/>
        <v>0</v>
      </c>
      <c r="J85" s="112">
        <f t="shared" si="3"/>
        <v>0</v>
      </c>
    </row>
    <row r="86" spans="1:10" ht="11.25" customHeight="1">
      <c r="A86" s="67">
        <v>81</v>
      </c>
      <c r="B86" s="65" t="s">
        <v>2</v>
      </c>
      <c r="C86" s="65" t="s">
        <v>37</v>
      </c>
      <c r="D86" s="76">
        <v>4120</v>
      </c>
      <c r="E86" s="77">
        <v>0</v>
      </c>
      <c r="F86" s="77">
        <v>0</v>
      </c>
      <c r="G86" s="78">
        <v>0</v>
      </c>
      <c r="H86" s="77">
        <v>0</v>
      </c>
      <c r="I86" s="77">
        <f t="shared" si="2"/>
        <v>0</v>
      </c>
      <c r="J86" s="112">
        <f t="shared" si="3"/>
        <v>0</v>
      </c>
    </row>
    <row r="87" spans="1:10" ht="11.25" customHeight="1">
      <c r="A87" s="67">
        <v>82</v>
      </c>
      <c r="B87" s="65" t="s">
        <v>2</v>
      </c>
      <c r="C87" s="65" t="s">
        <v>36</v>
      </c>
      <c r="D87" s="76">
        <v>4124</v>
      </c>
      <c r="E87" s="77">
        <v>0</v>
      </c>
      <c r="F87" s="77">
        <v>0</v>
      </c>
      <c r="G87" s="78">
        <v>0</v>
      </c>
      <c r="H87" s="77">
        <v>0</v>
      </c>
      <c r="I87" s="77">
        <f t="shared" si="2"/>
        <v>0</v>
      </c>
      <c r="J87" s="112">
        <f t="shared" si="3"/>
        <v>0</v>
      </c>
    </row>
    <row r="88" spans="1:10" ht="11.25" customHeight="1">
      <c r="A88" s="67">
        <v>83</v>
      </c>
      <c r="B88" s="65" t="s">
        <v>2</v>
      </c>
      <c r="C88" s="65" t="s">
        <v>35</v>
      </c>
      <c r="D88" s="76">
        <v>8240</v>
      </c>
      <c r="E88" s="77">
        <v>0</v>
      </c>
      <c r="F88" s="77">
        <v>0</v>
      </c>
      <c r="G88" s="78">
        <v>0</v>
      </c>
      <c r="H88" s="77">
        <v>0</v>
      </c>
      <c r="I88" s="77">
        <f t="shared" si="2"/>
        <v>0</v>
      </c>
      <c r="J88" s="112">
        <f t="shared" si="3"/>
        <v>0</v>
      </c>
    </row>
    <row r="89" spans="1:10" ht="11.25" customHeight="1">
      <c r="A89" s="67">
        <v>84</v>
      </c>
      <c r="B89" s="65" t="s">
        <v>2</v>
      </c>
      <c r="C89" s="65" t="s">
        <v>34</v>
      </c>
      <c r="D89" s="76">
        <v>4124</v>
      </c>
      <c r="E89" s="77">
        <v>0</v>
      </c>
      <c r="F89" s="77">
        <v>0</v>
      </c>
      <c r="G89" s="78">
        <v>0</v>
      </c>
      <c r="H89" s="77">
        <v>0</v>
      </c>
      <c r="I89" s="77">
        <f t="shared" si="2"/>
        <v>0</v>
      </c>
      <c r="J89" s="112">
        <f t="shared" si="3"/>
        <v>0</v>
      </c>
    </row>
    <row r="90" spans="1:10" ht="11.25" customHeight="1">
      <c r="A90" s="67">
        <v>85</v>
      </c>
      <c r="B90" s="65" t="s">
        <v>2</v>
      </c>
      <c r="C90" s="65" t="s">
        <v>33</v>
      </c>
      <c r="D90" s="76">
        <v>4120</v>
      </c>
      <c r="E90" s="77">
        <v>0</v>
      </c>
      <c r="F90" s="77">
        <v>0</v>
      </c>
      <c r="G90" s="78">
        <v>0</v>
      </c>
      <c r="H90" s="77">
        <v>0</v>
      </c>
      <c r="I90" s="77">
        <f t="shared" si="2"/>
        <v>0</v>
      </c>
      <c r="J90" s="112">
        <f t="shared" si="3"/>
        <v>0</v>
      </c>
    </row>
    <row r="91" spans="1:10" ht="11.25" customHeight="1">
      <c r="A91" s="67">
        <v>86</v>
      </c>
      <c r="B91" s="65" t="s">
        <v>2</v>
      </c>
      <c r="C91" s="65" t="s">
        <v>32</v>
      </c>
      <c r="D91" s="76">
        <v>12371</v>
      </c>
      <c r="E91" s="77">
        <v>8000</v>
      </c>
      <c r="F91" s="77">
        <v>4000</v>
      </c>
      <c r="G91" s="78">
        <v>0</v>
      </c>
      <c r="H91" s="77">
        <v>0</v>
      </c>
      <c r="I91" s="77">
        <f t="shared" si="2"/>
        <v>4000</v>
      </c>
      <c r="J91" s="112">
        <f t="shared" si="3"/>
        <v>12000</v>
      </c>
    </row>
    <row r="92" spans="1:10" ht="11.25" customHeight="1">
      <c r="A92" s="67">
        <v>87</v>
      </c>
      <c r="B92" s="65" t="s">
        <v>2</v>
      </c>
      <c r="C92" s="65" t="s">
        <v>31</v>
      </c>
      <c r="D92" s="76">
        <v>4120</v>
      </c>
      <c r="E92" s="77">
        <v>0</v>
      </c>
      <c r="F92" s="77">
        <v>0</v>
      </c>
      <c r="G92" s="78">
        <v>0</v>
      </c>
      <c r="H92" s="77">
        <v>4120</v>
      </c>
      <c r="I92" s="77">
        <f t="shared" si="2"/>
        <v>4120</v>
      </c>
      <c r="J92" s="112">
        <f t="shared" si="3"/>
        <v>4120</v>
      </c>
    </row>
    <row r="93" spans="1:10" ht="11.25" customHeight="1">
      <c r="A93" s="67">
        <v>88</v>
      </c>
      <c r="B93" s="65" t="s">
        <v>2</v>
      </c>
      <c r="C93" s="65" t="s">
        <v>30</v>
      </c>
      <c r="D93" s="76">
        <v>8247</v>
      </c>
      <c r="E93" s="77">
        <v>0</v>
      </c>
      <c r="F93" s="77">
        <v>4124</v>
      </c>
      <c r="G93" s="78">
        <v>4123</v>
      </c>
      <c r="H93" s="77">
        <v>0</v>
      </c>
      <c r="I93" s="77">
        <f t="shared" si="2"/>
        <v>8247</v>
      </c>
      <c r="J93" s="112">
        <f t="shared" si="3"/>
        <v>8247</v>
      </c>
    </row>
    <row r="94" spans="1:10" s="68" customFormat="1" ht="11.25" customHeight="1">
      <c r="A94" s="67">
        <v>89</v>
      </c>
      <c r="B94" s="65" t="s">
        <v>2</v>
      </c>
      <c r="C94" s="65" t="s">
        <v>29</v>
      </c>
      <c r="D94" s="76">
        <v>4124</v>
      </c>
      <c r="E94" s="77">
        <v>0</v>
      </c>
      <c r="F94" s="77">
        <v>0</v>
      </c>
      <c r="G94" s="78">
        <v>0</v>
      </c>
      <c r="H94" s="77">
        <v>0</v>
      </c>
      <c r="I94" s="77">
        <f t="shared" si="2"/>
        <v>0</v>
      </c>
      <c r="J94" s="112">
        <f t="shared" si="3"/>
        <v>0</v>
      </c>
    </row>
    <row r="95" spans="1:10" ht="11.25" customHeight="1">
      <c r="A95" s="67">
        <v>90</v>
      </c>
      <c r="B95" s="65" t="s">
        <v>2</v>
      </c>
      <c r="C95" s="65" t="s">
        <v>28</v>
      </c>
      <c r="D95" s="76">
        <v>4120</v>
      </c>
      <c r="E95" s="77">
        <v>0</v>
      </c>
      <c r="F95" s="77">
        <v>0</v>
      </c>
      <c r="G95" s="78">
        <v>0</v>
      </c>
      <c r="H95" s="77">
        <v>0</v>
      </c>
      <c r="I95" s="77">
        <f t="shared" si="2"/>
        <v>0</v>
      </c>
      <c r="J95" s="112">
        <f t="shared" si="3"/>
        <v>0</v>
      </c>
    </row>
    <row r="96" spans="1:10" ht="11.25" customHeight="1">
      <c r="A96" s="67">
        <v>91</v>
      </c>
      <c r="B96" s="65" t="s">
        <v>2</v>
      </c>
      <c r="C96" s="65" t="s">
        <v>27</v>
      </c>
      <c r="D96" s="76">
        <v>4124</v>
      </c>
      <c r="E96" s="77">
        <v>0</v>
      </c>
      <c r="F96" s="77">
        <v>0</v>
      </c>
      <c r="G96" s="78">
        <v>0</v>
      </c>
      <c r="H96" s="77">
        <v>0</v>
      </c>
      <c r="I96" s="77">
        <f t="shared" si="2"/>
        <v>0</v>
      </c>
      <c r="J96" s="112">
        <f t="shared" si="3"/>
        <v>0</v>
      </c>
    </row>
    <row r="97" spans="1:10" ht="11.25" customHeight="1">
      <c r="A97" s="67">
        <v>92</v>
      </c>
      <c r="B97" s="65" t="s">
        <v>2</v>
      </c>
      <c r="C97" s="65" t="s">
        <v>26</v>
      </c>
      <c r="D97" s="76">
        <v>4124</v>
      </c>
      <c r="E97" s="77">
        <v>0</v>
      </c>
      <c r="F97" s="77">
        <v>0</v>
      </c>
      <c r="G97" s="78">
        <v>0</v>
      </c>
      <c r="H97" s="77">
        <v>0</v>
      </c>
      <c r="I97" s="77">
        <f t="shared" si="2"/>
        <v>0</v>
      </c>
      <c r="J97" s="112">
        <f t="shared" si="3"/>
        <v>0</v>
      </c>
    </row>
    <row r="98" spans="1:10" ht="11.25" customHeight="1">
      <c r="A98" s="67">
        <v>93</v>
      </c>
      <c r="B98" s="65" t="s">
        <v>2</v>
      </c>
      <c r="C98" s="65" t="s">
        <v>25</v>
      </c>
      <c r="D98" s="76">
        <v>8248</v>
      </c>
      <c r="E98" s="77">
        <v>0</v>
      </c>
      <c r="F98" s="77">
        <v>0</v>
      </c>
      <c r="G98" s="78">
        <v>0</v>
      </c>
      <c r="H98" s="77">
        <v>0</v>
      </c>
      <c r="I98" s="77">
        <f t="shared" si="2"/>
        <v>0</v>
      </c>
      <c r="J98" s="112">
        <f t="shared" si="3"/>
        <v>0</v>
      </c>
    </row>
    <row r="99" spans="1:10" ht="11.25" customHeight="1">
      <c r="A99" s="67">
        <v>94</v>
      </c>
      <c r="B99" s="65" t="s">
        <v>2</v>
      </c>
      <c r="C99" s="65" t="s">
        <v>24</v>
      </c>
      <c r="D99" s="76">
        <v>12360</v>
      </c>
      <c r="E99" s="77">
        <v>4000</v>
      </c>
      <c r="F99" s="77">
        <v>0</v>
      </c>
      <c r="G99" s="78">
        <v>120</v>
      </c>
      <c r="H99" s="77">
        <v>0</v>
      </c>
      <c r="I99" s="77">
        <f t="shared" si="2"/>
        <v>120</v>
      </c>
      <c r="J99" s="112">
        <f t="shared" si="3"/>
        <v>4120</v>
      </c>
    </row>
    <row r="100" spans="1:10" ht="11.25" customHeight="1">
      <c r="A100" s="67">
        <v>95</v>
      </c>
      <c r="B100" s="65" t="s">
        <v>2</v>
      </c>
      <c r="C100" s="65" t="s">
        <v>23</v>
      </c>
      <c r="D100" s="76">
        <v>8240</v>
      </c>
      <c r="E100" s="77">
        <v>0</v>
      </c>
      <c r="F100" s="77">
        <v>0</v>
      </c>
      <c r="G100" s="78">
        <v>4120</v>
      </c>
      <c r="H100" s="77">
        <v>4120</v>
      </c>
      <c r="I100" s="77">
        <f t="shared" si="2"/>
        <v>8240</v>
      </c>
      <c r="J100" s="112">
        <f t="shared" si="3"/>
        <v>8240</v>
      </c>
    </row>
    <row r="101" spans="1:10" ht="11.25" customHeight="1">
      <c r="A101" s="67">
        <v>96</v>
      </c>
      <c r="B101" s="65" t="s">
        <v>2</v>
      </c>
      <c r="C101" s="65" t="s">
        <v>22</v>
      </c>
      <c r="D101" s="76">
        <v>16480</v>
      </c>
      <c r="E101" s="77">
        <v>4120</v>
      </c>
      <c r="F101" s="77">
        <v>0</v>
      </c>
      <c r="G101" s="78">
        <v>4120</v>
      </c>
      <c r="H101" s="77">
        <v>0</v>
      </c>
      <c r="I101" s="77">
        <f t="shared" si="2"/>
        <v>4120</v>
      </c>
      <c r="J101" s="112">
        <f t="shared" si="3"/>
        <v>8240</v>
      </c>
    </row>
    <row r="102" spans="1:10" ht="11.25" customHeight="1">
      <c r="A102" s="67">
        <v>97</v>
      </c>
      <c r="B102" s="65" t="s">
        <v>2</v>
      </c>
      <c r="C102" s="65" t="s">
        <v>21</v>
      </c>
      <c r="D102" s="76">
        <v>4124</v>
      </c>
      <c r="E102" s="77">
        <v>0</v>
      </c>
      <c r="F102" s="77">
        <v>0</v>
      </c>
      <c r="G102" s="78">
        <v>0</v>
      </c>
      <c r="H102" s="77">
        <v>0</v>
      </c>
      <c r="I102" s="77">
        <f t="shared" si="2"/>
        <v>0</v>
      </c>
      <c r="J102" s="112">
        <f t="shared" si="3"/>
        <v>0</v>
      </c>
    </row>
    <row r="103" spans="1:10" ht="11.25" customHeight="1">
      <c r="A103" s="67">
        <v>98</v>
      </c>
      <c r="B103" s="65" t="s">
        <v>2</v>
      </c>
      <c r="C103" s="65" t="s">
        <v>20</v>
      </c>
      <c r="D103" s="76">
        <v>4124</v>
      </c>
      <c r="E103" s="77">
        <v>0</v>
      </c>
      <c r="F103" s="77">
        <v>0</v>
      </c>
      <c r="G103" s="78">
        <v>0</v>
      </c>
      <c r="H103" s="77">
        <v>0</v>
      </c>
      <c r="I103" s="77">
        <f t="shared" si="2"/>
        <v>0</v>
      </c>
      <c r="J103" s="112">
        <f t="shared" si="3"/>
        <v>0</v>
      </c>
    </row>
    <row r="104" spans="1:10" ht="11.25" customHeight="1">
      <c r="A104" s="67">
        <v>99</v>
      </c>
      <c r="B104" s="65" t="s">
        <v>2</v>
      </c>
      <c r="C104" s="65" t="s">
        <v>19</v>
      </c>
      <c r="D104" s="76">
        <v>4124</v>
      </c>
      <c r="E104" s="77">
        <v>0</v>
      </c>
      <c r="F104" s="77">
        <v>0</v>
      </c>
      <c r="G104" s="78">
        <v>0</v>
      </c>
      <c r="H104" s="77">
        <v>0</v>
      </c>
      <c r="I104" s="77">
        <f t="shared" si="2"/>
        <v>0</v>
      </c>
      <c r="J104" s="112">
        <f t="shared" si="3"/>
        <v>0</v>
      </c>
    </row>
    <row r="105" spans="1:10" ht="11.25" customHeight="1">
      <c r="A105" s="67">
        <v>100</v>
      </c>
      <c r="B105" s="65" t="s">
        <v>2</v>
      </c>
      <c r="C105" s="65" t="s">
        <v>18</v>
      </c>
      <c r="D105" s="76">
        <v>8248</v>
      </c>
      <c r="E105" s="77">
        <v>0</v>
      </c>
      <c r="F105" s="77">
        <v>0</v>
      </c>
      <c r="G105" s="78">
        <v>0</v>
      </c>
      <c r="H105" s="77">
        <v>0</v>
      </c>
      <c r="I105" s="77">
        <f t="shared" si="2"/>
        <v>0</v>
      </c>
      <c r="J105" s="112">
        <f t="shared" si="3"/>
        <v>0</v>
      </c>
    </row>
    <row r="106" spans="1:10" ht="11.25" customHeight="1">
      <c r="A106" s="67">
        <v>101</v>
      </c>
      <c r="B106" s="65" t="s">
        <v>2</v>
      </c>
      <c r="C106" s="65" t="s">
        <v>17</v>
      </c>
      <c r="D106" s="76">
        <v>4124</v>
      </c>
      <c r="E106" s="77">
        <v>0</v>
      </c>
      <c r="F106" s="77">
        <v>0</v>
      </c>
      <c r="G106" s="78">
        <v>0</v>
      </c>
      <c r="H106" s="77">
        <v>0</v>
      </c>
      <c r="I106" s="77">
        <f t="shared" si="2"/>
        <v>0</v>
      </c>
      <c r="J106" s="112">
        <f t="shared" si="3"/>
        <v>0</v>
      </c>
    </row>
    <row r="107" spans="1:10" ht="11.25" customHeight="1">
      <c r="A107" s="67">
        <v>102</v>
      </c>
      <c r="B107" s="65" t="s">
        <v>2</v>
      </c>
      <c r="C107" s="65" t="s">
        <v>16</v>
      </c>
      <c r="D107" s="76">
        <v>4120</v>
      </c>
      <c r="E107" s="77">
        <v>4120</v>
      </c>
      <c r="F107" s="77">
        <v>0</v>
      </c>
      <c r="G107" s="78">
        <v>0</v>
      </c>
      <c r="H107" s="77">
        <v>0</v>
      </c>
      <c r="I107" s="77">
        <f t="shared" si="2"/>
        <v>0</v>
      </c>
      <c r="J107" s="112">
        <f t="shared" si="3"/>
        <v>4120</v>
      </c>
    </row>
    <row r="108" spans="1:10" ht="11.25" customHeight="1">
      <c r="A108" s="67">
        <v>103</v>
      </c>
      <c r="B108" s="65" t="s">
        <v>2</v>
      </c>
      <c r="C108" s="65" t="s">
        <v>15</v>
      </c>
      <c r="D108" s="76">
        <v>8240</v>
      </c>
      <c r="E108" s="77">
        <v>0</v>
      </c>
      <c r="F108" s="77">
        <v>0</v>
      </c>
      <c r="G108" s="78">
        <v>4124</v>
      </c>
      <c r="H108" s="77">
        <v>0</v>
      </c>
      <c r="I108" s="77">
        <f t="shared" si="2"/>
        <v>4124</v>
      </c>
      <c r="J108" s="112">
        <f t="shared" si="3"/>
        <v>4124</v>
      </c>
    </row>
    <row r="109" spans="1:10" ht="11.25" customHeight="1">
      <c r="A109" s="67">
        <v>104</v>
      </c>
      <c r="B109" s="65" t="s">
        <v>2</v>
      </c>
      <c r="C109" s="65" t="s">
        <v>14</v>
      </c>
      <c r="D109" s="76">
        <v>4120</v>
      </c>
      <c r="E109" s="77">
        <v>0</v>
      </c>
      <c r="F109" s="77">
        <v>0</v>
      </c>
      <c r="G109" s="78">
        <v>0</v>
      </c>
      <c r="H109" s="77">
        <v>0</v>
      </c>
      <c r="I109" s="77">
        <f t="shared" si="2"/>
        <v>0</v>
      </c>
      <c r="J109" s="112">
        <f t="shared" si="3"/>
        <v>0</v>
      </c>
    </row>
    <row r="110" spans="1:10" ht="11.25" customHeight="1">
      <c r="A110" s="67">
        <v>105</v>
      </c>
      <c r="B110" s="65" t="s">
        <v>2</v>
      </c>
      <c r="C110" s="65" t="s">
        <v>13</v>
      </c>
      <c r="D110" s="76">
        <v>8248</v>
      </c>
      <c r="E110" s="77">
        <v>0</v>
      </c>
      <c r="F110" s="77">
        <v>0</v>
      </c>
      <c r="G110" s="78">
        <v>0</v>
      </c>
      <c r="H110" s="77">
        <v>0</v>
      </c>
      <c r="I110" s="77">
        <f t="shared" si="2"/>
        <v>0</v>
      </c>
      <c r="J110" s="112">
        <f t="shared" si="3"/>
        <v>0</v>
      </c>
    </row>
    <row r="111" spans="1:10" ht="11.25" customHeight="1">
      <c r="A111" s="67">
        <v>106</v>
      </c>
      <c r="B111" s="65" t="s">
        <v>2</v>
      </c>
      <c r="C111" s="65" t="s">
        <v>12</v>
      </c>
      <c r="D111" s="76">
        <v>4120</v>
      </c>
      <c r="E111" s="77">
        <v>0</v>
      </c>
      <c r="F111" s="77">
        <v>0</v>
      </c>
      <c r="G111" s="78">
        <v>0</v>
      </c>
      <c r="H111" s="77">
        <v>0</v>
      </c>
      <c r="I111" s="77">
        <f t="shared" si="2"/>
        <v>0</v>
      </c>
      <c r="J111" s="112">
        <f t="shared" si="3"/>
        <v>0</v>
      </c>
    </row>
    <row r="112" spans="1:10" ht="11.25" customHeight="1">
      <c r="A112" s="67">
        <v>107</v>
      </c>
      <c r="B112" s="65" t="s">
        <v>2</v>
      </c>
      <c r="C112" s="65" t="s">
        <v>11</v>
      </c>
      <c r="D112" s="76">
        <v>4120</v>
      </c>
      <c r="E112" s="77">
        <v>0</v>
      </c>
      <c r="F112" s="77">
        <v>0</v>
      </c>
      <c r="G112" s="78">
        <v>0</v>
      </c>
      <c r="H112" s="77">
        <v>0</v>
      </c>
      <c r="I112" s="77">
        <f t="shared" si="2"/>
        <v>0</v>
      </c>
      <c r="J112" s="112">
        <f t="shared" si="3"/>
        <v>0</v>
      </c>
    </row>
    <row r="113" spans="1:10" ht="11.25" customHeight="1">
      <c r="A113" s="67">
        <v>108</v>
      </c>
      <c r="B113" s="65" t="s">
        <v>2</v>
      </c>
      <c r="C113" s="65" t="s">
        <v>10</v>
      </c>
      <c r="D113" s="76">
        <v>8244</v>
      </c>
      <c r="E113" s="77">
        <v>8240</v>
      </c>
      <c r="F113" s="77">
        <v>0</v>
      </c>
      <c r="G113" s="78">
        <v>0</v>
      </c>
      <c r="H113" s="77">
        <v>0</v>
      </c>
      <c r="I113" s="77">
        <f t="shared" si="2"/>
        <v>0</v>
      </c>
      <c r="J113" s="112">
        <f t="shared" si="3"/>
        <v>8240</v>
      </c>
    </row>
    <row r="114" spans="1:10" ht="11.25" customHeight="1">
      <c r="A114" s="67">
        <v>109</v>
      </c>
      <c r="B114" s="65" t="s">
        <v>2</v>
      </c>
      <c r="C114" s="65" t="s">
        <v>9</v>
      </c>
      <c r="D114" s="76">
        <v>8248</v>
      </c>
      <c r="E114" s="77">
        <v>4124</v>
      </c>
      <c r="F114" s="77">
        <v>0</v>
      </c>
      <c r="G114" s="78">
        <v>0</v>
      </c>
      <c r="H114" s="77">
        <v>0</v>
      </c>
      <c r="I114" s="77">
        <f t="shared" si="2"/>
        <v>0</v>
      </c>
      <c r="J114" s="112">
        <f t="shared" si="3"/>
        <v>4124</v>
      </c>
    </row>
    <row r="115" spans="1:10" ht="11.25" customHeight="1">
      <c r="A115" s="67">
        <v>110</v>
      </c>
      <c r="B115" s="65" t="s">
        <v>2</v>
      </c>
      <c r="C115" s="65" t="s">
        <v>8</v>
      </c>
      <c r="D115" s="76">
        <v>4124</v>
      </c>
      <c r="E115" s="77">
        <v>0</v>
      </c>
      <c r="F115" s="77">
        <v>0</v>
      </c>
      <c r="G115" s="78">
        <v>0</v>
      </c>
      <c r="H115" s="77">
        <v>0</v>
      </c>
      <c r="I115" s="77">
        <f t="shared" si="2"/>
        <v>0</v>
      </c>
      <c r="J115" s="112">
        <f t="shared" si="3"/>
        <v>0</v>
      </c>
    </row>
    <row r="116" spans="1:10" ht="11.25" customHeight="1">
      <c r="A116" s="67">
        <v>111</v>
      </c>
      <c r="B116" s="65" t="s">
        <v>2</v>
      </c>
      <c r="C116" s="65" t="s">
        <v>7</v>
      </c>
      <c r="D116" s="76">
        <v>8240</v>
      </c>
      <c r="E116" s="77">
        <v>0</v>
      </c>
      <c r="F116" s="77">
        <v>0</v>
      </c>
      <c r="G116" s="78">
        <v>0</v>
      </c>
      <c r="H116" s="77">
        <v>0</v>
      </c>
      <c r="I116" s="77">
        <f t="shared" si="2"/>
        <v>0</v>
      </c>
      <c r="J116" s="112">
        <f t="shared" si="3"/>
        <v>0</v>
      </c>
    </row>
    <row r="117" spans="1:10" ht="11.25" customHeight="1">
      <c r="A117" s="67">
        <v>112</v>
      </c>
      <c r="B117" s="65" t="s">
        <v>2</v>
      </c>
      <c r="C117" s="65" t="s">
        <v>6</v>
      </c>
      <c r="D117" s="76">
        <v>4124</v>
      </c>
      <c r="E117" s="77">
        <v>0</v>
      </c>
      <c r="F117" s="77">
        <v>0</v>
      </c>
      <c r="G117" s="78">
        <v>0</v>
      </c>
      <c r="H117" s="77">
        <v>0</v>
      </c>
      <c r="I117" s="77">
        <f t="shared" si="2"/>
        <v>0</v>
      </c>
      <c r="J117" s="112">
        <f t="shared" si="3"/>
        <v>0</v>
      </c>
    </row>
    <row r="118" spans="1:10" ht="11.25" customHeight="1">
      <c r="A118" s="67">
        <v>113</v>
      </c>
      <c r="B118" s="65" t="s">
        <v>2</v>
      </c>
      <c r="C118" s="65" t="s">
        <v>5</v>
      </c>
      <c r="D118" s="76">
        <v>12360</v>
      </c>
      <c r="E118" s="77">
        <v>0</v>
      </c>
      <c r="F118" s="77">
        <v>0</v>
      </c>
      <c r="G118" s="78">
        <v>4120</v>
      </c>
      <c r="H118" s="77">
        <v>0</v>
      </c>
      <c r="I118" s="77">
        <f t="shared" si="2"/>
        <v>4120</v>
      </c>
      <c r="J118" s="112">
        <f t="shared" si="3"/>
        <v>4120</v>
      </c>
    </row>
    <row r="119" spans="1:10" ht="11.25" customHeight="1">
      <c r="A119" s="67">
        <v>114</v>
      </c>
      <c r="B119" s="65" t="s">
        <v>2</v>
      </c>
      <c r="C119" s="65" t="s">
        <v>4</v>
      </c>
      <c r="D119" s="76">
        <v>4124</v>
      </c>
      <c r="E119" s="77">
        <v>0</v>
      </c>
      <c r="F119" s="77">
        <v>0</v>
      </c>
      <c r="G119" s="78">
        <v>0</v>
      </c>
      <c r="H119" s="77">
        <v>0</v>
      </c>
      <c r="I119" s="77">
        <f t="shared" si="2"/>
        <v>0</v>
      </c>
      <c r="J119" s="112">
        <f t="shared" si="3"/>
        <v>0</v>
      </c>
    </row>
    <row r="120" spans="1:10" ht="11.25" customHeight="1">
      <c r="A120" s="67">
        <v>115</v>
      </c>
      <c r="B120" s="65" t="s">
        <v>2</v>
      </c>
      <c r="C120" s="65" t="s">
        <v>3</v>
      </c>
      <c r="D120" s="76">
        <v>4124</v>
      </c>
      <c r="E120" s="77">
        <v>0</v>
      </c>
      <c r="F120" s="77">
        <v>0</v>
      </c>
      <c r="G120" s="78">
        <v>0</v>
      </c>
      <c r="H120" s="77">
        <v>0</v>
      </c>
      <c r="I120" s="77">
        <f t="shared" si="2"/>
        <v>0</v>
      </c>
      <c r="J120" s="112">
        <f t="shared" si="3"/>
        <v>0</v>
      </c>
    </row>
    <row r="121" spans="1:10" ht="11.25" customHeight="1">
      <c r="A121" s="67">
        <v>116</v>
      </c>
      <c r="B121" s="65" t="s">
        <v>2</v>
      </c>
      <c r="C121" s="65" t="s">
        <v>1</v>
      </c>
      <c r="D121" s="76">
        <v>4120</v>
      </c>
      <c r="E121" s="77">
        <v>0</v>
      </c>
      <c r="F121" s="77">
        <v>0</v>
      </c>
      <c r="G121" s="78">
        <v>0</v>
      </c>
      <c r="H121" s="77">
        <v>0</v>
      </c>
      <c r="I121" s="77">
        <f t="shared" si="2"/>
        <v>0</v>
      </c>
      <c r="J121" s="112">
        <f t="shared" si="3"/>
        <v>0</v>
      </c>
    </row>
    <row r="122" spans="1:11" s="69" customFormat="1" ht="22.5" customHeight="1" thickBot="1">
      <c r="A122" s="183" t="s">
        <v>0</v>
      </c>
      <c r="B122" s="184"/>
      <c r="C122" s="185"/>
      <c r="D122" s="81">
        <f aca="true" t="shared" si="4" ref="D122:J122">SUM(D6:D121)</f>
        <v>1079397</v>
      </c>
      <c r="E122" s="84">
        <f t="shared" si="4"/>
        <v>209096</v>
      </c>
      <c r="F122" s="82">
        <f t="shared" si="4"/>
        <v>61211</v>
      </c>
      <c r="G122" s="82">
        <f t="shared" si="4"/>
        <v>49451</v>
      </c>
      <c r="H122" s="83">
        <f t="shared" si="4"/>
        <v>53090</v>
      </c>
      <c r="I122" s="84">
        <f t="shared" si="4"/>
        <v>163752</v>
      </c>
      <c r="J122" s="110">
        <f t="shared" si="4"/>
        <v>372848</v>
      </c>
      <c r="K122" s="69" t="b">
        <f>J122='[1]85502-Za życiem'!$E$127</f>
        <v>0</v>
      </c>
    </row>
    <row r="123" ht="11.25">
      <c r="D123" s="70"/>
    </row>
    <row r="125" ht="11.25">
      <c r="B125" s="62" t="s">
        <v>133</v>
      </c>
    </row>
    <row r="126" ht="11.25">
      <c r="B126" s="62" t="s">
        <v>134</v>
      </c>
    </row>
  </sheetData>
  <sheetProtection/>
  <mergeCells count="2">
    <mergeCell ref="C1:G1"/>
    <mergeCell ref="A122:C122"/>
  </mergeCells>
  <conditionalFormatting sqref="B6:D121 A5:C5 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4" r:id="rId1"/>
  <rowBreaks count="1" manualBreakCount="1">
    <brk id="54" max="9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122"/>
  <sheetViews>
    <sheetView view="pageBreakPreview" zoomScaleSheetLayoutView="100" zoomScalePageLayoutView="0" workbookViewId="0" topLeftCell="A1">
      <pane xSplit="3" ySplit="6" topLeftCell="D106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H55" sqref="H55:H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1" t="s">
        <v>146</v>
      </c>
      <c r="C1" s="181"/>
      <c r="D1" s="181"/>
      <c r="E1" s="181"/>
      <c r="F1" s="181"/>
      <c r="G1" s="181"/>
      <c r="H1" s="181"/>
      <c r="I1" s="181"/>
    </row>
    <row r="4" spans="1:9" ht="21.75" customHeight="1">
      <c r="A4" s="134" t="s">
        <v>121</v>
      </c>
      <c r="B4" s="134" t="s">
        <v>120</v>
      </c>
      <c r="C4" s="134" t="s">
        <v>119</v>
      </c>
      <c r="D4" s="153" t="s">
        <v>179</v>
      </c>
      <c r="E4" s="153" t="s">
        <v>180</v>
      </c>
      <c r="F4" s="187" t="s">
        <v>181</v>
      </c>
      <c r="G4" s="188"/>
      <c r="H4" s="189"/>
      <c r="I4" s="190" t="s">
        <v>182</v>
      </c>
    </row>
    <row r="5" spans="1:9" ht="15" customHeight="1">
      <c r="A5" s="135"/>
      <c r="B5" s="135"/>
      <c r="C5" s="135"/>
      <c r="D5" s="154"/>
      <c r="E5" s="154"/>
      <c r="F5" s="11" t="s">
        <v>147</v>
      </c>
      <c r="G5" s="92" t="s">
        <v>148</v>
      </c>
      <c r="H5" s="11" t="s">
        <v>149</v>
      </c>
      <c r="I5" s="191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>
        <v>336</v>
      </c>
      <c r="E6" s="8">
        <v>79</v>
      </c>
      <c r="F6" s="23">
        <v>114</v>
      </c>
      <c r="G6" s="24">
        <v>59</v>
      </c>
      <c r="H6" s="23">
        <v>84</v>
      </c>
      <c r="I6" s="23">
        <f>F6+G6+H6+E6</f>
        <v>336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>
        <v>295</v>
      </c>
      <c r="E7" s="8">
        <v>87</v>
      </c>
      <c r="F7" s="23">
        <v>95</v>
      </c>
      <c r="G7" s="24">
        <v>15</v>
      </c>
      <c r="H7" s="23">
        <v>98</v>
      </c>
      <c r="I7" s="23">
        <f aca="true" t="shared" si="0" ref="I7:I70">F7+G7+H7+E7</f>
        <v>295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>
        <v>254</v>
      </c>
      <c r="E8" s="8">
        <v>76</v>
      </c>
      <c r="F8" s="23">
        <v>17</v>
      </c>
      <c r="G8" s="24">
        <v>14</v>
      </c>
      <c r="H8" s="23">
        <v>147</v>
      </c>
      <c r="I8" s="23">
        <f t="shared" si="0"/>
        <v>254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>
        <v>357</v>
      </c>
      <c r="E9" s="8">
        <v>63</v>
      </c>
      <c r="F9" s="23">
        <v>96</v>
      </c>
      <c r="G9" s="24">
        <v>111</v>
      </c>
      <c r="H9" s="23">
        <v>87</v>
      </c>
      <c r="I9" s="23">
        <f t="shared" si="0"/>
        <v>357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>
        <v>124</v>
      </c>
      <c r="E10" s="8">
        <v>52</v>
      </c>
      <c r="F10" s="23">
        <v>7</v>
      </c>
      <c r="G10" s="24">
        <v>40</v>
      </c>
      <c r="H10" s="23">
        <v>25</v>
      </c>
      <c r="I10" s="23">
        <f t="shared" si="0"/>
        <v>124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>
        <v>334</v>
      </c>
      <c r="E11" s="8">
        <v>32</v>
      </c>
      <c r="F11" s="23">
        <v>86</v>
      </c>
      <c r="G11" s="24">
        <v>50</v>
      </c>
      <c r="H11" s="23">
        <v>166</v>
      </c>
      <c r="I11" s="23">
        <f t="shared" si="0"/>
        <v>334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>
        <v>264</v>
      </c>
      <c r="E12" s="8">
        <v>58</v>
      </c>
      <c r="F12" s="23">
        <v>95</v>
      </c>
      <c r="G12" s="24">
        <v>41</v>
      </c>
      <c r="H12" s="23">
        <v>70</v>
      </c>
      <c r="I12" s="23">
        <f t="shared" si="0"/>
        <v>264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>
        <v>332</v>
      </c>
      <c r="E13" s="8">
        <v>64</v>
      </c>
      <c r="F13" s="23">
        <v>52</v>
      </c>
      <c r="G13" s="24">
        <v>15</v>
      </c>
      <c r="H13" s="23">
        <v>201</v>
      </c>
      <c r="I13" s="23">
        <f t="shared" si="0"/>
        <v>332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>
        <v>1267</v>
      </c>
      <c r="E14" s="8">
        <v>178</v>
      </c>
      <c r="F14" s="23">
        <v>558</v>
      </c>
      <c r="G14" s="24">
        <v>81</v>
      </c>
      <c r="H14" s="23">
        <v>450</v>
      </c>
      <c r="I14" s="23">
        <f t="shared" si="0"/>
        <v>1267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>
        <v>1480</v>
      </c>
      <c r="E15" s="8">
        <v>269</v>
      </c>
      <c r="F15" s="23">
        <v>474</v>
      </c>
      <c r="G15" s="24">
        <v>82</v>
      </c>
      <c r="H15" s="23">
        <v>655</v>
      </c>
      <c r="I15" s="23">
        <f t="shared" si="0"/>
        <v>1480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>
        <v>63</v>
      </c>
      <c r="E16" s="8">
        <v>49</v>
      </c>
      <c r="F16" s="23">
        <v>0</v>
      </c>
      <c r="G16" s="24">
        <v>0</v>
      </c>
      <c r="H16" s="23">
        <v>14</v>
      </c>
      <c r="I16" s="23">
        <f t="shared" si="0"/>
        <v>63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>
        <v>419</v>
      </c>
      <c r="E17" s="8">
        <v>182</v>
      </c>
      <c r="F17" s="23">
        <v>124</v>
      </c>
      <c r="G17" s="24">
        <v>32</v>
      </c>
      <c r="H17" s="23">
        <v>81</v>
      </c>
      <c r="I17" s="23">
        <f t="shared" si="0"/>
        <v>419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>
        <v>1142</v>
      </c>
      <c r="E18" s="8">
        <v>112</v>
      </c>
      <c r="F18" s="23">
        <v>245</v>
      </c>
      <c r="G18" s="24">
        <v>41</v>
      </c>
      <c r="H18" s="23">
        <v>744</v>
      </c>
      <c r="I18" s="23">
        <f t="shared" si="0"/>
        <v>1142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>
        <v>80</v>
      </c>
      <c r="E19" s="8">
        <v>56</v>
      </c>
      <c r="F19" s="23">
        <v>0</v>
      </c>
      <c r="G19" s="24">
        <v>0</v>
      </c>
      <c r="H19" s="23">
        <v>24</v>
      </c>
      <c r="I19" s="23">
        <f t="shared" si="0"/>
        <v>80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>
        <v>690</v>
      </c>
      <c r="E20" s="8">
        <v>109</v>
      </c>
      <c r="F20" s="23">
        <v>203</v>
      </c>
      <c r="G20" s="24">
        <v>53</v>
      </c>
      <c r="H20" s="23">
        <v>325</v>
      </c>
      <c r="I20" s="23">
        <f t="shared" si="0"/>
        <v>690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>
        <v>121</v>
      </c>
      <c r="E21" s="8">
        <v>41</v>
      </c>
      <c r="F21" s="23">
        <v>37</v>
      </c>
      <c r="G21" s="24">
        <v>5</v>
      </c>
      <c r="H21" s="23">
        <v>38</v>
      </c>
      <c r="I21" s="23">
        <f t="shared" si="0"/>
        <v>121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>
        <v>400</v>
      </c>
      <c r="E22" s="8">
        <v>54</v>
      </c>
      <c r="F22" s="23">
        <v>145</v>
      </c>
      <c r="G22" s="24">
        <v>49</v>
      </c>
      <c r="H22" s="23">
        <v>152</v>
      </c>
      <c r="I22" s="23">
        <f t="shared" si="0"/>
        <v>400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>
        <v>91</v>
      </c>
      <c r="E23" s="8">
        <v>27</v>
      </c>
      <c r="F23" s="23">
        <v>0</v>
      </c>
      <c r="G23" s="24">
        <v>0</v>
      </c>
      <c r="H23" s="23">
        <v>64</v>
      </c>
      <c r="I23" s="23">
        <f t="shared" si="0"/>
        <v>91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>
        <v>192</v>
      </c>
      <c r="E24" s="8">
        <v>30</v>
      </c>
      <c r="F24" s="23">
        <v>21</v>
      </c>
      <c r="G24" s="24">
        <v>32</v>
      </c>
      <c r="H24" s="23">
        <v>109</v>
      </c>
      <c r="I24" s="23">
        <f t="shared" si="0"/>
        <v>192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>
        <v>254</v>
      </c>
      <c r="E25" s="8">
        <v>123</v>
      </c>
      <c r="F25" s="23">
        <v>0</v>
      </c>
      <c r="G25" s="24">
        <v>8</v>
      </c>
      <c r="H25" s="23">
        <v>123</v>
      </c>
      <c r="I25" s="23">
        <f t="shared" si="0"/>
        <v>254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>
        <v>259</v>
      </c>
      <c r="E26" s="8">
        <v>15</v>
      </c>
      <c r="F26" s="23">
        <v>99</v>
      </c>
      <c r="G26" s="24">
        <v>20</v>
      </c>
      <c r="H26" s="23">
        <v>125</v>
      </c>
      <c r="I26" s="23">
        <f t="shared" si="0"/>
        <v>259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>
        <v>251</v>
      </c>
      <c r="E27" s="8">
        <v>26</v>
      </c>
      <c r="F27" s="23">
        <v>58</v>
      </c>
      <c r="G27" s="24">
        <v>44</v>
      </c>
      <c r="H27" s="23">
        <v>123</v>
      </c>
      <c r="I27" s="23">
        <f t="shared" si="0"/>
        <v>251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>
        <v>100</v>
      </c>
      <c r="E28" s="8">
        <v>37</v>
      </c>
      <c r="F28" s="23">
        <v>0</v>
      </c>
      <c r="G28" s="24">
        <v>0</v>
      </c>
      <c r="H28" s="23">
        <v>63</v>
      </c>
      <c r="I28" s="23">
        <f t="shared" si="0"/>
        <v>100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>
        <v>81</v>
      </c>
      <c r="E29" s="28">
        <v>26</v>
      </c>
      <c r="F29" s="23">
        <v>23</v>
      </c>
      <c r="G29" s="24">
        <v>12</v>
      </c>
      <c r="H29" s="23">
        <v>20</v>
      </c>
      <c r="I29" s="23">
        <f t="shared" si="0"/>
        <v>81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>
        <v>289</v>
      </c>
      <c r="E30" s="8">
        <v>35</v>
      </c>
      <c r="F30" s="23">
        <v>55</v>
      </c>
      <c r="G30" s="24">
        <v>30</v>
      </c>
      <c r="H30" s="23">
        <v>169</v>
      </c>
      <c r="I30" s="23">
        <f t="shared" si="0"/>
        <v>289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>
        <v>87</v>
      </c>
      <c r="E31" s="8">
        <v>6</v>
      </c>
      <c r="F31" s="23">
        <v>35</v>
      </c>
      <c r="G31" s="24">
        <v>0</v>
      </c>
      <c r="H31" s="23">
        <v>46</v>
      </c>
      <c r="I31" s="23">
        <f t="shared" si="0"/>
        <v>87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>
        <v>423</v>
      </c>
      <c r="E32" s="8">
        <v>64</v>
      </c>
      <c r="F32" s="23">
        <v>172</v>
      </c>
      <c r="G32" s="24">
        <v>80</v>
      </c>
      <c r="H32" s="23">
        <v>107</v>
      </c>
      <c r="I32" s="23">
        <f t="shared" si="0"/>
        <v>423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>
        <v>347</v>
      </c>
      <c r="E33" s="8">
        <v>29</v>
      </c>
      <c r="F33" s="23">
        <v>148</v>
      </c>
      <c r="G33" s="24">
        <v>70</v>
      </c>
      <c r="H33" s="23">
        <v>100</v>
      </c>
      <c r="I33" s="23">
        <f t="shared" si="0"/>
        <v>347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>
        <v>349</v>
      </c>
      <c r="E34" s="8">
        <v>105</v>
      </c>
      <c r="F34" s="23">
        <v>125</v>
      </c>
      <c r="G34" s="24">
        <v>0</v>
      </c>
      <c r="H34" s="23">
        <v>119</v>
      </c>
      <c r="I34" s="23">
        <f t="shared" si="0"/>
        <v>349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>
        <v>219</v>
      </c>
      <c r="E35" s="8">
        <v>30</v>
      </c>
      <c r="F35" s="23">
        <v>94</v>
      </c>
      <c r="G35" s="24">
        <v>35</v>
      </c>
      <c r="H35" s="23">
        <v>60</v>
      </c>
      <c r="I35" s="23">
        <f t="shared" si="0"/>
        <v>219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>
        <v>655</v>
      </c>
      <c r="E36" s="8">
        <v>73</v>
      </c>
      <c r="F36" s="23">
        <v>318</v>
      </c>
      <c r="G36" s="24">
        <v>82</v>
      </c>
      <c r="H36" s="23">
        <v>182</v>
      </c>
      <c r="I36" s="23">
        <f t="shared" si="0"/>
        <v>655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>
        <v>2437</v>
      </c>
      <c r="E37" s="8">
        <v>416</v>
      </c>
      <c r="F37" s="23">
        <v>923</v>
      </c>
      <c r="G37" s="24">
        <v>402</v>
      </c>
      <c r="H37" s="23">
        <v>696</v>
      </c>
      <c r="I37" s="23">
        <f t="shared" si="0"/>
        <v>2437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>
        <v>270</v>
      </c>
      <c r="E38" s="8">
        <v>21</v>
      </c>
      <c r="F38" s="23">
        <v>146</v>
      </c>
      <c r="G38" s="24">
        <v>12</v>
      </c>
      <c r="H38" s="23">
        <v>91</v>
      </c>
      <c r="I38" s="23">
        <f t="shared" si="0"/>
        <v>270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>
        <v>84</v>
      </c>
      <c r="E39" s="8">
        <v>74</v>
      </c>
      <c r="F39" s="23">
        <v>0</v>
      </c>
      <c r="G39" s="24">
        <v>0</v>
      </c>
      <c r="H39" s="23">
        <v>10</v>
      </c>
      <c r="I39" s="23">
        <f t="shared" si="0"/>
        <v>84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>
        <v>265</v>
      </c>
      <c r="E40" s="8">
        <v>54</v>
      </c>
      <c r="F40" s="23">
        <v>108</v>
      </c>
      <c r="G40" s="24">
        <v>0</v>
      </c>
      <c r="H40" s="23">
        <v>103</v>
      </c>
      <c r="I40" s="23">
        <f t="shared" si="0"/>
        <v>265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>
        <v>534</v>
      </c>
      <c r="E41" s="8">
        <v>60</v>
      </c>
      <c r="F41" s="23">
        <v>97</v>
      </c>
      <c r="G41" s="24">
        <v>37</v>
      </c>
      <c r="H41" s="23">
        <v>340</v>
      </c>
      <c r="I41" s="23">
        <f t="shared" si="0"/>
        <v>534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>
        <v>345</v>
      </c>
      <c r="E42" s="8">
        <v>33</v>
      </c>
      <c r="F42" s="23">
        <v>78</v>
      </c>
      <c r="G42" s="24">
        <v>62</v>
      </c>
      <c r="H42" s="23">
        <v>172</v>
      </c>
      <c r="I42" s="23">
        <f t="shared" si="0"/>
        <v>345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>
        <v>97</v>
      </c>
      <c r="E43" s="8">
        <v>40</v>
      </c>
      <c r="F43" s="23">
        <v>6</v>
      </c>
      <c r="G43" s="24">
        <v>14</v>
      </c>
      <c r="H43" s="23">
        <v>37</v>
      </c>
      <c r="I43" s="23">
        <f t="shared" si="0"/>
        <v>97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>
        <v>190</v>
      </c>
      <c r="E44" s="8">
        <v>18</v>
      </c>
      <c r="F44" s="23">
        <v>67</v>
      </c>
      <c r="G44" s="24">
        <v>6</v>
      </c>
      <c r="H44" s="23">
        <v>99</v>
      </c>
      <c r="I44" s="23">
        <f t="shared" si="0"/>
        <v>190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>
        <v>650</v>
      </c>
      <c r="E45" s="8">
        <v>105</v>
      </c>
      <c r="F45" s="23">
        <v>196</v>
      </c>
      <c r="G45" s="24">
        <v>9</v>
      </c>
      <c r="H45" s="23">
        <v>340</v>
      </c>
      <c r="I45" s="23">
        <f t="shared" si="0"/>
        <v>650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>
        <v>98</v>
      </c>
      <c r="E46" s="8">
        <v>15</v>
      </c>
      <c r="F46" s="23">
        <v>5</v>
      </c>
      <c r="G46" s="24">
        <v>6</v>
      </c>
      <c r="H46" s="23">
        <v>72</v>
      </c>
      <c r="I46" s="23">
        <f t="shared" si="0"/>
        <v>98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>
        <v>121</v>
      </c>
      <c r="E47" s="8">
        <v>21</v>
      </c>
      <c r="F47" s="23">
        <v>12</v>
      </c>
      <c r="G47" s="24">
        <v>36</v>
      </c>
      <c r="H47" s="23">
        <v>52</v>
      </c>
      <c r="I47" s="23">
        <f t="shared" si="0"/>
        <v>121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>
        <v>216</v>
      </c>
      <c r="E48" s="8">
        <v>73</v>
      </c>
      <c r="F48" s="23">
        <v>70</v>
      </c>
      <c r="G48" s="24">
        <v>0</v>
      </c>
      <c r="H48" s="23">
        <v>73</v>
      </c>
      <c r="I48" s="23">
        <f t="shared" si="0"/>
        <v>216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>
        <v>117</v>
      </c>
      <c r="E49" s="8">
        <v>111</v>
      </c>
      <c r="F49" s="23">
        <v>0</v>
      </c>
      <c r="G49" s="24">
        <v>0</v>
      </c>
      <c r="H49" s="23">
        <v>6</v>
      </c>
      <c r="I49" s="23">
        <f t="shared" si="0"/>
        <v>117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>
        <v>311</v>
      </c>
      <c r="E50" s="8">
        <v>38</v>
      </c>
      <c r="F50" s="23">
        <v>44</v>
      </c>
      <c r="G50" s="24">
        <v>99</v>
      </c>
      <c r="H50" s="23">
        <v>130</v>
      </c>
      <c r="I50" s="23">
        <f t="shared" si="0"/>
        <v>311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>
        <v>278</v>
      </c>
      <c r="E51" s="8">
        <v>32</v>
      </c>
      <c r="F51" s="23">
        <v>46</v>
      </c>
      <c r="G51" s="24">
        <v>47</v>
      </c>
      <c r="H51" s="23">
        <v>153</v>
      </c>
      <c r="I51" s="23">
        <f t="shared" si="0"/>
        <v>278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>
        <v>113</v>
      </c>
      <c r="E52" s="8">
        <v>20</v>
      </c>
      <c r="F52" s="23">
        <v>48</v>
      </c>
      <c r="G52" s="24">
        <v>6</v>
      </c>
      <c r="H52" s="23">
        <v>39</v>
      </c>
      <c r="I52" s="23">
        <f t="shared" si="0"/>
        <v>113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>
        <v>610</v>
      </c>
      <c r="E53" s="8">
        <v>229</v>
      </c>
      <c r="F53" s="23">
        <v>192</v>
      </c>
      <c r="G53" s="24">
        <v>0</v>
      </c>
      <c r="H53" s="23">
        <v>189</v>
      </c>
      <c r="I53" s="23">
        <f t="shared" si="0"/>
        <v>610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>
        <v>78</v>
      </c>
      <c r="E54" s="8">
        <v>6</v>
      </c>
      <c r="F54" s="23">
        <v>18</v>
      </c>
      <c r="G54" s="24">
        <v>0</v>
      </c>
      <c r="H54" s="23">
        <v>54</v>
      </c>
      <c r="I54" s="23">
        <f t="shared" si="0"/>
        <v>78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>
        <v>469</v>
      </c>
      <c r="E55" s="8">
        <v>159</v>
      </c>
      <c r="F55" s="23">
        <v>188</v>
      </c>
      <c r="G55" s="24">
        <v>0</v>
      </c>
      <c r="H55" s="23">
        <v>122</v>
      </c>
      <c r="I55" s="23">
        <f t="shared" si="0"/>
        <v>469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>
        <v>131</v>
      </c>
      <c r="E56" s="8">
        <v>0</v>
      </c>
      <c r="F56" s="23">
        <v>30</v>
      </c>
      <c r="G56" s="24">
        <v>32</v>
      </c>
      <c r="H56" s="23">
        <v>69</v>
      </c>
      <c r="I56" s="23">
        <f t="shared" si="0"/>
        <v>131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>
        <v>141</v>
      </c>
      <c r="E57" s="8">
        <v>12</v>
      </c>
      <c r="F57" s="23">
        <v>70</v>
      </c>
      <c r="G57" s="24">
        <v>0</v>
      </c>
      <c r="H57" s="23">
        <v>59</v>
      </c>
      <c r="I57" s="23">
        <f t="shared" si="0"/>
        <v>141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>
        <v>294</v>
      </c>
      <c r="E58" s="8">
        <v>35</v>
      </c>
      <c r="F58" s="23">
        <v>116</v>
      </c>
      <c r="G58" s="24">
        <v>47</v>
      </c>
      <c r="H58" s="23">
        <v>96</v>
      </c>
      <c r="I58" s="23">
        <f t="shared" si="0"/>
        <v>294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>
        <v>128</v>
      </c>
      <c r="E59" s="8">
        <v>20</v>
      </c>
      <c r="F59" s="23">
        <v>38</v>
      </c>
      <c r="G59" s="24">
        <v>32</v>
      </c>
      <c r="H59" s="23">
        <v>38</v>
      </c>
      <c r="I59" s="23">
        <f t="shared" si="0"/>
        <v>128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>
        <v>232</v>
      </c>
      <c r="E60" s="8">
        <v>84</v>
      </c>
      <c r="F60" s="23">
        <v>72</v>
      </c>
      <c r="G60" s="24">
        <v>0</v>
      </c>
      <c r="H60" s="23">
        <v>76</v>
      </c>
      <c r="I60" s="23">
        <f t="shared" si="0"/>
        <v>232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>
        <v>54</v>
      </c>
      <c r="E61" s="8">
        <v>26</v>
      </c>
      <c r="F61" s="23">
        <v>0</v>
      </c>
      <c r="G61" s="24">
        <v>0</v>
      </c>
      <c r="H61" s="23">
        <v>28</v>
      </c>
      <c r="I61" s="23">
        <f t="shared" si="0"/>
        <v>54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>
        <v>54</v>
      </c>
      <c r="E62" s="8">
        <v>6</v>
      </c>
      <c r="F62" s="23">
        <v>9</v>
      </c>
      <c r="G62" s="24">
        <v>15</v>
      </c>
      <c r="H62" s="23">
        <v>24</v>
      </c>
      <c r="I62" s="23">
        <f t="shared" si="0"/>
        <v>54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>
        <v>437</v>
      </c>
      <c r="E63" s="8">
        <v>34</v>
      </c>
      <c r="F63" s="23">
        <v>172</v>
      </c>
      <c r="G63" s="24">
        <v>67</v>
      </c>
      <c r="H63" s="23">
        <v>164</v>
      </c>
      <c r="I63" s="23">
        <f t="shared" si="0"/>
        <v>437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>
        <v>230</v>
      </c>
      <c r="E64" s="8">
        <v>29</v>
      </c>
      <c r="F64" s="23">
        <v>60</v>
      </c>
      <c r="G64" s="24">
        <v>56</v>
      </c>
      <c r="H64" s="23">
        <v>85</v>
      </c>
      <c r="I64" s="23">
        <f t="shared" si="0"/>
        <v>230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>
        <v>104</v>
      </c>
      <c r="E65" s="8">
        <v>0</v>
      </c>
      <c r="F65" s="23">
        <v>27</v>
      </c>
      <c r="G65" s="24">
        <v>44</v>
      </c>
      <c r="H65" s="23">
        <v>33</v>
      </c>
      <c r="I65" s="23">
        <f t="shared" si="0"/>
        <v>104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>
        <v>172</v>
      </c>
      <c r="E66" s="8">
        <v>39</v>
      </c>
      <c r="F66" s="23">
        <v>71</v>
      </c>
      <c r="G66" s="24">
        <v>0</v>
      </c>
      <c r="H66" s="23">
        <v>62</v>
      </c>
      <c r="I66" s="23">
        <f t="shared" si="0"/>
        <v>172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>
        <v>312</v>
      </c>
      <c r="E67" s="8">
        <v>54</v>
      </c>
      <c r="F67" s="23">
        <v>134</v>
      </c>
      <c r="G67" s="24">
        <v>35</v>
      </c>
      <c r="H67" s="23">
        <v>89</v>
      </c>
      <c r="I67" s="23">
        <f t="shared" si="0"/>
        <v>312</v>
      </c>
    </row>
    <row r="68" spans="1:10" s="10" customFormat="1" ht="11.25" customHeight="1">
      <c r="A68" s="25">
        <v>63</v>
      </c>
      <c r="B68" s="7" t="s">
        <v>2</v>
      </c>
      <c r="C68" s="6" t="s">
        <v>55</v>
      </c>
      <c r="D68" s="8">
        <v>152</v>
      </c>
      <c r="E68" s="8">
        <v>6</v>
      </c>
      <c r="F68" s="23">
        <v>42</v>
      </c>
      <c r="G68" s="24">
        <v>35</v>
      </c>
      <c r="H68" s="23">
        <v>69</v>
      </c>
      <c r="I68" s="23">
        <f t="shared" si="0"/>
        <v>152</v>
      </c>
      <c r="J68" s="5"/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>
        <v>323</v>
      </c>
      <c r="E69" s="8">
        <v>116</v>
      </c>
      <c r="F69" s="23">
        <v>83</v>
      </c>
      <c r="G69" s="24">
        <v>0</v>
      </c>
      <c r="H69" s="23">
        <v>124</v>
      </c>
      <c r="I69" s="23">
        <f t="shared" si="0"/>
        <v>323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>
        <v>50</v>
      </c>
      <c r="E70" s="8">
        <v>0</v>
      </c>
      <c r="F70" s="23">
        <v>23</v>
      </c>
      <c r="G70" s="24">
        <v>0</v>
      </c>
      <c r="H70" s="23">
        <v>27</v>
      </c>
      <c r="I70" s="23">
        <f t="shared" si="0"/>
        <v>50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>
        <v>74</v>
      </c>
      <c r="E71" s="8">
        <v>6</v>
      </c>
      <c r="F71" s="23">
        <v>26</v>
      </c>
      <c r="G71" s="24">
        <v>5</v>
      </c>
      <c r="H71" s="23">
        <v>37</v>
      </c>
      <c r="I71" s="23">
        <f aca="true" t="shared" si="1" ref="I71:I121">F71+G71+H71+E71</f>
        <v>74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>
        <v>184</v>
      </c>
      <c r="E72" s="8">
        <v>15</v>
      </c>
      <c r="F72" s="23">
        <v>23</v>
      </c>
      <c r="G72" s="24">
        <v>21</v>
      </c>
      <c r="H72" s="23">
        <v>125</v>
      </c>
      <c r="I72" s="23">
        <f t="shared" si="1"/>
        <v>184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>
        <v>126</v>
      </c>
      <c r="E73" s="8">
        <v>12</v>
      </c>
      <c r="F73" s="23">
        <v>62</v>
      </c>
      <c r="G73" s="24">
        <v>15</v>
      </c>
      <c r="H73" s="23">
        <v>37</v>
      </c>
      <c r="I73" s="23">
        <f t="shared" si="1"/>
        <v>126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>
        <v>127</v>
      </c>
      <c r="E74" s="8">
        <v>29</v>
      </c>
      <c r="F74" s="23">
        <v>50</v>
      </c>
      <c r="G74" s="24">
        <v>14</v>
      </c>
      <c r="H74" s="23">
        <v>34</v>
      </c>
      <c r="I74" s="23">
        <f t="shared" si="1"/>
        <v>127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>
        <v>296</v>
      </c>
      <c r="E75" s="8">
        <v>17</v>
      </c>
      <c r="F75" s="23">
        <v>118</v>
      </c>
      <c r="G75" s="24">
        <v>34</v>
      </c>
      <c r="H75" s="23">
        <v>127</v>
      </c>
      <c r="I75" s="23">
        <f t="shared" si="1"/>
        <v>296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>
        <v>161</v>
      </c>
      <c r="E76" s="8">
        <v>0</v>
      </c>
      <c r="F76" s="23">
        <v>2</v>
      </c>
      <c r="G76" s="24">
        <v>59</v>
      </c>
      <c r="H76" s="23">
        <v>100</v>
      </c>
      <c r="I76" s="23">
        <f t="shared" si="1"/>
        <v>161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>
        <v>84</v>
      </c>
      <c r="E77" s="8">
        <v>12</v>
      </c>
      <c r="F77" s="23">
        <v>14</v>
      </c>
      <c r="G77" s="24">
        <v>0</v>
      </c>
      <c r="H77" s="23">
        <v>58</v>
      </c>
      <c r="I77" s="23">
        <f t="shared" si="1"/>
        <v>84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>
        <v>66</v>
      </c>
      <c r="E78" s="8">
        <v>15</v>
      </c>
      <c r="F78" s="23">
        <v>5</v>
      </c>
      <c r="G78" s="24">
        <v>0</v>
      </c>
      <c r="H78" s="23">
        <v>46</v>
      </c>
      <c r="I78" s="23">
        <f t="shared" si="1"/>
        <v>66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>
        <v>63</v>
      </c>
      <c r="E79" s="8">
        <v>20</v>
      </c>
      <c r="F79" s="23">
        <v>15</v>
      </c>
      <c r="G79" s="24">
        <v>0</v>
      </c>
      <c r="H79" s="23">
        <v>28</v>
      </c>
      <c r="I79" s="23">
        <f t="shared" si="1"/>
        <v>63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>
        <v>217</v>
      </c>
      <c r="E80" s="8">
        <v>20</v>
      </c>
      <c r="F80" s="23">
        <v>116</v>
      </c>
      <c r="G80" s="24">
        <v>5</v>
      </c>
      <c r="H80" s="23">
        <v>76</v>
      </c>
      <c r="I80" s="23">
        <f t="shared" si="1"/>
        <v>217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>
        <v>102</v>
      </c>
      <c r="E81" s="8">
        <v>6</v>
      </c>
      <c r="F81" s="23">
        <v>55</v>
      </c>
      <c r="G81" s="24">
        <v>15</v>
      </c>
      <c r="H81" s="23">
        <v>26</v>
      </c>
      <c r="I81" s="23">
        <f t="shared" si="1"/>
        <v>102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>
        <v>104</v>
      </c>
      <c r="E82" s="8">
        <v>18</v>
      </c>
      <c r="F82" s="23">
        <v>49</v>
      </c>
      <c r="G82" s="24">
        <v>0</v>
      </c>
      <c r="H82" s="23">
        <v>37</v>
      </c>
      <c r="I82" s="23">
        <f t="shared" si="1"/>
        <v>104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>
        <v>80</v>
      </c>
      <c r="E83" s="8">
        <v>15</v>
      </c>
      <c r="F83" s="23">
        <v>11</v>
      </c>
      <c r="G83" s="24">
        <v>15</v>
      </c>
      <c r="H83" s="23">
        <v>39</v>
      </c>
      <c r="I83" s="23">
        <f t="shared" si="1"/>
        <v>80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>
        <v>58</v>
      </c>
      <c r="E84" s="8">
        <v>40</v>
      </c>
      <c r="F84" s="23">
        <v>0</v>
      </c>
      <c r="G84" s="24">
        <v>0</v>
      </c>
      <c r="H84" s="23">
        <v>18</v>
      </c>
      <c r="I84" s="23">
        <f t="shared" si="1"/>
        <v>58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>
        <v>172</v>
      </c>
      <c r="E85" s="8">
        <v>34</v>
      </c>
      <c r="F85" s="23">
        <v>89</v>
      </c>
      <c r="G85" s="24">
        <v>0</v>
      </c>
      <c r="H85" s="23">
        <v>49</v>
      </c>
      <c r="I85" s="23">
        <f t="shared" si="1"/>
        <v>172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>
        <v>132</v>
      </c>
      <c r="E86" s="8">
        <v>29</v>
      </c>
      <c r="F86" s="23">
        <v>80</v>
      </c>
      <c r="G86" s="24">
        <v>0</v>
      </c>
      <c r="H86" s="23">
        <v>23</v>
      </c>
      <c r="I86" s="23">
        <f t="shared" si="1"/>
        <v>132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>
        <v>138</v>
      </c>
      <c r="E87" s="8">
        <v>30</v>
      </c>
      <c r="F87" s="23">
        <v>12</v>
      </c>
      <c r="G87" s="24">
        <v>45</v>
      </c>
      <c r="H87" s="23">
        <v>51</v>
      </c>
      <c r="I87" s="23">
        <f t="shared" si="1"/>
        <v>138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>
        <v>263</v>
      </c>
      <c r="E88" s="8">
        <v>71</v>
      </c>
      <c r="F88" s="23">
        <v>40</v>
      </c>
      <c r="G88" s="24">
        <v>61</v>
      </c>
      <c r="H88" s="23">
        <v>91</v>
      </c>
      <c r="I88" s="23">
        <f t="shared" si="1"/>
        <v>263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>
        <v>34</v>
      </c>
      <c r="E89" s="8">
        <v>0</v>
      </c>
      <c r="F89" s="23">
        <v>12</v>
      </c>
      <c r="G89" s="24">
        <v>0</v>
      </c>
      <c r="H89" s="23">
        <v>22</v>
      </c>
      <c r="I89" s="23">
        <f t="shared" si="1"/>
        <v>34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>
        <v>137</v>
      </c>
      <c r="E90" s="8">
        <v>20</v>
      </c>
      <c r="F90" s="23">
        <v>37</v>
      </c>
      <c r="G90" s="24">
        <v>0</v>
      </c>
      <c r="H90" s="23">
        <v>80</v>
      </c>
      <c r="I90" s="23">
        <f t="shared" si="1"/>
        <v>137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>
        <v>352</v>
      </c>
      <c r="E91" s="8">
        <v>94</v>
      </c>
      <c r="F91" s="23">
        <v>131</v>
      </c>
      <c r="G91" s="24">
        <v>21</v>
      </c>
      <c r="H91" s="23">
        <v>106</v>
      </c>
      <c r="I91" s="23">
        <f t="shared" si="1"/>
        <v>352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>
        <v>105</v>
      </c>
      <c r="E92" s="8">
        <v>29</v>
      </c>
      <c r="F92" s="23">
        <v>44</v>
      </c>
      <c r="G92" s="24">
        <v>3</v>
      </c>
      <c r="H92" s="23">
        <v>29</v>
      </c>
      <c r="I92" s="23">
        <f t="shared" si="1"/>
        <v>105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>
        <v>119</v>
      </c>
      <c r="E93" s="8">
        <v>15</v>
      </c>
      <c r="F93" s="23">
        <v>55</v>
      </c>
      <c r="G93" s="24">
        <v>24</v>
      </c>
      <c r="H93" s="23">
        <v>25</v>
      </c>
      <c r="I93" s="23">
        <f t="shared" si="1"/>
        <v>119</v>
      </c>
    </row>
    <row r="94" spans="1:10" s="9" customFormat="1" ht="11.25" customHeight="1">
      <c r="A94" s="25">
        <v>89</v>
      </c>
      <c r="B94" s="7" t="s">
        <v>2</v>
      </c>
      <c r="C94" s="6" t="s">
        <v>29</v>
      </c>
      <c r="D94" s="8">
        <v>59</v>
      </c>
      <c r="E94" s="8">
        <v>15</v>
      </c>
      <c r="F94" s="23">
        <v>17</v>
      </c>
      <c r="G94" s="24">
        <v>11</v>
      </c>
      <c r="H94" s="23">
        <v>16</v>
      </c>
      <c r="I94" s="23">
        <f t="shared" si="1"/>
        <v>59</v>
      </c>
      <c r="J94" s="5"/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>
        <v>80</v>
      </c>
      <c r="E95" s="8">
        <v>20</v>
      </c>
      <c r="F95" s="23">
        <v>36</v>
      </c>
      <c r="G95" s="24">
        <v>11</v>
      </c>
      <c r="H95" s="23">
        <v>13</v>
      </c>
      <c r="I95" s="23">
        <f t="shared" si="1"/>
        <v>80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>
        <v>60</v>
      </c>
      <c r="E96" s="8">
        <v>23</v>
      </c>
      <c r="F96" s="23">
        <v>0</v>
      </c>
      <c r="G96" s="24">
        <v>3</v>
      </c>
      <c r="H96" s="23">
        <v>34</v>
      </c>
      <c r="I96" s="23">
        <f t="shared" si="1"/>
        <v>60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>
        <v>285</v>
      </c>
      <c r="E97" s="8">
        <v>68</v>
      </c>
      <c r="F97" s="23">
        <v>114</v>
      </c>
      <c r="G97" s="24">
        <v>0</v>
      </c>
      <c r="H97" s="23">
        <v>103</v>
      </c>
      <c r="I97" s="23">
        <f t="shared" si="1"/>
        <v>285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>
        <v>280</v>
      </c>
      <c r="E98" s="8">
        <v>29</v>
      </c>
      <c r="F98" s="23">
        <v>122</v>
      </c>
      <c r="G98" s="24">
        <v>50</v>
      </c>
      <c r="H98" s="23">
        <v>79</v>
      </c>
      <c r="I98" s="23">
        <f t="shared" si="1"/>
        <v>280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>
        <v>194</v>
      </c>
      <c r="E99" s="8">
        <v>40</v>
      </c>
      <c r="F99" s="23">
        <v>95</v>
      </c>
      <c r="G99" s="24">
        <v>12</v>
      </c>
      <c r="H99" s="23">
        <v>47</v>
      </c>
      <c r="I99" s="23">
        <f t="shared" si="1"/>
        <v>194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>
        <v>310</v>
      </c>
      <c r="E100" s="8">
        <v>54</v>
      </c>
      <c r="F100" s="23">
        <v>42</v>
      </c>
      <c r="G100" s="24">
        <v>38</v>
      </c>
      <c r="H100" s="23">
        <v>176</v>
      </c>
      <c r="I100" s="23">
        <f t="shared" si="1"/>
        <v>310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>
        <v>163</v>
      </c>
      <c r="E101" s="8">
        <v>0</v>
      </c>
      <c r="F101" s="23">
        <v>73</v>
      </c>
      <c r="G101" s="24">
        <v>0</v>
      </c>
      <c r="H101" s="23">
        <v>90</v>
      </c>
      <c r="I101" s="23">
        <f t="shared" si="1"/>
        <v>163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>
        <v>108</v>
      </c>
      <c r="E102" s="8">
        <v>0</v>
      </c>
      <c r="F102" s="23">
        <v>17</v>
      </c>
      <c r="G102" s="24">
        <v>26</v>
      </c>
      <c r="H102" s="23">
        <v>65</v>
      </c>
      <c r="I102" s="23">
        <f t="shared" si="1"/>
        <v>108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>
        <v>159</v>
      </c>
      <c r="E103" s="8">
        <v>20</v>
      </c>
      <c r="F103" s="23">
        <v>14</v>
      </c>
      <c r="G103" s="24">
        <v>15</v>
      </c>
      <c r="H103" s="23">
        <v>110</v>
      </c>
      <c r="I103" s="23">
        <f t="shared" si="1"/>
        <v>159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>
        <v>177</v>
      </c>
      <c r="E104" s="8">
        <v>70</v>
      </c>
      <c r="F104" s="23">
        <v>42</v>
      </c>
      <c r="G104" s="24">
        <v>6</v>
      </c>
      <c r="H104" s="23">
        <v>59</v>
      </c>
      <c r="I104" s="23">
        <f t="shared" si="1"/>
        <v>177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>
        <v>141</v>
      </c>
      <c r="E105" s="8">
        <v>29</v>
      </c>
      <c r="F105" s="23">
        <v>63</v>
      </c>
      <c r="G105" s="24">
        <v>15</v>
      </c>
      <c r="H105" s="23">
        <v>34</v>
      </c>
      <c r="I105" s="23">
        <f t="shared" si="1"/>
        <v>141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>
        <v>164</v>
      </c>
      <c r="E106" s="8">
        <v>23</v>
      </c>
      <c r="F106" s="23">
        <v>66</v>
      </c>
      <c r="G106" s="24">
        <v>26</v>
      </c>
      <c r="H106" s="23">
        <v>49</v>
      </c>
      <c r="I106" s="23">
        <f t="shared" si="1"/>
        <v>164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>
        <v>140</v>
      </c>
      <c r="E107" s="8">
        <v>0</v>
      </c>
      <c r="F107" s="23">
        <v>18</v>
      </c>
      <c r="G107" s="24">
        <v>0</v>
      </c>
      <c r="H107" s="23">
        <v>122</v>
      </c>
      <c r="I107" s="23">
        <f t="shared" si="1"/>
        <v>140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>
        <v>155</v>
      </c>
      <c r="E108" s="8">
        <v>0</v>
      </c>
      <c r="F108" s="23">
        <v>38</v>
      </c>
      <c r="G108" s="24">
        <v>5</v>
      </c>
      <c r="H108" s="23">
        <v>112</v>
      </c>
      <c r="I108" s="23">
        <f t="shared" si="1"/>
        <v>155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>
        <v>128</v>
      </c>
      <c r="E109" s="8">
        <v>60</v>
      </c>
      <c r="F109" s="23">
        <v>20</v>
      </c>
      <c r="G109" s="24">
        <v>6</v>
      </c>
      <c r="H109" s="23">
        <v>42</v>
      </c>
      <c r="I109" s="23">
        <f t="shared" si="1"/>
        <v>128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>
        <v>100</v>
      </c>
      <c r="E110" s="8">
        <v>6</v>
      </c>
      <c r="F110" s="23">
        <v>56</v>
      </c>
      <c r="G110" s="24">
        <v>11</v>
      </c>
      <c r="H110" s="23">
        <v>27</v>
      </c>
      <c r="I110" s="23">
        <f t="shared" si="1"/>
        <v>100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>
        <v>243</v>
      </c>
      <c r="E111" s="8">
        <v>80</v>
      </c>
      <c r="F111" s="23">
        <v>90</v>
      </c>
      <c r="G111" s="24">
        <v>0</v>
      </c>
      <c r="H111" s="23">
        <v>73</v>
      </c>
      <c r="I111" s="23">
        <f t="shared" si="1"/>
        <v>243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>
        <v>46</v>
      </c>
      <c r="E112" s="8">
        <v>0</v>
      </c>
      <c r="F112" s="23">
        <v>9</v>
      </c>
      <c r="G112" s="24">
        <v>6</v>
      </c>
      <c r="H112" s="23">
        <v>31</v>
      </c>
      <c r="I112" s="23">
        <f t="shared" si="1"/>
        <v>46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>
        <v>231</v>
      </c>
      <c r="E113" s="8">
        <v>15</v>
      </c>
      <c r="F113" s="23">
        <v>89</v>
      </c>
      <c r="G113" s="24">
        <v>43</v>
      </c>
      <c r="H113" s="23">
        <v>84</v>
      </c>
      <c r="I113" s="23">
        <f t="shared" si="1"/>
        <v>231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>
        <v>279</v>
      </c>
      <c r="E114" s="8">
        <v>97</v>
      </c>
      <c r="F114" s="23">
        <v>68</v>
      </c>
      <c r="G114" s="24">
        <v>54</v>
      </c>
      <c r="H114" s="23">
        <v>60</v>
      </c>
      <c r="I114" s="23">
        <f t="shared" si="1"/>
        <v>279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>
        <v>44</v>
      </c>
      <c r="E115" s="8">
        <v>0</v>
      </c>
      <c r="F115" s="23">
        <v>3</v>
      </c>
      <c r="G115" s="24">
        <v>0</v>
      </c>
      <c r="H115" s="23">
        <v>41</v>
      </c>
      <c r="I115" s="23">
        <f t="shared" si="1"/>
        <v>44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>
        <v>89</v>
      </c>
      <c r="E116" s="8">
        <v>20</v>
      </c>
      <c r="F116" s="23">
        <v>19</v>
      </c>
      <c r="G116" s="24">
        <v>6</v>
      </c>
      <c r="H116" s="23">
        <v>44</v>
      </c>
      <c r="I116" s="23">
        <f t="shared" si="1"/>
        <v>89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>
        <v>70</v>
      </c>
      <c r="E117" s="8">
        <v>3</v>
      </c>
      <c r="F117" s="23">
        <v>41</v>
      </c>
      <c r="G117" s="24">
        <v>0</v>
      </c>
      <c r="H117" s="23">
        <v>26</v>
      </c>
      <c r="I117" s="23">
        <f t="shared" si="1"/>
        <v>70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>
        <v>69</v>
      </c>
      <c r="E118" s="8">
        <v>15</v>
      </c>
      <c r="F118" s="23">
        <v>43</v>
      </c>
      <c r="G118" s="24">
        <v>0</v>
      </c>
      <c r="H118" s="23">
        <v>11</v>
      </c>
      <c r="I118" s="23">
        <f t="shared" si="1"/>
        <v>69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>
        <v>63</v>
      </c>
      <c r="E119" s="8">
        <v>0</v>
      </c>
      <c r="F119" s="23">
        <v>18</v>
      </c>
      <c r="G119" s="24">
        <v>0</v>
      </c>
      <c r="H119" s="23">
        <v>45</v>
      </c>
      <c r="I119" s="23">
        <f t="shared" si="1"/>
        <v>63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>
        <v>30</v>
      </c>
      <c r="E120" s="8">
        <v>15</v>
      </c>
      <c r="F120" s="23">
        <v>0</v>
      </c>
      <c r="G120" s="24">
        <v>0</v>
      </c>
      <c r="H120" s="23">
        <v>15</v>
      </c>
      <c r="I120" s="23">
        <f t="shared" si="1"/>
        <v>30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>
        <v>189</v>
      </c>
      <c r="E121" s="8">
        <v>72</v>
      </c>
      <c r="F121" s="23">
        <v>55</v>
      </c>
      <c r="G121" s="24">
        <v>0</v>
      </c>
      <c r="H121" s="23">
        <v>62</v>
      </c>
      <c r="I121" s="23">
        <f t="shared" si="1"/>
        <v>189</v>
      </c>
    </row>
    <row r="122" spans="1:10" s="22" customFormat="1" ht="28.5" customHeight="1" thickBot="1">
      <c r="A122" s="130" t="s">
        <v>0</v>
      </c>
      <c r="B122" s="131"/>
      <c r="C122" s="132"/>
      <c r="D122" s="14">
        <f aca="true" t="shared" si="2" ref="D122:I122">SUM(D6:D121)</f>
        <v>28902</v>
      </c>
      <c r="E122" s="14">
        <f t="shared" si="2"/>
        <v>5494</v>
      </c>
      <c r="F122" s="14">
        <f t="shared" si="2"/>
        <v>9001</v>
      </c>
      <c r="G122" s="14">
        <f t="shared" si="2"/>
        <v>2881</v>
      </c>
      <c r="H122" s="14">
        <f t="shared" si="2"/>
        <v>11526</v>
      </c>
      <c r="I122" s="14">
        <f t="shared" si="2"/>
        <v>28902</v>
      </c>
      <c r="J122" s="22" t="b">
        <f>I122='[1]85503§ 2010'!$E$127</f>
        <v>0</v>
      </c>
    </row>
  </sheetData>
  <sheetProtection/>
  <mergeCells count="9">
    <mergeCell ref="B1:I1"/>
    <mergeCell ref="A122:C122"/>
    <mergeCell ref="D4:D5"/>
    <mergeCell ref="E4:E5"/>
    <mergeCell ref="F4:H4"/>
    <mergeCell ref="I4:I5"/>
    <mergeCell ref="B4:B5"/>
    <mergeCell ref="C4:C5"/>
    <mergeCell ref="A4:A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22"/>
  <sheetViews>
    <sheetView view="pageBreakPreview" zoomScaleSheetLayoutView="100" zoomScalePageLayoutView="0" workbookViewId="0" topLeftCell="A1">
      <pane xSplit="3" ySplit="6" topLeftCell="D88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6" sqref="D6:H121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0.7109375" style="2" customWidth="1"/>
    <col min="4" max="4" width="16.2812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7109375" style="1" customWidth="1"/>
    <col min="10" max="16384" width="9.140625" style="1" customWidth="1"/>
  </cols>
  <sheetData>
    <row r="1" spans="2:9" ht="39" customHeight="1">
      <c r="B1" s="181" t="s">
        <v>162</v>
      </c>
      <c r="C1" s="181"/>
      <c r="D1" s="181"/>
      <c r="E1" s="181"/>
      <c r="F1" s="181"/>
      <c r="G1" s="181"/>
      <c r="H1" s="181"/>
      <c r="I1" s="181"/>
    </row>
    <row r="4" spans="1:9" ht="21.75" customHeight="1">
      <c r="A4" s="134" t="s">
        <v>121</v>
      </c>
      <c r="B4" s="134" t="s">
        <v>120</v>
      </c>
      <c r="C4" s="134" t="s">
        <v>119</v>
      </c>
      <c r="D4" s="153" t="s">
        <v>171</v>
      </c>
      <c r="E4" s="153" t="s">
        <v>172</v>
      </c>
      <c r="F4" s="187" t="s">
        <v>173</v>
      </c>
      <c r="G4" s="188"/>
      <c r="H4" s="189"/>
      <c r="I4" s="190" t="s">
        <v>174</v>
      </c>
    </row>
    <row r="5" spans="1:9" ht="15" customHeight="1">
      <c r="A5" s="135"/>
      <c r="B5" s="135"/>
      <c r="C5" s="135"/>
      <c r="D5" s="154"/>
      <c r="E5" s="154"/>
      <c r="F5" s="11" t="s">
        <v>147</v>
      </c>
      <c r="G5" s="96" t="s">
        <v>148</v>
      </c>
      <c r="H5" s="11" t="s">
        <v>149</v>
      </c>
      <c r="I5" s="191"/>
    </row>
    <row r="6" spans="1:9" s="5" customFormat="1" ht="11.25" customHeight="1">
      <c r="A6" s="25">
        <v>1</v>
      </c>
      <c r="B6" s="7" t="s">
        <v>70</v>
      </c>
      <c r="C6" s="7" t="s">
        <v>118</v>
      </c>
      <c r="D6" s="8"/>
      <c r="E6" s="8"/>
      <c r="F6" s="23"/>
      <c r="G6" s="24"/>
      <c r="H6" s="23"/>
      <c r="I6" s="23">
        <f>F6+G6+H6+E6</f>
        <v>0</v>
      </c>
    </row>
    <row r="7" spans="1:9" s="5" customFormat="1" ht="11.25" customHeight="1">
      <c r="A7" s="25">
        <v>2</v>
      </c>
      <c r="B7" s="7" t="s">
        <v>70</v>
      </c>
      <c r="C7" s="7" t="s">
        <v>117</v>
      </c>
      <c r="D7" s="8"/>
      <c r="E7" s="8"/>
      <c r="F7" s="23"/>
      <c r="G7" s="24"/>
      <c r="H7" s="23"/>
      <c r="I7" s="23">
        <f aca="true" t="shared" si="0" ref="I7:I70">F7+G7+H7+E7</f>
        <v>0</v>
      </c>
    </row>
    <row r="8" spans="1:9" s="5" customFormat="1" ht="11.25" customHeight="1">
      <c r="A8" s="25">
        <v>3</v>
      </c>
      <c r="B8" s="7" t="s">
        <v>70</v>
      </c>
      <c r="C8" s="7" t="s">
        <v>116</v>
      </c>
      <c r="D8" s="8"/>
      <c r="E8" s="8"/>
      <c r="F8" s="23"/>
      <c r="G8" s="24"/>
      <c r="H8" s="23"/>
      <c r="I8" s="23">
        <f t="shared" si="0"/>
        <v>0</v>
      </c>
    </row>
    <row r="9" spans="1:9" s="5" customFormat="1" ht="11.25" customHeight="1">
      <c r="A9" s="25">
        <v>4</v>
      </c>
      <c r="B9" s="7" t="s">
        <v>70</v>
      </c>
      <c r="C9" s="7" t="s">
        <v>115</v>
      </c>
      <c r="D9" s="8"/>
      <c r="E9" s="8"/>
      <c r="F9" s="23"/>
      <c r="G9" s="24"/>
      <c r="H9" s="23"/>
      <c r="I9" s="23">
        <f t="shared" si="0"/>
        <v>0</v>
      </c>
    </row>
    <row r="10" spans="1:9" s="5" customFormat="1" ht="11.25" customHeight="1">
      <c r="A10" s="25">
        <v>5</v>
      </c>
      <c r="B10" s="7" t="s">
        <v>70</v>
      </c>
      <c r="C10" s="7" t="s">
        <v>114</v>
      </c>
      <c r="D10" s="8"/>
      <c r="E10" s="8"/>
      <c r="F10" s="23"/>
      <c r="G10" s="24"/>
      <c r="H10" s="23"/>
      <c r="I10" s="23">
        <f t="shared" si="0"/>
        <v>0</v>
      </c>
    </row>
    <row r="11" spans="1:9" s="5" customFormat="1" ht="11.25" customHeight="1">
      <c r="A11" s="25">
        <v>6</v>
      </c>
      <c r="B11" s="7" t="s">
        <v>70</v>
      </c>
      <c r="C11" s="7" t="s">
        <v>113</v>
      </c>
      <c r="D11" s="8"/>
      <c r="E11" s="8"/>
      <c r="F11" s="23"/>
      <c r="G11" s="24"/>
      <c r="H11" s="23"/>
      <c r="I11" s="23">
        <f t="shared" si="0"/>
        <v>0</v>
      </c>
    </row>
    <row r="12" spans="1:9" s="5" customFormat="1" ht="11.25" customHeight="1">
      <c r="A12" s="25">
        <v>7</v>
      </c>
      <c r="B12" s="7" t="s">
        <v>70</v>
      </c>
      <c r="C12" s="7" t="s">
        <v>112</v>
      </c>
      <c r="D12" s="8"/>
      <c r="E12" s="8"/>
      <c r="F12" s="23"/>
      <c r="G12" s="24"/>
      <c r="H12" s="23"/>
      <c r="I12" s="23">
        <f t="shared" si="0"/>
        <v>0</v>
      </c>
    </row>
    <row r="13" spans="1:9" s="5" customFormat="1" ht="11.25" customHeight="1">
      <c r="A13" s="25">
        <v>8</v>
      </c>
      <c r="B13" s="7" t="s">
        <v>70</v>
      </c>
      <c r="C13" s="7" t="s">
        <v>111</v>
      </c>
      <c r="D13" s="8"/>
      <c r="E13" s="8"/>
      <c r="F13" s="23"/>
      <c r="G13" s="24"/>
      <c r="H13" s="23"/>
      <c r="I13" s="23">
        <f t="shared" si="0"/>
        <v>0</v>
      </c>
    </row>
    <row r="14" spans="1:9" s="5" customFormat="1" ht="11.25" customHeight="1">
      <c r="A14" s="25">
        <v>9</v>
      </c>
      <c r="B14" s="7" t="s">
        <v>70</v>
      </c>
      <c r="C14" s="7" t="s">
        <v>110</v>
      </c>
      <c r="D14" s="8"/>
      <c r="E14" s="8"/>
      <c r="F14" s="23"/>
      <c r="G14" s="24"/>
      <c r="H14" s="23"/>
      <c r="I14" s="23">
        <f t="shared" si="0"/>
        <v>0</v>
      </c>
    </row>
    <row r="15" spans="1:9" s="5" customFormat="1" ht="11.25" customHeight="1">
      <c r="A15" s="25">
        <v>10</v>
      </c>
      <c r="B15" s="7" t="s">
        <v>70</v>
      </c>
      <c r="C15" s="7" t="s">
        <v>109</v>
      </c>
      <c r="D15" s="8"/>
      <c r="E15" s="8"/>
      <c r="F15" s="23"/>
      <c r="G15" s="24"/>
      <c r="H15" s="23"/>
      <c r="I15" s="23">
        <f t="shared" si="0"/>
        <v>0</v>
      </c>
    </row>
    <row r="16" spans="1:9" s="5" customFormat="1" ht="11.25" customHeight="1">
      <c r="A16" s="25">
        <v>11</v>
      </c>
      <c r="B16" s="7" t="s">
        <v>70</v>
      </c>
      <c r="C16" s="7" t="s">
        <v>108</v>
      </c>
      <c r="D16" s="8"/>
      <c r="E16" s="8"/>
      <c r="F16" s="23"/>
      <c r="G16" s="24"/>
      <c r="H16" s="23"/>
      <c r="I16" s="23">
        <f t="shared" si="0"/>
        <v>0</v>
      </c>
    </row>
    <row r="17" spans="1:9" s="5" customFormat="1" ht="11.25" customHeight="1">
      <c r="A17" s="25">
        <v>12</v>
      </c>
      <c r="B17" s="7" t="s">
        <v>70</v>
      </c>
      <c r="C17" s="7" t="s">
        <v>107</v>
      </c>
      <c r="D17" s="8"/>
      <c r="E17" s="8"/>
      <c r="F17" s="23"/>
      <c r="G17" s="24"/>
      <c r="H17" s="23"/>
      <c r="I17" s="23">
        <f t="shared" si="0"/>
        <v>0</v>
      </c>
    </row>
    <row r="18" spans="1:9" s="5" customFormat="1" ht="11.25" customHeight="1">
      <c r="A18" s="25">
        <v>13</v>
      </c>
      <c r="B18" s="7" t="s">
        <v>70</v>
      </c>
      <c r="C18" s="7" t="s">
        <v>106</v>
      </c>
      <c r="D18" s="8"/>
      <c r="E18" s="8"/>
      <c r="F18" s="23"/>
      <c r="G18" s="24"/>
      <c r="H18" s="23"/>
      <c r="I18" s="23">
        <f t="shared" si="0"/>
        <v>0</v>
      </c>
    </row>
    <row r="19" spans="1:9" s="5" customFormat="1" ht="11.25" customHeight="1">
      <c r="A19" s="25">
        <v>14</v>
      </c>
      <c r="B19" s="7" t="s">
        <v>70</v>
      </c>
      <c r="C19" s="7" t="s">
        <v>105</v>
      </c>
      <c r="D19" s="8"/>
      <c r="E19" s="8"/>
      <c r="F19" s="23"/>
      <c r="G19" s="24"/>
      <c r="H19" s="23"/>
      <c r="I19" s="23">
        <f t="shared" si="0"/>
        <v>0</v>
      </c>
    </row>
    <row r="20" spans="1:9" s="5" customFormat="1" ht="11.25" customHeight="1">
      <c r="A20" s="25">
        <v>15</v>
      </c>
      <c r="B20" s="7" t="s">
        <v>70</v>
      </c>
      <c r="C20" s="7" t="s">
        <v>104</v>
      </c>
      <c r="D20" s="8"/>
      <c r="E20" s="8"/>
      <c r="F20" s="23"/>
      <c r="G20" s="24"/>
      <c r="H20" s="23"/>
      <c r="I20" s="23">
        <f t="shared" si="0"/>
        <v>0</v>
      </c>
    </row>
    <row r="21" spans="1:9" s="5" customFormat="1" ht="11.25" customHeight="1">
      <c r="A21" s="25">
        <v>16</v>
      </c>
      <c r="B21" s="7" t="s">
        <v>70</v>
      </c>
      <c r="C21" s="7" t="s">
        <v>103</v>
      </c>
      <c r="D21" s="8"/>
      <c r="E21" s="8"/>
      <c r="F21" s="23"/>
      <c r="G21" s="24"/>
      <c r="H21" s="23"/>
      <c r="I21" s="23">
        <f t="shared" si="0"/>
        <v>0</v>
      </c>
    </row>
    <row r="22" spans="1:9" s="5" customFormat="1" ht="11.25" customHeight="1">
      <c r="A22" s="25">
        <v>17</v>
      </c>
      <c r="B22" s="7" t="s">
        <v>70</v>
      </c>
      <c r="C22" s="7" t="s">
        <v>102</v>
      </c>
      <c r="D22" s="8"/>
      <c r="E22" s="8"/>
      <c r="F22" s="23"/>
      <c r="G22" s="24"/>
      <c r="H22" s="23"/>
      <c r="I22" s="23">
        <f t="shared" si="0"/>
        <v>0</v>
      </c>
    </row>
    <row r="23" spans="1:9" s="5" customFormat="1" ht="11.25" customHeight="1">
      <c r="A23" s="25">
        <v>18</v>
      </c>
      <c r="B23" s="7" t="s">
        <v>70</v>
      </c>
      <c r="C23" s="7" t="s">
        <v>101</v>
      </c>
      <c r="D23" s="8"/>
      <c r="E23" s="8"/>
      <c r="F23" s="23"/>
      <c r="G23" s="24"/>
      <c r="H23" s="23"/>
      <c r="I23" s="23">
        <f t="shared" si="0"/>
        <v>0</v>
      </c>
    </row>
    <row r="24" spans="1:9" s="5" customFormat="1" ht="11.25" customHeight="1">
      <c r="A24" s="25">
        <v>19</v>
      </c>
      <c r="B24" s="7" t="s">
        <v>70</v>
      </c>
      <c r="C24" s="7" t="s">
        <v>100</v>
      </c>
      <c r="D24" s="8"/>
      <c r="E24" s="8"/>
      <c r="F24" s="23"/>
      <c r="G24" s="24"/>
      <c r="H24" s="23"/>
      <c r="I24" s="23">
        <f t="shared" si="0"/>
        <v>0</v>
      </c>
    </row>
    <row r="25" spans="1:9" s="5" customFormat="1" ht="11.25" customHeight="1">
      <c r="A25" s="25">
        <v>20</v>
      </c>
      <c r="B25" s="7" t="s">
        <v>70</v>
      </c>
      <c r="C25" s="7" t="s">
        <v>99</v>
      </c>
      <c r="D25" s="8"/>
      <c r="E25" s="8"/>
      <c r="F25" s="23"/>
      <c r="G25" s="24"/>
      <c r="H25" s="23"/>
      <c r="I25" s="23">
        <f t="shared" si="0"/>
        <v>0</v>
      </c>
    </row>
    <row r="26" spans="1:9" s="5" customFormat="1" ht="11.25" customHeight="1">
      <c r="A26" s="25">
        <v>21</v>
      </c>
      <c r="B26" s="7" t="s">
        <v>70</v>
      </c>
      <c r="C26" s="7" t="s">
        <v>98</v>
      </c>
      <c r="D26" s="8"/>
      <c r="E26" s="8"/>
      <c r="F26" s="23"/>
      <c r="G26" s="24"/>
      <c r="H26" s="23"/>
      <c r="I26" s="23">
        <f t="shared" si="0"/>
        <v>0</v>
      </c>
    </row>
    <row r="27" spans="1:9" s="5" customFormat="1" ht="11.25" customHeight="1">
      <c r="A27" s="25">
        <v>22</v>
      </c>
      <c r="B27" s="7" t="s">
        <v>70</v>
      </c>
      <c r="C27" s="7" t="s">
        <v>97</v>
      </c>
      <c r="D27" s="8"/>
      <c r="E27" s="8"/>
      <c r="F27" s="23"/>
      <c r="G27" s="24"/>
      <c r="H27" s="23"/>
      <c r="I27" s="23">
        <f t="shared" si="0"/>
        <v>0</v>
      </c>
    </row>
    <row r="28" spans="1:9" s="5" customFormat="1" ht="11.25" customHeight="1">
      <c r="A28" s="25">
        <v>23</v>
      </c>
      <c r="B28" s="7" t="s">
        <v>70</v>
      </c>
      <c r="C28" s="7" t="s">
        <v>96</v>
      </c>
      <c r="D28" s="8"/>
      <c r="E28" s="8"/>
      <c r="F28" s="23"/>
      <c r="G28" s="24"/>
      <c r="H28" s="23"/>
      <c r="I28" s="23">
        <f t="shared" si="0"/>
        <v>0</v>
      </c>
    </row>
    <row r="29" spans="1:9" s="5" customFormat="1" ht="11.25" customHeight="1">
      <c r="A29" s="25">
        <v>24</v>
      </c>
      <c r="B29" s="7" t="s">
        <v>70</v>
      </c>
      <c r="C29" s="7" t="s">
        <v>95</v>
      </c>
      <c r="D29" s="28"/>
      <c r="E29" s="8"/>
      <c r="F29" s="23"/>
      <c r="G29" s="24"/>
      <c r="H29" s="26"/>
      <c r="I29" s="23">
        <f t="shared" si="0"/>
        <v>0</v>
      </c>
    </row>
    <row r="30" spans="1:9" s="5" customFormat="1" ht="11.25" customHeight="1">
      <c r="A30" s="25">
        <v>25</v>
      </c>
      <c r="B30" s="7" t="s">
        <v>70</v>
      </c>
      <c r="C30" s="7" t="s">
        <v>94</v>
      </c>
      <c r="D30" s="8"/>
      <c r="E30" s="8"/>
      <c r="F30" s="23"/>
      <c r="G30" s="24"/>
      <c r="H30" s="23"/>
      <c r="I30" s="23">
        <f t="shared" si="0"/>
        <v>0</v>
      </c>
    </row>
    <row r="31" spans="1:9" s="5" customFormat="1" ht="11.25" customHeight="1">
      <c r="A31" s="25">
        <v>26</v>
      </c>
      <c r="B31" s="7" t="s">
        <v>70</v>
      </c>
      <c r="C31" s="7" t="s">
        <v>93</v>
      </c>
      <c r="D31" s="8"/>
      <c r="E31" s="8"/>
      <c r="F31" s="23"/>
      <c r="G31" s="24"/>
      <c r="H31" s="23"/>
      <c r="I31" s="23">
        <f t="shared" si="0"/>
        <v>0</v>
      </c>
    </row>
    <row r="32" spans="1:9" s="5" customFormat="1" ht="11.25" customHeight="1">
      <c r="A32" s="25">
        <v>27</v>
      </c>
      <c r="B32" s="7" t="s">
        <v>70</v>
      </c>
      <c r="C32" s="7" t="s">
        <v>92</v>
      </c>
      <c r="D32" s="8"/>
      <c r="E32" s="8"/>
      <c r="F32" s="23"/>
      <c r="G32" s="24"/>
      <c r="H32" s="23"/>
      <c r="I32" s="23">
        <f t="shared" si="0"/>
        <v>0</v>
      </c>
    </row>
    <row r="33" spans="1:9" s="5" customFormat="1" ht="11.25" customHeight="1">
      <c r="A33" s="25">
        <v>28</v>
      </c>
      <c r="B33" s="7" t="s">
        <v>70</v>
      </c>
      <c r="C33" s="7" t="s">
        <v>91</v>
      </c>
      <c r="D33" s="8"/>
      <c r="E33" s="8"/>
      <c r="F33" s="23"/>
      <c r="G33" s="24"/>
      <c r="H33" s="23"/>
      <c r="I33" s="23">
        <f t="shared" si="0"/>
        <v>0</v>
      </c>
    </row>
    <row r="34" spans="1:9" s="5" customFormat="1" ht="11.25" customHeight="1">
      <c r="A34" s="25">
        <v>29</v>
      </c>
      <c r="B34" s="7" t="s">
        <v>70</v>
      </c>
      <c r="C34" s="7" t="s">
        <v>90</v>
      </c>
      <c r="D34" s="8"/>
      <c r="E34" s="8"/>
      <c r="F34" s="23"/>
      <c r="G34" s="24"/>
      <c r="H34" s="23"/>
      <c r="I34" s="23">
        <f t="shared" si="0"/>
        <v>0</v>
      </c>
    </row>
    <row r="35" spans="1:9" s="5" customFormat="1" ht="11.25" customHeight="1">
      <c r="A35" s="25">
        <v>30</v>
      </c>
      <c r="B35" s="7" t="s">
        <v>70</v>
      </c>
      <c r="C35" s="7" t="s">
        <v>89</v>
      </c>
      <c r="D35" s="8"/>
      <c r="E35" s="8"/>
      <c r="F35" s="23"/>
      <c r="G35" s="24"/>
      <c r="H35" s="23"/>
      <c r="I35" s="23">
        <f t="shared" si="0"/>
        <v>0</v>
      </c>
    </row>
    <row r="36" spans="1:9" s="5" customFormat="1" ht="11.25" customHeight="1">
      <c r="A36" s="25">
        <v>31</v>
      </c>
      <c r="B36" s="7" t="s">
        <v>70</v>
      </c>
      <c r="C36" s="7" t="s">
        <v>88</v>
      </c>
      <c r="D36" s="8"/>
      <c r="E36" s="8"/>
      <c r="F36" s="23"/>
      <c r="G36" s="24"/>
      <c r="H36" s="23"/>
      <c r="I36" s="23">
        <f t="shared" si="0"/>
        <v>0</v>
      </c>
    </row>
    <row r="37" spans="1:9" s="5" customFormat="1" ht="11.25" customHeight="1">
      <c r="A37" s="25">
        <v>32</v>
      </c>
      <c r="B37" s="7" t="s">
        <v>70</v>
      </c>
      <c r="C37" s="7" t="s">
        <v>87</v>
      </c>
      <c r="D37" s="8"/>
      <c r="E37" s="8"/>
      <c r="F37" s="23"/>
      <c r="G37" s="24"/>
      <c r="H37" s="23"/>
      <c r="I37" s="23">
        <f t="shared" si="0"/>
        <v>0</v>
      </c>
    </row>
    <row r="38" spans="1:9" s="5" customFormat="1" ht="11.25" customHeight="1">
      <c r="A38" s="25">
        <v>33</v>
      </c>
      <c r="B38" s="7" t="s">
        <v>70</v>
      </c>
      <c r="C38" s="7" t="s">
        <v>86</v>
      </c>
      <c r="D38" s="8"/>
      <c r="E38" s="8"/>
      <c r="F38" s="23"/>
      <c r="G38" s="24"/>
      <c r="H38" s="23"/>
      <c r="I38" s="23">
        <f t="shared" si="0"/>
        <v>0</v>
      </c>
    </row>
    <row r="39" spans="1:9" s="5" customFormat="1" ht="11.25" customHeight="1">
      <c r="A39" s="25">
        <v>34</v>
      </c>
      <c r="B39" s="7" t="s">
        <v>70</v>
      </c>
      <c r="C39" s="7" t="s">
        <v>85</v>
      </c>
      <c r="D39" s="8"/>
      <c r="E39" s="8"/>
      <c r="F39" s="23"/>
      <c r="G39" s="24"/>
      <c r="H39" s="23"/>
      <c r="I39" s="23">
        <f t="shared" si="0"/>
        <v>0</v>
      </c>
    </row>
    <row r="40" spans="1:9" s="5" customFormat="1" ht="11.25" customHeight="1">
      <c r="A40" s="25">
        <v>35</v>
      </c>
      <c r="B40" s="7" t="s">
        <v>70</v>
      </c>
      <c r="C40" s="7" t="s">
        <v>84</v>
      </c>
      <c r="D40" s="8"/>
      <c r="E40" s="8"/>
      <c r="F40" s="23"/>
      <c r="G40" s="24"/>
      <c r="H40" s="23"/>
      <c r="I40" s="23">
        <f t="shared" si="0"/>
        <v>0</v>
      </c>
    </row>
    <row r="41" spans="1:9" s="5" customFormat="1" ht="11.25" customHeight="1">
      <c r="A41" s="25">
        <v>36</v>
      </c>
      <c r="B41" s="7" t="s">
        <v>70</v>
      </c>
      <c r="C41" s="7" t="s">
        <v>83</v>
      </c>
      <c r="D41" s="8"/>
      <c r="E41" s="8"/>
      <c r="F41" s="23"/>
      <c r="G41" s="24"/>
      <c r="H41" s="23"/>
      <c r="I41" s="23">
        <f t="shared" si="0"/>
        <v>0</v>
      </c>
    </row>
    <row r="42" spans="1:9" s="5" customFormat="1" ht="11.25" customHeight="1">
      <c r="A42" s="25">
        <v>37</v>
      </c>
      <c r="B42" s="7" t="s">
        <v>70</v>
      </c>
      <c r="C42" s="7" t="s">
        <v>82</v>
      </c>
      <c r="D42" s="8"/>
      <c r="E42" s="8"/>
      <c r="F42" s="23"/>
      <c r="G42" s="24"/>
      <c r="H42" s="23"/>
      <c r="I42" s="23">
        <f t="shared" si="0"/>
        <v>0</v>
      </c>
    </row>
    <row r="43" spans="1:9" s="5" customFormat="1" ht="11.25" customHeight="1">
      <c r="A43" s="25">
        <v>38</v>
      </c>
      <c r="B43" s="7" t="s">
        <v>70</v>
      </c>
      <c r="C43" s="7" t="s">
        <v>81</v>
      </c>
      <c r="D43" s="8"/>
      <c r="E43" s="8"/>
      <c r="F43" s="23"/>
      <c r="G43" s="24"/>
      <c r="H43" s="23"/>
      <c r="I43" s="23">
        <f t="shared" si="0"/>
        <v>0</v>
      </c>
    </row>
    <row r="44" spans="1:9" s="5" customFormat="1" ht="11.25" customHeight="1">
      <c r="A44" s="25">
        <v>39</v>
      </c>
      <c r="B44" s="7" t="s">
        <v>70</v>
      </c>
      <c r="C44" s="7" t="s">
        <v>80</v>
      </c>
      <c r="D44" s="8"/>
      <c r="E44" s="8"/>
      <c r="F44" s="23"/>
      <c r="G44" s="24"/>
      <c r="H44" s="23"/>
      <c r="I44" s="23">
        <f t="shared" si="0"/>
        <v>0</v>
      </c>
    </row>
    <row r="45" spans="1:9" s="5" customFormat="1" ht="11.25" customHeight="1">
      <c r="A45" s="25">
        <v>40</v>
      </c>
      <c r="B45" s="7" t="s">
        <v>70</v>
      </c>
      <c r="C45" s="7" t="s">
        <v>79</v>
      </c>
      <c r="D45" s="8"/>
      <c r="E45" s="8"/>
      <c r="F45" s="23"/>
      <c r="G45" s="24"/>
      <c r="H45" s="23"/>
      <c r="I45" s="23">
        <f t="shared" si="0"/>
        <v>0</v>
      </c>
    </row>
    <row r="46" spans="1:9" s="5" customFormat="1" ht="11.25" customHeight="1">
      <c r="A46" s="25">
        <v>41</v>
      </c>
      <c r="B46" s="7" t="s">
        <v>70</v>
      </c>
      <c r="C46" s="7" t="s">
        <v>78</v>
      </c>
      <c r="D46" s="8"/>
      <c r="E46" s="8"/>
      <c r="F46" s="23"/>
      <c r="G46" s="24"/>
      <c r="H46" s="23"/>
      <c r="I46" s="23">
        <f t="shared" si="0"/>
        <v>0</v>
      </c>
    </row>
    <row r="47" spans="1:9" s="5" customFormat="1" ht="11.25" customHeight="1">
      <c r="A47" s="25">
        <v>42</v>
      </c>
      <c r="B47" s="7" t="s">
        <v>70</v>
      </c>
      <c r="C47" s="7" t="s">
        <v>77</v>
      </c>
      <c r="D47" s="8"/>
      <c r="E47" s="8"/>
      <c r="F47" s="23"/>
      <c r="G47" s="24"/>
      <c r="H47" s="23"/>
      <c r="I47" s="23">
        <f t="shared" si="0"/>
        <v>0</v>
      </c>
    </row>
    <row r="48" spans="1:9" s="5" customFormat="1" ht="11.25" customHeight="1">
      <c r="A48" s="25">
        <v>43</v>
      </c>
      <c r="B48" s="7" t="s">
        <v>70</v>
      </c>
      <c r="C48" s="7" t="s">
        <v>76</v>
      </c>
      <c r="D48" s="8"/>
      <c r="E48" s="8"/>
      <c r="F48" s="23"/>
      <c r="G48" s="24"/>
      <c r="H48" s="23"/>
      <c r="I48" s="23">
        <f t="shared" si="0"/>
        <v>0</v>
      </c>
    </row>
    <row r="49" spans="1:9" s="5" customFormat="1" ht="11.25" customHeight="1">
      <c r="A49" s="25">
        <v>44</v>
      </c>
      <c r="B49" s="7" t="s">
        <v>70</v>
      </c>
      <c r="C49" s="7" t="s">
        <v>75</v>
      </c>
      <c r="D49" s="8"/>
      <c r="E49" s="8"/>
      <c r="F49" s="23"/>
      <c r="G49" s="24"/>
      <c r="H49" s="23"/>
      <c r="I49" s="23">
        <f t="shared" si="0"/>
        <v>0</v>
      </c>
    </row>
    <row r="50" spans="1:9" s="5" customFormat="1" ht="11.25" customHeight="1">
      <c r="A50" s="25">
        <v>45</v>
      </c>
      <c r="B50" s="7" t="s">
        <v>70</v>
      </c>
      <c r="C50" s="7" t="s">
        <v>74</v>
      </c>
      <c r="D50" s="8"/>
      <c r="E50" s="8"/>
      <c r="F50" s="23"/>
      <c r="G50" s="24"/>
      <c r="H50" s="23"/>
      <c r="I50" s="23">
        <f t="shared" si="0"/>
        <v>0</v>
      </c>
    </row>
    <row r="51" spans="1:9" s="5" customFormat="1" ht="11.25" customHeight="1">
      <c r="A51" s="25">
        <v>46</v>
      </c>
      <c r="B51" s="7" t="s">
        <v>70</v>
      </c>
      <c r="C51" s="7" t="s">
        <v>73</v>
      </c>
      <c r="D51" s="8"/>
      <c r="E51" s="8"/>
      <c r="F51" s="23"/>
      <c r="G51" s="24"/>
      <c r="H51" s="23"/>
      <c r="I51" s="23">
        <f t="shared" si="0"/>
        <v>0</v>
      </c>
    </row>
    <row r="52" spans="1:9" s="5" customFormat="1" ht="11.25" customHeight="1">
      <c r="A52" s="25">
        <v>47</v>
      </c>
      <c r="B52" s="7" t="s">
        <v>70</v>
      </c>
      <c r="C52" s="7" t="s">
        <v>72</v>
      </c>
      <c r="D52" s="8"/>
      <c r="E52" s="8"/>
      <c r="F52" s="23"/>
      <c r="G52" s="24"/>
      <c r="H52" s="23"/>
      <c r="I52" s="23">
        <f t="shared" si="0"/>
        <v>0</v>
      </c>
    </row>
    <row r="53" spans="1:9" s="5" customFormat="1" ht="11.25" customHeight="1">
      <c r="A53" s="25">
        <v>48</v>
      </c>
      <c r="B53" s="7" t="s">
        <v>70</v>
      </c>
      <c r="C53" s="7" t="s">
        <v>71</v>
      </c>
      <c r="D53" s="8"/>
      <c r="E53" s="8"/>
      <c r="F53" s="23"/>
      <c r="G53" s="24"/>
      <c r="H53" s="23"/>
      <c r="I53" s="23">
        <f t="shared" si="0"/>
        <v>0</v>
      </c>
    </row>
    <row r="54" spans="1:9" s="5" customFormat="1" ht="11.25" customHeight="1">
      <c r="A54" s="25">
        <v>49</v>
      </c>
      <c r="B54" s="7" t="s">
        <v>70</v>
      </c>
      <c r="C54" s="7" t="s">
        <v>69</v>
      </c>
      <c r="D54" s="8"/>
      <c r="E54" s="8"/>
      <c r="F54" s="23"/>
      <c r="G54" s="24"/>
      <c r="H54" s="23"/>
      <c r="I54" s="23">
        <f t="shared" si="0"/>
        <v>0</v>
      </c>
    </row>
    <row r="55" spans="1:9" s="5" customFormat="1" ht="11.25" customHeight="1">
      <c r="A55" s="25">
        <v>50</v>
      </c>
      <c r="B55" s="7" t="s">
        <v>2</v>
      </c>
      <c r="C55" s="6" t="s">
        <v>68</v>
      </c>
      <c r="D55" s="8"/>
      <c r="E55" s="8"/>
      <c r="F55" s="23"/>
      <c r="G55" s="24"/>
      <c r="H55" s="23"/>
      <c r="I55" s="23">
        <f t="shared" si="0"/>
        <v>0</v>
      </c>
    </row>
    <row r="56" spans="1:9" s="5" customFormat="1" ht="11.25" customHeight="1">
      <c r="A56" s="25">
        <v>51</v>
      </c>
      <c r="B56" s="7" t="s">
        <v>2</v>
      </c>
      <c r="C56" s="6" t="s">
        <v>67</v>
      </c>
      <c r="D56" s="8"/>
      <c r="E56" s="8"/>
      <c r="F56" s="23"/>
      <c r="G56" s="24"/>
      <c r="H56" s="23"/>
      <c r="I56" s="23">
        <f t="shared" si="0"/>
        <v>0</v>
      </c>
    </row>
    <row r="57" spans="1:9" s="5" customFormat="1" ht="11.25" customHeight="1">
      <c r="A57" s="25">
        <v>52</v>
      </c>
      <c r="B57" s="7" t="s">
        <v>2</v>
      </c>
      <c r="C57" s="6" t="s">
        <v>66</v>
      </c>
      <c r="D57" s="8"/>
      <c r="E57" s="8"/>
      <c r="F57" s="23"/>
      <c r="G57" s="24"/>
      <c r="H57" s="23"/>
      <c r="I57" s="23">
        <f t="shared" si="0"/>
        <v>0</v>
      </c>
    </row>
    <row r="58" spans="1:9" s="5" customFormat="1" ht="11.25" customHeight="1">
      <c r="A58" s="25">
        <v>53</v>
      </c>
      <c r="B58" s="7" t="s">
        <v>2</v>
      </c>
      <c r="C58" s="6" t="s">
        <v>65</v>
      </c>
      <c r="D58" s="8"/>
      <c r="E58" s="8"/>
      <c r="F58" s="23"/>
      <c r="G58" s="24"/>
      <c r="H58" s="23"/>
      <c r="I58" s="23">
        <f t="shared" si="0"/>
        <v>0</v>
      </c>
    </row>
    <row r="59" spans="1:9" s="5" customFormat="1" ht="11.25" customHeight="1">
      <c r="A59" s="25">
        <v>54</v>
      </c>
      <c r="B59" s="7" t="s">
        <v>2</v>
      </c>
      <c r="C59" s="6" t="s">
        <v>64</v>
      </c>
      <c r="D59" s="8"/>
      <c r="E59" s="8"/>
      <c r="F59" s="23"/>
      <c r="G59" s="24"/>
      <c r="H59" s="23"/>
      <c r="I59" s="23">
        <f t="shared" si="0"/>
        <v>0</v>
      </c>
    </row>
    <row r="60" spans="1:9" s="5" customFormat="1" ht="11.25" customHeight="1">
      <c r="A60" s="25">
        <v>55</v>
      </c>
      <c r="B60" s="7" t="s">
        <v>2</v>
      </c>
      <c r="C60" s="6" t="s">
        <v>63</v>
      </c>
      <c r="D60" s="8"/>
      <c r="E60" s="8"/>
      <c r="F60" s="23"/>
      <c r="G60" s="24"/>
      <c r="H60" s="23"/>
      <c r="I60" s="23">
        <f t="shared" si="0"/>
        <v>0</v>
      </c>
    </row>
    <row r="61" spans="1:9" s="5" customFormat="1" ht="11.25" customHeight="1">
      <c r="A61" s="25">
        <v>56</v>
      </c>
      <c r="B61" s="7" t="s">
        <v>2</v>
      </c>
      <c r="C61" s="6" t="s">
        <v>62</v>
      </c>
      <c r="D61" s="8"/>
      <c r="E61" s="8"/>
      <c r="F61" s="23"/>
      <c r="G61" s="24"/>
      <c r="H61" s="23"/>
      <c r="I61" s="23">
        <f t="shared" si="0"/>
        <v>0</v>
      </c>
    </row>
    <row r="62" spans="1:9" s="5" customFormat="1" ht="11.25" customHeight="1">
      <c r="A62" s="25">
        <v>57</v>
      </c>
      <c r="B62" s="7" t="s">
        <v>2</v>
      </c>
      <c r="C62" s="6" t="s">
        <v>61</v>
      </c>
      <c r="D62" s="8"/>
      <c r="E62" s="8"/>
      <c r="F62" s="23"/>
      <c r="G62" s="24"/>
      <c r="H62" s="23"/>
      <c r="I62" s="23">
        <f t="shared" si="0"/>
        <v>0</v>
      </c>
    </row>
    <row r="63" spans="1:9" s="5" customFormat="1" ht="11.25" customHeight="1">
      <c r="A63" s="25">
        <v>58</v>
      </c>
      <c r="B63" s="7" t="s">
        <v>2</v>
      </c>
      <c r="C63" s="6" t="s">
        <v>60</v>
      </c>
      <c r="D63" s="8"/>
      <c r="E63" s="8"/>
      <c r="F63" s="23"/>
      <c r="G63" s="24"/>
      <c r="H63" s="23"/>
      <c r="I63" s="23">
        <f t="shared" si="0"/>
        <v>0</v>
      </c>
    </row>
    <row r="64" spans="1:9" s="5" customFormat="1" ht="11.25" customHeight="1">
      <c r="A64" s="25">
        <v>59</v>
      </c>
      <c r="B64" s="7" t="s">
        <v>2</v>
      </c>
      <c r="C64" s="6" t="s">
        <v>59</v>
      </c>
      <c r="D64" s="8"/>
      <c r="E64" s="8"/>
      <c r="F64" s="23"/>
      <c r="G64" s="24"/>
      <c r="H64" s="23"/>
      <c r="I64" s="23">
        <f t="shared" si="0"/>
        <v>0</v>
      </c>
    </row>
    <row r="65" spans="1:9" s="5" customFormat="1" ht="11.25" customHeight="1">
      <c r="A65" s="25">
        <v>60</v>
      </c>
      <c r="B65" s="7" t="s">
        <v>2</v>
      </c>
      <c r="C65" s="6" t="s">
        <v>58</v>
      </c>
      <c r="D65" s="8"/>
      <c r="E65" s="8"/>
      <c r="F65" s="23"/>
      <c r="G65" s="24"/>
      <c r="H65" s="23"/>
      <c r="I65" s="23">
        <f t="shared" si="0"/>
        <v>0</v>
      </c>
    </row>
    <row r="66" spans="1:9" s="5" customFormat="1" ht="11.25" customHeight="1">
      <c r="A66" s="25">
        <v>61</v>
      </c>
      <c r="B66" s="7" t="s">
        <v>2</v>
      </c>
      <c r="C66" s="6" t="s">
        <v>57</v>
      </c>
      <c r="D66" s="8"/>
      <c r="E66" s="8"/>
      <c r="F66" s="23"/>
      <c r="G66" s="24"/>
      <c r="H66" s="23"/>
      <c r="I66" s="23">
        <f t="shared" si="0"/>
        <v>0</v>
      </c>
    </row>
    <row r="67" spans="1:9" s="5" customFormat="1" ht="11.25" customHeight="1">
      <c r="A67" s="25">
        <v>62</v>
      </c>
      <c r="B67" s="7" t="s">
        <v>2</v>
      </c>
      <c r="C67" s="6" t="s">
        <v>56</v>
      </c>
      <c r="D67" s="8"/>
      <c r="E67" s="8"/>
      <c r="F67" s="23"/>
      <c r="G67" s="24"/>
      <c r="H67" s="23"/>
      <c r="I67" s="23">
        <f t="shared" si="0"/>
        <v>0</v>
      </c>
    </row>
    <row r="68" spans="1:9" s="10" customFormat="1" ht="11.25" customHeight="1">
      <c r="A68" s="25">
        <v>63</v>
      </c>
      <c r="B68" s="7" t="s">
        <v>2</v>
      </c>
      <c r="C68" s="6" t="s">
        <v>55</v>
      </c>
      <c r="D68" s="8"/>
      <c r="E68" s="8"/>
      <c r="F68" s="23"/>
      <c r="G68" s="24"/>
      <c r="H68" s="23"/>
      <c r="I68" s="23">
        <f t="shared" si="0"/>
        <v>0</v>
      </c>
    </row>
    <row r="69" spans="1:9" s="5" customFormat="1" ht="11.25" customHeight="1">
      <c r="A69" s="25">
        <v>64</v>
      </c>
      <c r="B69" s="7" t="s">
        <v>2</v>
      </c>
      <c r="C69" s="6" t="s">
        <v>54</v>
      </c>
      <c r="D69" s="8"/>
      <c r="E69" s="8"/>
      <c r="F69" s="23"/>
      <c r="G69" s="24"/>
      <c r="H69" s="23"/>
      <c r="I69" s="23">
        <f t="shared" si="0"/>
        <v>0</v>
      </c>
    </row>
    <row r="70" spans="1:9" s="5" customFormat="1" ht="11.25" customHeight="1">
      <c r="A70" s="25">
        <v>65</v>
      </c>
      <c r="B70" s="7" t="s">
        <v>2</v>
      </c>
      <c r="C70" s="6" t="s">
        <v>53</v>
      </c>
      <c r="D70" s="8"/>
      <c r="E70" s="8"/>
      <c r="F70" s="23"/>
      <c r="G70" s="24"/>
      <c r="H70" s="23"/>
      <c r="I70" s="23">
        <f t="shared" si="0"/>
        <v>0</v>
      </c>
    </row>
    <row r="71" spans="1:9" s="5" customFormat="1" ht="11.25" customHeight="1">
      <c r="A71" s="25">
        <v>66</v>
      </c>
      <c r="B71" s="7" t="s">
        <v>2</v>
      </c>
      <c r="C71" s="6" t="s">
        <v>52</v>
      </c>
      <c r="D71" s="8"/>
      <c r="E71" s="8"/>
      <c r="F71" s="23"/>
      <c r="G71" s="24"/>
      <c r="H71" s="23"/>
      <c r="I71" s="23">
        <f aca="true" t="shared" si="1" ref="I71:I121">F71+G71+H71+E71</f>
        <v>0</v>
      </c>
    </row>
    <row r="72" spans="1:9" s="5" customFormat="1" ht="11.25" customHeight="1">
      <c r="A72" s="25">
        <v>67</v>
      </c>
      <c r="B72" s="7" t="s">
        <v>2</v>
      </c>
      <c r="C72" s="6" t="s">
        <v>51</v>
      </c>
      <c r="D72" s="8"/>
      <c r="E72" s="8"/>
      <c r="F72" s="23"/>
      <c r="G72" s="24"/>
      <c r="H72" s="23"/>
      <c r="I72" s="23">
        <f t="shared" si="1"/>
        <v>0</v>
      </c>
    </row>
    <row r="73" spans="1:9" s="5" customFormat="1" ht="11.25" customHeight="1">
      <c r="A73" s="25">
        <v>68</v>
      </c>
      <c r="B73" s="7" t="s">
        <v>2</v>
      </c>
      <c r="C73" s="6" t="s">
        <v>50</v>
      </c>
      <c r="D73" s="8"/>
      <c r="E73" s="8"/>
      <c r="F73" s="23"/>
      <c r="G73" s="24"/>
      <c r="H73" s="23"/>
      <c r="I73" s="23">
        <f t="shared" si="1"/>
        <v>0</v>
      </c>
    </row>
    <row r="74" spans="1:9" s="5" customFormat="1" ht="11.25" customHeight="1">
      <c r="A74" s="25">
        <v>69</v>
      </c>
      <c r="B74" s="7" t="s">
        <v>2</v>
      </c>
      <c r="C74" s="6" t="s">
        <v>49</v>
      </c>
      <c r="D74" s="8"/>
      <c r="E74" s="8"/>
      <c r="F74" s="23"/>
      <c r="G74" s="24"/>
      <c r="H74" s="23"/>
      <c r="I74" s="23">
        <f t="shared" si="1"/>
        <v>0</v>
      </c>
    </row>
    <row r="75" spans="1:9" s="5" customFormat="1" ht="11.25" customHeight="1">
      <c r="A75" s="25">
        <v>70</v>
      </c>
      <c r="B75" s="7" t="s">
        <v>2</v>
      </c>
      <c r="C75" s="6" t="s">
        <v>48</v>
      </c>
      <c r="D75" s="8"/>
      <c r="E75" s="8"/>
      <c r="F75" s="23"/>
      <c r="G75" s="24"/>
      <c r="H75" s="23"/>
      <c r="I75" s="23">
        <f t="shared" si="1"/>
        <v>0</v>
      </c>
    </row>
    <row r="76" spans="1:9" s="5" customFormat="1" ht="11.25" customHeight="1">
      <c r="A76" s="25">
        <v>71</v>
      </c>
      <c r="B76" s="7" t="s">
        <v>2</v>
      </c>
      <c r="C76" s="6" t="s">
        <v>47</v>
      </c>
      <c r="D76" s="8"/>
      <c r="E76" s="8"/>
      <c r="F76" s="23"/>
      <c r="G76" s="24"/>
      <c r="H76" s="23"/>
      <c r="I76" s="23">
        <f t="shared" si="1"/>
        <v>0</v>
      </c>
    </row>
    <row r="77" spans="1:9" s="5" customFormat="1" ht="11.25" customHeight="1">
      <c r="A77" s="25">
        <v>72</v>
      </c>
      <c r="B77" s="7" t="s">
        <v>2</v>
      </c>
      <c r="C77" s="6" t="s">
        <v>46</v>
      </c>
      <c r="D77" s="8"/>
      <c r="E77" s="8"/>
      <c r="F77" s="23"/>
      <c r="G77" s="24"/>
      <c r="H77" s="23"/>
      <c r="I77" s="23">
        <f t="shared" si="1"/>
        <v>0</v>
      </c>
    </row>
    <row r="78" spans="1:9" s="5" customFormat="1" ht="11.25" customHeight="1">
      <c r="A78" s="25">
        <v>73</v>
      </c>
      <c r="B78" s="7" t="s">
        <v>2</v>
      </c>
      <c r="C78" s="6" t="s">
        <v>45</v>
      </c>
      <c r="D78" s="8"/>
      <c r="E78" s="8"/>
      <c r="F78" s="23"/>
      <c r="G78" s="24"/>
      <c r="H78" s="23"/>
      <c r="I78" s="23">
        <f t="shared" si="1"/>
        <v>0</v>
      </c>
    </row>
    <row r="79" spans="1:9" s="5" customFormat="1" ht="11.25" customHeight="1">
      <c r="A79" s="25">
        <v>74</v>
      </c>
      <c r="B79" s="7" t="s">
        <v>2</v>
      </c>
      <c r="C79" s="6" t="s">
        <v>44</v>
      </c>
      <c r="D79" s="8"/>
      <c r="E79" s="8"/>
      <c r="F79" s="23"/>
      <c r="G79" s="24"/>
      <c r="H79" s="23"/>
      <c r="I79" s="23">
        <f t="shared" si="1"/>
        <v>0</v>
      </c>
    </row>
    <row r="80" spans="1:9" s="5" customFormat="1" ht="11.25" customHeight="1">
      <c r="A80" s="25">
        <v>75</v>
      </c>
      <c r="B80" s="7" t="s">
        <v>2</v>
      </c>
      <c r="C80" s="6" t="s">
        <v>43</v>
      </c>
      <c r="D80" s="8"/>
      <c r="E80" s="8"/>
      <c r="F80" s="23"/>
      <c r="G80" s="24"/>
      <c r="H80" s="23"/>
      <c r="I80" s="23">
        <f t="shared" si="1"/>
        <v>0</v>
      </c>
    </row>
    <row r="81" spans="1:9" s="5" customFormat="1" ht="11.25" customHeight="1">
      <c r="A81" s="25">
        <v>76</v>
      </c>
      <c r="B81" s="7" t="s">
        <v>2</v>
      </c>
      <c r="C81" s="6" t="s">
        <v>42</v>
      </c>
      <c r="D81" s="8"/>
      <c r="E81" s="8"/>
      <c r="F81" s="23"/>
      <c r="G81" s="24"/>
      <c r="H81" s="23"/>
      <c r="I81" s="23">
        <f t="shared" si="1"/>
        <v>0</v>
      </c>
    </row>
    <row r="82" spans="1:9" s="5" customFormat="1" ht="11.25" customHeight="1">
      <c r="A82" s="25">
        <v>77</v>
      </c>
      <c r="B82" s="7" t="s">
        <v>2</v>
      </c>
      <c r="C82" s="6" t="s">
        <v>41</v>
      </c>
      <c r="D82" s="8"/>
      <c r="E82" s="8"/>
      <c r="F82" s="23"/>
      <c r="G82" s="24"/>
      <c r="H82" s="23"/>
      <c r="I82" s="23">
        <f t="shared" si="1"/>
        <v>0</v>
      </c>
    </row>
    <row r="83" spans="1:9" s="5" customFormat="1" ht="11.25" customHeight="1">
      <c r="A83" s="25">
        <v>78</v>
      </c>
      <c r="B83" s="7" t="s">
        <v>2</v>
      </c>
      <c r="C83" s="6" t="s">
        <v>40</v>
      </c>
      <c r="D83" s="8"/>
      <c r="E83" s="8"/>
      <c r="F83" s="23"/>
      <c r="G83" s="24"/>
      <c r="H83" s="23"/>
      <c r="I83" s="23">
        <f t="shared" si="1"/>
        <v>0</v>
      </c>
    </row>
    <row r="84" spans="1:9" s="5" customFormat="1" ht="11.25" customHeight="1">
      <c r="A84" s="25">
        <v>79</v>
      </c>
      <c r="B84" s="7" t="s">
        <v>2</v>
      </c>
      <c r="C84" s="6" t="s">
        <v>39</v>
      </c>
      <c r="D84" s="8"/>
      <c r="E84" s="8"/>
      <c r="F84" s="23"/>
      <c r="G84" s="24"/>
      <c r="H84" s="23"/>
      <c r="I84" s="23">
        <f t="shared" si="1"/>
        <v>0</v>
      </c>
    </row>
    <row r="85" spans="1:9" s="5" customFormat="1" ht="11.25" customHeight="1">
      <c r="A85" s="25">
        <v>80</v>
      </c>
      <c r="B85" s="7" t="s">
        <v>2</v>
      </c>
      <c r="C85" s="6" t="s">
        <v>38</v>
      </c>
      <c r="D85" s="8"/>
      <c r="E85" s="8"/>
      <c r="F85" s="23"/>
      <c r="G85" s="24"/>
      <c r="H85" s="23"/>
      <c r="I85" s="23">
        <f t="shared" si="1"/>
        <v>0</v>
      </c>
    </row>
    <row r="86" spans="1:9" s="5" customFormat="1" ht="11.25" customHeight="1">
      <c r="A86" s="25">
        <v>81</v>
      </c>
      <c r="B86" s="7" t="s">
        <v>2</v>
      </c>
      <c r="C86" s="6" t="s">
        <v>37</v>
      </c>
      <c r="D86" s="8"/>
      <c r="E86" s="8"/>
      <c r="F86" s="23"/>
      <c r="G86" s="24"/>
      <c r="H86" s="23"/>
      <c r="I86" s="23">
        <f t="shared" si="1"/>
        <v>0</v>
      </c>
    </row>
    <row r="87" spans="1:9" s="5" customFormat="1" ht="11.25" customHeight="1">
      <c r="A87" s="25">
        <v>82</v>
      </c>
      <c r="B87" s="7" t="s">
        <v>2</v>
      </c>
      <c r="C87" s="6" t="s">
        <v>36</v>
      </c>
      <c r="D87" s="8"/>
      <c r="E87" s="8"/>
      <c r="F87" s="23"/>
      <c r="G87" s="24"/>
      <c r="H87" s="23"/>
      <c r="I87" s="23">
        <f t="shared" si="1"/>
        <v>0</v>
      </c>
    </row>
    <row r="88" spans="1:9" s="5" customFormat="1" ht="11.25" customHeight="1">
      <c r="A88" s="25">
        <v>83</v>
      </c>
      <c r="B88" s="7" t="s">
        <v>2</v>
      </c>
      <c r="C88" s="6" t="s">
        <v>35</v>
      </c>
      <c r="D88" s="8"/>
      <c r="E88" s="8"/>
      <c r="F88" s="23"/>
      <c r="G88" s="24"/>
      <c r="H88" s="23"/>
      <c r="I88" s="23">
        <f t="shared" si="1"/>
        <v>0</v>
      </c>
    </row>
    <row r="89" spans="1:9" s="5" customFormat="1" ht="11.25" customHeight="1">
      <c r="A89" s="25">
        <v>84</v>
      </c>
      <c r="B89" s="7" t="s">
        <v>2</v>
      </c>
      <c r="C89" s="6" t="s">
        <v>34</v>
      </c>
      <c r="D89" s="8"/>
      <c r="E89" s="8"/>
      <c r="F89" s="23"/>
      <c r="G89" s="24"/>
      <c r="H89" s="23"/>
      <c r="I89" s="23">
        <f t="shared" si="1"/>
        <v>0</v>
      </c>
    </row>
    <row r="90" spans="1:9" s="5" customFormat="1" ht="11.25" customHeight="1">
      <c r="A90" s="25">
        <v>85</v>
      </c>
      <c r="B90" s="7" t="s">
        <v>2</v>
      </c>
      <c r="C90" s="6" t="s">
        <v>33</v>
      </c>
      <c r="D90" s="8"/>
      <c r="E90" s="8"/>
      <c r="F90" s="23"/>
      <c r="G90" s="24"/>
      <c r="H90" s="23"/>
      <c r="I90" s="23">
        <f t="shared" si="1"/>
        <v>0</v>
      </c>
    </row>
    <row r="91" spans="1:9" s="5" customFormat="1" ht="11.25" customHeight="1">
      <c r="A91" s="25">
        <v>86</v>
      </c>
      <c r="B91" s="7" t="s">
        <v>2</v>
      </c>
      <c r="C91" s="6" t="s">
        <v>32</v>
      </c>
      <c r="D91" s="8"/>
      <c r="E91" s="8"/>
      <c r="F91" s="23"/>
      <c r="G91" s="24"/>
      <c r="H91" s="23"/>
      <c r="I91" s="23">
        <f t="shared" si="1"/>
        <v>0</v>
      </c>
    </row>
    <row r="92" spans="1:9" s="5" customFormat="1" ht="11.25" customHeight="1">
      <c r="A92" s="25">
        <v>87</v>
      </c>
      <c r="B92" s="7" t="s">
        <v>2</v>
      </c>
      <c r="C92" s="6" t="s">
        <v>31</v>
      </c>
      <c r="D92" s="8"/>
      <c r="E92" s="8"/>
      <c r="F92" s="23"/>
      <c r="G92" s="24"/>
      <c r="H92" s="23"/>
      <c r="I92" s="23">
        <f t="shared" si="1"/>
        <v>0</v>
      </c>
    </row>
    <row r="93" spans="1:9" s="5" customFormat="1" ht="11.25" customHeight="1">
      <c r="A93" s="25">
        <v>88</v>
      </c>
      <c r="B93" s="7" t="s">
        <v>2</v>
      </c>
      <c r="C93" s="6" t="s">
        <v>30</v>
      </c>
      <c r="D93" s="8"/>
      <c r="E93" s="8"/>
      <c r="F93" s="23"/>
      <c r="G93" s="24"/>
      <c r="H93" s="23"/>
      <c r="I93" s="23">
        <f t="shared" si="1"/>
        <v>0</v>
      </c>
    </row>
    <row r="94" spans="1:9" s="9" customFormat="1" ht="11.25" customHeight="1">
      <c r="A94" s="25">
        <v>89</v>
      </c>
      <c r="B94" s="7" t="s">
        <v>2</v>
      </c>
      <c r="C94" s="6" t="s">
        <v>29</v>
      </c>
      <c r="D94" s="8"/>
      <c r="E94" s="8"/>
      <c r="F94" s="23"/>
      <c r="G94" s="24"/>
      <c r="H94" s="23"/>
      <c r="I94" s="23">
        <f t="shared" si="1"/>
        <v>0</v>
      </c>
    </row>
    <row r="95" spans="1:9" s="5" customFormat="1" ht="11.25" customHeight="1">
      <c r="A95" s="25">
        <v>90</v>
      </c>
      <c r="B95" s="7" t="s">
        <v>2</v>
      </c>
      <c r="C95" s="6" t="s">
        <v>28</v>
      </c>
      <c r="D95" s="8"/>
      <c r="E95" s="8"/>
      <c r="F95" s="23"/>
      <c r="G95" s="24"/>
      <c r="H95" s="23"/>
      <c r="I95" s="23">
        <f t="shared" si="1"/>
        <v>0</v>
      </c>
    </row>
    <row r="96" spans="1:9" s="5" customFormat="1" ht="11.25" customHeight="1">
      <c r="A96" s="25">
        <v>91</v>
      </c>
      <c r="B96" s="7" t="s">
        <v>2</v>
      </c>
      <c r="C96" s="6" t="s">
        <v>27</v>
      </c>
      <c r="D96" s="8"/>
      <c r="E96" s="8"/>
      <c r="F96" s="23"/>
      <c r="G96" s="24"/>
      <c r="H96" s="23"/>
      <c r="I96" s="23">
        <f t="shared" si="1"/>
        <v>0</v>
      </c>
    </row>
    <row r="97" spans="1:9" s="5" customFormat="1" ht="11.25" customHeight="1">
      <c r="A97" s="25">
        <v>92</v>
      </c>
      <c r="B97" s="7" t="s">
        <v>2</v>
      </c>
      <c r="C97" s="6" t="s">
        <v>26</v>
      </c>
      <c r="D97" s="8"/>
      <c r="E97" s="8"/>
      <c r="F97" s="23"/>
      <c r="G97" s="24"/>
      <c r="H97" s="23"/>
      <c r="I97" s="23">
        <f t="shared" si="1"/>
        <v>0</v>
      </c>
    </row>
    <row r="98" spans="1:9" s="5" customFormat="1" ht="11.25" customHeight="1">
      <c r="A98" s="25">
        <v>93</v>
      </c>
      <c r="B98" s="7" t="s">
        <v>2</v>
      </c>
      <c r="C98" s="6" t="s">
        <v>25</v>
      </c>
      <c r="D98" s="8"/>
      <c r="E98" s="8"/>
      <c r="F98" s="23"/>
      <c r="G98" s="24"/>
      <c r="H98" s="23"/>
      <c r="I98" s="23">
        <f t="shared" si="1"/>
        <v>0</v>
      </c>
    </row>
    <row r="99" spans="1:9" s="5" customFormat="1" ht="11.25" customHeight="1">
      <c r="A99" s="25">
        <v>94</v>
      </c>
      <c r="B99" s="7" t="s">
        <v>2</v>
      </c>
      <c r="C99" s="6" t="s">
        <v>24</v>
      </c>
      <c r="D99" s="8"/>
      <c r="E99" s="8"/>
      <c r="F99" s="23"/>
      <c r="G99" s="24"/>
      <c r="H99" s="23"/>
      <c r="I99" s="23">
        <f t="shared" si="1"/>
        <v>0</v>
      </c>
    </row>
    <row r="100" spans="1:9" s="5" customFormat="1" ht="11.25" customHeight="1">
      <c r="A100" s="25">
        <v>95</v>
      </c>
      <c r="B100" s="7" t="s">
        <v>2</v>
      </c>
      <c r="C100" s="6" t="s">
        <v>23</v>
      </c>
      <c r="D100" s="8"/>
      <c r="E100" s="8"/>
      <c r="F100" s="23"/>
      <c r="G100" s="24"/>
      <c r="H100" s="23"/>
      <c r="I100" s="23">
        <f t="shared" si="1"/>
        <v>0</v>
      </c>
    </row>
    <row r="101" spans="1:9" s="5" customFormat="1" ht="11.25" customHeight="1">
      <c r="A101" s="25">
        <v>96</v>
      </c>
      <c r="B101" s="7" t="s">
        <v>2</v>
      </c>
      <c r="C101" s="6" t="s">
        <v>22</v>
      </c>
      <c r="D101" s="8"/>
      <c r="E101" s="8"/>
      <c r="F101" s="23"/>
      <c r="G101" s="24"/>
      <c r="H101" s="23"/>
      <c r="I101" s="23">
        <f t="shared" si="1"/>
        <v>0</v>
      </c>
    </row>
    <row r="102" spans="1:9" s="5" customFormat="1" ht="11.25" customHeight="1">
      <c r="A102" s="25">
        <v>97</v>
      </c>
      <c r="B102" s="7" t="s">
        <v>2</v>
      </c>
      <c r="C102" s="6" t="s">
        <v>21</v>
      </c>
      <c r="D102" s="8"/>
      <c r="E102" s="8"/>
      <c r="F102" s="23"/>
      <c r="G102" s="24"/>
      <c r="H102" s="23"/>
      <c r="I102" s="23">
        <f t="shared" si="1"/>
        <v>0</v>
      </c>
    </row>
    <row r="103" spans="1:9" s="5" customFormat="1" ht="11.25" customHeight="1">
      <c r="A103" s="25">
        <v>98</v>
      </c>
      <c r="B103" s="7" t="s">
        <v>2</v>
      </c>
      <c r="C103" s="6" t="s">
        <v>20</v>
      </c>
      <c r="D103" s="8"/>
      <c r="E103" s="8"/>
      <c r="F103" s="23"/>
      <c r="G103" s="24"/>
      <c r="H103" s="23"/>
      <c r="I103" s="23">
        <f t="shared" si="1"/>
        <v>0</v>
      </c>
    </row>
    <row r="104" spans="1:9" s="5" customFormat="1" ht="11.25" customHeight="1">
      <c r="A104" s="25">
        <v>99</v>
      </c>
      <c r="B104" s="7" t="s">
        <v>2</v>
      </c>
      <c r="C104" s="6" t="s">
        <v>19</v>
      </c>
      <c r="D104" s="8"/>
      <c r="E104" s="8"/>
      <c r="F104" s="23"/>
      <c r="G104" s="24"/>
      <c r="H104" s="23"/>
      <c r="I104" s="23">
        <f t="shared" si="1"/>
        <v>0</v>
      </c>
    </row>
    <row r="105" spans="1:9" s="5" customFormat="1" ht="11.25" customHeight="1">
      <c r="A105" s="25">
        <v>100</v>
      </c>
      <c r="B105" s="7" t="s">
        <v>2</v>
      </c>
      <c r="C105" s="6" t="s">
        <v>18</v>
      </c>
      <c r="D105" s="8"/>
      <c r="E105" s="8"/>
      <c r="F105" s="23"/>
      <c r="G105" s="24"/>
      <c r="H105" s="23"/>
      <c r="I105" s="23">
        <f t="shared" si="1"/>
        <v>0</v>
      </c>
    </row>
    <row r="106" spans="1:9" s="5" customFormat="1" ht="11.25" customHeight="1">
      <c r="A106" s="25">
        <v>101</v>
      </c>
      <c r="B106" s="7" t="s">
        <v>2</v>
      </c>
      <c r="C106" s="6" t="s">
        <v>17</v>
      </c>
      <c r="D106" s="8"/>
      <c r="E106" s="8"/>
      <c r="F106" s="23"/>
      <c r="G106" s="24"/>
      <c r="H106" s="23"/>
      <c r="I106" s="23">
        <f t="shared" si="1"/>
        <v>0</v>
      </c>
    </row>
    <row r="107" spans="1:9" s="5" customFormat="1" ht="11.25" customHeight="1">
      <c r="A107" s="25">
        <v>102</v>
      </c>
      <c r="B107" s="7" t="s">
        <v>2</v>
      </c>
      <c r="C107" s="6" t="s">
        <v>16</v>
      </c>
      <c r="D107" s="8"/>
      <c r="E107" s="8"/>
      <c r="F107" s="23"/>
      <c r="G107" s="24"/>
      <c r="H107" s="23"/>
      <c r="I107" s="23">
        <f t="shared" si="1"/>
        <v>0</v>
      </c>
    </row>
    <row r="108" spans="1:9" s="5" customFormat="1" ht="11.25" customHeight="1">
      <c r="A108" s="25">
        <v>103</v>
      </c>
      <c r="B108" s="7" t="s">
        <v>2</v>
      </c>
      <c r="C108" s="6" t="s">
        <v>15</v>
      </c>
      <c r="D108" s="8"/>
      <c r="E108" s="8"/>
      <c r="F108" s="23"/>
      <c r="G108" s="24"/>
      <c r="H108" s="23"/>
      <c r="I108" s="23">
        <f t="shared" si="1"/>
        <v>0</v>
      </c>
    </row>
    <row r="109" spans="1:9" s="5" customFormat="1" ht="11.25" customHeight="1">
      <c r="A109" s="25">
        <v>104</v>
      </c>
      <c r="B109" s="7" t="s">
        <v>2</v>
      </c>
      <c r="C109" s="6" t="s">
        <v>14</v>
      </c>
      <c r="D109" s="8"/>
      <c r="E109" s="8"/>
      <c r="F109" s="23"/>
      <c r="G109" s="24"/>
      <c r="H109" s="23"/>
      <c r="I109" s="23">
        <f t="shared" si="1"/>
        <v>0</v>
      </c>
    </row>
    <row r="110" spans="1:9" s="5" customFormat="1" ht="11.25" customHeight="1">
      <c r="A110" s="25">
        <v>105</v>
      </c>
      <c r="B110" s="7" t="s">
        <v>2</v>
      </c>
      <c r="C110" s="6" t="s">
        <v>13</v>
      </c>
      <c r="D110" s="8"/>
      <c r="E110" s="8"/>
      <c r="F110" s="23"/>
      <c r="G110" s="24"/>
      <c r="H110" s="23"/>
      <c r="I110" s="23">
        <f t="shared" si="1"/>
        <v>0</v>
      </c>
    </row>
    <row r="111" spans="1:9" s="5" customFormat="1" ht="11.25" customHeight="1">
      <c r="A111" s="25">
        <v>106</v>
      </c>
      <c r="B111" s="7" t="s">
        <v>2</v>
      </c>
      <c r="C111" s="6" t="s">
        <v>12</v>
      </c>
      <c r="D111" s="8"/>
      <c r="E111" s="8"/>
      <c r="F111" s="23"/>
      <c r="G111" s="24"/>
      <c r="H111" s="23"/>
      <c r="I111" s="23">
        <f t="shared" si="1"/>
        <v>0</v>
      </c>
    </row>
    <row r="112" spans="1:9" s="5" customFormat="1" ht="11.25" customHeight="1">
      <c r="A112" s="25">
        <v>107</v>
      </c>
      <c r="B112" s="7" t="s">
        <v>2</v>
      </c>
      <c r="C112" s="6" t="s">
        <v>11</v>
      </c>
      <c r="D112" s="8"/>
      <c r="E112" s="8"/>
      <c r="F112" s="23"/>
      <c r="G112" s="24"/>
      <c r="H112" s="23"/>
      <c r="I112" s="23">
        <f t="shared" si="1"/>
        <v>0</v>
      </c>
    </row>
    <row r="113" spans="1:9" s="5" customFormat="1" ht="11.25" customHeight="1">
      <c r="A113" s="25">
        <v>108</v>
      </c>
      <c r="B113" s="7" t="s">
        <v>2</v>
      </c>
      <c r="C113" s="6" t="s">
        <v>10</v>
      </c>
      <c r="D113" s="8"/>
      <c r="E113" s="8"/>
      <c r="F113" s="23"/>
      <c r="G113" s="24"/>
      <c r="H113" s="23"/>
      <c r="I113" s="23">
        <f t="shared" si="1"/>
        <v>0</v>
      </c>
    </row>
    <row r="114" spans="1:9" s="5" customFormat="1" ht="11.25" customHeight="1">
      <c r="A114" s="25">
        <v>109</v>
      </c>
      <c r="B114" s="7" t="s">
        <v>2</v>
      </c>
      <c r="C114" s="6" t="s">
        <v>9</v>
      </c>
      <c r="D114" s="8"/>
      <c r="E114" s="8"/>
      <c r="F114" s="23"/>
      <c r="G114" s="24"/>
      <c r="H114" s="23"/>
      <c r="I114" s="23">
        <f t="shared" si="1"/>
        <v>0</v>
      </c>
    </row>
    <row r="115" spans="1:9" s="5" customFormat="1" ht="11.25" customHeight="1">
      <c r="A115" s="25">
        <v>110</v>
      </c>
      <c r="B115" s="7" t="s">
        <v>2</v>
      </c>
      <c r="C115" s="6" t="s">
        <v>8</v>
      </c>
      <c r="D115" s="8"/>
      <c r="E115" s="8"/>
      <c r="F115" s="23"/>
      <c r="G115" s="24"/>
      <c r="H115" s="23"/>
      <c r="I115" s="23">
        <f t="shared" si="1"/>
        <v>0</v>
      </c>
    </row>
    <row r="116" spans="1:9" s="5" customFormat="1" ht="11.25" customHeight="1">
      <c r="A116" s="25">
        <v>111</v>
      </c>
      <c r="B116" s="7" t="s">
        <v>2</v>
      </c>
      <c r="C116" s="6" t="s">
        <v>7</v>
      </c>
      <c r="D116" s="8"/>
      <c r="E116" s="8"/>
      <c r="F116" s="23"/>
      <c r="G116" s="24"/>
      <c r="H116" s="23"/>
      <c r="I116" s="23">
        <f t="shared" si="1"/>
        <v>0</v>
      </c>
    </row>
    <row r="117" spans="1:9" s="5" customFormat="1" ht="11.25" customHeight="1">
      <c r="A117" s="25">
        <v>112</v>
      </c>
      <c r="B117" s="7" t="s">
        <v>2</v>
      </c>
      <c r="C117" s="6" t="s">
        <v>6</v>
      </c>
      <c r="D117" s="8"/>
      <c r="E117" s="8"/>
      <c r="F117" s="23"/>
      <c r="G117" s="24"/>
      <c r="H117" s="23"/>
      <c r="I117" s="23">
        <f t="shared" si="1"/>
        <v>0</v>
      </c>
    </row>
    <row r="118" spans="1:9" s="5" customFormat="1" ht="11.25" customHeight="1">
      <c r="A118" s="25">
        <v>113</v>
      </c>
      <c r="B118" s="7" t="s">
        <v>2</v>
      </c>
      <c r="C118" s="6" t="s">
        <v>5</v>
      </c>
      <c r="D118" s="8"/>
      <c r="E118" s="8"/>
      <c r="F118" s="23"/>
      <c r="G118" s="24"/>
      <c r="H118" s="23"/>
      <c r="I118" s="23">
        <f t="shared" si="1"/>
        <v>0</v>
      </c>
    </row>
    <row r="119" spans="1:9" s="5" customFormat="1" ht="11.25" customHeight="1">
      <c r="A119" s="25">
        <v>114</v>
      </c>
      <c r="B119" s="7" t="s">
        <v>2</v>
      </c>
      <c r="C119" s="6" t="s">
        <v>4</v>
      </c>
      <c r="D119" s="8"/>
      <c r="E119" s="8"/>
      <c r="F119" s="23"/>
      <c r="G119" s="24"/>
      <c r="H119" s="23"/>
      <c r="I119" s="23">
        <f t="shared" si="1"/>
        <v>0</v>
      </c>
    </row>
    <row r="120" spans="1:9" s="5" customFormat="1" ht="11.25" customHeight="1">
      <c r="A120" s="25">
        <v>115</v>
      </c>
      <c r="B120" s="7" t="s">
        <v>2</v>
      </c>
      <c r="C120" s="6" t="s">
        <v>3</v>
      </c>
      <c r="D120" s="8"/>
      <c r="E120" s="8"/>
      <c r="F120" s="23"/>
      <c r="G120" s="24"/>
      <c r="H120" s="23"/>
      <c r="I120" s="23">
        <f t="shared" si="1"/>
        <v>0</v>
      </c>
    </row>
    <row r="121" spans="1:9" s="5" customFormat="1" ht="11.25" customHeight="1">
      <c r="A121" s="25">
        <v>116</v>
      </c>
      <c r="B121" s="7" t="s">
        <v>2</v>
      </c>
      <c r="C121" s="6" t="s">
        <v>1</v>
      </c>
      <c r="D121" s="8"/>
      <c r="E121" s="8"/>
      <c r="F121" s="23"/>
      <c r="G121" s="24"/>
      <c r="H121" s="23"/>
      <c r="I121" s="23">
        <f t="shared" si="1"/>
        <v>0</v>
      </c>
    </row>
    <row r="122" spans="1:9" s="22" customFormat="1" ht="28.5" customHeight="1" thickBot="1">
      <c r="A122" s="130" t="s">
        <v>0</v>
      </c>
      <c r="B122" s="131"/>
      <c r="C122" s="132"/>
      <c r="D122" s="14">
        <f aca="true" t="shared" si="2" ref="D122:I122">SUM(D6:D121)</f>
        <v>0</v>
      </c>
      <c r="E122" s="14">
        <f t="shared" si="2"/>
        <v>0</v>
      </c>
      <c r="F122" s="14">
        <f t="shared" si="2"/>
        <v>0</v>
      </c>
      <c r="G122" s="14">
        <f t="shared" si="2"/>
        <v>0</v>
      </c>
      <c r="H122" s="14">
        <f t="shared" si="2"/>
        <v>0</v>
      </c>
      <c r="I122" s="14">
        <f t="shared" si="2"/>
        <v>0</v>
      </c>
    </row>
  </sheetData>
  <sheetProtection/>
  <mergeCells count="9">
    <mergeCell ref="A122:C122"/>
    <mergeCell ref="B1:I1"/>
    <mergeCell ref="A4:A5"/>
    <mergeCell ref="B4:B5"/>
    <mergeCell ref="C4:C5"/>
    <mergeCell ref="D4:D5"/>
    <mergeCell ref="E4:E5"/>
    <mergeCell ref="F4:H4"/>
    <mergeCell ref="I4:I5"/>
  </mergeCells>
  <conditionalFormatting sqref="A4:C4 C6:C121">
    <cfRule type="cellIs" priority="8" dxfId="0" operator="lessThan" stopIfTrue="1">
      <formula>0</formula>
    </cfRule>
  </conditionalFormatting>
  <conditionalFormatting sqref="B6:B54">
    <cfRule type="cellIs" priority="7" dxfId="0" operator="lessThan" stopIfTrue="1">
      <formula>0</formula>
    </cfRule>
  </conditionalFormatting>
  <conditionalFormatting sqref="B55:B121">
    <cfRule type="cellIs" priority="6" dxfId="0" operator="lessThan" stopIfTrue="1">
      <formula>0</formula>
    </cfRule>
  </conditionalFormatting>
  <conditionalFormatting sqref="B122">
    <cfRule type="cellIs" priority="5" dxfId="0" operator="lessThan" stopIfTrue="1">
      <formula>0</formula>
    </cfRule>
  </conditionalFormatting>
  <conditionalFormatting sqref="B4">
    <cfRule type="cellIs" priority="4" dxfId="0" operator="lessThan" stopIfTrue="1">
      <formula>0</formula>
    </cfRule>
  </conditionalFormatting>
  <conditionalFormatting sqref="C4">
    <cfRule type="cellIs" priority="3" dxfId="0" operator="lessThan" stopIfTrue="1">
      <formula>0</formula>
    </cfRule>
  </conditionalFormatting>
  <conditionalFormatting sqref="C4">
    <cfRule type="cellIs" priority="2" dxfId="0" operator="lessThan" stopIfTrue="1">
      <formula>0</formula>
    </cfRule>
  </conditionalFormatting>
  <conditionalFormatting sqref="A122:C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4" max="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L126"/>
  <sheetViews>
    <sheetView view="pageBreakPreview" zoomScaleSheetLayoutView="100" zoomScalePageLayoutView="0" workbookViewId="0" topLeftCell="A1">
      <pane xSplit="3" ySplit="7" topLeftCell="D101" activePane="bottomRight" state="frozen"/>
      <selection pane="topLeft" activeCell="F137" sqref="F137"/>
      <selection pane="topRight" activeCell="F137" sqref="F137"/>
      <selection pane="bottomLeft" activeCell="F137" sqref="F137"/>
      <selection pane="bottomRight" activeCell="D56" sqref="D56:D122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7.140625" style="13" customWidth="1"/>
    <col min="10" max="10" width="9.421875" style="1" bestFit="1" customWidth="1"/>
    <col min="11" max="16384" width="9.140625" style="1" customWidth="1"/>
  </cols>
  <sheetData>
    <row r="1" spans="3:7" ht="57.75" customHeight="1">
      <c r="C1" s="141" t="s">
        <v>175</v>
      </c>
      <c r="D1" s="141"/>
      <c r="E1" s="141"/>
      <c r="F1" s="141"/>
      <c r="G1" s="141"/>
    </row>
    <row r="5" spans="1:9" ht="42.75" customHeight="1">
      <c r="A5" s="7" t="s">
        <v>121</v>
      </c>
      <c r="B5" s="7" t="s">
        <v>120</v>
      </c>
      <c r="C5" s="12" t="s">
        <v>119</v>
      </c>
      <c r="D5" s="153" t="s">
        <v>179</v>
      </c>
      <c r="E5" s="153" t="s">
        <v>180</v>
      </c>
      <c r="F5" s="187" t="s">
        <v>181</v>
      </c>
      <c r="G5" s="188"/>
      <c r="H5" s="189"/>
      <c r="I5" s="190" t="s">
        <v>182</v>
      </c>
    </row>
    <row r="6" spans="1:9" ht="15" customHeight="1">
      <c r="A6" s="7"/>
      <c r="B6" s="7"/>
      <c r="C6" s="12"/>
      <c r="D6" s="154"/>
      <c r="E6" s="154"/>
      <c r="F6" s="11" t="s">
        <v>147</v>
      </c>
      <c r="G6" s="92" t="s">
        <v>148</v>
      </c>
      <c r="H6" s="11" t="s">
        <v>149</v>
      </c>
      <c r="I6" s="191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72879</v>
      </c>
      <c r="E7" s="15">
        <v>30781</v>
      </c>
      <c r="F7" s="17">
        <v>800</v>
      </c>
      <c r="G7" s="16">
        <v>6776</v>
      </c>
      <c r="H7" s="15">
        <v>5373</v>
      </c>
      <c r="I7" s="113">
        <f>E7+F7+G7+H7</f>
        <v>43730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103478</v>
      </c>
      <c r="E8" s="15">
        <v>36928</v>
      </c>
      <c r="F8" s="17">
        <v>1116</v>
      </c>
      <c r="G8" s="16">
        <v>12327</v>
      </c>
      <c r="H8" s="15">
        <v>12137</v>
      </c>
      <c r="I8" s="113">
        <f aca="true" t="shared" si="0" ref="I8:I71">E8+F8+G8+H8</f>
        <v>62508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69857</v>
      </c>
      <c r="E9" s="15">
        <v>26959</v>
      </c>
      <c r="F9" s="17">
        <v>938</v>
      </c>
      <c r="G9" s="16">
        <v>7945</v>
      </c>
      <c r="H9" s="15">
        <v>1716</v>
      </c>
      <c r="I9" s="113">
        <f t="shared" si="0"/>
        <v>37558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175257</v>
      </c>
      <c r="E10" s="15">
        <v>68967</v>
      </c>
      <c r="F10" s="17">
        <v>2122</v>
      </c>
      <c r="G10" s="16">
        <v>17977</v>
      </c>
      <c r="H10" s="15">
        <v>16240</v>
      </c>
      <c r="I10" s="113">
        <f t="shared" si="0"/>
        <v>105306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78805</v>
      </c>
      <c r="E11" s="15">
        <v>29533</v>
      </c>
      <c r="F11" s="17">
        <v>736</v>
      </c>
      <c r="G11" s="16">
        <v>8046</v>
      </c>
      <c r="H11" s="15">
        <v>8054</v>
      </c>
      <c r="I11" s="113">
        <f t="shared" si="0"/>
        <v>46369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80145</v>
      </c>
      <c r="E12" s="15">
        <v>29711</v>
      </c>
      <c r="F12" s="17">
        <v>900</v>
      </c>
      <c r="G12" s="16">
        <v>7625</v>
      </c>
      <c r="H12" s="15">
        <v>7089</v>
      </c>
      <c r="I12" s="113">
        <f t="shared" si="0"/>
        <v>45325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148179</v>
      </c>
      <c r="E13" s="15">
        <v>56631</v>
      </c>
      <c r="F13" s="17">
        <v>1742</v>
      </c>
      <c r="G13" s="16">
        <v>14752</v>
      </c>
      <c r="H13" s="15">
        <v>14136</v>
      </c>
      <c r="I13" s="113">
        <f t="shared" si="0"/>
        <v>87261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51854</v>
      </c>
      <c r="E14" s="15">
        <v>21076</v>
      </c>
      <c r="F14" s="17">
        <v>665</v>
      </c>
      <c r="G14" s="16">
        <v>5632</v>
      </c>
      <c r="H14" s="15">
        <v>2017</v>
      </c>
      <c r="I14" s="113">
        <f t="shared" si="0"/>
        <v>29390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579116</v>
      </c>
      <c r="E15" s="15">
        <v>229764</v>
      </c>
      <c r="F15" s="17">
        <v>6531</v>
      </c>
      <c r="G15" s="16">
        <v>57292</v>
      </c>
      <c r="H15" s="15">
        <v>58224</v>
      </c>
      <c r="I15" s="113">
        <f t="shared" si="0"/>
        <v>351811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201404</v>
      </c>
      <c r="E16" s="15">
        <v>75729</v>
      </c>
      <c r="F16" s="17">
        <v>2201</v>
      </c>
      <c r="G16" s="16">
        <v>18638</v>
      </c>
      <c r="H16" s="15">
        <v>15959</v>
      </c>
      <c r="I16" s="113">
        <f t="shared" si="0"/>
        <v>112527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40610</v>
      </c>
      <c r="E17" s="15">
        <v>13714</v>
      </c>
      <c r="F17" s="17">
        <v>3042</v>
      </c>
      <c r="G17" s="16">
        <v>3883</v>
      </c>
      <c r="H17" s="15">
        <v>3598</v>
      </c>
      <c r="I17" s="113">
        <f t="shared" si="0"/>
        <v>24237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159575</v>
      </c>
      <c r="E18" s="15">
        <v>47289</v>
      </c>
      <c r="F18" s="17">
        <v>2040</v>
      </c>
      <c r="G18" s="16">
        <v>17280</v>
      </c>
      <c r="H18" s="15">
        <v>12235</v>
      </c>
      <c r="I18" s="113">
        <f t="shared" si="0"/>
        <v>78844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134418</v>
      </c>
      <c r="E19" s="15">
        <v>47445</v>
      </c>
      <c r="F19" s="17">
        <v>1629</v>
      </c>
      <c r="G19" s="16">
        <v>14261</v>
      </c>
      <c r="H19" s="15">
        <v>15157</v>
      </c>
      <c r="I19" s="113">
        <f t="shared" si="0"/>
        <v>78492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40586</v>
      </c>
      <c r="E20" s="15">
        <v>15750</v>
      </c>
      <c r="F20" s="17">
        <v>1066</v>
      </c>
      <c r="G20" s="16">
        <v>3196</v>
      </c>
      <c r="H20" s="15">
        <v>2841</v>
      </c>
      <c r="I20" s="113">
        <f t="shared" si="0"/>
        <v>22853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240425</v>
      </c>
      <c r="E21" s="15">
        <v>92914</v>
      </c>
      <c r="F21" s="17">
        <v>2982</v>
      </c>
      <c r="G21" s="16">
        <v>25257</v>
      </c>
      <c r="H21" s="15">
        <v>18554</v>
      </c>
      <c r="I21" s="113">
        <f t="shared" si="0"/>
        <v>139707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36965</v>
      </c>
      <c r="E22" s="15">
        <v>13291</v>
      </c>
      <c r="F22" s="17">
        <v>1690</v>
      </c>
      <c r="G22" s="16">
        <v>3574</v>
      </c>
      <c r="H22" s="15">
        <v>4144</v>
      </c>
      <c r="I22" s="113">
        <f t="shared" si="0"/>
        <v>22699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157214</v>
      </c>
      <c r="E23" s="15">
        <v>41030</v>
      </c>
      <c r="F23" s="17">
        <v>1968</v>
      </c>
      <c r="G23" s="16">
        <v>16668</v>
      </c>
      <c r="H23" s="15">
        <v>3302</v>
      </c>
      <c r="I23" s="113">
        <f t="shared" si="0"/>
        <v>62968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53413</v>
      </c>
      <c r="E24" s="15">
        <v>19355</v>
      </c>
      <c r="F24" s="17">
        <v>637</v>
      </c>
      <c r="G24" s="16">
        <v>5394</v>
      </c>
      <c r="H24" s="15">
        <v>5226</v>
      </c>
      <c r="I24" s="113">
        <f t="shared" si="0"/>
        <v>30612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59034</v>
      </c>
      <c r="E25" s="15">
        <v>23037</v>
      </c>
      <c r="F25" s="17">
        <v>917</v>
      </c>
      <c r="G25" s="16">
        <v>5820</v>
      </c>
      <c r="H25" s="15">
        <v>5508</v>
      </c>
      <c r="I25" s="113">
        <f t="shared" si="0"/>
        <v>35282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89677</v>
      </c>
      <c r="E26" s="15">
        <v>33139</v>
      </c>
      <c r="F26" s="17">
        <v>2998</v>
      </c>
      <c r="G26" s="16">
        <v>8316</v>
      </c>
      <c r="H26" s="15">
        <v>7581</v>
      </c>
      <c r="I26" s="113">
        <f t="shared" si="0"/>
        <v>52034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55780</v>
      </c>
      <c r="E27" s="15">
        <v>22671</v>
      </c>
      <c r="F27" s="17">
        <v>757</v>
      </c>
      <c r="G27" s="16">
        <v>6416</v>
      </c>
      <c r="H27" s="15">
        <v>2344</v>
      </c>
      <c r="I27" s="113">
        <f t="shared" si="0"/>
        <v>32188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32346</v>
      </c>
      <c r="E28" s="15">
        <v>12441</v>
      </c>
      <c r="F28" s="17">
        <v>345</v>
      </c>
      <c r="G28" s="16">
        <v>2924</v>
      </c>
      <c r="H28" s="15">
        <v>1672</v>
      </c>
      <c r="I28" s="113">
        <f t="shared" si="0"/>
        <v>17382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70888</v>
      </c>
      <c r="E29" s="15">
        <v>30022</v>
      </c>
      <c r="F29" s="17">
        <v>1762</v>
      </c>
      <c r="G29" s="16">
        <v>7386</v>
      </c>
      <c r="H29" s="15">
        <v>6890</v>
      </c>
      <c r="I29" s="113">
        <f t="shared" si="0"/>
        <v>46060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56452</v>
      </c>
      <c r="E30" s="18">
        <v>21818</v>
      </c>
      <c r="F30" s="20">
        <v>655</v>
      </c>
      <c r="G30" s="19">
        <v>5552</v>
      </c>
      <c r="H30" s="18">
        <v>3696</v>
      </c>
      <c r="I30" s="113">
        <f t="shared" si="0"/>
        <v>31721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25100</v>
      </c>
      <c r="E31" s="15">
        <v>9816</v>
      </c>
      <c r="F31" s="17">
        <v>235</v>
      </c>
      <c r="G31" s="16">
        <v>2697</v>
      </c>
      <c r="H31" s="15">
        <v>2165</v>
      </c>
      <c r="I31" s="113">
        <f t="shared" si="0"/>
        <v>14913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72778</v>
      </c>
      <c r="E32" s="15">
        <v>28095</v>
      </c>
      <c r="F32" s="17">
        <v>1190</v>
      </c>
      <c r="G32" s="16">
        <v>7588</v>
      </c>
      <c r="H32" s="15">
        <v>7456</v>
      </c>
      <c r="I32" s="113">
        <f t="shared" si="0"/>
        <v>44329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194886</v>
      </c>
      <c r="E33" s="15">
        <v>77611</v>
      </c>
      <c r="F33" s="17">
        <v>2416</v>
      </c>
      <c r="G33" s="16">
        <v>20464</v>
      </c>
      <c r="H33" s="15">
        <v>13558</v>
      </c>
      <c r="I33" s="113">
        <f t="shared" si="0"/>
        <v>114049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184009</v>
      </c>
      <c r="E34" s="15">
        <v>70045</v>
      </c>
      <c r="F34" s="17">
        <v>2260</v>
      </c>
      <c r="G34" s="16">
        <v>19142</v>
      </c>
      <c r="H34" s="15">
        <v>13840</v>
      </c>
      <c r="I34" s="113">
        <f t="shared" si="0"/>
        <v>105287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75817</v>
      </c>
      <c r="E35" s="15">
        <v>32140</v>
      </c>
      <c r="F35" s="17">
        <v>962</v>
      </c>
      <c r="G35" s="16">
        <v>8148</v>
      </c>
      <c r="H35" s="15">
        <v>3197</v>
      </c>
      <c r="I35" s="113">
        <f t="shared" si="0"/>
        <v>44447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57048</v>
      </c>
      <c r="E36" s="15">
        <v>19760</v>
      </c>
      <c r="F36" s="17">
        <v>4088</v>
      </c>
      <c r="G36" s="16">
        <v>6224</v>
      </c>
      <c r="H36" s="15">
        <v>4677</v>
      </c>
      <c r="I36" s="113">
        <f t="shared" si="0"/>
        <v>34749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111691</v>
      </c>
      <c r="E37" s="15">
        <v>42152</v>
      </c>
      <c r="F37" s="17">
        <v>1284</v>
      </c>
      <c r="G37" s="16">
        <v>11801</v>
      </c>
      <c r="H37" s="15">
        <v>11008</v>
      </c>
      <c r="I37" s="113">
        <f t="shared" si="0"/>
        <v>66245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687453</v>
      </c>
      <c r="E38" s="15">
        <v>259510</v>
      </c>
      <c r="F38" s="17">
        <v>8663</v>
      </c>
      <c r="G38" s="16">
        <v>71250</v>
      </c>
      <c r="H38" s="15">
        <v>72561</v>
      </c>
      <c r="I38" s="113">
        <f t="shared" si="0"/>
        <v>411984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94904</v>
      </c>
      <c r="E39" s="15">
        <v>29405</v>
      </c>
      <c r="F39" s="17">
        <v>1462</v>
      </c>
      <c r="G39" s="16">
        <v>12385</v>
      </c>
      <c r="H39" s="15">
        <v>2813</v>
      </c>
      <c r="I39" s="113">
        <f t="shared" si="0"/>
        <v>46065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89171</v>
      </c>
      <c r="E40" s="15">
        <v>35035</v>
      </c>
      <c r="F40" s="17">
        <v>1906</v>
      </c>
      <c r="G40" s="16">
        <v>8626</v>
      </c>
      <c r="H40" s="15">
        <v>8350</v>
      </c>
      <c r="I40" s="113">
        <f t="shared" si="0"/>
        <v>53917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53043</v>
      </c>
      <c r="E41" s="15">
        <v>21512</v>
      </c>
      <c r="F41" s="17">
        <v>514</v>
      </c>
      <c r="G41" s="16">
        <v>5038</v>
      </c>
      <c r="H41" s="15">
        <v>5187</v>
      </c>
      <c r="I41" s="113">
        <f t="shared" si="0"/>
        <v>32251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215431</v>
      </c>
      <c r="E42" s="15">
        <v>87066</v>
      </c>
      <c r="F42" s="17">
        <v>3506</v>
      </c>
      <c r="G42" s="16">
        <v>20872</v>
      </c>
      <c r="H42" s="15">
        <v>21315</v>
      </c>
      <c r="I42" s="113">
        <f t="shared" si="0"/>
        <v>132759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116989</v>
      </c>
      <c r="E43" s="15">
        <v>43128</v>
      </c>
      <c r="F43" s="17">
        <v>1439</v>
      </c>
      <c r="G43" s="16">
        <v>12190</v>
      </c>
      <c r="H43" s="15">
        <v>9365</v>
      </c>
      <c r="I43" s="113">
        <f t="shared" si="0"/>
        <v>66122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29959</v>
      </c>
      <c r="E44" s="15">
        <v>10224</v>
      </c>
      <c r="F44" s="17">
        <v>349</v>
      </c>
      <c r="G44" s="16">
        <v>2959</v>
      </c>
      <c r="H44" s="15">
        <v>2590</v>
      </c>
      <c r="I44" s="113">
        <f t="shared" si="0"/>
        <v>16122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173268</v>
      </c>
      <c r="E45" s="15">
        <v>66213</v>
      </c>
      <c r="F45" s="17">
        <v>1826</v>
      </c>
      <c r="G45" s="16">
        <v>16078</v>
      </c>
      <c r="H45" s="15">
        <v>18405</v>
      </c>
      <c r="I45" s="113">
        <f t="shared" si="0"/>
        <v>102522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194995</v>
      </c>
      <c r="E46" s="15">
        <v>75423</v>
      </c>
      <c r="F46" s="17">
        <v>2386</v>
      </c>
      <c r="G46" s="16">
        <v>20208</v>
      </c>
      <c r="H46" s="15">
        <v>11381</v>
      </c>
      <c r="I46" s="113">
        <f t="shared" si="0"/>
        <v>109398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37981</v>
      </c>
      <c r="E47" s="15">
        <v>15352</v>
      </c>
      <c r="F47" s="17">
        <v>479</v>
      </c>
      <c r="G47" s="16">
        <v>4061</v>
      </c>
      <c r="H47" s="15">
        <v>1291</v>
      </c>
      <c r="I47" s="113">
        <f t="shared" si="0"/>
        <v>21183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41711</v>
      </c>
      <c r="E48" s="15">
        <v>16467</v>
      </c>
      <c r="F48" s="17">
        <v>565</v>
      </c>
      <c r="G48" s="16">
        <v>4782</v>
      </c>
      <c r="H48" s="15">
        <v>2519</v>
      </c>
      <c r="I48" s="113">
        <f t="shared" si="0"/>
        <v>24333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29546</v>
      </c>
      <c r="E49" s="15">
        <v>11333</v>
      </c>
      <c r="F49" s="17">
        <v>1250</v>
      </c>
      <c r="G49" s="16">
        <v>3289</v>
      </c>
      <c r="H49" s="15">
        <v>1542</v>
      </c>
      <c r="I49" s="113">
        <f t="shared" si="0"/>
        <v>17414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71634</v>
      </c>
      <c r="E50" s="15">
        <v>28299</v>
      </c>
      <c r="F50" s="17">
        <v>1987</v>
      </c>
      <c r="G50" s="16">
        <v>6205</v>
      </c>
      <c r="H50" s="15">
        <v>5556</v>
      </c>
      <c r="I50" s="113">
        <f t="shared" si="0"/>
        <v>42047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126589</v>
      </c>
      <c r="E51" s="15">
        <v>37422</v>
      </c>
      <c r="F51" s="17">
        <v>1694</v>
      </c>
      <c r="G51" s="16">
        <v>14349</v>
      </c>
      <c r="H51" s="15">
        <v>6953</v>
      </c>
      <c r="I51" s="113">
        <f t="shared" si="0"/>
        <v>60418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94532</v>
      </c>
      <c r="E52" s="15">
        <v>37101</v>
      </c>
      <c r="F52" s="17">
        <v>1083</v>
      </c>
      <c r="G52" s="16">
        <v>9171</v>
      </c>
      <c r="H52" s="15">
        <v>8909</v>
      </c>
      <c r="I52" s="113">
        <f t="shared" si="0"/>
        <v>56264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106366</v>
      </c>
      <c r="E53" s="15">
        <v>40984</v>
      </c>
      <c r="F53" s="17">
        <v>1225</v>
      </c>
      <c r="G53" s="16">
        <v>10374</v>
      </c>
      <c r="H53" s="15">
        <v>9333</v>
      </c>
      <c r="I53" s="113">
        <f t="shared" si="0"/>
        <v>61916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73498</v>
      </c>
      <c r="E54" s="15">
        <v>31716</v>
      </c>
      <c r="F54" s="17">
        <v>723</v>
      </c>
      <c r="G54" s="16">
        <v>6125</v>
      </c>
      <c r="H54" s="15">
        <v>5625</v>
      </c>
      <c r="I54" s="113">
        <f t="shared" si="0"/>
        <v>44189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38949</v>
      </c>
      <c r="E55" s="15">
        <v>14119</v>
      </c>
      <c r="F55" s="17">
        <v>548</v>
      </c>
      <c r="G55" s="16">
        <v>4639</v>
      </c>
      <c r="H55" s="15">
        <v>0</v>
      </c>
      <c r="I55" s="113">
        <f t="shared" si="0"/>
        <v>19306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35842</v>
      </c>
      <c r="E56" s="15">
        <v>10730</v>
      </c>
      <c r="F56" s="17">
        <v>569</v>
      </c>
      <c r="G56" s="16">
        <v>4821</v>
      </c>
      <c r="H56" s="15">
        <v>0</v>
      </c>
      <c r="I56" s="113">
        <f t="shared" si="0"/>
        <v>16120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76743</v>
      </c>
      <c r="E57" s="15">
        <v>24156</v>
      </c>
      <c r="F57" s="17">
        <v>1123</v>
      </c>
      <c r="G57" s="16">
        <v>9515</v>
      </c>
      <c r="H57" s="15">
        <v>2410</v>
      </c>
      <c r="I57" s="113">
        <f t="shared" si="0"/>
        <v>37204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127488</v>
      </c>
      <c r="E58" s="15">
        <v>45312</v>
      </c>
      <c r="F58" s="17">
        <v>6066</v>
      </c>
      <c r="G58" s="16">
        <v>12606</v>
      </c>
      <c r="H58" s="15">
        <v>12481</v>
      </c>
      <c r="I58" s="113">
        <f t="shared" si="0"/>
        <v>76465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51698</v>
      </c>
      <c r="E59" s="15">
        <v>18191</v>
      </c>
      <c r="F59" s="17">
        <v>664</v>
      </c>
      <c r="G59" s="16">
        <v>5621</v>
      </c>
      <c r="H59" s="15">
        <v>1792</v>
      </c>
      <c r="I59" s="113">
        <f t="shared" si="0"/>
        <v>26268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76061</v>
      </c>
      <c r="E60" s="15">
        <v>26844</v>
      </c>
      <c r="F60" s="17">
        <v>1298</v>
      </c>
      <c r="G60" s="16">
        <v>10992</v>
      </c>
      <c r="H60" s="15">
        <v>0</v>
      </c>
      <c r="I60" s="113">
        <f t="shared" si="0"/>
        <v>39134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19522</v>
      </c>
      <c r="E61" s="15">
        <v>6882</v>
      </c>
      <c r="F61" s="17">
        <v>263</v>
      </c>
      <c r="G61" s="16">
        <v>2230</v>
      </c>
      <c r="H61" s="15">
        <v>597</v>
      </c>
      <c r="I61" s="113">
        <f t="shared" si="0"/>
        <v>9972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28912</v>
      </c>
      <c r="E62" s="15">
        <v>11214</v>
      </c>
      <c r="F62" s="17">
        <v>1337</v>
      </c>
      <c r="G62" s="16">
        <v>2828</v>
      </c>
      <c r="H62" s="15">
        <v>2684</v>
      </c>
      <c r="I62" s="113">
        <f t="shared" si="0"/>
        <v>18063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12553</v>
      </c>
      <c r="E63" s="15">
        <v>4341</v>
      </c>
      <c r="F63" s="17">
        <v>2361</v>
      </c>
      <c r="G63" s="16">
        <v>1343</v>
      </c>
      <c r="H63" s="15">
        <v>224</v>
      </c>
      <c r="I63" s="113">
        <f t="shared" si="0"/>
        <v>8269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102658</v>
      </c>
      <c r="E64" s="15">
        <v>39925</v>
      </c>
      <c r="F64" s="17">
        <v>1271</v>
      </c>
      <c r="G64" s="16">
        <v>11214</v>
      </c>
      <c r="H64" s="15">
        <v>14132</v>
      </c>
      <c r="I64" s="113">
        <f t="shared" si="0"/>
        <v>66542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35666</v>
      </c>
      <c r="E65" s="15">
        <v>13345</v>
      </c>
      <c r="F65" s="17">
        <v>3953</v>
      </c>
      <c r="G65" s="16">
        <v>4234</v>
      </c>
      <c r="H65" s="15">
        <v>3</v>
      </c>
      <c r="I65" s="113">
        <f t="shared" si="0"/>
        <v>21535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73982</v>
      </c>
      <c r="E66" s="15">
        <v>30584</v>
      </c>
      <c r="F66" s="17">
        <v>963</v>
      </c>
      <c r="G66" s="16">
        <v>8153</v>
      </c>
      <c r="H66" s="15">
        <v>2386</v>
      </c>
      <c r="I66" s="113">
        <f t="shared" si="0"/>
        <v>42086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30265</v>
      </c>
      <c r="E67" s="15">
        <v>11384</v>
      </c>
      <c r="F67" s="17">
        <v>371</v>
      </c>
      <c r="G67" s="16">
        <v>3140</v>
      </c>
      <c r="H67" s="15">
        <v>1690</v>
      </c>
      <c r="I67" s="113">
        <f t="shared" si="0"/>
        <v>16585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73313</v>
      </c>
      <c r="E68" s="15">
        <v>26815</v>
      </c>
      <c r="F68" s="17">
        <v>725</v>
      </c>
      <c r="G68" s="16">
        <v>6361</v>
      </c>
      <c r="H68" s="15">
        <v>9477</v>
      </c>
      <c r="I68" s="113">
        <f t="shared" si="0"/>
        <v>43378</v>
      </c>
    </row>
    <row r="69" spans="1:12" s="10" customFormat="1" ht="11.25" customHeight="1">
      <c r="A69" s="8">
        <v>63</v>
      </c>
      <c r="B69" s="7" t="s">
        <v>2</v>
      </c>
      <c r="C69" s="6" t="s">
        <v>55</v>
      </c>
      <c r="D69" s="15">
        <v>34418</v>
      </c>
      <c r="E69" s="15">
        <v>12673</v>
      </c>
      <c r="F69" s="17">
        <v>424</v>
      </c>
      <c r="G69" s="16">
        <v>3588</v>
      </c>
      <c r="H69" s="15">
        <v>2380</v>
      </c>
      <c r="I69" s="113">
        <f t="shared" si="0"/>
        <v>19065</v>
      </c>
      <c r="K69" s="5"/>
      <c r="L69" s="5"/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35226</v>
      </c>
      <c r="E70" s="15">
        <v>12861</v>
      </c>
      <c r="F70" s="17">
        <v>419</v>
      </c>
      <c r="G70" s="16">
        <v>3553</v>
      </c>
      <c r="H70" s="15">
        <v>3127</v>
      </c>
      <c r="I70" s="113">
        <f t="shared" si="0"/>
        <v>19960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42240</v>
      </c>
      <c r="E71" s="15">
        <v>16502</v>
      </c>
      <c r="F71" s="17">
        <v>576</v>
      </c>
      <c r="G71" s="16">
        <v>4875</v>
      </c>
      <c r="H71" s="15">
        <v>1693</v>
      </c>
      <c r="I71" s="113">
        <f t="shared" si="0"/>
        <v>23646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48756</v>
      </c>
      <c r="E72" s="15">
        <v>19540</v>
      </c>
      <c r="F72" s="17">
        <v>3167</v>
      </c>
      <c r="G72" s="16">
        <v>4693</v>
      </c>
      <c r="H72" s="15">
        <v>3886</v>
      </c>
      <c r="I72" s="113">
        <f aca="true" t="shared" si="1" ref="I72:I122">E72+F72+G72+H72</f>
        <v>31286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29900</v>
      </c>
      <c r="E73" s="15">
        <v>10341</v>
      </c>
      <c r="F73" s="17">
        <v>1227</v>
      </c>
      <c r="G73" s="16">
        <v>3127</v>
      </c>
      <c r="H73" s="15">
        <v>3239</v>
      </c>
      <c r="I73" s="113">
        <f t="shared" si="1"/>
        <v>17934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44152</v>
      </c>
      <c r="E74" s="15">
        <v>16737</v>
      </c>
      <c r="F74" s="17">
        <v>564</v>
      </c>
      <c r="G74" s="16">
        <v>4776</v>
      </c>
      <c r="H74" s="15">
        <v>3059</v>
      </c>
      <c r="I74" s="113">
        <f t="shared" si="1"/>
        <v>25136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58383</v>
      </c>
      <c r="E75" s="15">
        <v>23018</v>
      </c>
      <c r="F75" s="17">
        <v>3421</v>
      </c>
      <c r="G75" s="16">
        <v>6413</v>
      </c>
      <c r="H75" s="15">
        <v>3883</v>
      </c>
      <c r="I75" s="113">
        <f t="shared" si="1"/>
        <v>36735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92008</v>
      </c>
      <c r="E76" s="15">
        <v>38383</v>
      </c>
      <c r="F76" s="17">
        <v>1123</v>
      </c>
      <c r="G76" s="16">
        <v>9515</v>
      </c>
      <c r="H76" s="15">
        <v>4953</v>
      </c>
      <c r="I76" s="113">
        <f t="shared" si="1"/>
        <v>53974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62366</v>
      </c>
      <c r="E77" s="15">
        <v>23974</v>
      </c>
      <c r="F77" s="17">
        <v>602</v>
      </c>
      <c r="G77" s="16">
        <v>5790</v>
      </c>
      <c r="H77" s="15">
        <v>7139</v>
      </c>
      <c r="I77" s="113">
        <f t="shared" si="1"/>
        <v>37505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29373</v>
      </c>
      <c r="E78" s="15">
        <v>13521</v>
      </c>
      <c r="F78" s="17">
        <v>1008</v>
      </c>
      <c r="G78" s="16">
        <v>2296</v>
      </c>
      <c r="H78" s="15">
        <v>3165</v>
      </c>
      <c r="I78" s="113">
        <f t="shared" si="1"/>
        <v>19990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44805</v>
      </c>
      <c r="E79" s="15">
        <v>17100</v>
      </c>
      <c r="F79" s="17">
        <v>905</v>
      </c>
      <c r="G79" s="16">
        <v>3904</v>
      </c>
      <c r="H79" s="15">
        <v>5282</v>
      </c>
      <c r="I79" s="113">
        <f t="shared" si="1"/>
        <v>27191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52330</v>
      </c>
      <c r="E80" s="15">
        <v>19029</v>
      </c>
      <c r="F80" s="17">
        <v>629</v>
      </c>
      <c r="G80" s="16">
        <v>5324</v>
      </c>
      <c r="H80" s="15">
        <v>3484</v>
      </c>
      <c r="I80" s="113">
        <f t="shared" si="1"/>
        <v>28466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46985</v>
      </c>
      <c r="E81" s="15">
        <v>17632</v>
      </c>
      <c r="F81" s="17">
        <v>628</v>
      </c>
      <c r="G81" s="16">
        <v>5319</v>
      </c>
      <c r="H81" s="15">
        <v>1838</v>
      </c>
      <c r="I81" s="113">
        <f t="shared" si="1"/>
        <v>25417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15007</v>
      </c>
      <c r="E82" s="15">
        <v>4818</v>
      </c>
      <c r="F82" s="17">
        <v>1147</v>
      </c>
      <c r="G82" s="16">
        <v>1585</v>
      </c>
      <c r="H82" s="15">
        <v>720</v>
      </c>
      <c r="I82" s="113">
        <f t="shared" si="1"/>
        <v>8270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47503</v>
      </c>
      <c r="E83" s="15">
        <v>18688</v>
      </c>
      <c r="F83" s="17">
        <v>481</v>
      </c>
      <c r="G83" s="16">
        <v>4696</v>
      </c>
      <c r="H83" s="15">
        <v>4572</v>
      </c>
      <c r="I83" s="113">
        <f t="shared" si="1"/>
        <v>28437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34026</v>
      </c>
      <c r="E84" s="15">
        <v>13272</v>
      </c>
      <c r="F84" s="17">
        <v>489</v>
      </c>
      <c r="G84" s="16">
        <v>4145</v>
      </c>
      <c r="H84" s="15">
        <v>938</v>
      </c>
      <c r="I84" s="113">
        <f t="shared" si="1"/>
        <v>18844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18613</v>
      </c>
      <c r="E85" s="15">
        <v>5408</v>
      </c>
      <c r="F85" s="17">
        <v>348</v>
      </c>
      <c r="G85" s="16">
        <v>2951</v>
      </c>
      <c r="H85" s="15">
        <v>0</v>
      </c>
      <c r="I85" s="113">
        <f t="shared" si="1"/>
        <v>8707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20349</v>
      </c>
      <c r="E86" s="15">
        <v>8252</v>
      </c>
      <c r="F86" s="17">
        <v>220</v>
      </c>
      <c r="G86" s="16">
        <v>1863</v>
      </c>
      <c r="H86" s="15">
        <v>1188</v>
      </c>
      <c r="I86" s="113">
        <f t="shared" si="1"/>
        <v>11523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19588</v>
      </c>
      <c r="E87" s="15">
        <v>6311</v>
      </c>
      <c r="F87" s="17">
        <v>203</v>
      </c>
      <c r="G87" s="16">
        <v>1720</v>
      </c>
      <c r="H87" s="15">
        <v>1013</v>
      </c>
      <c r="I87" s="113">
        <f t="shared" si="1"/>
        <v>9247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23943</v>
      </c>
      <c r="E88" s="15">
        <v>9019</v>
      </c>
      <c r="F88" s="17">
        <v>286</v>
      </c>
      <c r="G88" s="16">
        <v>2423</v>
      </c>
      <c r="H88" s="15">
        <v>2211</v>
      </c>
      <c r="I88" s="113">
        <f t="shared" si="1"/>
        <v>13939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47880</v>
      </c>
      <c r="E89" s="15">
        <v>18048</v>
      </c>
      <c r="F89" s="17">
        <v>574</v>
      </c>
      <c r="G89" s="16">
        <v>4866</v>
      </c>
      <c r="H89" s="15">
        <v>4216</v>
      </c>
      <c r="I89" s="113">
        <f t="shared" si="1"/>
        <v>27704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58111</v>
      </c>
      <c r="E90" s="15">
        <v>18012</v>
      </c>
      <c r="F90" s="17">
        <v>933</v>
      </c>
      <c r="G90" s="16">
        <v>7906</v>
      </c>
      <c r="H90" s="15">
        <v>1247</v>
      </c>
      <c r="I90" s="113">
        <f t="shared" si="1"/>
        <v>28098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91409</v>
      </c>
      <c r="E91" s="15">
        <v>38252</v>
      </c>
      <c r="F91" s="17">
        <v>1035</v>
      </c>
      <c r="G91" s="16">
        <v>8764</v>
      </c>
      <c r="H91" s="15">
        <v>6835</v>
      </c>
      <c r="I91" s="113">
        <f t="shared" si="1"/>
        <v>54886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33558</v>
      </c>
      <c r="E92" s="15">
        <v>12989</v>
      </c>
      <c r="F92" s="17">
        <v>406</v>
      </c>
      <c r="G92" s="16">
        <v>3436</v>
      </c>
      <c r="H92" s="15">
        <v>1697</v>
      </c>
      <c r="I92" s="113">
        <f t="shared" si="1"/>
        <v>18528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18159</v>
      </c>
      <c r="E93" s="15">
        <v>7030</v>
      </c>
      <c r="F93" s="17">
        <v>929</v>
      </c>
      <c r="G93" s="16">
        <v>1413</v>
      </c>
      <c r="H93" s="15">
        <v>1736</v>
      </c>
      <c r="I93" s="113">
        <f t="shared" si="1"/>
        <v>11108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32605</v>
      </c>
      <c r="E94" s="15">
        <v>12402</v>
      </c>
      <c r="F94" s="17">
        <v>353</v>
      </c>
      <c r="G94" s="16">
        <v>3140</v>
      </c>
      <c r="H94" s="15">
        <v>3249</v>
      </c>
      <c r="I94" s="113">
        <f t="shared" si="1"/>
        <v>19144</v>
      </c>
    </row>
    <row r="95" spans="1:12" s="9" customFormat="1" ht="11.25" customHeight="1">
      <c r="A95" s="8">
        <v>89</v>
      </c>
      <c r="B95" s="7" t="s">
        <v>2</v>
      </c>
      <c r="C95" s="6" t="s">
        <v>29</v>
      </c>
      <c r="D95" s="15">
        <v>66732</v>
      </c>
      <c r="E95" s="15">
        <v>26222</v>
      </c>
      <c r="F95" s="17">
        <v>1613</v>
      </c>
      <c r="G95" s="16">
        <v>7874</v>
      </c>
      <c r="H95" s="15">
        <v>5035</v>
      </c>
      <c r="I95" s="113">
        <f t="shared" si="1"/>
        <v>40744</v>
      </c>
      <c r="K95" s="5"/>
      <c r="L95" s="5"/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47085</v>
      </c>
      <c r="E96" s="15">
        <v>18891</v>
      </c>
      <c r="F96" s="17">
        <v>515</v>
      </c>
      <c r="G96" s="16">
        <v>4358</v>
      </c>
      <c r="H96" s="15">
        <v>3632</v>
      </c>
      <c r="I96" s="113">
        <f t="shared" si="1"/>
        <v>27396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21064</v>
      </c>
      <c r="E97" s="15">
        <v>8255</v>
      </c>
      <c r="F97" s="17">
        <v>273</v>
      </c>
      <c r="G97" s="16">
        <v>2311</v>
      </c>
      <c r="H97" s="15">
        <v>1123</v>
      </c>
      <c r="I97" s="113">
        <f t="shared" si="1"/>
        <v>11962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18918</v>
      </c>
      <c r="E98" s="15">
        <v>7475</v>
      </c>
      <c r="F98" s="17">
        <v>219</v>
      </c>
      <c r="G98" s="16">
        <v>1858</v>
      </c>
      <c r="H98" s="15">
        <v>1444</v>
      </c>
      <c r="I98" s="113">
        <f t="shared" si="1"/>
        <v>10996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43546</v>
      </c>
      <c r="E99" s="15">
        <v>16082</v>
      </c>
      <c r="F99" s="17">
        <v>514</v>
      </c>
      <c r="G99" s="16">
        <v>4350</v>
      </c>
      <c r="H99" s="15">
        <v>3762</v>
      </c>
      <c r="I99" s="113">
        <f t="shared" si="1"/>
        <v>24708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55775</v>
      </c>
      <c r="E100" s="15">
        <v>20962</v>
      </c>
      <c r="F100" s="17">
        <v>996</v>
      </c>
      <c r="G100" s="16">
        <v>5026</v>
      </c>
      <c r="H100" s="15">
        <v>4806</v>
      </c>
      <c r="I100" s="113">
        <f t="shared" si="1"/>
        <v>31790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73676</v>
      </c>
      <c r="E101" s="15">
        <v>30108</v>
      </c>
      <c r="F101" s="17">
        <v>907</v>
      </c>
      <c r="G101" s="16">
        <v>7680</v>
      </c>
      <c r="H101" s="15">
        <v>3461</v>
      </c>
      <c r="I101" s="113">
        <f t="shared" si="1"/>
        <v>42156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39851</v>
      </c>
      <c r="E102" s="15">
        <v>13133</v>
      </c>
      <c r="F102" s="17">
        <v>2103</v>
      </c>
      <c r="G102" s="16">
        <v>3866</v>
      </c>
      <c r="H102" s="15">
        <v>3371</v>
      </c>
      <c r="I102" s="113">
        <f t="shared" si="1"/>
        <v>22473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30364</v>
      </c>
      <c r="E103" s="15">
        <v>10670</v>
      </c>
      <c r="F103" s="17">
        <v>1659</v>
      </c>
      <c r="G103" s="16">
        <v>3209</v>
      </c>
      <c r="H103" s="15">
        <v>3361</v>
      </c>
      <c r="I103" s="113">
        <f t="shared" si="1"/>
        <v>18899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22473</v>
      </c>
      <c r="E104" s="15">
        <v>8808</v>
      </c>
      <c r="F104" s="17">
        <v>245</v>
      </c>
      <c r="G104" s="16">
        <v>2076</v>
      </c>
      <c r="H104" s="15">
        <v>1375</v>
      </c>
      <c r="I104" s="113">
        <f t="shared" si="1"/>
        <v>12504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15696</v>
      </c>
      <c r="E105" s="15">
        <v>6065</v>
      </c>
      <c r="F105" s="17">
        <v>212</v>
      </c>
      <c r="G105" s="16">
        <v>1797</v>
      </c>
      <c r="H105" s="15">
        <v>0</v>
      </c>
      <c r="I105" s="113">
        <f t="shared" si="1"/>
        <v>8074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58122</v>
      </c>
      <c r="E106" s="15">
        <v>22524</v>
      </c>
      <c r="F106" s="17">
        <v>673</v>
      </c>
      <c r="G106" s="16">
        <v>5704</v>
      </c>
      <c r="H106" s="15">
        <v>5012</v>
      </c>
      <c r="I106" s="113">
        <f t="shared" si="1"/>
        <v>33913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55596</v>
      </c>
      <c r="E107" s="15">
        <v>22168</v>
      </c>
      <c r="F107" s="17">
        <v>760</v>
      </c>
      <c r="G107" s="16">
        <v>6434</v>
      </c>
      <c r="H107" s="15">
        <v>1243</v>
      </c>
      <c r="I107" s="113">
        <f t="shared" si="1"/>
        <v>30605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80877</v>
      </c>
      <c r="E108" s="15">
        <v>29402</v>
      </c>
      <c r="F108" s="17">
        <v>931</v>
      </c>
      <c r="G108" s="16">
        <v>8542</v>
      </c>
      <c r="H108" s="15">
        <v>7914</v>
      </c>
      <c r="I108" s="113">
        <f t="shared" si="1"/>
        <v>46789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47500</v>
      </c>
      <c r="E109" s="15">
        <v>18638</v>
      </c>
      <c r="F109" s="17">
        <v>646</v>
      </c>
      <c r="G109" s="16">
        <v>5469</v>
      </c>
      <c r="H109" s="15">
        <v>1902</v>
      </c>
      <c r="I109" s="113">
        <f t="shared" si="1"/>
        <v>26655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29201</v>
      </c>
      <c r="E110" s="15">
        <v>10359</v>
      </c>
      <c r="F110" s="17">
        <v>396</v>
      </c>
      <c r="G110" s="16">
        <v>3353</v>
      </c>
      <c r="H110" s="15">
        <v>0</v>
      </c>
      <c r="I110" s="113">
        <f t="shared" si="1"/>
        <v>14108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30131</v>
      </c>
      <c r="E111" s="15">
        <v>12017</v>
      </c>
      <c r="F111" s="17">
        <v>357</v>
      </c>
      <c r="G111" s="16">
        <v>3024</v>
      </c>
      <c r="H111" s="15">
        <v>2303</v>
      </c>
      <c r="I111" s="113">
        <f t="shared" si="1"/>
        <v>17701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29794</v>
      </c>
      <c r="E112" s="15">
        <v>10511</v>
      </c>
      <c r="F112" s="17">
        <v>998</v>
      </c>
      <c r="G112" s="16">
        <v>2362</v>
      </c>
      <c r="H112" s="15">
        <v>2080</v>
      </c>
      <c r="I112" s="113">
        <f t="shared" si="1"/>
        <v>15951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18951</v>
      </c>
      <c r="E113" s="15">
        <v>5918</v>
      </c>
      <c r="F113" s="17">
        <v>468</v>
      </c>
      <c r="G113" s="16">
        <v>1942</v>
      </c>
      <c r="H113" s="15">
        <v>1565</v>
      </c>
      <c r="I113" s="113">
        <f t="shared" si="1"/>
        <v>9893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33046</v>
      </c>
      <c r="E114" s="15">
        <v>8829</v>
      </c>
      <c r="F114" s="17">
        <v>463</v>
      </c>
      <c r="G114" s="16">
        <v>3921</v>
      </c>
      <c r="H114" s="15">
        <v>0</v>
      </c>
      <c r="I114" s="113">
        <f t="shared" si="1"/>
        <v>13213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88112</v>
      </c>
      <c r="E115" s="15">
        <v>33655</v>
      </c>
      <c r="F115" s="17">
        <v>928</v>
      </c>
      <c r="G115" s="16">
        <v>8125</v>
      </c>
      <c r="H115" s="15">
        <v>7674</v>
      </c>
      <c r="I115" s="113">
        <f t="shared" si="1"/>
        <v>50382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36793</v>
      </c>
      <c r="E116" s="15">
        <v>9661</v>
      </c>
      <c r="F116" s="17">
        <v>3818</v>
      </c>
      <c r="G116" s="16">
        <v>3304</v>
      </c>
      <c r="H116" s="15">
        <v>2480</v>
      </c>
      <c r="I116" s="113">
        <f t="shared" si="1"/>
        <v>19263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68752</v>
      </c>
      <c r="E117" s="15">
        <v>25789</v>
      </c>
      <c r="F117" s="17">
        <v>749</v>
      </c>
      <c r="G117" s="16">
        <v>6347</v>
      </c>
      <c r="H117" s="15">
        <v>7129</v>
      </c>
      <c r="I117" s="113">
        <f t="shared" si="1"/>
        <v>40014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21846</v>
      </c>
      <c r="E118" s="15">
        <v>7675</v>
      </c>
      <c r="F118" s="17">
        <v>1128</v>
      </c>
      <c r="G118" s="16">
        <v>2352</v>
      </c>
      <c r="H118" s="15">
        <v>1882</v>
      </c>
      <c r="I118" s="113">
        <f t="shared" si="1"/>
        <v>13037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35858</v>
      </c>
      <c r="E119" s="15">
        <v>12865</v>
      </c>
      <c r="F119" s="17">
        <v>1254</v>
      </c>
      <c r="G119" s="16">
        <v>3593</v>
      </c>
      <c r="H119" s="15">
        <v>3147</v>
      </c>
      <c r="I119" s="113">
        <f t="shared" si="1"/>
        <v>20859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12797</v>
      </c>
      <c r="E120" s="15">
        <v>4839</v>
      </c>
      <c r="F120" s="17">
        <v>166</v>
      </c>
      <c r="G120" s="16">
        <v>1409</v>
      </c>
      <c r="H120" s="15">
        <v>1023</v>
      </c>
      <c r="I120" s="113">
        <f t="shared" si="1"/>
        <v>7437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86914</v>
      </c>
      <c r="E121" s="15">
        <v>33460</v>
      </c>
      <c r="F121" s="17">
        <v>984</v>
      </c>
      <c r="G121" s="16">
        <v>8338</v>
      </c>
      <c r="H121" s="15">
        <v>8875</v>
      </c>
      <c r="I121" s="113">
        <f t="shared" si="1"/>
        <v>51657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22597</v>
      </c>
      <c r="E122" s="15">
        <v>8941</v>
      </c>
      <c r="F122" s="17">
        <v>1172</v>
      </c>
      <c r="G122" s="16">
        <v>2582</v>
      </c>
      <c r="H122" s="15">
        <v>1151</v>
      </c>
      <c r="I122" s="113">
        <f t="shared" si="1"/>
        <v>13846</v>
      </c>
    </row>
    <row r="123" spans="1:10" s="4" customFormat="1" ht="25.5" customHeight="1" thickBot="1">
      <c r="A123" s="130" t="s">
        <v>0</v>
      </c>
      <c r="B123" s="131"/>
      <c r="C123" s="132"/>
      <c r="D123" s="14">
        <f aca="true" t="shared" si="2" ref="D123:I123">SUM(D7:D122)</f>
        <v>8804168</v>
      </c>
      <c r="E123" s="14">
        <f t="shared" si="2"/>
        <v>3307380</v>
      </c>
      <c r="F123" s="14">
        <f t="shared" si="2"/>
        <v>152487</v>
      </c>
      <c r="G123" s="14">
        <f t="shared" si="2"/>
        <v>907947</v>
      </c>
      <c r="H123" s="14">
        <f t="shared" si="2"/>
        <v>694665</v>
      </c>
      <c r="I123" s="14">
        <f t="shared" si="2"/>
        <v>5062479</v>
      </c>
      <c r="J123" s="4" t="b">
        <f>I123='[1]85513§2010'!$E$127</f>
        <v>1</v>
      </c>
    </row>
    <row r="125" ht="14.25">
      <c r="A125" s="3" t="s">
        <v>135</v>
      </c>
    </row>
    <row r="126" ht="14.25">
      <c r="A126" s="3" t="s">
        <v>134</v>
      </c>
    </row>
  </sheetData>
  <sheetProtection/>
  <mergeCells count="6">
    <mergeCell ref="C1:G1"/>
    <mergeCell ref="A123:C123"/>
    <mergeCell ref="F5:H5"/>
    <mergeCell ref="D5:D6"/>
    <mergeCell ref="E5:E6"/>
    <mergeCell ref="I5:I6"/>
  </mergeCells>
  <conditionalFormatting sqref="B7:C122 A5:C6 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7" r:id="rId1"/>
  <rowBreaks count="1" manualBreakCount="1">
    <brk id="55" max="7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3"/>
  <sheetViews>
    <sheetView view="pageBreakPreview" zoomScaleSheetLayoutView="100" zoomScalePageLayoutView="0" workbookViewId="0" topLeftCell="A1">
      <pane xSplit="3" ySplit="7" topLeftCell="D1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" sqref="G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33" t="s">
        <v>127</v>
      </c>
      <c r="D1" s="133"/>
      <c r="E1" s="133"/>
      <c r="F1" s="133"/>
      <c r="G1" s="133"/>
      <c r="H1" s="133"/>
      <c r="I1" s="133"/>
    </row>
    <row r="3" ht="14.25">
      <c r="G3" s="13" t="s">
        <v>183</v>
      </c>
    </row>
    <row r="4" ht="15" thickBot="1"/>
    <row r="5" spans="1:9" ht="42.75" customHeight="1" thickBot="1">
      <c r="A5" s="134" t="s">
        <v>121</v>
      </c>
      <c r="B5" s="134" t="s">
        <v>120</v>
      </c>
      <c r="C5" s="134" t="s">
        <v>119</v>
      </c>
      <c r="D5" s="127" t="s">
        <v>184</v>
      </c>
      <c r="E5" s="128" t="s">
        <v>180</v>
      </c>
      <c r="F5" s="129" t="s">
        <v>181</v>
      </c>
      <c r="G5" s="129"/>
      <c r="H5" s="129"/>
      <c r="I5" s="128" t="s">
        <v>182</v>
      </c>
    </row>
    <row r="6" spans="1:9" ht="42.75" customHeight="1" thickBot="1">
      <c r="A6" s="135"/>
      <c r="B6" s="135"/>
      <c r="C6" s="135"/>
      <c r="D6" s="127"/>
      <c r="E6" s="128"/>
      <c r="F6" s="94" t="s">
        <v>147</v>
      </c>
      <c r="G6" s="94" t="s">
        <v>148</v>
      </c>
      <c r="H6" s="94" t="s">
        <v>149</v>
      </c>
      <c r="I6" s="128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f>F7+G7+H7+E7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1156650</v>
      </c>
      <c r="E8" s="15">
        <v>317730</v>
      </c>
      <c r="F8" s="15">
        <v>67208</v>
      </c>
      <c r="G8" s="17">
        <v>63702</v>
      </c>
      <c r="H8" s="15">
        <v>89378</v>
      </c>
      <c r="I8" s="15">
        <f aca="true" t="shared" si="0" ref="I8:I71">F8+G8+H8+E8</f>
        <v>538018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841200</v>
      </c>
      <c r="E13" s="15">
        <v>236266</v>
      </c>
      <c r="F13" s="15">
        <v>56241</v>
      </c>
      <c r="G13" s="17">
        <v>56241</v>
      </c>
      <c r="H13" s="15">
        <v>70100</v>
      </c>
      <c r="I13" s="15">
        <f t="shared" si="0"/>
        <v>418848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4626600</v>
      </c>
      <c r="E15" s="15">
        <v>1187361</v>
      </c>
      <c r="F15" s="15">
        <v>329011</v>
      </c>
      <c r="G15" s="17">
        <v>334268</v>
      </c>
      <c r="H15" s="15">
        <v>375035</v>
      </c>
      <c r="I15" s="15">
        <f t="shared" si="0"/>
        <v>2225675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1871670</v>
      </c>
      <c r="E16" s="15">
        <v>474743</v>
      </c>
      <c r="F16" s="15">
        <v>128025</v>
      </c>
      <c r="G16" s="17">
        <v>124520</v>
      </c>
      <c r="H16" s="15">
        <v>141953</v>
      </c>
      <c r="I16" s="15">
        <f t="shared" si="0"/>
        <v>869241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988410</v>
      </c>
      <c r="E19" s="15">
        <v>255588</v>
      </c>
      <c r="F19" s="15">
        <v>56219</v>
      </c>
      <c r="G19" s="17">
        <v>52713</v>
      </c>
      <c r="H19" s="15">
        <v>66595</v>
      </c>
      <c r="I19" s="15">
        <f t="shared" si="0"/>
        <v>431115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1387980</v>
      </c>
      <c r="E20" s="15">
        <v>336480</v>
      </c>
      <c r="F20" s="15">
        <v>105150</v>
      </c>
      <c r="G20" s="17">
        <v>105150</v>
      </c>
      <c r="H20" s="15">
        <v>115665</v>
      </c>
      <c r="I20" s="15">
        <f t="shared" si="0"/>
        <v>662445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1261800</v>
      </c>
      <c r="E23" s="15">
        <v>364334</v>
      </c>
      <c r="F23" s="15">
        <v>80708</v>
      </c>
      <c r="G23" s="17">
        <v>80708</v>
      </c>
      <c r="H23" s="15">
        <v>105150</v>
      </c>
      <c r="I23" s="15">
        <f t="shared" si="0"/>
        <v>630900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693990</v>
      </c>
      <c r="E26" s="15">
        <v>193498</v>
      </c>
      <c r="F26" s="15">
        <v>47832</v>
      </c>
      <c r="G26" s="17">
        <v>47833</v>
      </c>
      <c r="H26" s="15">
        <v>56080</v>
      </c>
      <c r="I26" s="15">
        <f t="shared" si="0"/>
        <v>345243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841200</v>
      </c>
      <c r="E27" s="15">
        <v>227846</v>
      </c>
      <c r="F27" s="15">
        <v>54317</v>
      </c>
      <c r="G27" s="17">
        <v>54317</v>
      </c>
      <c r="H27" s="15">
        <v>66595</v>
      </c>
      <c r="I27" s="15">
        <f t="shared" si="0"/>
        <v>403075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672960</v>
      </c>
      <c r="E28" s="15">
        <v>184816</v>
      </c>
      <c r="F28" s="15">
        <v>47792</v>
      </c>
      <c r="G28" s="17">
        <v>47792</v>
      </c>
      <c r="H28" s="15">
        <v>56080</v>
      </c>
      <c r="I28" s="15">
        <f t="shared" si="0"/>
        <v>336480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1261800</v>
      </c>
      <c r="E29" s="15">
        <v>283905</v>
      </c>
      <c r="F29" s="15">
        <v>89378</v>
      </c>
      <c r="G29" s="17">
        <v>89377</v>
      </c>
      <c r="H29" s="15">
        <v>85873</v>
      </c>
      <c r="I29" s="15">
        <f t="shared" si="0"/>
        <v>548533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8">
        <v>0</v>
      </c>
      <c r="F30" s="18">
        <v>0</v>
      </c>
      <c r="G30" s="20">
        <v>0</v>
      </c>
      <c r="H30" s="18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841200</v>
      </c>
      <c r="E31" s="15">
        <v>210300</v>
      </c>
      <c r="F31" s="15">
        <v>70100</v>
      </c>
      <c r="G31" s="17">
        <v>70100</v>
      </c>
      <c r="H31" s="15">
        <v>70100</v>
      </c>
      <c r="I31" s="15">
        <f t="shared" si="0"/>
        <v>420600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1261800</v>
      </c>
      <c r="E34" s="15">
        <v>340447</v>
      </c>
      <c r="F34" s="15">
        <v>84765</v>
      </c>
      <c r="G34" s="17">
        <v>86518</v>
      </c>
      <c r="H34" s="15">
        <v>105150</v>
      </c>
      <c r="I34" s="15">
        <f t="shared" si="0"/>
        <v>616880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630900</v>
      </c>
      <c r="E36" s="15">
        <v>157725</v>
      </c>
      <c r="F36" s="15">
        <v>52575</v>
      </c>
      <c r="G36" s="17">
        <v>52575</v>
      </c>
      <c r="H36" s="15">
        <v>52575</v>
      </c>
      <c r="I36" s="15">
        <f t="shared" si="0"/>
        <v>315450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1261800</v>
      </c>
      <c r="E37" s="15">
        <v>373748</v>
      </c>
      <c r="F37" s="15">
        <v>90575</v>
      </c>
      <c r="G37" s="17">
        <v>90575</v>
      </c>
      <c r="H37" s="15">
        <v>90575</v>
      </c>
      <c r="I37" s="15">
        <f t="shared" si="0"/>
        <v>645473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3101925</v>
      </c>
      <c r="E38" s="15">
        <v>798027</v>
      </c>
      <c r="F38" s="15">
        <v>160910</v>
      </c>
      <c r="G38" s="17">
        <v>155654</v>
      </c>
      <c r="H38" s="15">
        <v>219062</v>
      </c>
      <c r="I38" s="15">
        <f t="shared" si="0"/>
        <v>1333653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f t="shared" si="0"/>
        <v>0</v>
      </c>
    </row>
    <row r="40" spans="1:9" s="10" customFormat="1" ht="11.25" customHeight="1">
      <c r="A40" s="28">
        <v>34</v>
      </c>
      <c r="B40" s="98" t="s">
        <v>70</v>
      </c>
      <c r="C40" s="98" t="s">
        <v>85</v>
      </c>
      <c r="D40" s="18">
        <v>946350</v>
      </c>
      <c r="E40" s="18">
        <v>269943</v>
      </c>
      <c r="F40" s="18">
        <v>56927</v>
      </c>
      <c r="G40" s="20">
        <v>56928</v>
      </c>
      <c r="H40" s="18">
        <v>75357</v>
      </c>
      <c r="I40" s="18">
        <f t="shared" si="0"/>
        <v>459155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1345920</v>
      </c>
      <c r="E41" s="15">
        <v>342460</v>
      </c>
      <c r="F41" s="15">
        <v>95150</v>
      </c>
      <c r="G41" s="17">
        <v>95150</v>
      </c>
      <c r="H41" s="15">
        <v>105150</v>
      </c>
      <c r="I41" s="15">
        <f t="shared" si="0"/>
        <v>637910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2355360</v>
      </c>
      <c r="E42" s="15">
        <v>624614</v>
      </c>
      <c r="F42" s="15">
        <v>168754</v>
      </c>
      <c r="G42" s="17">
        <v>163497</v>
      </c>
      <c r="H42" s="15">
        <v>187518</v>
      </c>
      <c r="I42" s="15">
        <f t="shared" si="0"/>
        <v>1144383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841200</v>
      </c>
      <c r="E43" s="15">
        <v>206795</v>
      </c>
      <c r="F43" s="15">
        <v>68348</v>
      </c>
      <c r="G43" s="17">
        <v>68347</v>
      </c>
      <c r="H43" s="15">
        <v>68348</v>
      </c>
      <c r="I43" s="15">
        <f t="shared" si="0"/>
        <v>411838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841200</v>
      </c>
      <c r="E45" s="15">
        <v>239585</v>
      </c>
      <c r="F45" s="15">
        <v>55458</v>
      </c>
      <c r="G45" s="17">
        <v>55457</v>
      </c>
      <c r="H45" s="15">
        <v>70100</v>
      </c>
      <c r="I45" s="15">
        <f t="shared" si="0"/>
        <v>420600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1051500</v>
      </c>
      <c r="E46" s="15">
        <v>262875</v>
      </c>
      <c r="F46" s="15">
        <v>87625</v>
      </c>
      <c r="G46" s="17">
        <v>87625</v>
      </c>
      <c r="H46" s="15">
        <v>87625</v>
      </c>
      <c r="I46" s="15">
        <f t="shared" si="0"/>
        <v>525750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1724460</v>
      </c>
      <c r="E47" s="15">
        <v>499651</v>
      </c>
      <c r="F47" s="15">
        <v>106160</v>
      </c>
      <c r="G47" s="17">
        <v>106159</v>
      </c>
      <c r="H47" s="15">
        <v>138448</v>
      </c>
      <c r="I47" s="15">
        <f t="shared" si="0"/>
        <v>850418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1072530</v>
      </c>
      <c r="E51" s="15">
        <v>268133</v>
      </c>
      <c r="F51" s="15">
        <v>89377</v>
      </c>
      <c r="G51" s="17">
        <v>89378</v>
      </c>
      <c r="H51" s="15">
        <v>89377</v>
      </c>
      <c r="I51" s="15">
        <f t="shared" si="0"/>
        <v>536265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841200</v>
      </c>
      <c r="E60" s="15">
        <v>210300</v>
      </c>
      <c r="F60" s="15">
        <v>70100</v>
      </c>
      <c r="G60" s="17">
        <v>70100</v>
      </c>
      <c r="H60" s="15">
        <v>70100</v>
      </c>
      <c r="I60" s="15">
        <f t="shared" si="0"/>
        <v>420600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1051500</v>
      </c>
      <c r="E66" s="15">
        <v>285682</v>
      </c>
      <c r="F66" s="15">
        <v>75062</v>
      </c>
      <c r="G66" s="17">
        <v>75062</v>
      </c>
      <c r="H66" s="15">
        <v>76815</v>
      </c>
      <c r="I66" s="15">
        <f t="shared" si="0"/>
        <v>512621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f aca="true" t="shared" si="1" ref="I72:I122">F72+G72+H72+E72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525750</v>
      </c>
      <c r="E74" s="15">
        <v>131438</v>
      </c>
      <c r="F74" s="15">
        <v>43812</v>
      </c>
      <c r="G74" s="17">
        <v>43813</v>
      </c>
      <c r="H74" s="15">
        <v>43812</v>
      </c>
      <c r="I74" s="15">
        <f t="shared" si="1"/>
        <v>262875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630900</v>
      </c>
      <c r="E77" s="15">
        <v>152468</v>
      </c>
      <c r="F77" s="15">
        <v>50822</v>
      </c>
      <c r="G77" s="17">
        <v>52575</v>
      </c>
      <c r="H77" s="15">
        <v>50823</v>
      </c>
      <c r="I77" s="15">
        <f t="shared" si="1"/>
        <v>306688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2941627</v>
      </c>
      <c r="E78" s="15">
        <v>287410</v>
      </c>
      <c r="F78" s="15">
        <v>106903</v>
      </c>
      <c r="G78" s="17">
        <v>52575</v>
      </c>
      <c r="H78" s="15">
        <v>138447</v>
      </c>
      <c r="I78" s="15">
        <f t="shared" si="1"/>
        <v>585335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988410</v>
      </c>
      <c r="E80" s="15">
        <v>261937</v>
      </c>
      <c r="F80" s="15">
        <v>59178</v>
      </c>
      <c r="G80" s="17">
        <v>57425</v>
      </c>
      <c r="H80" s="15">
        <v>73605</v>
      </c>
      <c r="I80" s="15">
        <f t="shared" si="1"/>
        <v>452145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778110</v>
      </c>
      <c r="E86" s="15">
        <v>212568</v>
      </c>
      <c r="F86" s="15">
        <v>55822</v>
      </c>
      <c r="G86" s="17">
        <v>55823</v>
      </c>
      <c r="H86" s="15">
        <v>64842</v>
      </c>
      <c r="I86" s="15">
        <f t="shared" si="1"/>
        <v>389055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984350</v>
      </c>
      <c r="E87" s="15">
        <v>245960</v>
      </c>
      <c r="F87" s="15">
        <v>74176</v>
      </c>
      <c r="G87" s="17">
        <v>74177</v>
      </c>
      <c r="H87" s="15">
        <v>78862</v>
      </c>
      <c r="I87" s="15">
        <f t="shared" si="1"/>
        <v>473175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1051500</v>
      </c>
      <c r="E93" s="15">
        <v>234835</v>
      </c>
      <c r="F93" s="15">
        <v>73605</v>
      </c>
      <c r="G93" s="17">
        <v>73605</v>
      </c>
      <c r="H93" s="15">
        <v>75358</v>
      </c>
      <c r="I93" s="15">
        <f t="shared" si="1"/>
        <v>457403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967380</v>
      </c>
      <c r="E101" s="15">
        <v>241845</v>
      </c>
      <c r="F101" s="15">
        <v>80615</v>
      </c>
      <c r="G101" s="17">
        <v>80615</v>
      </c>
      <c r="H101" s="15">
        <v>80615</v>
      </c>
      <c r="I101" s="15">
        <f t="shared" si="1"/>
        <v>483690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736050</v>
      </c>
      <c r="E102" s="15">
        <v>177003</v>
      </c>
      <c r="F102" s="15">
        <v>57832</v>
      </c>
      <c r="G102" s="17">
        <v>57833</v>
      </c>
      <c r="H102" s="15">
        <v>57832</v>
      </c>
      <c r="I102" s="15">
        <f t="shared" si="1"/>
        <v>350500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2481540</v>
      </c>
      <c r="E107" s="15">
        <v>609871</v>
      </c>
      <c r="F107" s="15">
        <v>198032</v>
      </c>
      <c r="G107" s="17">
        <v>201537</v>
      </c>
      <c r="H107" s="15">
        <v>199785</v>
      </c>
      <c r="I107" s="15">
        <f t="shared" si="1"/>
        <v>1209225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946350</v>
      </c>
      <c r="E108" s="15">
        <v>259757</v>
      </c>
      <c r="F108" s="15">
        <v>61144</v>
      </c>
      <c r="G108" s="17">
        <v>61144</v>
      </c>
      <c r="H108" s="15">
        <v>78863</v>
      </c>
      <c r="I108" s="15">
        <f t="shared" si="1"/>
        <v>460908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1240770</v>
      </c>
      <c r="E110" s="15">
        <v>276895</v>
      </c>
      <c r="F110" s="15">
        <v>84120</v>
      </c>
      <c r="G110" s="17">
        <v>85873</v>
      </c>
      <c r="H110" s="15">
        <v>92882</v>
      </c>
      <c r="I110" s="15">
        <f t="shared" si="1"/>
        <v>539770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841200</v>
      </c>
      <c r="E118" s="15">
        <v>242422</v>
      </c>
      <c r="F118" s="15">
        <v>54039</v>
      </c>
      <c r="G118" s="17">
        <v>54039</v>
      </c>
      <c r="H118" s="15">
        <v>70100</v>
      </c>
      <c r="I118" s="15">
        <f t="shared" si="1"/>
        <v>420600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1030470</v>
      </c>
      <c r="E119" s="15">
        <v>257618</v>
      </c>
      <c r="F119" s="15">
        <v>85872</v>
      </c>
      <c r="G119" s="17">
        <v>85873</v>
      </c>
      <c r="H119" s="15">
        <v>85872</v>
      </c>
      <c r="I119" s="15">
        <f t="shared" si="1"/>
        <v>515235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f t="shared" si="1"/>
        <v>0</v>
      </c>
    </row>
    <row r="123" spans="1:10" s="22" customFormat="1" ht="36.75" customHeight="1" thickBot="1">
      <c r="A123" s="130" t="s">
        <v>0</v>
      </c>
      <c r="B123" s="131"/>
      <c r="C123" s="132"/>
      <c r="D123" s="14">
        <f aca="true" t="shared" si="2" ref="D123:I123">SUM(D7:D122)</f>
        <v>50917512</v>
      </c>
      <c r="E123" s="14">
        <f t="shared" si="2"/>
        <v>12744879</v>
      </c>
      <c r="F123" s="14">
        <f t="shared" si="2"/>
        <v>3479739</v>
      </c>
      <c r="G123" s="14">
        <f t="shared" si="2"/>
        <v>3416653</v>
      </c>
      <c r="H123" s="14">
        <f t="shared" si="2"/>
        <v>3926502</v>
      </c>
      <c r="I123" s="14">
        <f t="shared" si="2"/>
        <v>23567773</v>
      </c>
      <c r="J123" s="22" t="b">
        <f>I123='[1]85203§ 2010 bieżace'!$E$127</f>
        <v>1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F5:H5"/>
    <mergeCell ref="I5:I6"/>
    <mergeCell ref="E5:E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3"/>
  <sheetViews>
    <sheetView view="pageBreakPreview" zoomScaleSheetLayoutView="100" zoomScalePageLayoutView="0" workbookViewId="0" topLeftCell="A1">
      <pane xSplit="3" ySplit="7" topLeftCell="D11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" sqref="G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0" width="11.7109375" style="1" bestFit="1" customWidth="1"/>
    <col min="11" max="16384" width="9.140625" style="1" customWidth="1"/>
  </cols>
  <sheetData>
    <row r="1" spans="3:9" ht="46.5" customHeight="1">
      <c r="C1" s="133" t="s">
        <v>156</v>
      </c>
      <c r="D1" s="133"/>
      <c r="E1" s="133"/>
      <c r="F1" s="133"/>
      <c r="G1" s="133"/>
      <c r="H1" s="133"/>
      <c r="I1" s="133"/>
    </row>
    <row r="3" ht="14.25">
      <c r="G3" s="13" t="s">
        <v>183</v>
      </c>
    </row>
    <row r="4" ht="15" thickBot="1"/>
    <row r="5" spans="1:9" ht="42.75" customHeight="1" thickBot="1">
      <c r="A5" s="134" t="s">
        <v>121</v>
      </c>
      <c r="B5" s="134" t="s">
        <v>120</v>
      </c>
      <c r="C5" s="134" t="s">
        <v>119</v>
      </c>
      <c r="D5" s="127" t="s">
        <v>184</v>
      </c>
      <c r="E5" s="128" t="s">
        <v>180</v>
      </c>
      <c r="F5" s="129" t="s">
        <v>181</v>
      </c>
      <c r="G5" s="129"/>
      <c r="H5" s="129"/>
      <c r="I5" s="128" t="s">
        <v>182</v>
      </c>
    </row>
    <row r="6" spans="1:9" ht="42.75" customHeight="1" thickBot="1">
      <c r="A6" s="135"/>
      <c r="B6" s="135"/>
      <c r="C6" s="135"/>
      <c r="D6" s="127"/>
      <c r="E6" s="128"/>
      <c r="F6" s="95" t="s">
        <v>147</v>
      </c>
      <c r="G6" s="95" t="s">
        <v>148</v>
      </c>
      <c r="H6" s="95" t="s">
        <v>149</v>
      </c>
      <c r="I6" s="128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7">
        <v>0</v>
      </c>
      <c r="H7" s="15">
        <v>0</v>
      </c>
      <c r="I7" s="15">
        <f>F7+G7+H7+E7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23037</v>
      </c>
      <c r="E8" s="15">
        <v>6309</v>
      </c>
      <c r="F8" s="15">
        <v>2103</v>
      </c>
      <c r="G8" s="17">
        <v>2103</v>
      </c>
      <c r="H8" s="15">
        <v>2103</v>
      </c>
      <c r="I8" s="15">
        <f aca="true" t="shared" si="0" ref="I8:I71">F8+G8+H8+E8</f>
        <v>12618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7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7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7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7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5759</v>
      </c>
      <c r="E13" s="15">
        <v>1578</v>
      </c>
      <c r="F13" s="15">
        <v>525</v>
      </c>
      <c r="G13" s="17">
        <v>526</v>
      </c>
      <c r="H13" s="15">
        <v>526</v>
      </c>
      <c r="I13" s="15">
        <f t="shared" si="0"/>
        <v>3155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7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593204</v>
      </c>
      <c r="E15" s="15">
        <v>159830</v>
      </c>
      <c r="F15" s="15">
        <v>51522</v>
      </c>
      <c r="G15" s="17">
        <v>52575</v>
      </c>
      <c r="H15" s="15">
        <v>53627</v>
      </c>
      <c r="I15" s="15">
        <f t="shared" si="0"/>
        <v>317554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40315</v>
      </c>
      <c r="E16" s="15">
        <v>13145</v>
      </c>
      <c r="F16" s="15">
        <v>5257</v>
      </c>
      <c r="G16" s="17">
        <v>4732</v>
      </c>
      <c r="H16" s="15">
        <v>4732</v>
      </c>
      <c r="I16" s="15">
        <f t="shared" si="0"/>
        <v>27866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7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7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28796</v>
      </c>
      <c r="E19" s="15">
        <v>11041</v>
      </c>
      <c r="F19" s="15">
        <v>3680</v>
      </c>
      <c r="G19" s="17">
        <v>2629</v>
      </c>
      <c r="H19" s="15">
        <v>3155</v>
      </c>
      <c r="I19" s="15">
        <f t="shared" si="0"/>
        <v>20505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57593</v>
      </c>
      <c r="E20" s="15">
        <v>15773</v>
      </c>
      <c r="F20" s="15">
        <v>5257</v>
      </c>
      <c r="G20" s="17">
        <v>5258</v>
      </c>
      <c r="H20" s="15">
        <v>5257</v>
      </c>
      <c r="I20" s="15">
        <f t="shared" si="0"/>
        <v>31545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7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7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120944</v>
      </c>
      <c r="E23" s="15">
        <v>34700</v>
      </c>
      <c r="F23" s="15">
        <v>11566</v>
      </c>
      <c r="G23" s="17">
        <v>11567</v>
      </c>
      <c r="H23" s="15">
        <v>10515</v>
      </c>
      <c r="I23" s="15">
        <f t="shared" si="0"/>
        <v>68348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7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7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23037</v>
      </c>
      <c r="E26" s="15">
        <v>6309</v>
      </c>
      <c r="F26" s="15">
        <v>2103</v>
      </c>
      <c r="G26" s="17">
        <v>2103</v>
      </c>
      <c r="H26" s="15">
        <v>2103</v>
      </c>
      <c r="I26" s="15">
        <f t="shared" si="0"/>
        <v>12618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28796</v>
      </c>
      <c r="E27" s="15">
        <v>7887</v>
      </c>
      <c r="F27" s="15">
        <v>2628</v>
      </c>
      <c r="G27" s="17">
        <v>2629</v>
      </c>
      <c r="H27" s="15">
        <v>2629</v>
      </c>
      <c r="I27" s="15">
        <f t="shared" si="0"/>
        <v>15773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40315</v>
      </c>
      <c r="E28" s="15">
        <v>11041</v>
      </c>
      <c r="F28" s="15">
        <v>3680</v>
      </c>
      <c r="G28" s="17">
        <v>3681</v>
      </c>
      <c r="H28" s="15">
        <v>3680</v>
      </c>
      <c r="I28" s="15">
        <f t="shared" si="0"/>
        <v>22082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>
        <v>0</v>
      </c>
      <c r="F29" s="15">
        <v>0</v>
      </c>
      <c r="G29" s="17">
        <v>0</v>
      </c>
      <c r="H29" s="15">
        <v>0</v>
      </c>
      <c r="I29" s="15">
        <f t="shared" si="0"/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5">
        <v>0</v>
      </c>
      <c r="G30" s="20">
        <v>0</v>
      </c>
      <c r="H30" s="18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28796</v>
      </c>
      <c r="E31" s="15">
        <v>7887</v>
      </c>
      <c r="F31" s="15">
        <v>2628</v>
      </c>
      <c r="G31" s="17">
        <v>2629</v>
      </c>
      <c r="H31" s="15">
        <v>2629</v>
      </c>
      <c r="I31" s="15">
        <f t="shared" si="0"/>
        <v>15773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7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7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51833</v>
      </c>
      <c r="E34" s="15">
        <v>14721</v>
      </c>
      <c r="F34" s="15">
        <v>4732</v>
      </c>
      <c r="G34" s="17">
        <v>5783</v>
      </c>
      <c r="H34" s="15">
        <v>5258</v>
      </c>
      <c r="I34" s="15">
        <f t="shared" si="0"/>
        <v>30494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7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57593</v>
      </c>
      <c r="E36" s="15">
        <v>12618</v>
      </c>
      <c r="F36" s="15">
        <v>3155</v>
      </c>
      <c r="G36" s="17">
        <v>4732</v>
      </c>
      <c r="H36" s="15">
        <v>4206</v>
      </c>
      <c r="I36" s="15">
        <f t="shared" si="0"/>
        <v>24711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46074</v>
      </c>
      <c r="E37" s="15">
        <v>14196</v>
      </c>
      <c r="F37" s="15">
        <v>4731</v>
      </c>
      <c r="G37" s="17">
        <v>4732</v>
      </c>
      <c r="H37" s="15">
        <v>4732</v>
      </c>
      <c r="I37" s="15">
        <f t="shared" si="0"/>
        <v>28391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31545</v>
      </c>
      <c r="E38" s="15">
        <v>0</v>
      </c>
      <c r="F38" s="15">
        <v>0</v>
      </c>
      <c r="G38" s="17">
        <v>8412</v>
      </c>
      <c r="H38" s="15">
        <v>2629</v>
      </c>
      <c r="I38" s="15">
        <f t="shared" si="0"/>
        <v>11041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7">
        <v>0</v>
      </c>
      <c r="H39" s="15">
        <v>0</v>
      </c>
      <c r="I39" s="15">
        <f t="shared" si="0"/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17278</v>
      </c>
      <c r="E40" s="15">
        <v>4732</v>
      </c>
      <c r="F40" s="15">
        <v>1577</v>
      </c>
      <c r="G40" s="17">
        <v>1578</v>
      </c>
      <c r="H40" s="15">
        <v>1577</v>
      </c>
      <c r="I40" s="15">
        <f t="shared" si="0"/>
        <v>9464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11519</v>
      </c>
      <c r="E41" s="15">
        <v>1578</v>
      </c>
      <c r="F41" s="15">
        <v>1577</v>
      </c>
      <c r="G41" s="17">
        <v>1051</v>
      </c>
      <c r="H41" s="15">
        <v>1052</v>
      </c>
      <c r="I41" s="15">
        <f t="shared" si="0"/>
        <v>5258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103667</v>
      </c>
      <c r="E42" s="15">
        <v>26814</v>
      </c>
      <c r="F42" s="15">
        <v>8937</v>
      </c>
      <c r="G42" s="17">
        <v>7887</v>
      </c>
      <c r="H42" s="15">
        <v>7360</v>
      </c>
      <c r="I42" s="15">
        <f t="shared" si="0"/>
        <v>50998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74870</v>
      </c>
      <c r="E43" s="15">
        <v>18927</v>
      </c>
      <c r="F43" s="15">
        <v>4206</v>
      </c>
      <c r="G43" s="17">
        <v>4732</v>
      </c>
      <c r="H43" s="15">
        <v>6309</v>
      </c>
      <c r="I43" s="15">
        <f t="shared" si="0"/>
        <v>34174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7">
        <v>0</v>
      </c>
      <c r="H44" s="15">
        <v>0</v>
      </c>
      <c r="I44" s="15">
        <f t="shared" si="0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92148</v>
      </c>
      <c r="E45" s="15">
        <v>26814</v>
      </c>
      <c r="F45" s="15">
        <v>7886</v>
      </c>
      <c r="G45" s="17">
        <v>7886</v>
      </c>
      <c r="H45" s="15">
        <v>8412</v>
      </c>
      <c r="I45" s="15">
        <f t="shared" si="0"/>
        <v>50998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>
        <v>0</v>
      </c>
      <c r="F46" s="15">
        <v>0</v>
      </c>
      <c r="G46" s="17">
        <v>0</v>
      </c>
      <c r="H46" s="15">
        <v>0</v>
      </c>
      <c r="I46" s="15">
        <f t="shared" si="0"/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86389</v>
      </c>
      <c r="E47" s="15">
        <v>22082</v>
      </c>
      <c r="F47" s="15">
        <v>8412</v>
      </c>
      <c r="G47" s="17">
        <v>7886</v>
      </c>
      <c r="H47" s="15">
        <v>7886</v>
      </c>
      <c r="I47" s="15">
        <f t="shared" si="0"/>
        <v>46266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7">
        <v>0</v>
      </c>
      <c r="H48" s="15">
        <v>0</v>
      </c>
      <c r="I48" s="15">
        <f t="shared" si="0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7">
        <v>0</v>
      </c>
      <c r="H49" s="15">
        <v>0</v>
      </c>
      <c r="I49" s="15">
        <f t="shared" si="0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7">
        <v>0</v>
      </c>
      <c r="H50" s="15">
        <v>0</v>
      </c>
      <c r="I50" s="15">
        <f t="shared" si="0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80630</v>
      </c>
      <c r="E51" s="15">
        <v>18927</v>
      </c>
      <c r="F51" s="15">
        <v>8412</v>
      </c>
      <c r="G51" s="17">
        <v>7361</v>
      </c>
      <c r="H51" s="15">
        <v>7360</v>
      </c>
      <c r="I51" s="15">
        <f t="shared" si="0"/>
        <v>42060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7">
        <v>0</v>
      </c>
      <c r="H52" s="15">
        <v>0</v>
      </c>
      <c r="I52" s="15">
        <f t="shared" si="0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7">
        <v>0</v>
      </c>
      <c r="H53" s="15">
        <v>0</v>
      </c>
      <c r="I53" s="15">
        <f t="shared" si="0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7">
        <v>0</v>
      </c>
      <c r="H54" s="15">
        <v>0</v>
      </c>
      <c r="I54" s="15">
        <f t="shared" si="0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7">
        <v>0</v>
      </c>
      <c r="H55" s="15">
        <v>0</v>
      </c>
      <c r="I55" s="15">
        <f t="shared" si="0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7">
        <v>0</v>
      </c>
      <c r="H56" s="15">
        <v>0</v>
      </c>
      <c r="I56" s="15">
        <f t="shared" si="0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7">
        <v>0</v>
      </c>
      <c r="H57" s="15">
        <v>0</v>
      </c>
      <c r="I57" s="15">
        <f t="shared" si="0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7">
        <v>0</v>
      </c>
      <c r="H58" s="15">
        <v>0</v>
      </c>
      <c r="I58" s="15">
        <f t="shared" si="0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7">
        <v>0</v>
      </c>
      <c r="H59" s="15">
        <v>0</v>
      </c>
      <c r="I59" s="15">
        <f t="shared" si="0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86389</v>
      </c>
      <c r="E60" s="15">
        <v>22608</v>
      </c>
      <c r="F60" s="15">
        <v>7360</v>
      </c>
      <c r="G60" s="17">
        <v>7361</v>
      </c>
      <c r="H60" s="15">
        <v>7360</v>
      </c>
      <c r="I60" s="15">
        <f t="shared" si="0"/>
        <v>44689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7">
        <v>0</v>
      </c>
      <c r="H61" s="15">
        <v>0</v>
      </c>
      <c r="I61" s="15">
        <f t="shared" si="0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7">
        <v>0</v>
      </c>
      <c r="H62" s="15">
        <v>0</v>
      </c>
      <c r="I62" s="15">
        <f t="shared" si="0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7">
        <v>0</v>
      </c>
      <c r="H63" s="15">
        <v>0</v>
      </c>
      <c r="I63" s="15">
        <f t="shared" si="0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7">
        <v>0</v>
      </c>
      <c r="H64" s="15">
        <v>0</v>
      </c>
      <c r="I64" s="15">
        <f t="shared" si="0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7">
        <v>0</v>
      </c>
      <c r="H65" s="15">
        <v>0</v>
      </c>
      <c r="I65" s="15">
        <f t="shared" si="0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0</v>
      </c>
      <c r="E66" s="15">
        <v>0</v>
      </c>
      <c r="F66" s="15">
        <v>0</v>
      </c>
      <c r="G66" s="17">
        <v>0</v>
      </c>
      <c r="H66" s="15">
        <v>0</v>
      </c>
      <c r="I66" s="15">
        <f t="shared" si="0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7">
        <v>0</v>
      </c>
      <c r="H67" s="15">
        <v>0</v>
      </c>
      <c r="I67" s="15">
        <f t="shared" si="0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7">
        <v>0</v>
      </c>
      <c r="H68" s="15">
        <v>0</v>
      </c>
      <c r="I68" s="15">
        <f t="shared" si="0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7">
        <v>0</v>
      </c>
      <c r="H69" s="15">
        <v>0</v>
      </c>
      <c r="I69" s="15">
        <f t="shared" si="0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7">
        <v>0</v>
      </c>
      <c r="H70" s="15">
        <v>0</v>
      </c>
      <c r="I70" s="15">
        <f t="shared" si="0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7">
        <v>0</v>
      </c>
      <c r="H71" s="15">
        <v>0</v>
      </c>
      <c r="I71" s="15">
        <f t="shared" si="0"/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7">
        <v>0</v>
      </c>
      <c r="H72" s="15">
        <v>0</v>
      </c>
      <c r="I72" s="15">
        <f aca="true" t="shared" si="1" ref="I72:I122">F72+G72+H72+E72</f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7">
        <v>0</v>
      </c>
      <c r="H73" s="15">
        <v>0</v>
      </c>
      <c r="I73" s="15">
        <f t="shared" si="1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46074</v>
      </c>
      <c r="E74" s="15">
        <v>15773</v>
      </c>
      <c r="F74" s="15">
        <v>1051</v>
      </c>
      <c r="G74" s="17">
        <v>4206</v>
      </c>
      <c r="H74" s="15">
        <v>4206</v>
      </c>
      <c r="I74" s="15">
        <f t="shared" si="1"/>
        <v>25236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7">
        <v>0</v>
      </c>
      <c r="H75" s="15">
        <v>0</v>
      </c>
      <c r="I75" s="15">
        <f t="shared" si="1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7">
        <v>0</v>
      </c>
      <c r="H76" s="15">
        <v>0</v>
      </c>
      <c r="I76" s="15">
        <f t="shared" si="1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17278</v>
      </c>
      <c r="E77" s="15">
        <v>3155</v>
      </c>
      <c r="F77" s="15">
        <v>1051</v>
      </c>
      <c r="G77" s="17">
        <v>2103</v>
      </c>
      <c r="H77" s="15">
        <v>1578</v>
      </c>
      <c r="I77" s="15">
        <f t="shared" si="1"/>
        <v>7887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46074</v>
      </c>
      <c r="E78" s="15">
        <v>4206</v>
      </c>
      <c r="F78" s="15">
        <v>0</v>
      </c>
      <c r="G78" s="17">
        <v>0</v>
      </c>
      <c r="H78" s="15">
        <v>0</v>
      </c>
      <c r="I78" s="15">
        <f t="shared" si="1"/>
        <v>4206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7">
        <v>0</v>
      </c>
      <c r="H79" s="15">
        <v>0</v>
      </c>
      <c r="I79" s="15">
        <f t="shared" si="1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23037</v>
      </c>
      <c r="E80" s="15">
        <v>4732</v>
      </c>
      <c r="F80" s="15">
        <v>1577</v>
      </c>
      <c r="G80" s="17">
        <v>1578</v>
      </c>
      <c r="H80" s="15">
        <v>1577</v>
      </c>
      <c r="I80" s="15">
        <f t="shared" si="1"/>
        <v>9464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7">
        <v>0</v>
      </c>
      <c r="H81" s="15">
        <v>0</v>
      </c>
      <c r="I81" s="15">
        <f t="shared" si="1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7">
        <v>0</v>
      </c>
      <c r="H82" s="15">
        <v>0</v>
      </c>
      <c r="I82" s="15">
        <f t="shared" si="1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7">
        <v>0</v>
      </c>
      <c r="H83" s="15">
        <v>0</v>
      </c>
      <c r="I83" s="15">
        <f t="shared" si="1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7">
        <v>0</v>
      </c>
      <c r="H84" s="15">
        <v>0</v>
      </c>
      <c r="I84" s="15">
        <f t="shared" si="1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7">
        <v>0</v>
      </c>
      <c r="H85" s="15">
        <v>0</v>
      </c>
      <c r="I85" s="15">
        <f t="shared" si="1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0</v>
      </c>
      <c r="E86" s="15">
        <v>0</v>
      </c>
      <c r="F86" s="15">
        <v>0</v>
      </c>
      <c r="G86" s="17">
        <v>0</v>
      </c>
      <c r="H86" s="15">
        <v>0</v>
      </c>
      <c r="I86" s="15">
        <f t="shared" si="1"/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0</v>
      </c>
      <c r="E87" s="15">
        <v>0</v>
      </c>
      <c r="F87" s="15">
        <v>0</v>
      </c>
      <c r="G87" s="17">
        <v>0</v>
      </c>
      <c r="H87" s="15">
        <v>0</v>
      </c>
      <c r="I87" s="15">
        <f t="shared" si="1"/>
        <v>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7">
        <v>0</v>
      </c>
      <c r="H88" s="15">
        <v>0</v>
      </c>
      <c r="I88" s="15">
        <f t="shared" si="1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7">
        <v>0</v>
      </c>
      <c r="H89" s="15">
        <v>0</v>
      </c>
      <c r="I89" s="15">
        <f t="shared" si="1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7">
        <v>0</v>
      </c>
      <c r="H90" s="15">
        <v>0</v>
      </c>
      <c r="I90" s="15">
        <f t="shared" si="1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7">
        <v>0</v>
      </c>
      <c r="H91" s="15">
        <v>0</v>
      </c>
      <c r="I91" s="15">
        <f t="shared" si="1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7">
        <v>0</v>
      </c>
      <c r="H92" s="15">
        <v>0</v>
      </c>
      <c r="I92" s="15">
        <f t="shared" si="1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34556</v>
      </c>
      <c r="E93" s="15">
        <v>8412</v>
      </c>
      <c r="F93" s="15">
        <v>2629</v>
      </c>
      <c r="G93" s="17">
        <v>2629</v>
      </c>
      <c r="H93" s="15">
        <v>2629</v>
      </c>
      <c r="I93" s="15">
        <f t="shared" si="1"/>
        <v>16299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7">
        <v>0</v>
      </c>
      <c r="H94" s="15">
        <v>0</v>
      </c>
      <c r="I94" s="15">
        <f t="shared" si="1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7">
        <v>0</v>
      </c>
      <c r="H95" s="15">
        <v>0</v>
      </c>
      <c r="I95" s="15">
        <f t="shared" si="1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7">
        <v>0</v>
      </c>
      <c r="H96" s="15">
        <v>0</v>
      </c>
      <c r="I96" s="15">
        <f t="shared" si="1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7">
        <v>0</v>
      </c>
      <c r="H97" s="15">
        <v>0</v>
      </c>
      <c r="I97" s="15">
        <f t="shared" si="1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7">
        <v>0</v>
      </c>
      <c r="H98" s="15">
        <v>0</v>
      </c>
      <c r="I98" s="15">
        <f t="shared" si="1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7">
        <v>0</v>
      </c>
      <c r="H99" s="15">
        <v>0</v>
      </c>
      <c r="I99" s="15">
        <f t="shared" si="1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7">
        <v>0</v>
      </c>
      <c r="H100" s="15">
        <v>0</v>
      </c>
      <c r="I100" s="15">
        <f t="shared" si="1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28796</v>
      </c>
      <c r="E101" s="15">
        <v>9464</v>
      </c>
      <c r="F101" s="15">
        <v>3154</v>
      </c>
      <c r="G101" s="17">
        <v>3155</v>
      </c>
      <c r="H101" s="15">
        <v>3154</v>
      </c>
      <c r="I101" s="15">
        <f t="shared" si="1"/>
        <v>18927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40315</v>
      </c>
      <c r="E102" s="15">
        <v>11041</v>
      </c>
      <c r="F102" s="15">
        <v>3680</v>
      </c>
      <c r="G102" s="17">
        <v>3681</v>
      </c>
      <c r="H102" s="15">
        <v>3680</v>
      </c>
      <c r="I102" s="15">
        <f t="shared" si="1"/>
        <v>22082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7">
        <v>0</v>
      </c>
      <c r="H103" s="15">
        <v>0</v>
      </c>
      <c r="I103" s="15">
        <f t="shared" si="1"/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7">
        <v>0</v>
      </c>
      <c r="H104" s="15">
        <v>0</v>
      </c>
      <c r="I104" s="15">
        <f t="shared" si="1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7">
        <v>0</v>
      </c>
      <c r="H105" s="15">
        <v>0</v>
      </c>
      <c r="I105" s="15">
        <f t="shared" si="1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7">
        <v>0</v>
      </c>
      <c r="H106" s="15">
        <v>0</v>
      </c>
      <c r="I106" s="15">
        <f t="shared" si="1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46074</v>
      </c>
      <c r="E107" s="15">
        <v>14196</v>
      </c>
      <c r="F107" s="15">
        <v>4731</v>
      </c>
      <c r="G107" s="17">
        <v>4732</v>
      </c>
      <c r="H107" s="15">
        <v>3680</v>
      </c>
      <c r="I107" s="15">
        <f t="shared" si="1"/>
        <v>27339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46074</v>
      </c>
      <c r="E108" s="15">
        <v>15773</v>
      </c>
      <c r="F108" s="15">
        <v>6309</v>
      </c>
      <c r="G108" s="17">
        <v>5783</v>
      </c>
      <c r="H108" s="15">
        <v>5783</v>
      </c>
      <c r="I108" s="15">
        <f t="shared" si="1"/>
        <v>33648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7">
        <v>0</v>
      </c>
      <c r="H109" s="15">
        <v>0</v>
      </c>
      <c r="I109" s="15">
        <f t="shared" si="1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51833</v>
      </c>
      <c r="E110" s="15">
        <v>14721</v>
      </c>
      <c r="F110" s="15">
        <v>2103</v>
      </c>
      <c r="G110" s="17">
        <v>3681</v>
      </c>
      <c r="H110" s="15">
        <v>3680</v>
      </c>
      <c r="I110" s="15">
        <f t="shared" si="1"/>
        <v>24185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7">
        <v>0</v>
      </c>
      <c r="H111" s="15">
        <v>0</v>
      </c>
      <c r="I111" s="15">
        <f t="shared" si="1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7">
        <v>0</v>
      </c>
      <c r="H112" s="15">
        <v>0</v>
      </c>
      <c r="I112" s="15">
        <f t="shared" si="1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7">
        <v>0</v>
      </c>
      <c r="H113" s="15">
        <v>0</v>
      </c>
      <c r="I113" s="15">
        <f t="shared" si="1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7">
        <v>0</v>
      </c>
      <c r="H114" s="15">
        <v>0</v>
      </c>
      <c r="I114" s="15">
        <f t="shared" si="1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7">
        <v>0</v>
      </c>
      <c r="H115" s="15">
        <v>0</v>
      </c>
      <c r="I115" s="15">
        <f t="shared" si="1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7">
        <v>0</v>
      </c>
      <c r="H116" s="15">
        <v>0</v>
      </c>
      <c r="I116" s="15">
        <f t="shared" si="1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7">
        <v>0</v>
      </c>
      <c r="H117" s="15">
        <v>0</v>
      </c>
      <c r="I117" s="15">
        <f t="shared" si="1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11519</v>
      </c>
      <c r="E118" s="15">
        <v>3155</v>
      </c>
      <c r="F118" s="15">
        <v>1051</v>
      </c>
      <c r="G118" s="17">
        <v>1052</v>
      </c>
      <c r="H118" s="15">
        <v>1051</v>
      </c>
      <c r="I118" s="15">
        <f t="shared" si="1"/>
        <v>6309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5759</v>
      </c>
      <c r="E119" s="15">
        <v>1578</v>
      </c>
      <c r="F119" s="15">
        <v>525</v>
      </c>
      <c r="G119" s="17">
        <v>526</v>
      </c>
      <c r="H119" s="15">
        <v>526</v>
      </c>
      <c r="I119" s="15">
        <f t="shared" si="1"/>
        <v>3155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7">
        <v>0</v>
      </c>
      <c r="H120" s="15">
        <v>0</v>
      </c>
      <c r="I120" s="15">
        <f t="shared" si="1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7">
        <v>0</v>
      </c>
      <c r="H121" s="15">
        <v>0</v>
      </c>
      <c r="I121" s="15">
        <f t="shared" si="1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7">
        <v>0</v>
      </c>
      <c r="H122" s="15">
        <v>0</v>
      </c>
      <c r="I122" s="15">
        <f t="shared" si="1"/>
        <v>0</v>
      </c>
    </row>
    <row r="123" spans="1:11" s="22" customFormat="1" ht="36.75" customHeight="1" thickBot="1">
      <c r="A123" s="130" t="s">
        <v>0</v>
      </c>
      <c r="B123" s="131"/>
      <c r="C123" s="132"/>
      <c r="D123" s="14">
        <f aca="true" t="shared" si="2" ref="D123:I123">SUM(D7:D122)</f>
        <v>2127916</v>
      </c>
      <c r="E123" s="14">
        <f t="shared" si="2"/>
        <v>565723</v>
      </c>
      <c r="F123" s="14">
        <f t="shared" si="2"/>
        <v>179795</v>
      </c>
      <c r="G123" s="14">
        <f t="shared" si="2"/>
        <v>192959</v>
      </c>
      <c r="H123" s="14">
        <f t="shared" si="2"/>
        <v>186641</v>
      </c>
      <c r="I123" s="14">
        <f t="shared" si="2"/>
        <v>1125118</v>
      </c>
      <c r="J123" s="22">
        <f>'[1]85203§ 2010 za życiem'!$E$127</f>
        <v>1125118</v>
      </c>
      <c r="K123" s="22" t="b">
        <f>I123=J123</f>
        <v>1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23"/>
  <sheetViews>
    <sheetView view="pageBreakPreview" zoomScaleSheetLayoutView="100" zoomScalePageLayoutView="0" workbookViewId="0" topLeftCell="A1">
      <pane xSplit="3" ySplit="7" topLeftCell="D11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5" sqref="E5:E6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6" width="15.421875" style="2" customWidth="1"/>
    <col min="7" max="7" width="17.57421875" style="1" customWidth="1"/>
    <col min="8" max="8" width="15.00390625" style="1" customWidth="1"/>
    <col min="9" max="9" width="15.140625" style="1" customWidth="1"/>
    <col min="10" max="16384" width="9.140625" style="1" customWidth="1"/>
  </cols>
  <sheetData>
    <row r="1" spans="3:9" ht="46.5" customHeight="1">
      <c r="C1" s="133" t="s">
        <v>157</v>
      </c>
      <c r="D1" s="133"/>
      <c r="E1" s="133"/>
      <c r="F1" s="133"/>
      <c r="G1" s="133"/>
      <c r="H1" s="133"/>
      <c r="I1" s="133"/>
    </row>
    <row r="3" ht="14.25">
      <c r="G3" s="13" t="s">
        <v>183</v>
      </c>
    </row>
    <row r="4" ht="15" thickBot="1"/>
    <row r="5" spans="1:9" ht="42.75" customHeight="1" thickBot="1">
      <c r="A5" s="134" t="s">
        <v>121</v>
      </c>
      <c r="B5" s="134" t="s">
        <v>120</v>
      </c>
      <c r="C5" s="134" t="s">
        <v>119</v>
      </c>
      <c r="D5" s="127" t="s">
        <v>184</v>
      </c>
      <c r="E5" s="128" t="s">
        <v>180</v>
      </c>
      <c r="F5" s="129" t="s">
        <v>181</v>
      </c>
      <c r="G5" s="129"/>
      <c r="H5" s="129"/>
      <c r="I5" s="128" t="s">
        <v>182</v>
      </c>
    </row>
    <row r="6" spans="1:9" ht="42.75" customHeight="1" thickBot="1">
      <c r="A6" s="135"/>
      <c r="B6" s="135"/>
      <c r="C6" s="135"/>
      <c r="D6" s="127"/>
      <c r="E6" s="128"/>
      <c r="F6" s="95" t="s">
        <v>147</v>
      </c>
      <c r="G6" s="95" t="s">
        <v>148</v>
      </c>
      <c r="H6" s="95" t="s">
        <v>149</v>
      </c>
      <c r="I6" s="128"/>
    </row>
    <row r="7" spans="1:9" s="5" customFormat="1" ht="11.25" customHeight="1">
      <c r="A7" s="8">
        <v>1</v>
      </c>
      <c r="B7" s="7" t="s">
        <v>70</v>
      </c>
      <c r="C7" s="7" t="s">
        <v>118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f aca="true" t="shared" si="0" ref="I7:I38">F7+G7+H7+E7</f>
        <v>0</v>
      </c>
    </row>
    <row r="8" spans="1:9" s="5" customFormat="1" ht="11.25" customHeight="1">
      <c r="A8" s="8">
        <v>2</v>
      </c>
      <c r="B8" s="7" t="s">
        <v>70</v>
      </c>
      <c r="C8" s="7" t="s">
        <v>117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f t="shared" si="0"/>
        <v>0</v>
      </c>
    </row>
    <row r="9" spans="1:9" s="5" customFormat="1" ht="11.25" customHeight="1">
      <c r="A9" s="8">
        <v>3</v>
      </c>
      <c r="B9" s="7" t="s">
        <v>70</v>
      </c>
      <c r="C9" s="7" t="s">
        <v>116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f t="shared" si="0"/>
        <v>0</v>
      </c>
    </row>
    <row r="10" spans="1:9" s="5" customFormat="1" ht="11.25" customHeight="1">
      <c r="A10" s="8">
        <v>4</v>
      </c>
      <c r="B10" s="7" t="s">
        <v>70</v>
      </c>
      <c r="C10" s="7" t="s">
        <v>115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f t="shared" si="0"/>
        <v>0</v>
      </c>
    </row>
    <row r="11" spans="1:9" s="5" customFormat="1" ht="11.25" customHeight="1">
      <c r="A11" s="8">
        <v>5</v>
      </c>
      <c r="B11" s="7" t="s">
        <v>70</v>
      </c>
      <c r="C11" s="7" t="s">
        <v>114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f t="shared" si="0"/>
        <v>0</v>
      </c>
    </row>
    <row r="12" spans="1:9" s="5" customFormat="1" ht="11.25" customHeight="1">
      <c r="A12" s="8">
        <v>6</v>
      </c>
      <c r="B12" s="7" t="s">
        <v>70</v>
      </c>
      <c r="C12" s="7" t="s">
        <v>113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f t="shared" si="0"/>
        <v>0</v>
      </c>
    </row>
    <row r="13" spans="1:9" s="5" customFormat="1" ht="11.25" customHeight="1">
      <c r="A13" s="8">
        <v>7</v>
      </c>
      <c r="B13" s="7" t="s">
        <v>70</v>
      </c>
      <c r="C13" s="7" t="s">
        <v>112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f t="shared" si="0"/>
        <v>0</v>
      </c>
    </row>
    <row r="14" spans="1:9" s="5" customFormat="1" ht="11.25" customHeight="1">
      <c r="A14" s="8">
        <v>8</v>
      </c>
      <c r="B14" s="7" t="s">
        <v>70</v>
      </c>
      <c r="C14" s="7" t="s">
        <v>111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f t="shared" si="0"/>
        <v>0</v>
      </c>
    </row>
    <row r="15" spans="1:9" s="5" customFormat="1" ht="11.25" customHeight="1">
      <c r="A15" s="8">
        <v>9</v>
      </c>
      <c r="B15" s="7" t="s">
        <v>70</v>
      </c>
      <c r="C15" s="7" t="s">
        <v>110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f t="shared" si="0"/>
        <v>0</v>
      </c>
    </row>
    <row r="16" spans="1:9" s="5" customFormat="1" ht="11.25" customHeight="1">
      <c r="A16" s="8">
        <v>10</v>
      </c>
      <c r="B16" s="7" t="s">
        <v>70</v>
      </c>
      <c r="C16" s="7" t="s">
        <v>109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f t="shared" si="0"/>
        <v>0</v>
      </c>
    </row>
    <row r="17" spans="1:9" s="5" customFormat="1" ht="11.25" customHeight="1">
      <c r="A17" s="8">
        <v>11</v>
      </c>
      <c r="B17" s="7" t="s">
        <v>70</v>
      </c>
      <c r="C17" s="7" t="s">
        <v>108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f t="shared" si="0"/>
        <v>0</v>
      </c>
    </row>
    <row r="18" spans="1:9" s="5" customFormat="1" ht="11.25" customHeight="1">
      <c r="A18" s="8">
        <v>12</v>
      </c>
      <c r="B18" s="7" t="s">
        <v>70</v>
      </c>
      <c r="C18" s="7" t="s">
        <v>107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t="shared" si="0"/>
        <v>0</v>
      </c>
    </row>
    <row r="19" spans="1:9" s="5" customFormat="1" ht="11.25" customHeight="1">
      <c r="A19" s="8">
        <v>13</v>
      </c>
      <c r="B19" s="7" t="s">
        <v>70</v>
      </c>
      <c r="C19" s="7" t="s">
        <v>106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s="5" customFormat="1" ht="11.25" customHeight="1">
      <c r="A20" s="8">
        <v>14</v>
      </c>
      <c r="B20" s="7" t="s">
        <v>70</v>
      </c>
      <c r="C20" s="7" t="s">
        <v>105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s="5" customFormat="1" ht="11.25" customHeight="1">
      <c r="A21" s="8">
        <v>15</v>
      </c>
      <c r="B21" s="7" t="s">
        <v>70</v>
      </c>
      <c r="C21" s="7" t="s">
        <v>104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s="5" customFormat="1" ht="11.25" customHeight="1">
      <c r="A22" s="8">
        <v>16</v>
      </c>
      <c r="B22" s="7" t="s">
        <v>70</v>
      </c>
      <c r="C22" s="7" t="s">
        <v>103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s="5" customFormat="1" ht="11.25" customHeight="1">
      <c r="A23" s="8">
        <v>17</v>
      </c>
      <c r="B23" s="7" t="s">
        <v>70</v>
      </c>
      <c r="C23" s="7" t="s">
        <v>102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s="5" customFormat="1" ht="11.25" customHeight="1">
      <c r="A24" s="8">
        <v>18</v>
      </c>
      <c r="B24" s="7" t="s">
        <v>70</v>
      </c>
      <c r="C24" s="7" t="s">
        <v>101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5" customFormat="1" ht="11.25" customHeight="1">
      <c r="A25" s="8">
        <v>19</v>
      </c>
      <c r="B25" s="7" t="s">
        <v>70</v>
      </c>
      <c r="C25" s="7" t="s">
        <v>100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f t="shared" si="0"/>
        <v>0</v>
      </c>
    </row>
    <row r="26" spans="1:9" s="5" customFormat="1" ht="11.25" customHeight="1">
      <c r="A26" s="8">
        <v>20</v>
      </c>
      <c r="B26" s="7" t="s">
        <v>70</v>
      </c>
      <c r="C26" s="7" t="s">
        <v>99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0"/>
        <v>0</v>
      </c>
    </row>
    <row r="27" spans="1:9" s="5" customFormat="1" ht="11.25" customHeight="1">
      <c r="A27" s="8">
        <v>21</v>
      </c>
      <c r="B27" s="7" t="s">
        <v>70</v>
      </c>
      <c r="C27" s="7" t="s">
        <v>98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f t="shared" si="0"/>
        <v>0</v>
      </c>
    </row>
    <row r="28" spans="1:9" s="5" customFormat="1" ht="11.25" customHeight="1">
      <c r="A28" s="8">
        <v>22</v>
      </c>
      <c r="B28" s="7" t="s">
        <v>70</v>
      </c>
      <c r="C28" s="7" t="s">
        <v>97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0"/>
        <v>0</v>
      </c>
    </row>
    <row r="29" spans="1:9" s="5" customFormat="1" ht="11.25" customHeight="1">
      <c r="A29" s="8">
        <v>23</v>
      </c>
      <c r="B29" s="7" t="s">
        <v>70</v>
      </c>
      <c r="C29" s="7" t="s">
        <v>96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0"/>
        <v>0</v>
      </c>
    </row>
    <row r="30" spans="1:9" s="5" customFormat="1" ht="11.25" customHeight="1">
      <c r="A30" s="8">
        <v>24</v>
      </c>
      <c r="B30" s="7" t="s">
        <v>70</v>
      </c>
      <c r="C30" s="7" t="s">
        <v>95</v>
      </c>
      <c r="D30" s="18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0"/>
        <v>0</v>
      </c>
    </row>
    <row r="31" spans="1:9" s="5" customFormat="1" ht="11.25" customHeight="1">
      <c r="A31" s="8">
        <v>25</v>
      </c>
      <c r="B31" s="7" t="s">
        <v>70</v>
      </c>
      <c r="C31" s="7" t="s">
        <v>94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0"/>
        <v>0</v>
      </c>
    </row>
    <row r="32" spans="1:9" s="5" customFormat="1" ht="11.25" customHeight="1">
      <c r="A32" s="8">
        <v>26</v>
      </c>
      <c r="B32" s="7" t="s">
        <v>70</v>
      </c>
      <c r="C32" s="7" t="s">
        <v>93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0"/>
        <v>0</v>
      </c>
    </row>
    <row r="33" spans="1:9" s="5" customFormat="1" ht="11.25" customHeight="1">
      <c r="A33" s="8">
        <v>27</v>
      </c>
      <c r="B33" s="7" t="s">
        <v>70</v>
      </c>
      <c r="C33" s="7" t="s">
        <v>92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f t="shared" si="0"/>
        <v>0</v>
      </c>
    </row>
    <row r="34" spans="1:9" s="5" customFormat="1" ht="11.25" customHeight="1">
      <c r="A34" s="8">
        <v>28</v>
      </c>
      <c r="B34" s="7" t="s">
        <v>70</v>
      </c>
      <c r="C34" s="7" t="s">
        <v>91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f t="shared" si="0"/>
        <v>0</v>
      </c>
    </row>
    <row r="35" spans="1:9" s="5" customFormat="1" ht="11.25" customHeight="1">
      <c r="A35" s="8">
        <v>29</v>
      </c>
      <c r="B35" s="7" t="s">
        <v>70</v>
      </c>
      <c r="C35" s="7" t="s">
        <v>90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f t="shared" si="0"/>
        <v>0</v>
      </c>
    </row>
    <row r="36" spans="1:9" s="5" customFormat="1" ht="11.25" customHeight="1">
      <c r="A36" s="8">
        <v>30</v>
      </c>
      <c r="B36" s="7" t="s">
        <v>70</v>
      </c>
      <c r="C36" s="7" t="s">
        <v>89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f t="shared" si="0"/>
        <v>0</v>
      </c>
    </row>
    <row r="37" spans="1:9" s="5" customFormat="1" ht="11.25" customHeight="1">
      <c r="A37" s="8">
        <v>31</v>
      </c>
      <c r="B37" s="7" t="s">
        <v>70</v>
      </c>
      <c r="C37" s="7" t="s">
        <v>88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f t="shared" si="0"/>
        <v>0</v>
      </c>
    </row>
    <row r="38" spans="1:9" s="5" customFormat="1" ht="11.25" customHeight="1">
      <c r="A38" s="8">
        <v>32</v>
      </c>
      <c r="B38" s="7" t="s">
        <v>70</v>
      </c>
      <c r="C38" s="7" t="s">
        <v>87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f t="shared" si="0"/>
        <v>0</v>
      </c>
    </row>
    <row r="39" spans="1:9" s="5" customFormat="1" ht="11.25" customHeight="1">
      <c r="A39" s="8">
        <v>33</v>
      </c>
      <c r="B39" s="7" t="s">
        <v>70</v>
      </c>
      <c r="C39" s="7" t="s">
        <v>86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f aca="true" t="shared" si="1" ref="I39:I70">F39+G39+H39+E39</f>
        <v>0</v>
      </c>
    </row>
    <row r="40" spans="1:9" s="5" customFormat="1" ht="11.25" customHeight="1">
      <c r="A40" s="8">
        <v>34</v>
      </c>
      <c r="B40" s="7" t="s">
        <v>70</v>
      </c>
      <c r="C40" s="7" t="s">
        <v>85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f t="shared" si="1"/>
        <v>0</v>
      </c>
    </row>
    <row r="41" spans="1:9" s="5" customFormat="1" ht="11.25" customHeight="1">
      <c r="A41" s="8">
        <v>35</v>
      </c>
      <c r="B41" s="7" t="s">
        <v>70</v>
      </c>
      <c r="C41" s="7" t="s">
        <v>84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f t="shared" si="1"/>
        <v>0</v>
      </c>
    </row>
    <row r="42" spans="1:9" s="5" customFormat="1" ht="11.25" customHeight="1">
      <c r="A42" s="8">
        <v>36</v>
      </c>
      <c r="B42" s="7" t="s">
        <v>70</v>
      </c>
      <c r="C42" s="7" t="s">
        <v>83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f t="shared" si="1"/>
        <v>0</v>
      </c>
    </row>
    <row r="43" spans="1:9" s="5" customFormat="1" ht="11.25" customHeight="1">
      <c r="A43" s="8">
        <v>37</v>
      </c>
      <c r="B43" s="7" t="s">
        <v>70</v>
      </c>
      <c r="C43" s="7" t="s">
        <v>82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f t="shared" si="1"/>
        <v>0</v>
      </c>
    </row>
    <row r="44" spans="1:9" s="5" customFormat="1" ht="11.25" customHeight="1">
      <c r="A44" s="8">
        <v>38</v>
      </c>
      <c r="B44" s="7" t="s">
        <v>70</v>
      </c>
      <c r="C44" s="7" t="s">
        <v>81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f t="shared" si="1"/>
        <v>0</v>
      </c>
    </row>
    <row r="45" spans="1:9" s="5" customFormat="1" ht="11.25" customHeight="1">
      <c r="A45" s="8">
        <v>39</v>
      </c>
      <c r="B45" s="7" t="s">
        <v>70</v>
      </c>
      <c r="C45" s="7" t="s">
        <v>80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f t="shared" si="1"/>
        <v>0</v>
      </c>
    </row>
    <row r="46" spans="1:9" s="5" customFormat="1" ht="11.25" customHeight="1">
      <c r="A46" s="8">
        <v>40</v>
      </c>
      <c r="B46" s="7" t="s">
        <v>70</v>
      </c>
      <c r="C46" s="7" t="s">
        <v>79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f t="shared" si="1"/>
        <v>0</v>
      </c>
    </row>
    <row r="47" spans="1:9" s="5" customFormat="1" ht="11.25" customHeight="1">
      <c r="A47" s="8">
        <v>41</v>
      </c>
      <c r="B47" s="7" t="s">
        <v>70</v>
      </c>
      <c r="C47" s="7" t="s">
        <v>78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f t="shared" si="1"/>
        <v>0</v>
      </c>
    </row>
    <row r="48" spans="1:9" s="5" customFormat="1" ht="11.25" customHeight="1">
      <c r="A48" s="8">
        <v>42</v>
      </c>
      <c r="B48" s="7" t="s">
        <v>70</v>
      </c>
      <c r="C48" s="7" t="s">
        <v>77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f t="shared" si="1"/>
        <v>0</v>
      </c>
    </row>
    <row r="49" spans="1:9" s="5" customFormat="1" ht="11.25" customHeight="1">
      <c r="A49" s="8">
        <v>43</v>
      </c>
      <c r="B49" s="7" t="s">
        <v>70</v>
      </c>
      <c r="C49" s="7" t="s">
        <v>76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f t="shared" si="1"/>
        <v>0</v>
      </c>
    </row>
    <row r="50" spans="1:9" s="5" customFormat="1" ht="11.25" customHeight="1">
      <c r="A50" s="8">
        <v>44</v>
      </c>
      <c r="B50" s="7" t="s">
        <v>70</v>
      </c>
      <c r="C50" s="7" t="s">
        <v>75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f t="shared" si="1"/>
        <v>0</v>
      </c>
    </row>
    <row r="51" spans="1:9" s="5" customFormat="1" ht="11.25" customHeight="1">
      <c r="A51" s="8">
        <v>45</v>
      </c>
      <c r="B51" s="7" t="s">
        <v>70</v>
      </c>
      <c r="C51" s="7" t="s">
        <v>74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f t="shared" si="1"/>
        <v>0</v>
      </c>
    </row>
    <row r="52" spans="1:9" s="5" customFormat="1" ht="11.25" customHeight="1">
      <c r="A52" s="8">
        <v>46</v>
      </c>
      <c r="B52" s="7" t="s">
        <v>70</v>
      </c>
      <c r="C52" s="7" t="s">
        <v>73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f t="shared" si="1"/>
        <v>0</v>
      </c>
    </row>
    <row r="53" spans="1:9" s="5" customFormat="1" ht="11.25" customHeight="1">
      <c r="A53" s="8">
        <v>47</v>
      </c>
      <c r="B53" s="7" t="s">
        <v>70</v>
      </c>
      <c r="C53" s="7" t="s">
        <v>72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f t="shared" si="1"/>
        <v>0</v>
      </c>
    </row>
    <row r="54" spans="1:9" s="5" customFormat="1" ht="11.25" customHeight="1">
      <c r="A54" s="8">
        <v>48</v>
      </c>
      <c r="B54" s="7" t="s">
        <v>70</v>
      </c>
      <c r="C54" s="7" t="s">
        <v>71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f t="shared" si="1"/>
        <v>0</v>
      </c>
    </row>
    <row r="55" spans="1:9" s="5" customFormat="1" ht="11.25" customHeight="1">
      <c r="A55" s="8">
        <v>49</v>
      </c>
      <c r="B55" s="7" t="s">
        <v>70</v>
      </c>
      <c r="C55" s="7" t="s">
        <v>69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f t="shared" si="1"/>
        <v>0</v>
      </c>
    </row>
    <row r="56" spans="1:9" s="5" customFormat="1" ht="11.25" customHeight="1">
      <c r="A56" s="8">
        <v>50</v>
      </c>
      <c r="B56" s="7" t="s">
        <v>2</v>
      </c>
      <c r="C56" s="6" t="s">
        <v>68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f t="shared" si="1"/>
        <v>0</v>
      </c>
    </row>
    <row r="57" spans="1:9" s="5" customFormat="1" ht="11.25" customHeight="1">
      <c r="A57" s="8">
        <v>51</v>
      </c>
      <c r="B57" s="7" t="s">
        <v>2</v>
      </c>
      <c r="C57" s="6" t="s">
        <v>67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f t="shared" si="1"/>
        <v>0</v>
      </c>
    </row>
    <row r="58" spans="1:9" s="5" customFormat="1" ht="11.25" customHeight="1">
      <c r="A58" s="8">
        <v>52</v>
      </c>
      <c r="B58" s="7" t="s">
        <v>2</v>
      </c>
      <c r="C58" s="6" t="s">
        <v>66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f t="shared" si="1"/>
        <v>0</v>
      </c>
    </row>
    <row r="59" spans="1:9" s="5" customFormat="1" ht="11.25" customHeight="1">
      <c r="A59" s="8">
        <v>53</v>
      </c>
      <c r="B59" s="7" t="s">
        <v>2</v>
      </c>
      <c r="C59" s="6" t="s">
        <v>65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f t="shared" si="1"/>
        <v>0</v>
      </c>
    </row>
    <row r="60" spans="1:9" s="5" customFormat="1" ht="11.25" customHeight="1">
      <c r="A60" s="8">
        <v>54</v>
      </c>
      <c r="B60" s="7" t="s">
        <v>2</v>
      </c>
      <c r="C60" s="6" t="s">
        <v>64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f t="shared" si="1"/>
        <v>0</v>
      </c>
    </row>
    <row r="61" spans="1:9" s="5" customFormat="1" ht="11.25" customHeight="1">
      <c r="A61" s="8">
        <v>55</v>
      </c>
      <c r="B61" s="7" t="s">
        <v>2</v>
      </c>
      <c r="C61" s="6" t="s">
        <v>63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f t="shared" si="1"/>
        <v>0</v>
      </c>
    </row>
    <row r="62" spans="1:9" s="5" customFormat="1" ht="11.25" customHeight="1">
      <c r="A62" s="8">
        <v>56</v>
      </c>
      <c r="B62" s="7" t="s">
        <v>2</v>
      </c>
      <c r="C62" s="6" t="s">
        <v>62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f t="shared" si="1"/>
        <v>0</v>
      </c>
    </row>
    <row r="63" spans="1:9" s="5" customFormat="1" ht="11.25" customHeight="1">
      <c r="A63" s="8">
        <v>57</v>
      </c>
      <c r="B63" s="7" t="s">
        <v>2</v>
      </c>
      <c r="C63" s="6" t="s">
        <v>61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f t="shared" si="1"/>
        <v>0</v>
      </c>
    </row>
    <row r="64" spans="1:9" s="5" customFormat="1" ht="11.25" customHeight="1">
      <c r="A64" s="8">
        <v>58</v>
      </c>
      <c r="B64" s="7" t="s">
        <v>2</v>
      </c>
      <c r="C64" s="6" t="s">
        <v>60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f t="shared" si="1"/>
        <v>0</v>
      </c>
    </row>
    <row r="65" spans="1:9" s="5" customFormat="1" ht="11.25" customHeight="1">
      <c r="A65" s="8">
        <v>59</v>
      </c>
      <c r="B65" s="7" t="s">
        <v>2</v>
      </c>
      <c r="C65" s="6" t="s">
        <v>59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f t="shared" si="1"/>
        <v>0</v>
      </c>
    </row>
    <row r="66" spans="1:9" s="5" customFormat="1" ht="11.25" customHeight="1">
      <c r="A66" s="8">
        <v>60</v>
      </c>
      <c r="B66" s="7" t="s">
        <v>2</v>
      </c>
      <c r="C66" s="6" t="s">
        <v>58</v>
      </c>
      <c r="D66" s="15">
        <v>797289</v>
      </c>
      <c r="E66" s="15">
        <v>0</v>
      </c>
      <c r="F66" s="15">
        <v>0</v>
      </c>
      <c r="G66" s="15">
        <v>0</v>
      </c>
      <c r="H66" s="15">
        <v>0</v>
      </c>
      <c r="I66" s="15">
        <f t="shared" si="1"/>
        <v>0</v>
      </c>
    </row>
    <row r="67" spans="1:9" s="5" customFormat="1" ht="11.25" customHeight="1">
      <c r="A67" s="8">
        <v>61</v>
      </c>
      <c r="B67" s="7" t="s">
        <v>2</v>
      </c>
      <c r="C67" s="6" t="s">
        <v>57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f t="shared" si="1"/>
        <v>0</v>
      </c>
    </row>
    <row r="68" spans="1:9" s="5" customFormat="1" ht="11.25" customHeight="1">
      <c r="A68" s="8">
        <v>62</v>
      </c>
      <c r="B68" s="7" t="s">
        <v>2</v>
      </c>
      <c r="C68" s="6" t="s">
        <v>56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f t="shared" si="1"/>
        <v>0</v>
      </c>
    </row>
    <row r="69" spans="1:9" s="10" customFormat="1" ht="11.25" customHeight="1">
      <c r="A69" s="8">
        <v>63</v>
      </c>
      <c r="B69" s="7" t="s">
        <v>2</v>
      </c>
      <c r="C69" s="6" t="s">
        <v>55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f t="shared" si="1"/>
        <v>0</v>
      </c>
    </row>
    <row r="70" spans="1:9" s="5" customFormat="1" ht="11.25" customHeight="1">
      <c r="A70" s="8">
        <v>64</v>
      </c>
      <c r="B70" s="7" t="s">
        <v>2</v>
      </c>
      <c r="C70" s="6" t="s">
        <v>54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f t="shared" si="1"/>
        <v>0</v>
      </c>
    </row>
    <row r="71" spans="1:9" s="5" customFormat="1" ht="11.25" customHeight="1">
      <c r="A71" s="8">
        <v>65</v>
      </c>
      <c r="B71" s="7" t="s">
        <v>2</v>
      </c>
      <c r="C71" s="6" t="s">
        <v>53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f aca="true" t="shared" si="2" ref="I71:I102">F71+G71+H71+E71</f>
        <v>0</v>
      </c>
    </row>
    <row r="72" spans="1:9" s="5" customFormat="1" ht="11.25" customHeight="1">
      <c r="A72" s="8">
        <v>66</v>
      </c>
      <c r="B72" s="7" t="s">
        <v>2</v>
      </c>
      <c r="C72" s="6" t="s">
        <v>52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f t="shared" si="2"/>
        <v>0</v>
      </c>
    </row>
    <row r="73" spans="1:9" s="5" customFormat="1" ht="11.25" customHeight="1">
      <c r="A73" s="8">
        <v>67</v>
      </c>
      <c r="B73" s="7" t="s">
        <v>2</v>
      </c>
      <c r="C73" s="6" t="s">
        <v>51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f t="shared" si="2"/>
        <v>0</v>
      </c>
    </row>
    <row r="74" spans="1:9" s="5" customFormat="1" ht="11.25" customHeight="1">
      <c r="A74" s="8">
        <v>68</v>
      </c>
      <c r="B74" s="7" t="s">
        <v>2</v>
      </c>
      <c r="C74" s="6" t="s">
        <v>50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f t="shared" si="2"/>
        <v>0</v>
      </c>
    </row>
    <row r="75" spans="1:9" s="5" customFormat="1" ht="11.25" customHeight="1">
      <c r="A75" s="8">
        <v>69</v>
      </c>
      <c r="B75" s="7" t="s">
        <v>2</v>
      </c>
      <c r="C75" s="6" t="s">
        <v>49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f t="shared" si="2"/>
        <v>0</v>
      </c>
    </row>
    <row r="76" spans="1:9" s="5" customFormat="1" ht="11.25" customHeight="1">
      <c r="A76" s="8">
        <v>70</v>
      </c>
      <c r="B76" s="7" t="s">
        <v>2</v>
      </c>
      <c r="C76" s="6" t="s">
        <v>48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f t="shared" si="2"/>
        <v>0</v>
      </c>
    </row>
    <row r="77" spans="1:9" s="5" customFormat="1" ht="11.25" customHeight="1">
      <c r="A77" s="8">
        <v>71</v>
      </c>
      <c r="B77" s="7" t="s">
        <v>2</v>
      </c>
      <c r="C77" s="6" t="s">
        <v>47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f t="shared" si="2"/>
        <v>0</v>
      </c>
    </row>
    <row r="78" spans="1:9" s="5" customFormat="1" ht="11.25" customHeight="1">
      <c r="A78" s="8">
        <v>72</v>
      </c>
      <c r="B78" s="7" t="s">
        <v>2</v>
      </c>
      <c r="C78" s="6" t="s">
        <v>46</v>
      </c>
      <c r="D78" s="15">
        <v>130000</v>
      </c>
      <c r="E78" s="15">
        <v>0</v>
      </c>
      <c r="F78" s="15">
        <v>0</v>
      </c>
      <c r="G78" s="15">
        <v>0</v>
      </c>
      <c r="H78" s="15">
        <v>0</v>
      </c>
      <c r="I78" s="15">
        <f t="shared" si="2"/>
        <v>0</v>
      </c>
    </row>
    <row r="79" spans="1:9" s="5" customFormat="1" ht="11.25" customHeight="1">
      <c r="A79" s="8">
        <v>73</v>
      </c>
      <c r="B79" s="7" t="s">
        <v>2</v>
      </c>
      <c r="C79" s="6" t="s">
        <v>45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f t="shared" si="2"/>
        <v>0</v>
      </c>
    </row>
    <row r="80" spans="1:9" s="5" customFormat="1" ht="11.25" customHeight="1">
      <c r="A80" s="8">
        <v>74</v>
      </c>
      <c r="B80" s="7" t="s">
        <v>2</v>
      </c>
      <c r="C80" s="6" t="s">
        <v>44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f t="shared" si="2"/>
        <v>0</v>
      </c>
    </row>
    <row r="81" spans="1:9" s="5" customFormat="1" ht="11.25" customHeight="1">
      <c r="A81" s="8">
        <v>75</v>
      </c>
      <c r="B81" s="7" t="s">
        <v>2</v>
      </c>
      <c r="C81" s="6" t="s">
        <v>43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f t="shared" si="2"/>
        <v>0</v>
      </c>
    </row>
    <row r="82" spans="1:9" s="5" customFormat="1" ht="11.25" customHeight="1">
      <c r="A82" s="8">
        <v>76</v>
      </c>
      <c r="B82" s="7" t="s">
        <v>2</v>
      </c>
      <c r="C82" s="6" t="s">
        <v>42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f t="shared" si="2"/>
        <v>0</v>
      </c>
    </row>
    <row r="83" spans="1:9" s="5" customFormat="1" ht="11.25" customHeight="1">
      <c r="A83" s="8">
        <v>77</v>
      </c>
      <c r="B83" s="7" t="s">
        <v>2</v>
      </c>
      <c r="C83" s="6" t="s">
        <v>41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f t="shared" si="2"/>
        <v>0</v>
      </c>
    </row>
    <row r="84" spans="1:9" s="5" customFormat="1" ht="11.25" customHeight="1">
      <c r="A84" s="8">
        <v>78</v>
      </c>
      <c r="B84" s="7" t="s">
        <v>2</v>
      </c>
      <c r="C84" s="6" t="s">
        <v>40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f t="shared" si="2"/>
        <v>0</v>
      </c>
    </row>
    <row r="85" spans="1:9" s="5" customFormat="1" ht="11.25" customHeight="1">
      <c r="A85" s="8">
        <v>79</v>
      </c>
      <c r="B85" s="7" t="s">
        <v>2</v>
      </c>
      <c r="C85" s="6" t="s">
        <v>39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f t="shared" si="2"/>
        <v>0</v>
      </c>
    </row>
    <row r="86" spans="1:9" s="5" customFormat="1" ht="11.25" customHeight="1">
      <c r="A86" s="8">
        <v>80</v>
      </c>
      <c r="B86" s="7" t="s">
        <v>2</v>
      </c>
      <c r="C86" s="6" t="s">
        <v>38</v>
      </c>
      <c r="D86" s="15">
        <v>15000</v>
      </c>
      <c r="E86" s="15">
        <v>0</v>
      </c>
      <c r="F86" s="15">
        <v>0</v>
      </c>
      <c r="G86" s="15">
        <v>0</v>
      </c>
      <c r="H86" s="15">
        <v>0</v>
      </c>
      <c r="I86" s="15">
        <f t="shared" si="2"/>
        <v>0</v>
      </c>
    </row>
    <row r="87" spans="1:9" s="5" customFormat="1" ht="11.25" customHeight="1">
      <c r="A87" s="8">
        <v>81</v>
      </c>
      <c r="B87" s="7" t="s">
        <v>2</v>
      </c>
      <c r="C87" s="6" t="s">
        <v>37</v>
      </c>
      <c r="D87" s="15">
        <v>162000</v>
      </c>
      <c r="E87" s="15">
        <v>0</v>
      </c>
      <c r="F87" s="15">
        <v>0</v>
      </c>
      <c r="G87" s="15">
        <v>0</v>
      </c>
      <c r="H87" s="15">
        <v>0</v>
      </c>
      <c r="I87" s="15">
        <f t="shared" si="2"/>
        <v>0</v>
      </c>
    </row>
    <row r="88" spans="1:9" s="5" customFormat="1" ht="11.25" customHeight="1">
      <c r="A88" s="8">
        <v>82</v>
      </c>
      <c r="B88" s="7" t="s">
        <v>2</v>
      </c>
      <c r="C88" s="6" t="s">
        <v>36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f t="shared" si="2"/>
        <v>0</v>
      </c>
    </row>
    <row r="89" spans="1:9" s="5" customFormat="1" ht="11.25" customHeight="1">
      <c r="A89" s="8">
        <v>83</v>
      </c>
      <c r="B89" s="7" t="s">
        <v>2</v>
      </c>
      <c r="C89" s="6" t="s">
        <v>35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f t="shared" si="2"/>
        <v>0</v>
      </c>
    </row>
    <row r="90" spans="1:9" s="5" customFormat="1" ht="11.25" customHeight="1">
      <c r="A90" s="8">
        <v>84</v>
      </c>
      <c r="B90" s="7" t="s">
        <v>2</v>
      </c>
      <c r="C90" s="6" t="s">
        <v>34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f t="shared" si="2"/>
        <v>0</v>
      </c>
    </row>
    <row r="91" spans="1:9" s="5" customFormat="1" ht="11.25" customHeight="1">
      <c r="A91" s="8">
        <v>85</v>
      </c>
      <c r="B91" s="7" t="s">
        <v>2</v>
      </c>
      <c r="C91" s="6" t="s">
        <v>33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f t="shared" si="2"/>
        <v>0</v>
      </c>
    </row>
    <row r="92" spans="1:9" s="5" customFormat="1" ht="11.25" customHeight="1">
      <c r="A92" s="8">
        <v>86</v>
      </c>
      <c r="B92" s="7" t="s">
        <v>2</v>
      </c>
      <c r="C92" s="6" t="s">
        <v>32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f t="shared" si="2"/>
        <v>0</v>
      </c>
    </row>
    <row r="93" spans="1:9" s="5" customFormat="1" ht="11.25" customHeight="1">
      <c r="A93" s="8">
        <v>87</v>
      </c>
      <c r="B93" s="7" t="s">
        <v>2</v>
      </c>
      <c r="C93" s="6" t="s">
        <v>31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f t="shared" si="2"/>
        <v>0</v>
      </c>
    </row>
    <row r="94" spans="1:9" s="5" customFormat="1" ht="11.25" customHeight="1">
      <c r="A94" s="8">
        <v>88</v>
      </c>
      <c r="B94" s="7" t="s">
        <v>2</v>
      </c>
      <c r="C94" s="6" t="s">
        <v>30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f t="shared" si="2"/>
        <v>0</v>
      </c>
    </row>
    <row r="95" spans="1:9" s="9" customFormat="1" ht="11.25" customHeight="1">
      <c r="A95" s="8">
        <v>89</v>
      </c>
      <c r="B95" s="7" t="s">
        <v>2</v>
      </c>
      <c r="C95" s="6" t="s">
        <v>29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f t="shared" si="2"/>
        <v>0</v>
      </c>
    </row>
    <row r="96" spans="1:9" s="5" customFormat="1" ht="11.25" customHeight="1">
      <c r="A96" s="8">
        <v>90</v>
      </c>
      <c r="B96" s="7" t="s">
        <v>2</v>
      </c>
      <c r="C96" s="6" t="s">
        <v>28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15">
        <f t="shared" si="2"/>
        <v>0</v>
      </c>
    </row>
    <row r="97" spans="1:9" s="5" customFormat="1" ht="11.25" customHeight="1">
      <c r="A97" s="8">
        <v>91</v>
      </c>
      <c r="B97" s="7" t="s">
        <v>2</v>
      </c>
      <c r="C97" s="6" t="s">
        <v>27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15">
        <f t="shared" si="2"/>
        <v>0</v>
      </c>
    </row>
    <row r="98" spans="1:9" s="5" customFormat="1" ht="11.25" customHeight="1">
      <c r="A98" s="8">
        <v>92</v>
      </c>
      <c r="B98" s="7" t="s">
        <v>2</v>
      </c>
      <c r="C98" s="6" t="s">
        <v>26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f t="shared" si="2"/>
        <v>0</v>
      </c>
    </row>
    <row r="99" spans="1:9" s="5" customFormat="1" ht="11.25" customHeight="1">
      <c r="A99" s="8">
        <v>93</v>
      </c>
      <c r="B99" s="7" t="s">
        <v>2</v>
      </c>
      <c r="C99" s="6" t="s">
        <v>25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15">
        <f t="shared" si="2"/>
        <v>0</v>
      </c>
    </row>
    <row r="100" spans="1:9" s="5" customFormat="1" ht="11.25" customHeight="1">
      <c r="A100" s="8">
        <v>94</v>
      </c>
      <c r="B100" s="7" t="s">
        <v>2</v>
      </c>
      <c r="C100" s="6" t="s">
        <v>24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f t="shared" si="2"/>
        <v>0</v>
      </c>
    </row>
    <row r="101" spans="1:9" s="5" customFormat="1" ht="11.25" customHeight="1">
      <c r="A101" s="8">
        <v>95</v>
      </c>
      <c r="B101" s="7" t="s">
        <v>2</v>
      </c>
      <c r="C101" s="6" t="s">
        <v>23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f t="shared" si="2"/>
        <v>0</v>
      </c>
    </row>
    <row r="102" spans="1:9" s="5" customFormat="1" ht="11.25" customHeight="1">
      <c r="A102" s="8">
        <v>96</v>
      </c>
      <c r="B102" s="7" t="s">
        <v>2</v>
      </c>
      <c r="C102" s="6" t="s">
        <v>22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15">
        <f t="shared" si="2"/>
        <v>0</v>
      </c>
    </row>
    <row r="103" spans="1:9" s="5" customFormat="1" ht="11.25" customHeight="1">
      <c r="A103" s="8">
        <v>97</v>
      </c>
      <c r="B103" s="7" t="s">
        <v>2</v>
      </c>
      <c r="C103" s="6" t="s">
        <v>21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15">
        <f aca="true" t="shared" si="3" ref="I103:I122">F103+G103+H103+E103</f>
        <v>0</v>
      </c>
    </row>
    <row r="104" spans="1:9" s="5" customFormat="1" ht="11.25" customHeight="1">
      <c r="A104" s="8">
        <v>98</v>
      </c>
      <c r="B104" s="7" t="s">
        <v>2</v>
      </c>
      <c r="C104" s="6" t="s">
        <v>20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15">
        <f t="shared" si="3"/>
        <v>0</v>
      </c>
    </row>
    <row r="105" spans="1:9" s="5" customFormat="1" ht="11.25" customHeight="1">
      <c r="A105" s="8">
        <v>99</v>
      </c>
      <c r="B105" s="7" t="s">
        <v>2</v>
      </c>
      <c r="C105" s="6" t="s">
        <v>19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15">
        <f t="shared" si="3"/>
        <v>0</v>
      </c>
    </row>
    <row r="106" spans="1:9" s="5" customFormat="1" ht="11.25" customHeight="1">
      <c r="A106" s="8">
        <v>100</v>
      </c>
      <c r="B106" s="7" t="s">
        <v>2</v>
      </c>
      <c r="C106" s="6" t="s">
        <v>18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f t="shared" si="3"/>
        <v>0</v>
      </c>
    </row>
    <row r="107" spans="1:9" s="5" customFormat="1" ht="11.25" customHeight="1">
      <c r="A107" s="8">
        <v>101</v>
      </c>
      <c r="B107" s="7" t="s">
        <v>2</v>
      </c>
      <c r="C107" s="6" t="s">
        <v>17</v>
      </c>
      <c r="D107" s="15">
        <v>28000</v>
      </c>
      <c r="E107" s="15">
        <v>0</v>
      </c>
      <c r="F107" s="15">
        <v>0</v>
      </c>
      <c r="G107" s="15">
        <v>0</v>
      </c>
      <c r="H107" s="15">
        <v>0</v>
      </c>
      <c r="I107" s="15">
        <f t="shared" si="3"/>
        <v>0</v>
      </c>
    </row>
    <row r="108" spans="1:9" s="5" customFormat="1" ht="11.25" customHeight="1">
      <c r="A108" s="8">
        <v>102</v>
      </c>
      <c r="B108" s="7" t="s">
        <v>2</v>
      </c>
      <c r="C108" s="6" t="s">
        <v>16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15">
        <f t="shared" si="3"/>
        <v>0</v>
      </c>
    </row>
    <row r="109" spans="1:9" s="5" customFormat="1" ht="11.25" customHeight="1">
      <c r="A109" s="8">
        <v>103</v>
      </c>
      <c r="B109" s="7" t="s">
        <v>2</v>
      </c>
      <c r="C109" s="6" t="s">
        <v>15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f t="shared" si="3"/>
        <v>0</v>
      </c>
    </row>
    <row r="110" spans="1:9" s="5" customFormat="1" ht="11.25" customHeight="1">
      <c r="A110" s="8">
        <v>104</v>
      </c>
      <c r="B110" s="7" t="s">
        <v>2</v>
      </c>
      <c r="C110" s="6" t="s">
        <v>14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15">
        <f t="shared" si="3"/>
        <v>0</v>
      </c>
    </row>
    <row r="111" spans="1:9" s="5" customFormat="1" ht="11.25" customHeight="1">
      <c r="A111" s="8">
        <v>105</v>
      </c>
      <c r="B111" s="7" t="s">
        <v>2</v>
      </c>
      <c r="C111" s="6" t="s">
        <v>13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15">
        <f t="shared" si="3"/>
        <v>0</v>
      </c>
    </row>
    <row r="112" spans="1:9" s="5" customFormat="1" ht="11.25" customHeight="1">
      <c r="A112" s="8">
        <v>106</v>
      </c>
      <c r="B112" s="7" t="s">
        <v>2</v>
      </c>
      <c r="C112" s="6" t="s">
        <v>12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f t="shared" si="3"/>
        <v>0</v>
      </c>
    </row>
    <row r="113" spans="1:9" s="5" customFormat="1" ht="11.25" customHeight="1">
      <c r="A113" s="8">
        <v>107</v>
      </c>
      <c r="B113" s="7" t="s">
        <v>2</v>
      </c>
      <c r="C113" s="6" t="s">
        <v>11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f t="shared" si="3"/>
        <v>0</v>
      </c>
    </row>
    <row r="114" spans="1:9" s="5" customFormat="1" ht="11.25" customHeight="1">
      <c r="A114" s="8">
        <v>108</v>
      </c>
      <c r="B114" s="7" t="s">
        <v>2</v>
      </c>
      <c r="C114" s="6" t="s">
        <v>10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f t="shared" si="3"/>
        <v>0</v>
      </c>
    </row>
    <row r="115" spans="1:9" s="5" customFormat="1" ht="11.25" customHeight="1">
      <c r="A115" s="8">
        <v>109</v>
      </c>
      <c r="B115" s="7" t="s">
        <v>2</v>
      </c>
      <c r="C115" s="6" t="s">
        <v>9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f t="shared" si="3"/>
        <v>0</v>
      </c>
    </row>
    <row r="116" spans="1:9" s="5" customFormat="1" ht="11.25" customHeight="1">
      <c r="A116" s="8">
        <v>110</v>
      </c>
      <c r="B116" s="7" t="s">
        <v>2</v>
      </c>
      <c r="C116" s="6" t="s">
        <v>8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15">
        <f t="shared" si="3"/>
        <v>0</v>
      </c>
    </row>
    <row r="117" spans="1:9" s="5" customFormat="1" ht="11.25" customHeight="1">
      <c r="A117" s="8">
        <v>111</v>
      </c>
      <c r="B117" s="7" t="s">
        <v>2</v>
      </c>
      <c r="C117" s="6" t="s">
        <v>7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f t="shared" si="3"/>
        <v>0</v>
      </c>
    </row>
    <row r="118" spans="1:9" s="5" customFormat="1" ht="11.25" customHeight="1">
      <c r="A118" s="8">
        <v>112</v>
      </c>
      <c r="B118" s="7" t="s">
        <v>2</v>
      </c>
      <c r="C118" s="6" t="s">
        <v>6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f t="shared" si="3"/>
        <v>0</v>
      </c>
    </row>
    <row r="119" spans="1:9" s="5" customFormat="1" ht="11.25" customHeight="1">
      <c r="A119" s="8">
        <v>113</v>
      </c>
      <c r="B119" s="7" t="s">
        <v>2</v>
      </c>
      <c r="C119" s="6" t="s">
        <v>5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15">
        <f t="shared" si="3"/>
        <v>0</v>
      </c>
    </row>
    <row r="120" spans="1:9" s="5" customFormat="1" ht="11.25" customHeight="1">
      <c r="A120" s="8">
        <v>114</v>
      </c>
      <c r="B120" s="7" t="s">
        <v>2</v>
      </c>
      <c r="C120" s="6" t="s">
        <v>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15">
        <f t="shared" si="3"/>
        <v>0</v>
      </c>
    </row>
    <row r="121" spans="1:9" s="5" customFormat="1" ht="11.25" customHeight="1">
      <c r="A121" s="8">
        <v>115</v>
      </c>
      <c r="B121" s="7" t="s">
        <v>2</v>
      </c>
      <c r="C121" s="6" t="s">
        <v>3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15">
        <f t="shared" si="3"/>
        <v>0</v>
      </c>
    </row>
    <row r="122" spans="1:9" s="5" customFormat="1" ht="11.25" customHeight="1">
      <c r="A122" s="8">
        <v>116</v>
      </c>
      <c r="B122" s="7" t="s">
        <v>2</v>
      </c>
      <c r="C122" s="6" t="s">
        <v>1</v>
      </c>
      <c r="D122" s="15">
        <v>0</v>
      </c>
      <c r="E122" s="15">
        <v>0</v>
      </c>
      <c r="F122" s="15">
        <v>0</v>
      </c>
      <c r="G122" s="15">
        <v>0</v>
      </c>
      <c r="H122" s="15">
        <v>0</v>
      </c>
      <c r="I122" s="15">
        <f t="shared" si="3"/>
        <v>0</v>
      </c>
    </row>
    <row r="123" spans="1:9" s="22" customFormat="1" ht="36.75" customHeight="1" thickBot="1">
      <c r="A123" s="130" t="s">
        <v>0</v>
      </c>
      <c r="B123" s="131"/>
      <c r="C123" s="132"/>
      <c r="D123" s="14">
        <f aca="true" t="shared" si="4" ref="D123:I123">SUM(D7:D122)</f>
        <v>1132289</v>
      </c>
      <c r="E123" s="14">
        <f t="shared" si="4"/>
        <v>0</v>
      </c>
      <c r="F123" s="14">
        <f t="shared" si="4"/>
        <v>0</v>
      </c>
      <c r="G123" s="14">
        <f t="shared" si="4"/>
        <v>0</v>
      </c>
      <c r="H123" s="14">
        <f t="shared" si="4"/>
        <v>0</v>
      </c>
      <c r="I123" s="14">
        <f t="shared" si="4"/>
        <v>0</v>
      </c>
    </row>
  </sheetData>
  <sheetProtection/>
  <mergeCells count="9">
    <mergeCell ref="A123:C123"/>
    <mergeCell ref="C1:I1"/>
    <mergeCell ref="A5:A6"/>
    <mergeCell ref="B5:B6"/>
    <mergeCell ref="C5:C6"/>
    <mergeCell ref="D5:D6"/>
    <mergeCell ref="E5:E6"/>
    <mergeCell ref="F5:H5"/>
    <mergeCell ref="I5:I6"/>
  </mergeCells>
  <conditionalFormatting sqref="A5:C5 C7:C122">
    <cfRule type="cellIs" priority="16" dxfId="0" operator="lessThan" stopIfTrue="1">
      <formula>0</formula>
    </cfRule>
  </conditionalFormatting>
  <conditionalFormatting sqref="B5">
    <cfRule type="cellIs" priority="15" dxfId="0" operator="lessThan" stopIfTrue="1">
      <formula>0</formula>
    </cfRule>
  </conditionalFormatting>
  <conditionalFormatting sqref="B123">
    <cfRule type="cellIs" priority="14" dxfId="0" operator="lessThan" stopIfTrue="1">
      <formula>0</formula>
    </cfRule>
  </conditionalFormatting>
  <conditionalFormatting sqref="B123">
    <cfRule type="cellIs" priority="13" dxfId="0" operator="lessThan" stopIfTrue="1">
      <formula>0</formula>
    </cfRule>
  </conditionalFormatting>
  <conditionalFormatting sqref="B5">
    <cfRule type="cellIs" priority="12" dxfId="0" operator="lessThan" stopIfTrue="1">
      <formula>0</formula>
    </cfRule>
  </conditionalFormatting>
  <conditionalFormatting sqref="B7:B55">
    <cfRule type="cellIs" priority="11" dxfId="0" operator="lessThan" stopIfTrue="1">
      <formula>0</formula>
    </cfRule>
  </conditionalFormatting>
  <conditionalFormatting sqref="B56:B122">
    <cfRule type="cellIs" priority="10" dxfId="0" operator="lessThan" stopIfTrue="1">
      <formula>0</formula>
    </cfRule>
  </conditionalFormatting>
  <conditionalFormatting sqref="B123">
    <cfRule type="cellIs" priority="9" dxfId="0" operator="lessThan" stopIfTrue="1">
      <formula>0</formula>
    </cfRule>
  </conditionalFormatting>
  <conditionalFormatting sqref="B5">
    <cfRule type="cellIs" priority="8" dxfId="0" operator="lessThan" stopIfTrue="1">
      <formula>0</formula>
    </cfRule>
  </conditionalFormatting>
  <conditionalFormatting sqref="B123">
    <cfRule type="cellIs" priority="7" dxfId="0" operator="lessThan" stopIfTrue="1">
      <formula>0</formula>
    </cfRule>
  </conditionalFormatting>
  <conditionalFormatting sqref="C5">
    <cfRule type="cellIs" priority="6" dxfId="0" operator="lessThan" stopIfTrue="1">
      <formula>0</formula>
    </cfRule>
  </conditionalFormatting>
  <conditionalFormatting sqref="C5">
    <cfRule type="cellIs" priority="5" dxfId="0" operator="lessThan" stopIfTrue="1">
      <formula>0</formula>
    </cfRule>
  </conditionalFormatting>
  <conditionalFormatting sqref="C5">
    <cfRule type="cellIs" priority="4" dxfId="0" operator="lessThan" stopIfTrue="1">
      <formula>0</formula>
    </cfRule>
  </conditionalFormatting>
  <conditionalFormatting sqref="C5">
    <cfRule type="cellIs" priority="3" dxfId="0" operator="lessThan" stopIfTrue="1">
      <formula>0</formula>
    </cfRule>
  </conditionalFormatting>
  <conditionalFormatting sqref="B123">
    <cfRule type="cellIs" priority="2" dxfId="0" operator="lessThan" stopIfTrue="1">
      <formula>0</formula>
    </cfRule>
  </conditionalFormatting>
  <conditionalFormatting sqref="A123:C12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68" r:id="rId1"/>
  <rowBreaks count="1" manualBreakCount="1">
    <brk id="5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K121"/>
  <sheetViews>
    <sheetView view="pageBreakPreview" zoomScaleSheetLayoutView="100" zoomScalePageLayoutView="0" workbookViewId="0" topLeftCell="A1">
      <pane xSplit="2" ySplit="6" topLeftCell="C112" activePane="bottomRight" state="frozen"/>
      <selection pane="topLeft" activeCell="E5" sqref="E5:G5"/>
      <selection pane="topRight" activeCell="E5" sqref="E5:G5"/>
      <selection pane="bottomLeft" activeCell="E5" sqref="E5:G5"/>
      <selection pane="bottomRight" activeCell="K122" sqref="K122"/>
    </sheetView>
  </sheetViews>
  <sheetFormatPr defaultColWidth="9.140625" defaultRowHeight="12.75"/>
  <cols>
    <col min="1" max="1" width="4.7109375" style="3" customWidth="1"/>
    <col min="2" max="2" width="21.8515625" style="2" customWidth="1"/>
    <col min="3" max="3" width="16.140625" style="2" customWidth="1"/>
    <col min="4" max="4" width="18.00390625" style="2" customWidth="1"/>
    <col min="5" max="5" width="14.7109375" style="2" customWidth="1"/>
    <col min="6" max="8" width="13.8515625" style="1" customWidth="1"/>
    <col min="9" max="9" width="14.8515625" style="1" customWidth="1"/>
    <col min="10" max="10" width="11.00390625" style="1" bestFit="1" customWidth="1"/>
    <col min="11" max="16384" width="9.140625" style="1" customWidth="1"/>
  </cols>
  <sheetData>
    <row r="1" spans="2:8" ht="46.5" customHeight="1">
      <c r="B1" s="141" t="s">
        <v>124</v>
      </c>
      <c r="C1" s="141"/>
      <c r="D1" s="141"/>
      <c r="E1" s="141"/>
      <c r="F1" s="141"/>
      <c r="G1" s="40"/>
      <c r="H1" s="40"/>
    </row>
    <row r="2" spans="2:8" ht="27" customHeight="1" thickBot="1">
      <c r="B2" s="142"/>
      <c r="C2" s="142"/>
      <c r="D2" s="143"/>
      <c r="E2" s="143"/>
      <c r="F2" s="143"/>
      <c r="G2" s="41"/>
      <c r="H2" s="41"/>
    </row>
    <row r="3" spans="1:9" ht="14.25" customHeight="1">
      <c r="A3" s="144" t="s">
        <v>121</v>
      </c>
      <c r="B3" s="146" t="s">
        <v>120</v>
      </c>
      <c r="C3" s="148" t="s">
        <v>119</v>
      </c>
      <c r="D3" s="138" t="s">
        <v>179</v>
      </c>
      <c r="E3" s="138" t="s">
        <v>180</v>
      </c>
      <c r="F3" s="150" t="s">
        <v>181</v>
      </c>
      <c r="G3" s="150"/>
      <c r="H3" s="150"/>
      <c r="I3" s="136" t="s">
        <v>182</v>
      </c>
    </row>
    <row r="4" spans="1:9" ht="51" customHeight="1">
      <c r="A4" s="145"/>
      <c r="B4" s="147"/>
      <c r="C4" s="149"/>
      <c r="D4" s="138"/>
      <c r="E4" s="138"/>
      <c r="F4" s="11" t="s">
        <v>147</v>
      </c>
      <c r="G4" s="11" t="s">
        <v>148</v>
      </c>
      <c r="H4" s="11" t="s">
        <v>149</v>
      </c>
      <c r="I4" s="137"/>
    </row>
    <row r="5" spans="1:9" s="5" customFormat="1" ht="11.25" customHeight="1">
      <c r="A5" s="42">
        <v>1</v>
      </c>
      <c r="B5" s="43" t="s">
        <v>70</v>
      </c>
      <c r="C5" s="44" t="s">
        <v>118</v>
      </c>
      <c r="D5" s="15">
        <v>77291</v>
      </c>
      <c r="E5" s="16">
        <v>18486</v>
      </c>
      <c r="F5" s="16">
        <v>5637</v>
      </c>
      <c r="G5" s="16">
        <v>861</v>
      </c>
      <c r="H5" s="16">
        <v>4871</v>
      </c>
      <c r="I5" s="45">
        <f>F5+G5+H5+E5</f>
        <v>29855</v>
      </c>
    </row>
    <row r="6" spans="1:9" s="5" customFormat="1" ht="11.25" customHeight="1">
      <c r="A6" s="42">
        <v>2</v>
      </c>
      <c r="B6" s="43" t="s">
        <v>70</v>
      </c>
      <c r="C6" s="44" t="s">
        <v>117</v>
      </c>
      <c r="D6" s="15">
        <v>169499</v>
      </c>
      <c r="E6" s="16">
        <v>39764</v>
      </c>
      <c r="F6" s="16">
        <v>12072</v>
      </c>
      <c r="G6" s="16">
        <v>0</v>
      </c>
      <c r="H6" s="16">
        <v>8664</v>
      </c>
      <c r="I6" s="45">
        <f aca="true" t="shared" si="0" ref="I6:I69">F6+G6+H6+E6</f>
        <v>60500</v>
      </c>
    </row>
    <row r="7" spans="1:9" s="5" customFormat="1" ht="11.25" customHeight="1">
      <c r="A7" s="42">
        <v>3</v>
      </c>
      <c r="B7" s="43" t="s">
        <v>70</v>
      </c>
      <c r="C7" s="44" t="s">
        <v>116</v>
      </c>
      <c r="D7" s="15">
        <v>60361</v>
      </c>
      <c r="E7" s="16">
        <v>12317</v>
      </c>
      <c r="F7" s="16">
        <v>3604</v>
      </c>
      <c r="G7" s="16">
        <v>564</v>
      </c>
      <c r="H7" s="16">
        <v>2466</v>
      </c>
      <c r="I7" s="45">
        <f t="shared" si="0"/>
        <v>18951</v>
      </c>
    </row>
    <row r="8" spans="1:9" s="5" customFormat="1" ht="11.25" customHeight="1">
      <c r="A8" s="42">
        <v>4</v>
      </c>
      <c r="B8" s="43" t="s">
        <v>70</v>
      </c>
      <c r="C8" s="44" t="s">
        <v>115</v>
      </c>
      <c r="D8" s="15">
        <v>73921</v>
      </c>
      <c r="E8" s="16">
        <v>18243</v>
      </c>
      <c r="F8" s="16">
        <v>5226</v>
      </c>
      <c r="G8" s="16">
        <v>817</v>
      </c>
      <c r="H8" s="16">
        <v>4881</v>
      </c>
      <c r="I8" s="45">
        <f t="shared" si="0"/>
        <v>29167</v>
      </c>
    </row>
    <row r="9" spans="1:9" s="5" customFormat="1" ht="11.25" customHeight="1">
      <c r="A9" s="42">
        <v>5</v>
      </c>
      <c r="B9" s="43" t="s">
        <v>70</v>
      </c>
      <c r="C9" s="44" t="s">
        <v>114</v>
      </c>
      <c r="D9" s="15">
        <v>48829</v>
      </c>
      <c r="E9" s="16">
        <v>10761</v>
      </c>
      <c r="F9" s="16">
        <v>3187</v>
      </c>
      <c r="G9" s="16">
        <v>498</v>
      </c>
      <c r="H9" s="16">
        <v>1929</v>
      </c>
      <c r="I9" s="45">
        <f t="shared" si="0"/>
        <v>16375</v>
      </c>
    </row>
    <row r="10" spans="1:9" s="5" customFormat="1" ht="11.25" customHeight="1">
      <c r="A10" s="42">
        <v>6</v>
      </c>
      <c r="B10" s="43" t="s">
        <v>70</v>
      </c>
      <c r="C10" s="44" t="s">
        <v>113</v>
      </c>
      <c r="D10" s="15">
        <v>137230</v>
      </c>
      <c r="E10" s="16">
        <v>42245</v>
      </c>
      <c r="F10" s="16">
        <v>13180</v>
      </c>
      <c r="G10" s="16">
        <v>2476</v>
      </c>
      <c r="H10" s="16">
        <v>13248</v>
      </c>
      <c r="I10" s="45">
        <f t="shared" si="0"/>
        <v>71149</v>
      </c>
    </row>
    <row r="11" spans="1:9" s="5" customFormat="1" ht="11.25" customHeight="1">
      <c r="A11" s="42">
        <v>7</v>
      </c>
      <c r="B11" s="43" t="s">
        <v>70</v>
      </c>
      <c r="C11" s="44" t="s">
        <v>112</v>
      </c>
      <c r="D11" s="15">
        <v>78544</v>
      </c>
      <c r="E11" s="16">
        <v>17544</v>
      </c>
      <c r="F11" s="16">
        <v>5103</v>
      </c>
      <c r="G11" s="16">
        <v>789</v>
      </c>
      <c r="H11" s="16">
        <v>3340</v>
      </c>
      <c r="I11" s="45">
        <f t="shared" si="0"/>
        <v>26776</v>
      </c>
    </row>
    <row r="12" spans="1:9" s="5" customFormat="1" ht="11.25" customHeight="1">
      <c r="A12" s="42">
        <v>8</v>
      </c>
      <c r="B12" s="43" t="s">
        <v>70</v>
      </c>
      <c r="C12" s="44" t="s">
        <v>111</v>
      </c>
      <c r="D12" s="15">
        <v>30640</v>
      </c>
      <c r="E12" s="16">
        <v>6828</v>
      </c>
      <c r="F12" s="16">
        <v>1972</v>
      </c>
      <c r="G12" s="16">
        <v>309</v>
      </c>
      <c r="H12" s="16">
        <v>1860</v>
      </c>
      <c r="I12" s="45">
        <f t="shared" si="0"/>
        <v>10969</v>
      </c>
    </row>
    <row r="13" spans="1:9" s="5" customFormat="1" ht="11.25" customHeight="1">
      <c r="A13" s="42">
        <v>9</v>
      </c>
      <c r="B13" s="43" t="s">
        <v>70</v>
      </c>
      <c r="C13" s="44" t="s">
        <v>110</v>
      </c>
      <c r="D13" s="15">
        <v>570403</v>
      </c>
      <c r="E13" s="16">
        <v>106911</v>
      </c>
      <c r="F13" s="16">
        <v>37382</v>
      </c>
      <c r="G13" s="16">
        <v>6683</v>
      </c>
      <c r="H13" s="16">
        <v>39835</v>
      </c>
      <c r="I13" s="45">
        <f t="shared" si="0"/>
        <v>190811</v>
      </c>
    </row>
    <row r="14" spans="1:9" s="5" customFormat="1" ht="11.25" customHeight="1">
      <c r="A14" s="42">
        <v>10</v>
      </c>
      <c r="B14" s="43" t="s">
        <v>70</v>
      </c>
      <c r="C14" s="44" t="s">
        <v>109</v>
      </c>
      <c r="D14" s="15">
        <v>198657</v>
      </c>
      <c r="E14" s="16">
        <v>45894</v>
      </c>
      <c r="F14" s="16">
        <v>14815</v>
      </c>
      <c r="G14" s="16">
        <v>2317</v>
      </c>
      <c r="H14" s="16">
        <v>12192</v>
      </c>
      <c r="I14" s="45">
        <f t="shared" si="0"/>
        <v>75218</v>
      </c>
    </row>
    <row r="15" spans="1:9" s="5" customFormat="1" ht="11.25" customHeight="1">
      <c r="A15" s="42">
        <v>11</v>
      </c>
      <c r="B15" s="43" t="s">
        <v>70</v>
      </c>
      <c r="C15" s="44" t="s">
        <v>108</v>
      </c>
      <c r="D15" s="15">
        <v>24156</v>
      </c>
      <c r="E15" s="16">
        <v>6675</v>
      </c>
      <c r="F15" s="16">
        <v>2090</v>
      </c>
      <c r="G15" s="16">
        <v>348</v>
      </c>
      <c r="H15" s="16">
        <v>2007</v>
      </c>
      <c r="I15" s="45">
        <f t="shared" si="0"/>
        <v>11120</v>
      </c>
    </row>
    <row r="16" spans="1:9" s="5" customFormat="1" ht="11.25" customHeight="1">
      <c r="A16" s="42">
        <v>12</v>
      </c>
      <c r="B16" s="43" t="s">
        <v>70</v>
      </c>
      <c r="C16" s="44" t="s">
        <v>107</v>
      </c>
      <c r="D16" s="15">
        <v>110155</v>
      </c>
      <c r="E16" s="16">
        <v>21928</v>
      </c>
      <c r="F16" s="16">
        <v>6795</v>
      </c>
      <c r="G16" s="16">
        <v>0</v>
      </c>
      <c r="H16" s="16">
        <v>5316</v>
      </c>
      <c r="I16" s="45">
        <f t="shared" si="0"/>
        <v>34039</v>
      </c>
    </row>
    <row r="17" spans="1:9" s="5" customFormat="1" ht="11.25" customHeight="1">
      <c r="A17" s="42">
        <v>13</v>
      </c>
      <c r="B17" s="43" t="s">
        <v>70</v>
      </c>
      <c r="C17" s="44" t="s">
        <v>106</v>
      </c>
      <c r="D17" s="15">
        <v>55954</v>
      </c>
      <c r="E17" s="16">
        <v>12509</v>
      </c>
      <c r="F17" s="16">
        <v>3611</v>
      </c>
      <c r="G17" s="16">
        <v>565</v>
      </c>
      <c r="H17" s="16">
        <v>1995</v>
      </c>
      <c r="I17" s="45">
        <f t="shared" si="0"/>
        <v>18680</v>
      </c>
    </row>
    <row r="18" spans="1:9" s="5" customFormat="1" ht="11.25" customHeight="1">
      <c r="A18" s="42">
        <v>14</v>
      </c>
      <c r="B18" s="43" t="s">
        <v>70</v>
      </c>
      <c r="C18" s="44" t="s">
        <v>105</v>
      </c>
      <c r="D18" s="15">
        <v>23185</v>
      </c>
      <c r="E18" s="16">
        <v>6536</v>
      </c>
      <c r="F18" s="16">
        <v>2011</v>
      </c>
      <c r="G18" s="16">
        <v>314</v>
      </c>
      <c r="H18" s="16">
        <v>885</v>
      </c>
      <c r="I18" s="45">
        <f t="shared" si="0"/>
        <v>9746</v>
      </c>
    </row>
    <row r="19" spans="1:9" s="5" customFormat="1" ht="11.25" customHeight="1">
      <c r="A19" s="42">
        <v>15</v>
      </c>
      <c r="B19" s="43" t="s">
        <v>70</v>
      </c>
      <c r="C19" s="44" t="s">
        <v>104</v>
      </c>
      <c r="D19" s="15">
        <v>79760</v>
      </c>
      <c r="E19" s="16">
        <v>18408</v>
      </c>
      <c r="F19" s="16">
        <v>5842</v>
      </c>
      <c r="G19" s="16">
        <v>914</v>
      </c>
      <c r="H19" s="16">
        <v>2086</v>
      </c>
      <c r="I19" s="45">
        <f t="shared" si="0"/>
        <v>27250</v>
      </c>
    </row>
    <row r="20" spans="1:9" s="5" customFormat="1" ht="11.25" customHeight="1">
      <c r="A20" s="42">
        <v>16</v>
      </c>
      <c r="B20" s="43" t="s">
        <v>70</v>
      </c>
      <c r="C20" s="44" t="s">
        <v>103</v>
      </c>
      <c r="D20" s="15">
        <v>22045</v>
      </c>
      <c r="E20" s="16">
        <v>5243</v>
      </c>
      <c r="F20" s="16">
        <v>1537</v>
      </c>
      <c r="G20" s="16">
        <v>242</v>
      </c>
      <c r="H20" s="16">
        <v>1272</v>
      </c>
      <c r="I20" s="45">
        <f t="shared" si="0"/>
        <v>8294</v>
      </c>
    </row>
    <row r="21" spans="1:9" s="5" customFormat="1" ht="11.25" customHeight="1">
      <c r="A21" s="42">
        <v>17</v>
      </c>
      <c r="B21" s="43" t="s">
        <v>70</v>
      </c>
      <c r="C21" s="44" t="s">
        <v>102</v>
      </c>
      <c r="D21" s="15">
        <v>163080</v>
      </c>
      <c r="E21" s="16">
        <v>34433</v>
      </c>
      <c r="F21" s="16">
        <v>9682</v>
      </c>
      <c r="G21" s="16">
        <v>0</v>
      </c>
      <c r="H21" s="16">
        <v>0</v>
      </c>
      <c r="I21" s="45">
        <f t="shared" si="0"/>
        <v>44115</v>
      </c>
    </row>
    <row r="22" spans="1:9" s="5" customFormat="1" ht="11.25" customHeight="1">
      <c r="A22" s="42">
        <v>18</v>
      </c>
      <c r="B22" s="43" t="s">
        <v>70</v>
      </c>
      <c r="C22" s="44" t="s">
        <v>101</v>
      </c>
      <c r="D22" s="15">
        <v>14992</v>
      </c>
      <c r="E22" s="16">
        <v>3707</v>
      </c>
      <c r="F22" s="16">
        <v>1170</v>
      </c>
      <c r="G22" s="16">
        <v>131</v>
      </c>
      <c r="H22" s="16">
        <v>1325</v>
      </c>
      <c r="I22" s="45">
        <f t="shared" si="0"/>
        <v>6333</v>
      </c>
    </row>
    <row r="23" spans="1:9" s="5" customFormat="1" ht="11.25" customHeight="1">
      <c r="A23" s="42">
        <v>19</v>
      </c>
      <c r="B23" s="43" t="s">
        <v>70</v>
      </c>
      <c r="C23" s="44" t="s">
        <v>100</v>
      </c>
      <c r="D23" s="15">
        <v>101007</v>
      </c>
      <c r="E23" s="16">
        <v>24362</v>
      </c>
      <c r="F23" s="16">
        <v>7341</v>
      </c>
      <c r="G23" s="16">
        <v>504</v>
      </c>
      <c r="H23" s="16">
        <v>6159</v>
      </c>
      <c r="I23" s="45">
        <f t="shared" si="0"/>
        <v>38366</v>
      </c>
    </row>
    <row r="24" spans="1:9" s="5" customFormat="1" ht="11.25" customHeight="1">
      <c r="A24" s="42">
        <v>20</v>
      </c>
      <c r="B24" s="43" t="s">
        <v>70</v>
      </c>
      <c r="C24" s="44" t="s">
        <v>99</v>
      </c>
      <c r="D24" s="15">
        <v>76796</v>
      </c>
      <c r="E24" s="16">
        <v>17809</v>
      </c>
      <c r="F24" s="16">
        <v>5227</v>
      </c>
      <c r="G24" s="16">
        <v>820</v>
      </c>
      <c r="H24" s="16">
        <v>4570</v>
      </c>
      <c r="I24" s="45">
        <f t="shared" si="0"/>
        <v>28426</v>
      </c>
    </row>
    <row r="25" spans="1:9" s="5" customFormat="1" ht="11.25" customHeight="1">
      <c r="A25" s="42">
        <v>21</v>
      </c>
      <c r="B25" s="43" t="s">
        <v>70</v>
      </c>
      <c r="C25" s="44" t="s">
        <v>98</v>
      </c>
      <c r="D25" s="15">
        <v>18929</v>
      </c>
      <c r="E25" s="16">
        <v>4945</v>
      </c>
      <c r="F25" s="16">
        <v>1391</v>
      </c>
      <c r="G25" s="16">
        <v>218</v>
      </c>
      <c r="H25" s="16">
        <v>828</v>
      </c>
      <c r="I25" s="45">
        <f t="shared" si="0"/>
        <v>7382</v>
      </c>
    </row>
    <row r="26" spans="1:9" s="5" customFormat="1" ht="11.25" customHeight="1">
      <c r="A26" s="42">
        <v>22</v>
      </c>
      <c r="B26" s="43" t="s">
        <v>70</v>
      </c>
      <c r="C26" s="44" t="s">
        <v>97</v>
      </c>
      <c r="D26" s="15">
        <v>13409</v>
      </c>
      <c r="E26" s="16">
        <v>1670</v>
      </c>
      <c r="F26" s="16">
        <v>588</v>
      </c>
      <c r="G26" s="16">
        <v>88</v>
      </c>
      <c r="H26" s="16">
        <v>0</v>
      </c>
      <c r="I26" s="45">
        <f t="shared" si="0"/>
        <v>2346</v>
      </c>
    </row>
    <row r="27" spans="1:9" s="5" customFormat="1" ht="11.25" customHeight="1">
      <c r="A27" s="42">
        <v>23</v>
      </c>
      <c r="B27" s="43" t="s">
        <v>70</v>
      </c>
      <c r="C27" s="44" t="s">
        <v>96</v>
      </c>
      <c r="D27" s="15">
        <v>33291</v>
      </c>
      <c r="E27" s="16">
        <v>7706</v>
      </c>
      <c r="F27" s="16">
        <v>2107</v>
      </c>
      <c r="G27" s="16">
        <v>325</v>
      </c>
      <c r="H27" s="16">
        <v>1556</v>
      </c>
      <c r="I27" s="45">
        <f t="shared" si="0"/>
        <v>11694</v>
      </c>
    </row>
    <row r="28" spans="1:9" s="5" customFormat="1" ht="11.25" customHeight="1">
      <c r="A28" s="42">
        <v>24</v>
      </c>
      <c r="B28" s="43" t="s">
        <v>70</v>
      </c>
      <c r="C28" s="44" t="s">
        <v>95</v>
      </c>
      <c r="D28" s="18">
        <v>33326</v>
      </c>
      <c r="E28" s="19">
        <v>6138</v>
      </c>
      <c r="F28" s="19">
        <v>1821</v>
      </c>
      <c r="G28" s="19">
        <v>285</v>
      </c>
      <c r="H28" s="19">
        <v>792</v>
      </c>
      <c r="I28" s="45">
        <f t="shared" si="0"/>
        <v>9036</v>
      </c>
    </row>
    <row r="29" spans="1:9" s="5" customFormat="1" ht="11.25" customHeight="1">
      <c r="A29" s="42">
        <v>25</v>
      </c>
      <c r="B29" s="43" t="s">
        <v>70</v>
      </c>
      <c r="C29" s="44" t="s">
        <v>94</v>
      </c>
      <c r="D29" s="15">
        <v>39193</v>
      </c>
      <c r="E29" s="16">
        <v>8883</v>
      </c>
      <c r="F29" s="16">
        <v>2420</v>
      </c>
      <c r="G29" s="16">
        <v>0</v>
      </c>
      <c r="H29" s="16">
        <v>1829</v>
      </c>
      <c r="I29" s="45">
        <f t="shared" si="0"/>
        <v>13132</v>
      </c>
    </row>
    <row r="30" spans="1:9" s="5" customFormat="1" ht="11.25" customHeight="1">
      <c r="A30" s="42">
        <v>26</v>
      </c>
      <c r="B30" s="43" t="s">
        <v>70</v>
      </c>
      <c r="C30" s="44" t="s">
        <v>93</v>
      </c>
      <c r="D30" s="15">
        <v>28889</v>
      </c>
      <c r="E30" s="16">
        <v>6439</v>
      </c>
      <c r="F30" s="16">
        <v>1842</v>
      </c>
      <c r="G30" s="16">
        <v>288</v>
      </c>
      <c r="H30" s="16">
        <v>1559</v>
      </c>
      <c r="I30" s="45">
        <f t="shared" si="0"/>
        <v>10128</v>
      </c>
    </row>
    <row r="31" spans="1:9" s="5" customFormat="1" ht="11.25" customHeight="1">
      <c r="A31" s="42">
        <v>27</v>
      </c>
      <c r="B31" s="43" t="s">
        <v>70</v>
      </c>
      <c r="C31" s="44" t="s">
        <v>92</v>
      </c>
      <c r="D31" s="15">
        <v>101075</v>
      </c>
      <c r="E31" s="16">
        <v>22977</v>
      </c>
      <c r="F31" s="16">
        <v>6462</v>
      </c>
      <c r="G31" s="16">
        <v>1004</v>
      </c>
      <c r="H31" s="16">
        <v>5178</v>
      </c>
      <c r="I31" s="45">
        <f t="shared" si="0"/>
        <v>35621</v>
      </c>
    </row>
    <row r="32" spans="1:9" s="5" customFormat="1" ht="11.25" customHeight="1">
      <c r="A32" s="42">
        <v>28</v>
      </c>
      <c r="B32" s="43" t="s">
        <v>70</v>
      </c>
      <c r="C32" s="44" t="s">
        <v>91</v>
      </c>
      <c r="D32" s="15">
        <v>69129</v>
      </c>
      <c r="E32" s="16">
        <v>16481</v>
      </c>
      <c r="F32" s="16">
        <v>4654</v>
      </c>
      <c r="G32" s="16">
        <v>723</v>
      </c>
      <c r="H32" s="16">
        <v>3711</v>
      </c>
      <c r="I32" s="45">
        <f t="shared" si="0"/>
        <v>25569</v>
      </c>
    </row>
    <row r="33" spans="1:9" s="5" customFormat="1" ht="11.25" customHeight="1">
      <c r="A33" s="42">
        <v>29</v>
      </c>
      <c r="B33" s="43" t="s">
        <v>70</v>
      </c>
      <c r="C33" s="44" t="s">
        <v>90</v>
      </c>
      <c r="D33" s="15">
        <v>63472</v>
      </c>
      <c r="E33" s="16">
        <v>12346</v>
      </c>
      <c r="F33" s="16">
        <v>3939</v>
      </c>
      <c r="G33" s="16">
        <v>643</v>
      </c>
      <c r="H33" s="16">
        <v>3135</v>
      </c>
      <c r="I33" s="45">
        <f t="shared" si="0"/>
        <v>20063</v>
      </c>
    </row>
    <row r="34" spans="1:9" s="5" customFormat="1" ht="11.25" customHeight="1">
      <c r="A34" s="42">
        <v>30</v>
      </c>
      <c r="B34" s="43" t="s">
        <v>70</v>
      </c>
      <c r="C34" s="44" t="s">
        <v>89</v>
      </c>
      <c r="D34" s="15">
        <v>61485</v>
      </c>
      <c r="E34" s="16">
        <v>14089</v>
      </c>
      <c r="F34" s="16">
        <v>4249</v>
      </c>
      <c r="G34" s="16">
        <v>664</v>
      </c>
      <c r="H34" s="16">
        <v>1688</v>
      </c>
      <c r="I34" s="45">
        <f t="shared" si="0"/>
        <v>20690</v>
      </c>
    </row>
    <row r="35" spans="1:9" s="5" customFormat="1" ht="11.25" customHeight="1">
      <c r="A35" s="42">
        <v>31</v>
      </c>
      <c r="B35" s="43" t="s">
        <v>70</v>
      </c>
      <c r="C35" s="44" t="s">
        <v>88</v>
      </c>
      <c r="D35" s="15">
        <v>60613</v>
      </c>
      <c r="E35" s="16">
        <v>14428</v>
      </c>
      <c r="F35" s="16">
        <v>4131</v>
      </c>
      <c r="G35" s="16">
        <v>648</v>
      </c>
      <c r="H35" s="16">
        <v>3877</v>
      </c>
      <c r="I35" s="45">
        <f t="shared" si="0"/>
        <v>23084</v>
      </c>
    </row>
    <row r="36" spans="1:9" s="5" customFormat="1" ht="11.25" customHeight="1">
      <c r="A36" s="42">
        <v>32</v>
      </c>
      <c r="B36" s="43" t="s">
        <v>70</v>
      </c>
      <c r="C36" s="44" t="s">
        <v>87</v>
      </c>
      <c r="D36" s="15">
        <v>681946</v>
      </c>
      <c r="E36" s="16">
        <v>154663</v>
      </c>
      <c r="F36" s="16">
        <v>48887</v>
      </c>
      <c r="G36" s="16">
        <v>7632</v>
      </c>
      <c r="H36" s="16">
        <v>27423</v>
      </c>
      <c r="I36" s="45">
        <f t="shared" si="0"/>
        <v>238605</v>
      </c>
    </row>
    <row r="37" spans="1:9" s="5" customFormat="1" ht="11.25" customHeight="1">
      <c r="A37" s="42">
        <v>33</v>
      </c>
      <c r="B37" s="43" t="s">
        <v>70</v>
      </c>
      <c r="C37" s="44" t="s">
        <v>86</v>
      </c>
      <c r="D37" s="15">
        <v>65039</v>
      </c>
      <c r="E37" s="16">
        <v>11943</v>
      </c>
      <c r="F37" s="16">
        <v>4192</v>
      </c>
      <c r="G37" s="16">
        <v>706</v>
      </c>
      <c r="H37" s="16">
        <v>3140</v>
      </c>
      <c r="I37" s="45">
        <f t="shared" si="0"/>
        <v>19981</v>
      </c>
    </row>
    <row r="38" spans="1:9" s="5" customFormat="1" ht="11.25" customHeight="1">
      <c r="A38" s="42">
        <v>34</v>
      </c>
      <c r="B38" s="43" t="s">
        <v>70</v>
      </c>
      <c r="C38" s="44" t="s">
        <v>85</v>
      </c>
      <c r="D38" s="15">
        <v>84064</v>
      </c>
      <c r="E38" s="16">
        <v>19506</v>
      </c>
      <c r="F38" s="16">
        <v>5028</v>
      </c>
      <c r="G38" s="16">
        <v>947</v>
      </c>
      <c r="H38" s="16">
        <v>3533</v>
      </c>
      <c r="I38" s="45">
        <f t="shared" si="0"/>
        <v>29014</v>
      </c>
    </row>
    <row r="39" spans="1:9" s="5" customFormat="1" ht="11.25" customHeight="1">
      <c r="A39" s="42">
        <v>35</v>
      </c>
      <c r="B39" s="43" t="s">
        <v>70</v>
      </c>
      <c r="C39" s="44" t="s">
        <v>84</v>
      </c>
      <c r="D39" s="15">
        <v>28265</v>
      </c>
      <c r="E39" s="16">
        <v>7719</v>
      </c>
      <c r="F39" s="16">
        <v>2211</v>
      </c>
      <c r="G39" s="16">
        <v>346</v>
      </c>
      <c r="H39" s="16">
        <v>1931</v>
      </c>
      <c r="I39" s="45">
        <f t="shared" si="0"/>
        <v>12207</v>
      </c>
    </row>
    <row r="40" spans="1:9" s="5" customFormat="1" ht="11.25" customHeight="1">
      <c r="A40" s="42">
        <v>36</v>
      </c>
      <c r="B40" s="43" t="s">
        <v>70</v>
      </c>
      <c r="C40" s="44" t="s">
        <v>83</v>
      </c>
      <c r="D40" s="15">
        <v>129693</v>
      </c>
      <c r="E40" s="16">
        <v>30884</v>
      </c>
      <c r="F40" s="16">
        <v>11461</v>
      </c>
      <c r="G40" s="16">
        <v>1803</v>
      </c>
      <c r="H40" s="16">
        <v>10854</v>
      </c>
      <c r="I40" s="45">
        <f t="shared" si="0"/>
        <v>55002</v>
      </c>
    </row>
    <row r="41" spans="1:9" s="5" customFormat="1" ht="11.25" customHeight="1">
      <c r="A41" s="42">
        <v>37</v>
      </c>
      <c r="B41" s="43" t="s">
        <v>70</v>
      </c>
      <c r="C41" s="44" t="s">
        <v>82</v>
      </c>
      <c r="D41" s="15">
        <v>150969</v>
      </c>
      <c r="E41" s="16">
        <v>34915</v>
      </c>
      <c r="F41" s="16">
        <v>11236</v>
      </c>
      <c r="G41" s="16">
        <v>1761</v>
      </c>
      <c r="H41" s="16">
        <v>4490</v>
      </c>
      <c r="I41" s="45">
        <f t="shared" si="0"/>
        <v>52402</v>
      </c>
    </row>
    <row r="42" spans="1:9" s="5" customFormat="1" ht="11.25" customHeight="1">
      <c r="A42" s="42">
        <v>38</v>
      </c>
      <c r="B42" s="43" t="s">
        <v>70</v>
      </c>
      <c r="C42" s="44" t="s">
        <v>81</v>
      </c>
      <c r="D42" s="15">
        <v>25034</v>
      </c>
      <c r="E42" s="16">
        <v>6885</v>
      </c>
      <c r="F42" s="16">
        <v>2065</v>
      </c>
      <c r="G42" s="16">
        <v>323</v>
      </c>
      <c r="H42" s="16">
        <v>1734</v>
      </c>
      <c r="I42" s="45">
        <f t="shared" si="0"/>
        <v>11007</v>
      </c>
    </row>
    <row r="43" spans="1:9" s="5" customFormat="1" ht="11.25" customHeight="1">
      <c r="A43" s="42">
        <v>39</v>
      </c>
      <c r="B43" s="43" t="s">
        <v>70</v>
      </c>
      <c r="C43" s="44" t="s">
        <v>80</v>
      </c>
      <c r="D43" s="15">
        <v>42392</v>
      </c>
      <c r="E43" s="16">
        <v>9936</v>
      </c>
      <c r="F43" s="16">
        <v>2810</v>
      </c>
      <c r="G43" s="16">
        <v>440</v>
      </c>
      <c r="H43" s="16">
        <v>2610</v>
      </c>
      <c r="I43" s="45">
        <f t="shared" si="0"/>
        <v>15796</v>
      </c>
    </row>
    <row r="44" spans="1:9" s="5" customFormat="1" ht="11.25" customHeight="1">
      <c r="A44" s="42">
        <v>40</v>
      </c>
      <c r="B44" s="43" t="s">
        <v>70</v>
      </c>
      <c r="C44" s="44" t="s">
        <v>79</v>
      </c>
      <c r="D44" s="15">
        <v>96614</v>
      </c>
      <c r="E44" s="16">
        <v>26454</v>
      </c>
      <c r="F44" s="16">
        <v>8585</v>
      </c>
      <c r="G44" s="16">
        <v>1343</v>
      </c>
      <c r="H44" s="16">
        <v>2962</v>
      </c>
      <c r="I44" s="45">
        <f t="shared" si="0"/>
        <v>39344</v>
      </c>
    </row>
    <row r="45" spans="1:9" s="5" customFormat="1" ht="11.25" customHeight="1">
      <c r="A45" s="42">
        <v>41</v>
      </c>
      <c r="B45" s="43" t="s">
        <v>70</v>
      </c>
      <c r="C45" s="44" t="s">
        <v>78</v>
      </c>
      <c r="D45" s="15">
        <v>45473</v>
      </c>
      <c r="E45" s="16">
        <v>10715</v>
      </c>
      <c r="F45" s="16">
        <v>3187</v>
      </c>
      <c r="G45" s="16">
        <v>498</v>
      </c>
      <c r="H45" s="16">
        <v>2000</v>
      </c>
      <c r="I45" s="45">
        <f t="shared" si="0"/>
        <v>16400</v>
      </c>
    </row>
    <row r="46" spans="1:9" s="5" customFormat="1" ht="11.25" customHeight="1">
      <c r="A46" s="42">
        <v>42</v>
      </c>
      <c r="B46" s="43" t="s">
        <v>70</v>
      </c>
      <c r="C46" s="44" t="s">
        <v>77</v>
      </c>
      <c r="D46" s="15">
        <v>19869</v>
      </c>
      <c r="E46" s="16">
        <v>4376</v>
      </c>
      <c r="F46" s="16">
        <v>1251</v>
      </c>
      <c r="G46" s="16">
        <v>360</v>
      </c>
      <c r="H46" s="16">
        <v>487</v>
      </c>
      <c r="I46" s="45">
        <f t="shared" si="0"/>
        <v>6474</v>
      </c>
    </row>
    <row r="47" spans="1:9" s="5" customFormat="1" ht="11.25" customHeight="1">
      <c r="A47" s="42">
        <v>43</v>
      </c>
      <c r="B47" s="43" t="s">
        <v>70</v>
      </c>
      <c r="C47" s="44" t="s">
        <v>76</v>
      </c>
      <c r="D47" s="15">
        <v>28489</v>
      </c>
      <c r="E47" s="16">
        <v>7793</v>
      </c>
      <c r="F47" s="16">
        <v>2246</v>
      </c>
      <c r="G47" s="16">
        <v>236</v>
      </c>
      <c r="H47" s="16">
        <v>1944</v>
      </c>
      <c r="I47" s="45">
        <f t="shared" si="0"/>
        <v>12219</v>
      </c>
    </row>
    <row r="48" spans="1:9" s="5" customFormat="1" ht="11.25" customHeight="1">
      <c r="A48" s="42">
        <v>44</v>
      </c>
      <c r="B48" s="43" t="s">
        <v>70</v>
      </c>
      <c r="C48" s="44" t="s">
        <v>75</v>
      </c>
      <c r="D48" s="15">
        <v>39376</v>
      </c>
      <c r="E48" s="16">
        <v>9057</v>
      </c>
      <c r="F48" s="16">
        <v>2656</v>
      </c>
      <c r="G48" s="16">
        <v>415</v>
      </c>
      <c r="H48" s="16">
        <v>2500</v>
      </c>
      <c r="I48" s="45">
        <f t="shared" si="0"/>
        <v>14628</v>
      </c>
    </row>
    <row r="49" spans="1:9" s="5" customFormat="1" ht="11.25" customHeight="1">
      <c r="A49" s="42">
        <v>45</v>
      </c>
      <c r="B49" s="43" t="s">
        <v>70</v>
      </c>
      <c r="C49" s="44" t="s">
        <v>74</v>
      </c>
      <c r="D49" s="15">
        <v>53457</v>
      </c>
      <c r="E49" s="16">
        <v>10960</v>
      </c>
      <c r="F49" s="16">
        <v>3211</v>
      </c>
      <c r="G49" s="16">
        <v>639</v>
      </c>
      <c r="H49" s="16">
        <v>2910</v>
      </c>
      <c r="I49" s="45">
        <f t="shared" si="0"/>
        <v>17720</v>
      </c>
    </row>
    <row r="50" spans="1:9" s="5" customFormat="1" ht="11.25" customHeight="1">
      <c r="A50" s="42">
        <v>46</v>
      </c>
      <c r="B50" s="43" t="s">
        <v>70</v>
      </c>
      <c r="C50" s="44" t="s">
        <v>73</v>
      </c>
      <c r="D50" s="15">
        <v>108218</v>
      </c>
      <c r="E50" s="16">
        <v>23948</v>
      </c>
      <c r="F50" s="16">
        <v>7117</v>
      </c>
      <c r="G50" s="16">
        <v>1113</v>
      </c>
      <c r="H50" s="16">
        <v>6800</v>
      </c>
      <c r="I50" s="45">
        <f t="shared" si="0"/>
        <v>38978</v>
      </c>
    </row>
    <row r="51" spans="1:9" s="5" customFormat="1" ht="11.25" customHeight="1">
      <c r="A51" s="42">
        <v>47</v>
      </c>
      <c r="B51" s="43" t="s">
        <v>70</v>
      </c>
      <c r="C51" s="44" t="s">
        <v>72</v>
      </c>
      <c r="D51" s="15">
        <v>77385</v>
      </c>
      <c r="E51" s="16">
        <v>18804</v>
      </c>
      <c r="F51" s="16">
        <v>6435</v>
      </c>
      <c r="G51" s="16">
        <v>0</v>
      </c>
      <c r="H51" s="16">
        <v>541</v>
      </c>
      <c r="I51" s="45">
        <f t="shared" si="0"/>
        <v>25780</v>
      </c>
    </row>
    <row r="52" spans="1:9" s="5" customFormat="1" ht="11.25" customHeight="1">
      <c r="A52" s="42">
        <v>48</v>
      </c>
      <c r="B52" s="43" t="s">
        <v>70</v>
      </c>
      <c r="C52" s="44" t="s">
        <v>71</v>
      </c>
      <c r="D52" s="15">
        <v>52482</v>
      </c>
      <c r="E52" s="16">
        <v>13429</v>
      </c>
      <c r="F52" s="16">
        <v>3423</v>
      </c>
      <c r="G52" s="16">
        <v>581</v>
      </c>
      <c r="H52" s="16">
        <v>3300</v>
      </c>
      <c r="I52" s="45">
        <f t="shared" si="0"/>
        <v>20733</v>
      </c>
    </row>
    <row r="53" spans="1:9" s="5" customFormat="1" ht="11.25" customHeight="1">
      <c r="A53" s="42">
        <v>49</v>
      </c>
      <c r="B53" s="43" t="s">
        <v>70</v>
      </c>
      <c r="C53" s="44" t="s">
        <v>69</v>
      </c>
      <c r="D53" s="15">
        <v>19558</v>
      </c>
      <c r="E53" s="16">
        <v>5145</v>
      </c>
      <c r="F53" s="16">
        <v>1456</v>
      </c>
      <c r="G53" s="16">
        <v>227</v>
      </c>
      <c r="H53" s="16">
        <v>1434</v>
      </c>
      <c r="I53" s="45">
        <f t="shared" si="0"/>
        <v>8262</v>
      </c>
    </row>
    <row r="54" spans="1:9" s="5" customFormat="1" ht="11.25" customHeight="1">
      <c r="A54" s="42">
        <v>50</v>
      </c>
      <c r="B54" s="43" t="s">
        <v>2</v>
      </c>
      <c r="C54" s="46" t="s">
        <v>68</v>
      </c>
      <c r="D54" s="15">
        <v>15514</v>
      </c>
      <c r="E54" s="16">
        <v>2760</v>
      </c>
      <c r="F54" s="16">
        <v>1058</v>
      </c>
      <c r="G54" s="16">
        <v>165</v>
      </c>
      <c r="H54" s="16">
        <v>907</v>
      </c>
      <c r="I54" s="45">
        <f t="shared" si="0"/>
        <v>4890</v>
      </c>
    </row>
    <row r="55" spans="1:9" s="5" customFormat="1" ht="11.25" customHeight="1">
      <c r="A55" s="42">
        <v>51</v>
      </c>
      <c r="B55" s="43" t="s">
        <v>2</v>
      </c>
      <c r="C55" s="46" t="s">
        <v>67</v>
      </c>
      <c r="D55" s="15">
        <v>55043</v>
      </c>
      <c r="E55" s="16">
        <v>11016</v>
      </c>
      <c r="F55" s="16">
        <v>3085</v>
      </c>
      <c r="G55" s="16">
        <v>195</v>
      </c>
      <c r="H55" s="16">
        <v>3700</v>
      </c>
      <c r="I55" s="45">
        <f t="shared" si="0"/>
        <v>17996</v>
      </c>
    </row>
    <row r="56" spans="1:9" s="5" customFormat="1" ht="11.25" customHeight="1">
      <c r="A56" s="42">
        <v>52</v>
      </c>
      <c r="B56" s="43" t="s">
        <v>2</v>
      </c>
      <c r="C56" s="46" t="s">
        <v>66</v>
      </c>
      <c r="D56" s="15">
        <v>86641</v>
      </c>
      <c r="E56" s="16">
        <v>18555</v>
      </c>
      <c r="F56" s="16">
        <v>5251</v>
      </c>
      <c r="G56" s="16">
        <v>819</v>
      </c>
      <c r="H56" s="16">
        <v>3875</v>
      </c>
      <c r="I56" s="45">
        <f t="shared" si="0"/>
        <v>28500</v>
      </c>
    </row>
    <row r="57" spans="1:9" s="5" customFormat="1" ht="11.25" customHeight="1">
      <c r="A57" s="42">
        <v>53</v>
      </c>
      <c r="B57" s="43" t="s">
        <v>2</v>
      </c>
      <c r="C57" s="46" t="s">
        <v>65</v>
      </c>
      <c r="D57" s="15">
        <v>35204</v>
      </c>
      <c r="E57" s="16">
        <v>8264</v>
      </c>
      <c r="F57" s="16">
        <v>2400</v>
      </c>
      <c r="G57" s="16">
        <v>371</v>
      </c>
      <c r="H57" s="16">
        <v>2327</v>
      </c>
      <c r="I57" s="45">
        <f t="shared" si="0"/>
        <v>13362</v>
      </c>
    </row>
    <row r="58" spans="1:9" s="5" customFormat="1" ht="11.25" customHeight="1">
      <c r="A58" s="42">
        <v>54</v>
      </c>
      <c r="B58" s="43" t="s">
        <v>2</v>
      </c>
      <c r="C58" s="46" t="s">
        <v>64</v>
      </c>
      <c r="D58" s="15">
        <v>41462</v>
      </c>
      <c r="E58" s="16">
        <v>8756</v>
      </c>
      <c r="F58" s="16">
        <v>4086</v>
      </c>
      <c r="G58" s="16">
        <v>753</v>
      </c>
      <c r="H58" s="16">
        <v>2639</v>
      </c>
      <c r="I58" s="45">
        <f t="shared" si="0"/>
        <v>16234</v>
      </c>
    </row>
    <row r="59" spans="1:9" s="5" customFormat="1" ht="11.25" customHeight="1">
      <c r="A59" s="42">
        <v>55</v>
      </c>
      <c r="B59" s="43" t="s">
        <v>2</v>
      </c>
      <c r="C59" s="46" t="s">
        <v>63</v>
      </c>
      <c r="D59" s="15">
        <v>6322</v>
      </c>
      <c r="E59" s="16">
        <v>1656</v>
      </c>
      <c r="F59" s="16">
        <v>518</v>
      </c>
      <c r="G59" s="16">
        <v>0</v>
      </c>
      <c r="H59" s="16">
        <v>150</v>
      </c>
      <c r="I59" s="45">
        <f t="shared" si="0"/>
        <v>2324</v>
      </c>
    </row>
    <row r="60" spans="1:9" s="5" customFormat="1" ht="11.25" customHeight="1">
      <c r="A60" s="42">
        <v>56</v>
      </c>
      <c r="B60" s="43" t="s">
        <v>2</v>
      </c>
      <c r="C60" s="46" t="s">
        <v>62</v>
      </c>
      <c r="D60" s="15">
        <v>14958</v>
      </c>
      <c r="E60" s="16">
        <v>3764</v>
      </c>
      <c r="F60" s="16">
        <v>1152</v>
      </c>
      <c r="G60" s="16">
        <v>179</v>
      </c>
      <c r="H60" s="16">
        <v>344</v>
      </c>
      <c r="I60" s="45">
        <f t="shared" si="0"/>
        <v>5439</v>
      </c>
    </row>
    <row r="61" spans="1:9" s="5" customFormat="1" ht="11.25" customHeight="1">
      <c r="A61" s="42">
        <v>57</v>
      </c>
      <c r="B61" s="43" t="s">
        <v>2</v>
      </c>
      <c r="C61" s="46" t="s">
        <v>61</v>
      </c>
      <c r="D61" s="15">
        <v>15333</v>
      </c>
      <c r="E61" s="16">
        <v>4061</v>
      </c>
      <c r="F61" s="16">
        <v>1195</v>
      </c>
      <c r="G61" s="16">
        <v>187</v>
      </c>
      <c r="H61" s="16">
        <v>531</v>
      </c>
      <c r="I61" s="45">
        <f t="shared" si="0"/>
        <v>5974</v>
      </c>
    </row>
    <row r="62" spans="1:9" s="5" customFormat="1" ht="11.25" customHeight="1">
      <c r="A62" s="42">
        <v>58</v>
      </c>
      <c r="B62" s="43" t="s">
        <v>2</v>
      </c>
      <c r="C62" s="46" t="s">
        <v>60</v>
      </c>
      <c r="D62" s="15">
        <v>35848</v>
      </c>
      <c r="E62" s="16">
        <v>9173</v>
      </c>
      <c r="F62" s="16">
        <v>2535</v>
      </c>
      <c r="G62" s="16">
        <v>396</v>
      </c>
      <c r="H62" s="16">
        <v>2386</v>
      </c>
      <c r="I62" s="45">
        <f t="shared" si="0"/>
        <v>14490</v>
      </c>
    </row>
    <row r="63" spans="1:9" s="5" customFormat="1" ht="11.25" customHeight="1">
      <c r="A63" s="42">
        <v>59</v>
      </c>
      <c r="B63" s="43" t="s">
        <v>2</v>
      </c>
      <c r="C63" s="46" t="s">
        <v>59</v>
      </c>
      <c r="D63" s="15">
        <v>20855</v>
      </c>
      <c r="E63" s="16">
        <v>4717</v>
      </c>
      <c r="F63" s="16">
        <v>1368</v>
      </c>
      <c r="G63" s="16">
        <v>214</v>
      </c>
      <c r="H63" s="16">
        <v>1357</v>
      </c>
      <c r="I63" s="45">
        <f t="shared" si="0"/>
        <v>7656</v>
      </c>
    </row>
    <row r="64" spans="1:9" s="5" customFormat="1" ht="11.25" customHeight="1">
      <c r="A64" s="42">
        <v>60</v>
      </c>
      <c r="B64" s="43" t="s">
        <v>2</v>
      </c>
      <c r="C64" s="46" t="s">
        <v>58</v>
      </c>
      <c r="D64" s="15">
        <v>35872</v>
      </c>
      <c r="E64" s="16">
        <v>8305</v>
      </c>
      <c r="F64" s="16">
        <v>2565</v>
      </c>
      <c r="G64" s="16">
        <v>401</v>
      </c>
      <c r="H64" s="16">
        <v>1263</v>
      </c>
      <c r="I64" s="45">
        <f t="shared" si="0"/>
        <v>12534</v>
      </c>
    </row>
    <row r="65" spans="1:9" s="5" customFormat="1" ht="11.25" customHeight="1">
      <c r="A65" s="42">
        <v>61</v>
      </c>
      <c r="B65" s="43" t="s">
        <v>2</v>
      </c>
      <c r="C65" s="46" t="s">
        <v>57</v>
      </c>
      <c r="D65" s="15">
        <v>56553</v>
      </c>
      <c r="E65" s="16">
        <v>12408</v>
      </c>
      <c r="F65" s="16">
        <v>3927</v>
      </c>
      <c r="G65" s="16">
        <v>616</v>
      </c>
      <c r="H65" s="16">
        <v>3333</v>
      </c>
      <c r="I65" s="45">
        <f t="shared" si="0"/>
        <v>20284</v>
      </c>
    </row>
    <row r="66" spans="1:9" s="5" customFormat="1" ht="11.25" customHeight="1">
      <c r="A66" s="42">
        <v>62</v>
      </c>
      <c r="B66" s="43" t="s">
        <v>2</v>
      </c>
      <c r="C66" s="46" t="s">
        <v>56</v>
      </c>
      <c r="D66" s="15">
        <v>63549</v>
      </c>
      <c r="E66" s="16">
        <v>14083</v>
      </c>
      <c r="F66" s="16">
        <v>4359</v>
      </c>
      <c r="G66" s="16">
        <v>682</v>
      </c>
      <c r="H66" s="16">
        <v>4220</v>
      </c>
      <c r="I66" s="45">
        <f t="shared" si="0"/>
        <v>23344</v>
      </c>
    </row>
    <row r="67" spans="1:10" s="10" customFormat="1" ht="11.25" customHeight="1">
      <c r="A67" s="42">
        <v>63</v>
      </c>
      <c r="B67" s="43" t="s">
        <v>2</v>
      </c>
      <c r="C67" s="46" t="s">
        <v>55</v>
      </c>
      <c r="D67" s="15">
        <v>14847</v>
      </c>
      <c r="E67" s="16">
        <v>3689</v>
      </c>
      <c r="F67" s="16">
        <v>1033</v>
      </c>
      <c r="G67" s="16">
        <v>160</v>
      </c>
      <c r="H67" s="16">
        <v>580</v>
      </c>
      <c r="I67" s="45">
        <f t="shared" si="0"/>
        <v>5462</v>
      </c>
      <c r="J67" s="5"/>
    </row>
    <row r="68" spans="1:9" s="5" customFormat="1" ht="11.25" customHeight="1">
      <c r="A68" s="42">
        <v>64</v>
      </c>
      <c r="B68" s="43" t="s">
        <v>2</v>
      </c>
      <c r="C68" s="46" t="s">
        <v>54</v>
      </c>
      <c r="D68" s="15">
        <v>31438</v>
      </c>
      <c r="E68" s="16">
        <v>7137</v>
      </c>
      <c r="F68" s="16">
        <v>2223</v>
      </c>
      <c r="G68" s="16">
        <v>347</v>
      </c>
      <c r="H68" s="16">
        <v>949</v>
      </c>
      <c r="I68" s="45">
        <f t="shared" si="0"/>
        <v>10656</v>
      </c>
    </row>
    <row r="69" spans="1:9" s="5" customFormat="1" ht="11.25" customHeight="1">
      <c r="A69" s="42">
        <v>65</v>
      </c>
      <c r="B69" s="43" t="s">
        <v>2</v>
      </c>
      <c r="C69" s="46" t="s">
        <v>53</v>
      </c>
      <c r="D69" s="15">
        <v>21894</v>
      </c>
      <c r="E69" s="16">
        <v>5090</v>
      </c>
      <c r="F69" s="16">
        <v>1487</v>
      </c>
      <c r="G69" s="16">
        <v>233</v>
      </c>
      <c r="H69" s="16">
        <v>688</v>
      </c>
      <c r="I69" s="45">
        <f t="shared" si="0"/>
        <v>7498</v>
      </c>
    </row>
    <row r="70" spans="1:9" s="5" customFormat="1" ht="11.25" customHeight="1">
      <c r="A70" s="42">
        <v>66</v>
      </c>
      <c r="B70" s="43" t="s">
        <v>2</v>
      </c>
      <c r="C70" s="46" t="s">
        <v>52</v>
      </c>
      <c r="D70" s="15">
        <v>56875</v>
      </c>
      <c r="E70" s="16">
        <v>13215</v>
      </c>
      <c r="F70" s="16">
        <v>3734</v>
      </c>
      <c r="G70" s="16">
        <v>283</v>
      </c>
      <c r="H70" s="16">
        <v>3428</v>
      </c>
      <c r="I70" s="45">
        <f aca="true" t="shared" si="1" ref="I70:I120">F70+G70+H70+E70</f>
        <v>20660</v>
      </c>
    </row>
    <row r="71" spans="1:9" s="5" customFormat="1" ht="11.25" customHeight="1">
      <c r="A71" s="42">
        <v>67</v>
      </c>
      <c r="B71" s="43" t="s">
        <v>2</v>
      </c>
      <c r="C71" s="46" t="s">
        <v>51</v>
      </c>
      <c r="D71" s="15">
        <v>13681</v>
      </c>
      <c r="E71" s="16">
        <v>2653</v>
      </c>
      <c r="F71" s="16">
        <v>796</v>
      </c>
      <c r="G71" s="16">
        <v>125</v>
      </c>
      <c r="H71" s="16">
        <v>800</v>
      </c>
      <c r="I71" s="45">
        <f t="shared" si="1"/>
        <v>4374</v>
      </c>
    </row>
    <row r="72" spans="1:9" s="5" customFormat="1" ht="11.25" customHeight="1">
      <c r="A72" s="42">
        <v>68</v>
      </c>
      <c r="B72" s="43" t="s">
        <v>2</v>
      </c>
      <c r="C72" s="46" t="s">
        <v>50</v>
      </c>
      <c r="D72" s="15">
        <v>38006</v>
      </c>
      <c r="E72" s="16">
        <v>7716</v>
      </c>
      <c r="F72" s="16">
        <v>2322</v>
      </c>
      <c r="G72" s="16">
        <v>364</v>
      </c>
      <c r="H72" s="16">
        <v>1865</v>
      </c>
      <c r="I72" s="45">
        <f t="shared" si="1"/>
        <v>12267</v>
      </c>
    </row>
    <row r="73" spans="1:9" s="5" customFormat="1" ht="11.25" customHeight="1">
      <c r="A73" s="42">
        <v>69</v>
      </c>
      <c r="B73" s="43" t="s">
        <v>2</v>
      </c>
      <c r="C73" s="46" t="s">
        <v>49</v>
      </c>
      <c r="D73" s="15">
        <v>36990</v>
      </c>
      <c r="E73" s="16">
        <v>8830</v>
      </c>
      <c r="F73" s="16">
        <v>2599</v>
      </c>
      <c r="G73" s="16">
        <v>408</v>
      </c>
      <c r="H73" s="16">
        <v>2455</v>
      </c>
      <c r="I73" s="45">
        <f t="shared" si="1"/>
        <v>14292</v>
      </c>
    </row>
    <row r="74" spans="1:9" s="5" customFormat="1" ht="11.25" customHeight="1">
      <c r="A74" s="42">
        <v>70</v>
      </c>
      <c r="B74" s="43" t="s">
        <v>2</v>
      </c>
      <c r="C74" s="46" t="s">
        <v>48</v>
      </c>
      <c r="D74" s="15">
        <v>32728</v>
      </c>
      <c r="E74" s="16">
        <v>8408</v>
      </c>
      <c r="F74" s="16">
        <v>2588</v>
      </c>
      <c r="G74" s="16">
        <v>400</v>
      </c>
      <c r="H74" s="16">
        <v>974</v>
      </c>
      <c r="I74" s="45">
        <f t="shared" si="1"/>
        <v>12370</v>
      </c>
    </row>
    <row r="75" spans="1:9" s="5" customFormat="1" ht="11.25" customHeight="1">
      <c r="A75" s="42">
        <v>71</v>
      </c>
      <c r="B75" s="43" t="s">
        <v>2</v>
      </c>
      <c r="C75" s="46" t="s">
        <v>47</v>
      </c>
      <c r="D75" s="15">
        <v>11403</v>
      </c>
      <c r="E75" s="16">
        <v>2762</v>
      </c>
      <c r="F75" s="16">
        <v>810</v>
      </c>
      <c r="G75" s="16">
        <v>127</v>
      </c>
      <c r="H75" s="16">
        <v>763</v>
      </c>
      <c r="I75" s="45">
        <f t="shared" si="1"/>
        <v>4462</v>
      </c>
    </row>
    <row r="76" spans="1:9" s="5" customFormat="1" ht="11.25" customHeight="1">
      <c r="A76" s="42">
        <v>72</v>
      </c>
      <c r="B76" s="43" t="s">
        <v>2</v>
      </c>
      <c r="C76" s="46" t="s">
        <v>46</v>
      </c>
      <c r="D76" s="15">
        <v>5663</v>
      </c>
      <c r="E76" s="16">
        <v>1233</v>
      </c>
      <c r="F76" s="16">
        <v>377</v>
      </c>
      <c r="G76" s="16">
        <v>58</v>
      </c>
      <c r="H76" s="16">
        <v>350</v>
      </c>
      <c r="I76" s="45">
        <f t="shared" si="1"/>
        <v>2018</v>
      </c>
    </row>
    <row r="77" spans="1:9" s="5" customFormat="1" ht="11.25" customHeight="1">
      <c r="A77" s="42">
        <v>73</v>
      </c>
      <c r="B77" s="43" t="s">
        <v>2</v>
      </c>
      <c r="C77" s="46" t="s">
        <v>45</v>
      </c>
      <c r="D77" s="15">
        <v>14201</v>
      </c>
      <c r="E77" s="16">
        <v>3614</v>
      </c>
      <c r="F77" s="16">
        <v>1110</v>
      </c>
      <c r="G77" s="16">
        <v>174</v>
      </c>
      <c r="H77" s="16">
        <v>282</v>
      </c>
      <c r="I77" s="45">
        <f t="shared" si="1"/>
        <v>5180</v>
      </c>
    </row>
    <row r="78" spans="1:9" s="5" customFormat="1" ht="11.25" customHeight="1">
      <c r="A78" s="42">
        <v>74</v>
      </c>
      <c r="B78" s="43" t="s">
        <v>2</v>
      </c>
      <c r="C78" s="46" t="s">
        <v>44</v>
      </c>
      <c r="D78" s="15">
        <v>21122</v>
      </c>
      <c r="E78" s="16">
        <v>5660</v>
      </c>
      <c r="F78" s="16">
        <v>1926</v>
      </c>
      <c r="G78" s="16">
        <v>304</v>
      </c>
      <c r="H78" s="16">
        <v>0</v>
      </c>
      <c r="I78" s="45">
        <f t="shared" si="1"/>
        <v>7890</v>
      </c>
    </row>
    <row r="79" spans="1:9" s="5" customFormat="1" ht="11.25" customHeight="1">
      <c r="A79" s="42">
        <v>75</v>
      </c>
      <c r="B79" s="43" t="s">
        <v>2</v>
      </c>
      <c r="C79" s="46" t="s">
        <v>43</v>
      </c>
      <c r="D79" s="15">
        <v>22554</v>
      </c>
      <c r="E79" s="16">
        <v>5030</v>
      </c>
      <c r="F79" s="16">
        <v>1601</v>
      </c>
      <c r="G79" s="16">
        <v>248</v>
      </c>
      <c r="H79" s="16">
        <v>1295</v>
      </c>
      <c r="I79" s="45">
        <f t="shared" si="1"/>
        <v>8174</v>
      </c>
    </row>
    <row r="80" spans="1:9" s="5" customFormat="1" ht="11.25" customHeight="1">
      <c r="A80" s="42">
        <v>76</v>
      </c>
      <c r="B80" s="43" t="s">
        <v>2</v>
      </c>
      <c r="C80" s="46" t="s">
        <v>42</v>
      </c>
      <c r="D80" s="15">
        <v>31030</v>
      </c>
      <c r="E80" s="16">
        <v>6354</v>
      </c>
      <c r="F80" s="16">
        <v>1946</v>
      </c>
      <c r="G80" s="16">
        <v>0</v>
      </c>
      <c r="H80" s="16">
        <v>1238</v>
      </c>
      <c r="I80" s="45">
        <f t="shared" si="1"/>
        <v>9538</v>
      </c>
    </row>
    <row r="81" spans="1:9" s="5" customFormat="1" ht="11.25" customHeight="1">
      <c r="A81" s="42">
        <v>77</v>
      </c>
      <c r="B81" s="43" t="s">
        <v>2</v>
      </c>
      <c r="C81" s="46" t="s">
        <v>41</v>
      </c>
      <c r="D81" s="15">
        <v>56703</v>
      </c>
      <c r="E81" s="16">
        <v>12215</v>
      </c>
      <c r="F81" s="16">
        <v>3444</v>
      </c>
      <c r="G81" s="16">
        <v>532</v>
      </c>
      <c r="H81" s="16">
        <v>2311</v>
      </c>
      <c r="I81" s="45">
        <f t="shared" si="1"/>
        <v>18502</v>
      </c>
    </row>
    <row r="82" spans="1:9" s="5" customFormat="1" ht="11.25" customHeight="1">
      <c r="A82" s="42">
        <v>78</v>
      </c>
      <c r="B82" s="43" t="s">
        <v>2</v>
      </c>
      <c r="C82" s="46" t="s">
        <v>40</v>
      </c>
      <c r="D82" s="15">
        <v>21161</v>
      </c>
      <c r="E82" s="16">
        <v>4980</v>
      </c>
      <c r="F82" s="16">
        <v>1466</v>
      </c>
      <c r="G82" s="16">
        <v>0</v>
      </c>
      <c r="H82" s="16">
        <v>1144</v>
      </c>
      <c r="I82" s="45">
        <f t="shared" si="1"/>
        <v>7590</v>
      </c>
    </row>
    <row r="83" spans="1:9" s="5" customFormat="1" ht="11.25" customHeight="1">
      <c r="A83" s="42">
        <v>79</v>
      </c>
      <c r="B83" s="43" t="s">
        <v>2</v>
      </c>
      <c r="C83" s="46" t="s">
        <v>39</v>
      </c>
      <c r="D83" s="15">
        <v>20487</v>
      </c>
      <c r="E83" s="16">
        <v>2873</v>
      </c>
      <c r="F83" s="16">
        <v>851</v>
      </c>
      <c r="G83" s="16">
        <v>169</v>
      </c>
      <c r="H83" s="16">
        <v>350</v>
      </c>
      <c r="I83" s="45">
        <f t="shared" si="1"/>
        <v>4243</v>
      </c>
    </row>
    <row r="84" spans="1:9" s="5" customFormat="1" ht="11.25" customHeight="1">
      <c r="A84" s="42">
        <v>80</v>
      </c>
      <c r="B84" s="43" t="s">
        <v>2</v>
      </c>
      <c r="C84" s="46" t="s">
        <v>38</v>
      </c>
      <c r="D84" s="15">
        <v>20689</v>
      </c>
      <c r="E84" s="16">
        <v>4678</v>
      </c>
      <c r="F84" s="16">
        <v>1573</v>
      </c>
      <c r="G84" s="16">
        <v>0</v>
      </c>
      <c r="H84" s="16">
        <v>1375</v>
      </c>
      <c r="I84" s="45">
        <f t="shared" si="1"/>
        <v>7626</v>
      </c>
    </row>
    <row r="85" spans="1:9" s="5" customFormat="1" ht="11.25" customHeight="1">
      <c r="A85" s="42">
        <v>81</v>
      </c>
      <c r="B85" s="43" t="s">
        <v>2</v>
      </c>
      <c r="C85" s="46" t="s">
        <v>37</v>
      </c>
      <c r="D85" s="15">
        <v>32634</v>
      </c>
      <c r="E85" s="16">
        <v>7385</v>
      </c>
      <c r="F85" s="16">
        <v>2092</v>
      </c>
      <c r="G85" s="16">
        <v>327</v>
      </c>
      <c r="H85" s="16">
        <v>1985</v>
      </c>
      <c r="I85" s="45">
        <f t="shared" si="1"/>
        <v>11789</v>
      </c>
    </row>
    <row r="86" spans="1:9" s="5" customFormat="1" ht="11.25" customHeight="1">
      <c r="A86" s="42">
        <v>82</v>
      </c>
      <c r="B86" s="43" t="s">
        <v>2</v>
      </c>
      <c r="C86" s="46" t="s">
        <v>36</v>
      </c>
      <c r="D86" s="15">
        <v>14550</v>
      </c>
      <c r="E86" s="16">
        <v>3571</v>
      </c>
      <c r="F86" s="16">
        <v>1023</v>
      </c>
      <c r="G86" s="16">
        <v>158</v>
      </c>
      <c r="H86" s="16">
        <v>481</v>
      </c>
      <c r="I86" s="45">
        <f t="shared" si="1"/>
        <v>5233</v>
      </c>
    </row>
    <row r="87" spans="1:9" s="5" customFormat="1" ht="11.25" customHeight="1">
      <c r="A87" s="42">
        <v>83</v>
      </c>
      <c r="B87" s="43" t="s">
        <v>2</v>
      </c>
      <c r="C87" s="46" t="s">
        <v>35</v>
      </c>
      <c r="D87" s="15">
        <v>24461</v>
      </c>
      <c r="E87" s="16">
        <v>5964</v>
      </c>
      <c r="F87" s="16">
        <v>1652</v>
      </c>
      <c r="G87" s="16">
        <v>33</v>
      </c>
      <c r="H87" s="16">
        <v>1512</v>
      </c>
      <c r="I87" s="45">
        <f t="shared" si="1"/>
        <v>9161</v>
      </c>
    </row>
    <row r="88" spans="1:9" s="5" customFormat="1" ht="11.25" customHeight="1">
      <c r="A88" s="42">
        <v>84</v>
      </c>
      <c r="B88" s="43" t="s">
        <v>2</v>
      </c>
      <c r="C88" s="46" t="s">
        <v>34</v>
      </c>
      <c r="D88" s="15">
        <v>21139</v>
      </c>
      <c r="E88" s="16">
        <v>5075</v>
      </c>
      <c r="F88" s="16">
        <v>1479</v>
      </c>
      <c r="G88" s="16">
        <v>0</v>
      </c>
      <c r="H88" s="16">
        <v>911</v>
      </c>
      <c r="I88" s="45">
        <f t="shared" si="1"/>
        <v>7465</v>
      </c>
    </row>
    <row r="89" spans="1:9" s="5" customFormat="1" ht="11.25" customHeight="1">
      <c r="A89" s="42">
        <v>85</v>
      </c>
      <c r="B89" s="43" t="s">
        <v>2</v>
      </c>
      <c r="C89" s="46" t="s">
        <v>33</v>
      </c>
      <c r="D89" s="15">
        <v>35334</v>
      </c>
      <c r="E89" s="16">
        <v>9126</v>
      </c>
      <c r="F89" s="16">
        <v>2353</v>
      </c>
      <c r="G89" s="16">
        <v>415</v>
      </c>
      <c r="H89" s="16">
        <v>1589</v>
      </c>
      <c r="I89" s="45">
        <f t="shared" si="1"/>
        <v>13483</v>
      </c>
    </row>
    <row r="90" spans="1:9" s="5" customFormat="1" ht="11.25" customHeight="1">
      <c r="A90" s="42">
        <v>86</v>
      </c>
      <c r="B90" s="43" t="s">
        <v>2</v>
      </c>
      <c r="C90" s="46" t="s">
        <v>32</v>
      </c>
      <c r="D90" s="15">
        <v>18138</v>
      </c>
      <c r="E90" s="16">
        <v>5061</v>
      </c>
      <c r="F90" s="16">
        <v>1425</v>
      </c>
      <c r="G90" s="16">
        <v>223</v>
      </c>
      <c r="H90" s="16">
        <v>1148</v>
      </c>
      <c r="I90" s="45">
        <f t="shared" si="1"/>
        <v>7857</v>
      </c>
    </row>
    <row r="91" spans="1:9" s="5" customFormat="1" ht="11.25" customHeight="1">
      <c r="A91" s="42">
        <v>87</v>
      </c>
      <c r="B91" s="43" t="s">
        <v>2</v>
      </c>
      <c r="C91" s="46" t="s">
        <v>31</v>
      </c>
      <c r="D91" s="15">
        <v>15706</v>
      </c>
      <c r="E91" s="16">
        <v>3399</v>
      </c>
      <c r="F91" s="16">
        <v>999</v>
      </c>
      <c r="G91" s="16">
        <v>156</v>
      </c>
      <c r="H91" s="16">
        <v>489</v>
      </c>
      <c r="I91" s="45">
        <f t="shared" si="1"/>
        <v>5043</v>
      </c>
    </row>
    <row r="92" spans="1:9" s="5" customFormat="1" ht="11.25" customHeight="1">
      <c r="A92" s="42">
        <v>88</v>
      </c>
      <c r="B92" s="43" t="s">
        <v>2</v>
      </c>
      <c r="C92" s="46" t="s">
        <v>30</v>
      </c>
      <c r="D92" s="15">
        <v>26367</v>
      </c>
      <c r="E92" s="16">
        <v>5641</v>
      </c>
      <c r="F92" s="16">
        <v>1575</v>
      </c>
      <c r="G92" s="16">
        <v>119</v>
      </c>
      <c r="H92" s="16">
        <v>1174</v>
      </c>
      <c r="I92" s="45">
        <f t="shared" si="1"/>
        <v>8509</v>
      </c>
    </row>
    <row r="93" spans="1:10" s="9" customFormat="1" ht="11.25" customHeight="1">
      <c r="A93" s="42">
        <v>89</v>
      </c>
      <c r="B93" s="43" t="s">
        <v>2</v>
      </c>
      <c r="C93" s="46" t="s">
        <v>29</v>
      </c>
      <c r="D93" s="15">
        <v>35217</v>
      </c>
      <c r="E93" s="16">
        <v>7857</v>
      </c>
      <c r="F93" s="16">
        <v>2734</v>
      </c>
      <c r="G93" s="16">
        <v>0</v>
      </c>
      <c r="H93" s="16">
        <v>573</v>
      </c>
      <c r="I93" s="45">
        <f t="shared" si="1"/>
        <v>11164</v>
      </c>
      <c r="J93" s="5"/>
    </row>
    <row r="94" spans="1:9" s="5" customFormat="1" ht="11.25" customHeight="1">
      <c r="A94" s="42">
        <v>90</v>
      </c>
      <c r="B94" s="43" t="s">
        <v>2</v>
      </c>
      <c r="C94" s="46" t="s">
        <v>28</v>
      </c>
      <c r="D94" s="15">
        <v>21577</v>
      </c>
      <c r="E94" s="16">
        <v>5272</v>
      </c>
      <c r="F94" s="16">
        <v>1612</v>
      </c>
      <c r="G94" s="16">
        <v>0</v>
      </c>
      <c r="H94" s="16">
        <v>746</v>
      </c>
      <c r="I94" s="45">
        <f t="shared" si="1"/>
        <v>7630</v>
      </c>
    </row>
    <row r="95" spans="1:9" s="5" customFormat="1" ht="11.25" customHeight="1">
      <c r="A95" s="42">
        <v>91</v>
      </c>
      <c r="B95" s="43" t="s">
        <v>2</v>
      </c>
      <c r="C95" s="46" t="s">
        <v>27</v>
      </c>
      <c r="D95" s="15">
        <v>17076</v>
      </c>
      <c r="E95" s="16">
        <v>4206</v>
      </c>
      <c r="F95" s="16">
        <v>1138</v>
      </c>
      <c r="G95" s="16">
        <v>173</v>
      </c>
      <c r="H95" s="16">
        <v>643</v>
      </c>
      <c r="I95" s="45">
        <f t="shared" si="1"/>
        <v>6160</v>
      </c>
    </row>
    <row r="96" spans="1:9" s="5" customFormat="1" ht="11.25" customHeight="1">
      <c r="A96" s="42">
        <v>92</v>
      </c>
      <c r="B96" s="43" t="s">
        <v>2</v>
      </c>
      <c r="C96" s="46" t="s">
        <v>26</v>
      </c>
      <c r="D96" s="15">
        <v>12855</v>
      </c>
      <c r="E96" s="16">
        <v>2663</v>
      </c>
      <c r="F96" s="16">
        <v>970</v>
      </c>
      <c r="G96" s="16">
        <v>25</v>
      </c>
      <c r="H96" s="16">
        <v>574</v>
      </c>
      <c r="I96" s="45">
        <f t="shared" si="1"/>
        <v>4232</v>
      </c>
    </row>
    <row r="97" spans="1:9" s="5" customFormat="1" ht="11.25" customHeight="1">
      <c r="A97" s="42">
        <v>93</v>
      </c>
      <c r="B97" s="43" t="s">
        <v>2</v>
      </c>
      <c r="C97" s="46" t="s">
        <v>25</v>
      </c>
      <c r="D97" s="15">
        <v>35880</v>
      </c>
      <c r="E97" s="16">
        <v>9332</v>
      </c>
      <c r="F97" s="16">
        <v>2817</v>
      </c>
      <c r="G97" s="16">
        <v>436</v>
      </c>
      <c r="H97" s="16">
        <v>2090</v>
      </c>
      <c r="I97" s="45">
        <f t="shared" si="1"/>
        <v>14675</v>
      </c>
    </row>
    <row r="98" spans="1:9" s="5" customFormat="1" ht="11.25" customHeight="1">
      <c r="A98" s="42">
        <v>94</v>
      </c>
      <c r="B98" s="43" t="s">
        <v>2</v>
      </c>
      <c r="C98" s="46" t="s">
        <v>24</v>
      </c>
      <c r="D98" s="15">
        <v>21254</v>
      </c>
      <c r="E98" s="16">
        <v>4567</v>
      </c>
      <c r="F98" s="16">
        <v>1546</v>
      </c>
      <c r="G98" s="16">
        <v>0</v>
      </c>
      <c r="H98" s="16">
        <v>1072</v>
      </c>
      <c r="I98" s="45">
        <f t="shared" si="1"/>
        <v>7185</v>
      </c>
    </row>
    <row r="99" spans="1:9" s="5" customFormat="1" ht="11.25" customHeight="1">
      <c r="A99" s="42">
        <v>95</v>
      </c>
      <c r="B99" s="43" t="s">
        <v>2</v>
      </c>
      <c r="C99" s="46" t="s">
        <v>23</v>
      </c>
      <c r="D99" s="15">
        <v>81817</v>
      </c>
      <c r="E99" s="16">
        <v>18539</v>
      </c>
      <c r="F99" s="16">
        <v>5285</v>
      </c>
      <c r="G99" s="16">
        <v>826</v>
      </c>
      <c r="H99" s="16">
        <v>4284</v>
      </c>
      <c r="I99" s="45">
        <f t="shared" si="1"/>
        <v>28934</v>
      </c>
    </row>
    <row r="100" spans="1:9" s="5" customFormat="1" ht="11.25" customHeight="1">
      <c r="A100" s="42">
        <v>96</v>
      </c>
      <c r="B100" s="43" t="s">
        <v>2</v>
      </c>
      <c r="C100" s="46" t="s">
        <v>22</v>
      </c>
      <c r="D100" s="15">
        <v>39772</v>
      </c>
      <c r="E100" s="16">
        <v>9343</v>
      </c>
      <c r="F100" s="16">
        <v>2632</v>
      </c>
      <c r="G100" s="16">
        <v>409</v>
      </c>
      <c r="H100" s="16">
        <v>2215</v>
      </c>
      <c r="I100" s="45">
        <f t="shared" si="1"/>
        <v>14599</v>
      </c>
    </row>
    <row r="101" spans="1:9" s="5" customFormat="1" ht="11.25" customHeight="1">
      <c r="A101" s="42">
        <v>97</v>
      </c>
      <c r="B101" s="43" t="s">
        <v>2</v>
      </c>
      <c r="C101" s="46" t="s">
        <v>21</v>
      </c>
      <c r="D101" s="15">
        <v>12029</v>
      </c>
      <c r="E101" s="16">
        <v>3930</v>
      </c>
      <c r="F101" s="16">
        <v>1163</v>
      </c>
      <c r="G101" s="16">
        <v>514</v>
      </c>
      <c r="H101" s="16">
        <v>1033</v>
      </c>
      <c r="I101" s="45">
        <f t="shared" si="1"/>
        <v>6640</v>
      </c>
    </row>
    <row r="102" spans="1:9" s="5" customFormat="1" ht="11.25" customHeight="1">
      <c r="A102" s="42">
        <v>98</v>
      </c>
      <c r="B102" s="43" t="s">
        <v>2</v>
      </c>
      <c r="C102" s="46" t="s">
        <v>20</v>
      </c>
      <c r="D102" s="15">
        <v>13690</v>
      </c>
      <c r="E102" s="16">
        <v>3722</v>
      </c>
      <c r="F102" s="16">
        <v>1168</v>
      </c>
      <c r="G102" s="16">
        <v>183</v>
      </c>
      <c r="H102" s="16">
        <v>274</v>
      </c>
      <c r="I102" s="45">
        <f t="shared" si="1"/>
        <v>5347</v>
      </c>
    </row>
    <row r="103" spans="1:9" s="5" customFormat="1" ht="11.25" customHeight="1">
      <c r="A103" s="42">
        <v>99</v>
      </c>
      <c r="B103" s="43" t="s">
        <v>2</v>
      </c>
      <c r="C103" s="46" t="s">
        <v>19</v>
      </c>
      <c r="D103" s="15">
        <v>6213</v>
      </c>
      <c r="E103" s="16">
        <v>1587</v>
      </c>
      <c r="F103" s="16">
        <v>593</v>
      </c>
      <c r="G103" s="16">
        <v>97</v>
      </c>
      <c r="H103" s="16">
        <v>505</v>
      </c>
      <c r="I103" s="45">
        <f t="shared" si="1"/>
        <v>2782</v>
      </c>
    </row>
    <row r="104" spans="1:9" s="5" customFormat="1" ht="11.25" customHeight="1">
      <c r="A104" s="42">
        <v>100</v>
      </c>
      <c r="B104" s="43" t="s">
        <v>2</v>
      </c>
      <c r="C104" s="46" t="s">
        <v>18</v>
      </c>
      <c r="D104" s="15">
        <v>23079</v>
      </c>
      <c r="E104" s="16">
        <v>5638</v>
      </c>
      <c r="F104" s="16">
        <v>1963</v>
      </c>
      <c r="G104" s="16">
        <v>288</v>
      </c>
      <c r="H104" s="16">
        <v>1276</v>
      </c>
      <c r="I104" s="45">
        <f t="shared" si="1"/>
        <v>9165</v>
      </c>
    </row>
    <row r="105" spans="1:9" s="5" customFormat="1" ht="11.25" customHeight="1">
      <c r="A105" s="42">
        <v>101</v>
      </c>
      <c r="B105" s="43" t="s">
        <v>2</v>
      </c>
      <c r="C105" s="46" t="s">
        <v>17</v>
      </c>
      <c r="D105" s="15">
        <v>35854</v>
      </c>
      <c r="E105" s="16">
        <v>8638</v>
      </c>
      <c r="F105" s="16">
        <v>2454</v>
      </c>
      <c r="G105" s="16">
        <v>382</v>
      </c>
      <c r="H105" s="16">
        <v>1596</v>
      </c>
      <c r="I105" s="45">
        <f t="shared" si="1"/>
        <v>13070</v>
      </c>
    </row>
    <row r="106" spans="1:9" s="5" customFormat="1" ht="11.25" customHeight="1">
      <c r="A106" s="42">
        <v>102</v>
      </c>
      <c r="B106" s="43" t="s">
        <v>2</v>
      </c>
      <c r="C106" s="46" t="s">
        <v>16</v>
      </c>
      <c r="D106" s="15">
        <v>31791</v>
      </c>
      <c r="E106" s="16">
        <v>8843</v>
      </c>
      <c r="F106" s="16">
        <v>2476</v>
      </c>
      <c r="G106" s="16">
        <v>380</v>
      </c>
      <c r="H106" s="16">
        <v>2290</v>
      </c>
      <c r="I106" s="45">
        <f t="shared" si="1"/>
        <v>13989</v>
      </c>
    </row>
    <row r="107" spans="1:9" s="5" customFormat="1" ht="11.25" customHeight="1">
      <c r="A107" s="42">
        <v>103</v>
      </c>
      <c r="B107" s="43" t="s">
        <v>2</v>
      </c>
      <c r="C107" s="46" t="s">
        <v>15</v>
      </c>
      <c r="D107" s="15">
        <v>10407</v>
      </c>
      <c r="E107" s="16">
        <v>2592</v>
      </c>
      <c r="F107" s="16">
        <v>741</v>
      </c>
      <c r="G107" s="16">
        <v>116</v>
      </c>
      <c r="H107" s="16">
        <v>336</v>
      </c>
      <c r="I107" s="45">
        <f t="shared" si="1"/>
        <v>3785</v>
      </c>
    </row>
    <row r="108" spans="1:9" s="5" customFormat="1" ht="11.25" customHeight="1">
      <c r="A108" s="42">
        <v>104</v>
      </c>
      <c r="B108" s="43" t="s">
        <v>2</v>
      </c>
      <c r="C108" s="46" t="s">
        <v>14</v>
      </c>
      <c r="D108" s="15">
        <v>21672</v>
      </c>
      <c r="E108" s="16">
        <v>6051</v>
      </c>
      <c r="F108" s="16">
        <v>2058</v>
      </c>
      <c r="G108" s="16">
        <v>324</v>
      </c>
      <c r="H108" s="16">
        <v>2025</v>
      </c>
      <c r="I108" s="45">
        <f t="shared" si="1"/>
        <v>10458</v>
      </c>
    </row>
    <row r="109" spans="1:9" s="5" customFormat="1" ht="11.25" customHeight="1">
      <c r="A109" s="42">
        <v>105</v>
      </c>
      <c r="B109" s="43" t="s">
        <v>2</v>
      </c>
      <c r="C109" s="46" t="s">
        <v>13</v>
      </c>
      <c r="D109" s="15">
        <v>18023</v>
      </c>
      <c r="E109" s="16">
        <v>4589</v>
      </c>
      <c r="F109" s="16">
        <v>1543</v>
      </c>
      <c r="G109" s="16">
        <v>241</v>
      </c>
      <c r="H109" s="16">
        <v>1452</v>
      </c>
      <c r="I109" s="45">
        <f t="shared" si="1"/>
        <v>7825</v>
      </c>
    </row>
    <row r="110" spans="1:9" s="5" customFormat="1" ht="11.25" customHeight="1">
      <c r="A110" s="42">
        <v>106</v>
      </c>
      <c r="B110" s="43" t="s">
        <v>2</v>
      </c>
      <c r="C110" s="46" t="s">
        <v>12</v>
      </c>
      <c r="D110" s="15">
        <v>29617</v>
      </c>
      <c r="E110" s="16">
        <v>7288</v>
      </c>
      <c r="F110" s="16">
        <v>2422</v>
      </c>
      <c r="G110" s="16">
        <v>383</v>
      </c>
      <c r="H110" s="16">
        <v>1021</v>
      </c>
      <c r="I110" s="45">
        <f t="shared" si="1"/>
        <v>11114</v>
      </c>
    </row>
    <row r="111" spans="1:9" s="5" customFormat="1" ht="11.25" customHeight="1">
      <c r="A111" s="42">
        <v>107</v>
      </c>
      <c r="B111" s="43" t="s">
        <v>2</v>
      </c>
      <c r="C111" s="46" t="s">
        <v>11</v>
      </c>
      <c r="D111" s="15">
        <v>16616</v>
      </c>
      <c r="E111" s="16">
        <v>3249</v>
      </c>
      <c r="F111" s="16">
        <v>977</v>
      </c>
      <c r="G111" s="16">
        <v>0</v>
      </c>
      <c r="H111" s="16">
        <v>630</v>
      </c>
      <c r="I111" s="45">
        <f t="shared" si="1"/>
        <v>4856</v>
      </c>
    </row>
    <row r="112" spans="1:9" s="5" customFormat="1" ht="11.25" customHeight="1">
      <c r="A112" s="42">
        <v>108</v>
      </c>
      <c r="B112" s="43" t="s">
        <v>2</v>
      </c>
      <c r="C112" s="46" t="s">
        <v>10</v>
      </c>
      <c r="D112" s="15">
        <v>10776</v>
      </c>
      <c r="E112" s="16">
        <v>2434</v>
      </c>
      <c r="F112" s="16">
        <v>759</v>
      </c>
      <c r="G112" s="16">
        <v>0</v>
      </c>
      <c r="H112" s="16">
        <v>383</v>
      </c>
      <c r="I112" s="45">
        <f t="shared" si="1"/>
        <v>3576</v>
      </c>
    </row>
    <row r="113" spans="1:9" s="5" customFormat="1" ht="11.25" customHeight="1">
      <c r="A113" s="42">
        <v>109</v>
      </c>
      <c r="B113" s="43" t="s">
        <v>2</v>
      </c>
      <c r="C113" s="46" t="s">
        <v>9</v>
      </c>
      <c r="D113" s="15">
        <v>55366</v>
      </c>
      <c r="E113" s="16">
        <v>12430</v>
      </c>
      <c r="F113" s="16">
        <v>3612</v>
      </c>
      <c r="G113" s="16">
        <v>564</v>
      </c>
      <c r="H113" s="16">
        <v>3349</v>
      </c>
      <c r="I113" s="45">
        <f t="shared" si="1"/>
        <v>19955</v>
      </c>
    </row>
    <row r="114" spans="1:9" s="5" customFormat="1" ht="11.25" customHeight="1">
      <c r="A114" s="42">
        <v>110</v>
      </c>
      <c r="B114" s="43" t="s">
        <v>2</v>
      </c>
      <c r="C114" s="46" t="s">
        <v>8</v>
      </c>
      <c r="D114" s="15">
        <v>22991</v>
      </c>
      <c r="E114" s="16">
        <v>3919</v>
      </c>
      <c r="F114" s="16">
        <v>1051</v>
      </c>
      <c r="G114" s="16">
        <v>204</v>
      </c>
      <c r="H114" s="16">
        <v>1063</v>
      </c>
      <c r="I114" s="45">
        <f t="shared" si="1"/>
        <v>6237</v>
      </c>
    </row>
    <row r="115" spans="1:9" s="5" customFormat="1" ht="11.25" customHeight="1">
      <c r="A115" s="42">
        <v>111</v>
      </c>
      <c r="B115" s="43" t="s">
        <v>2</v>
      </c>
      <c r="C115" s="46" t="s">
        <v>7</v>
      </c>
      <c r="D115" s="15">
        <v>36574</v>
      </c>
      <c r="E115" s="16">
        <v>8852</v>
      </c>
      <c r="F115" s="16">
        <v>2524</v>
      </c>
      <c r="G115" s="16">
        <v>392</v>
      </c>
      <c r="H115" s="16">
        <v>1527</v>
      </c>
      <c r="I115" s="45">
        <f t="shared" si="1"/>
        <v>13295</v>
      </c>
    </row>
    <row r="116" spans="1:9" s="5" customFormat="1" ht="11.25" customHeight="1">
      <c r="A116" s="42">
        <v>112</v>
      </c>
      <c r="B116" s="43" t="s">
        <v>2</v>
      </c>
      <c r="C116" s="46" t="s">
        <v>6</v>
      </c>
      <c r="D116" s="15">
        <v>14286</v>
      </c>
      <c r="E116" s="16">
        <v>3907</v>
      </c>
      <c r="F116" s="16">
        <v>1149</v>
      </c>
      <c r="G116" s="16">
        <v>121</v>
      </c>
      <c r="H116" s="16">
        <v>1267</v>
      </c>
      <c r="I116" s="45">
        <f t="shared" si="1"/>
        <v>6444</v>
      </c>
    </row>
    <row r="117" spans="1:9" s="5" customFormat="1" ht="11.25" customHeight="1">
      <c r="A117" s="42">
        <v>113</v>
      </c>
      <c r="B117" s="43" t="s">
        <v>2</v>
      </c>
      <c r="C117" s="46" t="s">
        <v>5</v>
      </c>
      <c r="D117" s="15">
        <v>43094</v>
      </c>
      <c r="E117" s="16">
        <v>10044</v>
      </c>
      <c r="F117" s="16">
        <v>2971</v>
      </c>
      <c r="G117" s="16">
        <v>295</v>
      </c>
      <c r="H117" s="16">
        <v>2885</v>
      </c>
      <c r="I117" s="45">
        <f t="shared" si="1"/>
        <v>16195</v>
      </c>
    </row>
    <row r="118" spans="1:9" s="5" customFormat="1" ht="11.25" customHeight="1">
      <c r="A118" s="42">
        <v>114</v>
      </c>
      <c r="B118" s="43" t="s">
        <v>2</v>
      </c>
      <c r="C118" s="46" t="s">
        <v>4</v>
      </c>
      <c r="D118" s="15">
        <v>12647</v>
      </c>
      <c r="E118" s="16">
        <v>2462</v>
      </c>
      <c r="F118" s="16">
        <v>988</v>
      </c>
      <c r="G118" s="16">
        <v>142</v>
      </c>
      <c r="H118" s="16">
        <v>617</v>
      </c>
      <c r="I118" s="45">
        <f t="shared" si="1"/>
        <v>4209</v>
      </c>
    </row>
    <row r="119" spans="1:9" s="5" customFormat="1" ht="11.25" customHeight="1">
      <c r="A119" s="42">
        <v>115</v>
      </c>
      <c r="B119" s="43" t="s">
        <v>2</v>
      </c>
      <c r="C119" s="46" t="s">
        <v>3</v>
      </c>
      <c r="D119" s="15">
        <v>16976</v>
      </c>
      <c r="E119" s="16">
        <v>4204</v>
      </c>
      <c r="F119" s="16">
        <v>1226</v>
      </c>
      <c r="G119" s="16">
        <v>189</v>
      </c>
      <c r="H119" s="16">
        <v>545</v>
      </c>
      <c r="I119" s="45">
        <f t="shared" si="1"/>
        <v>6164</v>
      </c>
    </row>
    <row r="120" spans="1:9" s="5" customFormat="1" ht="11.25" customHeight="1">
      <c r="A120" s="42">
        <v>116</v>
      </c>
      <c r="B120" s="43" t="s">
        <v>2</v>
      </c>
      <c r="C120" s="46" t="s">
        <v>1</v>
      </c>
      <c r="D120" s="15">
        <v>35257</v>
      </c>
      <c r="E120" s="16">
        <v>9535</v>
      </c>
      <c r="F120" s="16">
        <v>3466</v>
      </c>
      <c r="G120" s="16">
        <v>546</v>
      </c>
      <c r="H120" s="16">
        <v>0</v>
      </c>
      <c r="I120" s="45">
        <f t="shared" si="1"/>
        <v>13547</v>
      </c>
    </row>
    <row r="121" spans="1:11" s="22" customFormat="1" ht="32.25" customHeight="1" thickBot="1">
      <c r="A121" s="139" t="s">
        <v>0</v>
      </c>
      <c r="B121" s="140"/>
      <c r="C121" s="140"/>
      <c r="D121" s="14">
        <f aca="true" t="shared" si="2" ref="D121:I121">SUM(D5:D120)</f>
        <v>6263000</v>
      </c>
      <c r="E121" s="14">
        <f t="shared" si="2"/>
        <v>1428407</v>
      </c>
      <c r="F121" s="14">
        <f t="shared" si="2"/>
        <v>440566</v>
      </c>
      <c r="G121" s="14">
        <f t="shared" si="2"/>
        <v>60979</v>
      </c>
      <c r="H121" s="14">
        <f t="shared" si="2"/>
        <v>317086</v>
      </c>
      <c r="I121" s="14">
        <f t="shared" si="2"/>
        <v>2247038</v>
      </c>
      <c r="J121" s="5">
        <f>'[1]85213§ 2030'!$E$127</f>
        <v>2247038</v>
      </c>
      <c r="K121" s="22" t="b">
        <f>I121=J121</f>
        <v>1</v>
      </c>
    </row>
  </sheetData>
  <sheetProtection/>
  <mergeCells count="9">
    <mergeCell ref="I3:I4"/>
    <mergeCell ref="D3:D4"/>
    <mergeCell ref="A121:C121"/>
    <mergeCell ref="B1:F2"/>
    <mergeCell ref="A3:A4"/>
    <mergeCell ref="B3:B4"/>
    <mergeCell ref="C3:C4"/>
    <mergeCell ref="F3:H3"/>
    <mergeCell ref="E3:E4"/>
  </mergeCells>
  <conditionalFormatting sqref="B5:C120 A121 A3:C3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79">
      <selection activeCell="J123" sqref="J123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41" t="s">
        <v>154</v>
      </c>
      <c r="B1" s="141"/>
      <c r="C1" s="141"/>
      <c r="D1" s="141"/>
      <c r="E1" s="141"/>
      <c r="F1" s="141"/>
      <c r="G1" s="141"/>
      <c r="H1" s="141"/>
      <c r="I1" s="141"/>
    </row>
    <row r="3" spans="4:8" ht="15" thickBot="1">
      <c r="D3" s="151" t="s">
        <v>186</v>
      </c>
      <c r="E3" s="151"/>
      <c r="F3" s="151"/>
      <c r="G3" s="151"/>
      <c r="H3" s="151"/>
    </row>
    <row r="4" spans="1:9" ht="14.25" customHeight="1">
      <c r="A4" s="144" t="s">
        <v>121</v>
      </c>
      <c r="B4" s="146" t="s">
        <v>120</v>
      </c>
      <c r="C4" s="148" t="s">
        <v>119</v>
      </c>
      <c r="D4" s="138" t="s">
        <v>179</v>
      </c>
      <c r="E4" s="138" t="s">
        <v>180</v>
      </c>
      <c r="F4" s="150" t="s">
        <v>181</v>
      </c>
      <c r="G4" s="150"/>
      <c r="H4" s="150"/>
      <c r="I4" s="136" t="s">
        <v>182</v>
      </c>
    </row>
    <row r="5" spans="1:9" ht="42.75" customHeight="1">
      <c r="A5" s="145"/>
      <c r="B5" s="147"/>
      <c r="C5" s="149"/>
      <c r="D5" s="138"/>
      <c r="E5" s="138"/>
      <c r="F5" s="11" t="s">
        <v>147</v>
      </c>
      <c r="G5" s="11" t="s">
        <v>148</v>
      </c>
      <c r="H5" s="11" t="s">
        <v>149</v>
      </c>
      <c r="I5" s="13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935128</v>
      </c>
      <c r="E6" s="15">
        <v>212691</v>
      </c>
      <c r="F6" s="17">
        <v>76589</v>
      </c>
      <c r="G6" s="15">
        <v>68404</v>
      </c>
      <c r="H6" s="15">
        <v>61044</v>
      </c>
      <c r="I6" s="45">
        <f>E6+F6+G6+H6</f>
        <v>418728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1308987</v>
      </c>
      <c r="E7" s="15">
        <v>325000</v>
      </c>
      <c r="F7" s="17">
        <v>110000</v>
      </c>
      <c r="G7" s="15">
        <v>65000</v>
      </c>
      <c r="H7" s="15">
        <v>95000</v>
      </c>
      <c r="I7" s="45">
        <f aca="true" t="shared" si="0" ref="I7:I70">E7+F7+G7+H7</f>
        <v>595000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1047594</v>
      </c>
      <c r="E8" s="15">
        <v>258027</v>
      </c>
      <c r="F8" s="17">
        <v>88880</v>
      </c>
      <c r="G8" s="15">
        <v>81455</v>
      </c>
      <c r="H8" s="15">
        <v>78604</v>
      </c>
      <c r="I8" s="45">
        <f t="shared" si="0"/>
        <v>506966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1442707</v>
      </c>
      <c r="E9" s="15">
        <v>346540</v>
      </c>
      <c r="F9" s="17">
        <v>120460</v>
      </c>
      <c r="G9" s="15">
        <v>100421</v>
      </c>
      <c r="H9" s="15">
        <v>92558</v>
      </c>
      <c r="I9" s="45">
        <f t="shared" si="0"/>
        <v>659979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152715</v>
      </c>
      <c r="E10" s="15">
        <v>47224</v>
      </c>
      <c r="F10" s="17">
        <v>11895</v>
      </c>
      <c r="G10" s="15">
        <v>13594</v>
      </c>
      <c r="H10" s="15">
        <v>9646</v>
      </c>
      <c r="I10" s="45">
        <f t="shared" si="0"/>
        <v>82359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150741</v>
      </c>
      <c r="E11" s="15">
        <v>32935</v>
      </c>
      <c r="F11" s="17">
        <v>18281</v>
      </c>
      <c r="G11" s="15">
        <v>9268</v>
      </c>
      <c r="H11" s="15">
        <v>11245</v>
      </c>
      <c r="I11" s="45">
        <f t="shared" si="0"/>
        <v>71729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733440</v>
      </c>
      <c r="E12" s="15">
        <v>197752</v>
      </c>
      <c r="F12" s="17">
        <v>80000</v>
      </c>
      <c r="G12" s="15">
        <v>60942</v>
      </c>
      <c r="H12" s="15">
        <v>53651</v>
      </c>
      <c r="I12" s="45">
        <f t="shared" si="0"/>
        <v>392345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327247</v>
      </c>
      <c r="E13" s="15">
        <v>91205</v>
      </c>
      <c r="F13" s="17">
        <v>31169</v>
      </c>
      <c r="G13" s="15">
        <v>13923</v>
      </c>
      <c r="H13" s="15">
        <v>27142</v>
      </c>
      <c r="I13" s="45">
        <f t="shared" si="0"/>
        <v>163439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2156071</v>
      </c>
      <c r="E14" s="15">
        <v>608733</v>
      </c>
      <c r="F14" s="17">
        <v>199416</v>
      </c>
      <c r="G14" s="15">
        <v>139910</v>
      </c>
      <c r="H14" s="15">
        <v>111747</v>
      </c>
      <c r="I14" s="45">
        <f t="shared" si="0"/>
        <v>1059806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1308987</v>
      </c>
      <c r="E15" s="15">
        <v>304163</v>
      </c>
      <c r="F15" s="17">
        <v>101408</v>
      </c>
      <c r="G15" s="15">
        <v>76002</v>
      </c>
      <c r="H15" s="15">
        <v>95306</v>
      </c>
      <c r="I15" s="45">
        <f t="shared" si="0"/>
        <v>576879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167380</v>
      </c>
      <c r="E16" s="15">
        <v>40894</v>
      </c>
      <c r="F16" s="17">
        <v>13003</v>
      </c>
      <c r="G16" s="15">
        <v>10244</v>
      </c>
      <c r="H16" s="15">
        <v>9652</v>
      </c>
      <c r="I16" s="45">
        <f t="shared" si="0"/>
        <v>73793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883093</v>
      </c>
      <c r="E17" s="15">
        <v>226866</v>
      </c>
      <c r="F17" s="17">
        <v>89716</v>
      </c>
      <c r="G17" s="15">
        <v>68886</v>
      </c>
      <c r="H17" s="15">
        <v>66477</v>
      </c>
      <c r="I17" s="45">
        <f t="shared" si="0"/>
        <v>451945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341745</v>
      </c>
      <c r="E18" s="15">
        <v>109391</v>
      </c>
      <c r="F18" s="17">
        <v>37545</v>
      </c>
      <c r="G18" s="15">
        <v>31854</v>
      </c>
      <c r="H18" s="15">
        <v>24448</v>
      </c>
      <c r="I18" s="45">
        <f t="shared" si="0"/>
        <v>203238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437843</v>
      </c>
      <c r="E19" s="15">
        <v>99519</v>
      </c>
      <c r="F19" s="17">
        <v>32608</v>
      </c>
      <c r="G19" s="15">
        <v>29400</v>
      </c>
      <c r="H19" s="15">
        <v>23756</v>
      </c>
      <c r="I19" s="45">
        <f t="shared" si="0"/>
        <v>185283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752974</v>
      </c>
      <c r="E20" s="15">
        <v>217474</v>
      </c>
      <c r="F20" s="17">
        <v>58579</v>
      </c>
      <c r="G20" s="15">
        <v>55320</v>
      </c>
      <c r="H20" s="15">
        <v>53443</v>
      </c>
      <c r="I20" s="45">
        <f t="shared" si="0"/>
        <v>384816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68170</v>
      </c>
      <c r="E21" s="15">
        <v>23706</v>
      </c>
      <c r="F21" s="17">
        <v>7906</v>
      </c>
      <c r="G21" s="15">
        <v>4029</v>
      </c>
      <c r="H21" s="15">
        <v>2824</v>
      </c>
      <c r="I21" s="45">
        <f t="shared" si="0"/>
        <v>38465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1287171</v>
      </c>
      <c r="E22" s="15">
        <v>310377</v>
      </c>
      <c r="F22" s="17">
        <v>104801</v>
      </c>
      <c r="G22" s="15">
        <v>100928</v>
      </c>
      <c r="H22" s="15">
        <v>100951</v>
      </c>
      <c r="I22" s="45">
        <f t="shared" si="0"/>
        <v>617057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226674</v>
      </c>
      <c r="E23" s="15">
        <v>51444</v>
      </c>
      <c r="F23" s="17">
        <v>16678</v>
      </c>
      <c r="G23" s="15">
        <v>13386</v>
      </c>
      <c r="H23" s="15">
        <v>5414</v>
      </c>
      <c r="I23" s="45">
        <f t="shared" si="0"/>
        <v>86922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1766415</v>
      </c>
      <c r="E24" s="15">
        <v>430316</v>
      </c>
      <c r="F24" s="17">
        <v>144120</v>
      </c>
      <c r="G24" s="15">
        <v>133349</v>
      </c>
      <c r="H24" s="15">
        <v>130315</v>
      </c>
      <c r="I24" s="45">
        <f t="shared" si="0"/>
        <v>838100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751522</v>
      </c>
      <c r="E25" s="15">
        <v>149776</v>
      </c>
      <c r="F25" s="17">
        <v>61071</v>
      </c>
      <c r="G25" s="15">
        <v>60097</v>
      </c>
      <c r="H25" s="15">
        <v>44496</v>
      </c>
      <c r="I25" s="45">
        <f t="shared" si="0"/>
        <v>315440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96603</v>
      </c>
      <c r="E26" s="15">
        <v>20339</v>
      </c>
      <c r="F26" s="17">
        <v>5845</v>
      </c>
      <c r="G26" s="15">
        <v>3762</v>
      </c>
      <c r="H26" s="15">
        <v>3504</v>
      </c>
      <c r="I26" s="45">
        <f t="shared" si="0"/>
        <v>33450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543778</v>
      </c>
      <c r="E27" s="15">
        <v>129142</v>
      </c>
      <c r="F27" s="17">
        <v>41660</v>
      </c>
      <c r="G27" s="15">
        <v>34746</v>
      </c>
      <c r="H27" s="15">
        <v>38432</v>
      </c>
      <c r="I27" s="45">
        <f t="shared" si="0"/>
        <v>243980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469292</v>
      </c>
      <c r="E28" s="15">
        <v>142906</v>
      </c>
      <c r="F28" s="17">
        <v>57347</v>
      </c>
      <c r="G28" s="15">
        <v>21734</v>
      </c>
      <c r="H28" s="15">
        <v>27966</v>
      </c>
      <c r="I28" s="45">
        <f t="shared" si="0"/>
        <v>249953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8">
        <v>528293</v>
      </c>
      <c r="E29" s="18">
        <v>114087</v>
      </c>
      <c r="F29" s="20">
        <v>34176</v>
      </c>
      <c r="G29" s="18">
        <v>36518</v>
      </c>
      <c r="H29" s="18">
        <v>29709</v>
      </c>
      <c r="I29" s="45">
        <f t="shared" si="0"/>
        <v>214490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349720</v>
      </c>
      <c r="E30" s="15">
        <v>92469</v>
      </c>
      <c r="F30" s="17">
        <v>25098</v>
      </c>
      <c r="G30" s="15">
        <v>25581</v>
      </c>
      <c r="H30" s="15">
        <v>20021</v>
      </c>
      <c r="I30" s="45">
        <f t="shared" si="0"/>
        <v>163169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290148</v>
      </c>
      <c r="E31" s="15">
        <v>82428</v>
      </c>
      <c r="F31" s="17">
        <v>7316</v>
      </c>
      <c r="G31" s="15">
        <v>18044</v>
      </c>
      <c r="H31" s="15">
        <v>15308</v>
      </c>
      <c r="I31" s="45">
        <f t="shared" si="0"/>
        <v>123096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1696034</v>
      </c>
      <c r="E32" s="15">
        <v>445227</v>
      </c>
      <c r="F32" s="17">
        <v>145222</v>
      </c>
      <c r="G32" s="15">
        <v>127863</v>
      </c>
      <c r="H32" s="15">
        <v>135014</v>
      </c>
      <c r="I32" s="45">
        <f t="shared" si="0"/>
        <v>853326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847744</v>
      </c>
      <c r="E33" s="15">
        <v>225725</v>
      </c>
      <c r="F33" s="17">
        <v>63805</v>
      </c>
      <c r="G33" s="15">
        <v>64922</v>
      </c>
      <c r="H33" s="15">
        <v>55522</v>
      </c>
      <c r="I33" s="45">
        <f t="shared" si="0"/>
        <v>409974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281271</v>
      </c>
      <c r="E34" s="15">
        <v>67646</v>
      </c>
      <c r="F34" s="17">
        <v>34891</v>
      </c>
      <c r="G34" s="15">
        <v>26718</v>
      </c>
      <c r="H34" s="15">
        <v>14271</v>
      </c>
      <c r="I34" s="45">
        <f t="shared" si="0"/>
        <v>143526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482358</v>
      </c>
      <c r="E35" s="15">
        <v>96652</v>
      </c>
      <c r="F35" s="17">
        <v>25255</v>
      </c>
      <c r="G35" s="15">
        <v>8298</v>
      </c>
      <c r="H35" s="15">
        <v>27409</v>
      </c>
      <c r="I35" s="45">
        <f t="shared" si="0"/>
        <v>157614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769531</v>
      </c>
      <c r="E36" s="15">
        <v>245000</v>
      </c>
      <c r="F36" s="17">
        <v>70000</v>
      </c>
      <c r="G36" s="15">
        <v>65000</v>
      </c>
      <c r="H36" s="15">
        <v>44531</v>
      </c>
      <c r="I36" s="45">
        <f t="shared" si="0"/>
        <v>424531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3730609</v>
      </c>
      <c r="E37" s="15">
        <v>903892</v>
      </c>
      <c r="F37" s="17">
        <v>354458</v>
      </c>
      <c r="G37" s="15">
        <v>271251</v>
      </c>
      <c r="H37" s="15">
        <v>282529</v>
      </c>
      <c r="I37" s="45">
        <f t="shared" si="0"/>
        <v>1812130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98449</v>
      </c>
      <c r="E38" s="15">
        <v>23342</v>
      </c>
      <c r="F38" s="17">
        <v>7370</v>
      </c>
      <c r="G38" s="15">
        <v>8408</v>
      </c>
      <c r="H38" s="15">
        <v>7048</v>
      </c>
      <c r="I38" s="45">
        <f t="shared" si="0"/>
        <v>46168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1050359</v>
      </c>
      <c r="E39" s="15">
        <v>242900</v>
      </c>
      <c r="F39" s="17">
        <v>81009</v>
      </c>
      <c r="G39" s="15">
        <v>77985</v>
      </c>
      <c r="H39" s="15">
        <v>59445</v>
      </c>
      <c r="I39" s="45">
        <f t="shared" si="0"/>
        <v>461339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322482</v>
      </c>
      <c r="E40" s="15">
        <v>75931</v>
      </c>
      <c r="F40" s="17">
        <v>34623</v>
      </c>
      <c r="G40" s="15">
        <v>25404</v>
      </c>
      <c r="H40" s="15">
        <v>28507</v>
      </c>
      <c r="I40" s="45">
        <f t="shared" si="0"/>
        <v>164465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637040</v>
      </c>
      <c r="E41" s="15">
        <v>165004</v>
      </c>
      <c r="F41" s="17">
        <v>68492</v>
      </c>
      <c r="G41" s="15">
        <v>54334</v>
      </c>
      <c r="H41" s="15">
        <v>43654</v>
      </c>
      <c r="I41" s="45">
        <f t="shared" si="0"/>
        <v>331484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2063836</v>
      </c>
      <c r="E42" s="15">
        <v>505620</v>
      </c>
      <c r="F42" s="17">
        <v>161707</v>
      </c>
      <c r="G42" s="15">
        <v>126020</v>
      </c>
      <c r="H42" s="15">
        <v>125096</v>
      </c>
      <c r="I42" s="45">
        <f t="shared" si="0"/>
        <v>918443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197481</v>
      </c>
      <c r="E43" s="15">
        <v>41551</v>
      </c>
      <c r="F43" s="17">
        <v>16000</v>
      </c>
      <c r="G43" s="15">
        <v>9874</v>
      </c>
      <c r="H43" s="15">
        <v>6421</v>
      </c>
      <c r="I43" s="45">
        <f t="shared" si="0"/>
        <v>73846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491128</v>
      </c>
      <c r="E44" s="15">
        <v>115724</v>
      </c>
      <c r="F44" s="17">
        <v>39368</v>
      </c>
      <c r="G44" s="15">
        <v>39257</v>
      </c>
      <c r="H44" s="15">
        <v>38324</v>
      </c>
      <c r="I44" s="45">
        <f t="shared" si="0"/>
        <v>232673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818117</v>
      </c>
      <c r="E45" s="15">
        <v>204740</v>
      </c>
      <c r="F45" s="17">
        <v>195260</v>
      </c>
      <c r="G45" s="15">
        <v>0</v>
      </c>
      <c r="H45" s="15">
        <v>50000</v>
      </c>
      <c r="I45" s="45">
        <f t="shared" si="0"/>
        <v>450000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639895</v>
      </c>
      <c r="E46" s="15">
        <v>167000</v>
      </c>
      <c r="F46" s="17">
        <v>53000</v>
      </c>
      <c r="G46" s="15">
        <v>46440</v>
      </c>
      <c r="H46" s="15">
        <v>51000</v>
      </c>
      <c r="I46" s="45">
        <f t="shared" si="0"/>
        <v>317440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165781</v>
      </c>
      <c r="E47" s="15">
        <v>36205</v>
      </c>
      <c r="F47" s="17">
        <v>16598</v>
      </c>
      <c r="G47" s="15">
        <v>16769</v>
      </c>
      <c r="H47" s="15">
        <v>13826</v>
      </c>
      <c r="I47" s="45">
        <f t="shared" si="0"/>
        <v>83398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125414</v>
      </c>
      <c r="E48" s="15">
        <v>48414</v>
      </c>
      <c r="F48" s="17">
        <v>11775</v>
      </c>
      <c r="G48" s="15">
        <v>7036</v>
      </c>
      <c r="H48" s="15">
        <v>10129</v>
      </c>
      <c r="I48" s="45">
        <f t="shared" si="0"/>
        <v>77354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277935</v>
      </c>
      <c r="E49" s="15">
        <v>78682</v>
      </c>
      <c r="F49" s="17">
        <v>27837</v>
      </c>
      <c r="G49" s="15">
        <v>15137</v>
      </c>
      <c r="H49" s="15">
        <v>8486</v>
      </c>
      <c r="I49" s="45">
        <f t="shared" si="0"/>
        <v>130142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770570</v>
      </c>
      <c r="E50" s="15">
        <v>209223</v>
      </c>
      <c r="F50" s="17">
        <v>48136</v>
      </c>
      <c r="G50" s="15">
        <v>37964</v>
      </c>
      <c r="H50" s="15">
        <v>44382</v>
      </c>
      <c r="I50" s="45">
        <f t="shared" si="0"/>
        <v>339705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698126</v>
      </c>
      <c r="E51" s="15">
        <v>165727</v>
      </c>
      <c r="F51" s="17">
        <v>57000</v>
      </c>
      <c r="G51" s="15">
        <v>52089</v>
      </c>
      <c r="H51" s="15">
        <v>49381</v>
      </c>
      <c r="I51" s="45">
        <f t="shared" si="0"/>
        <v>324197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651925</v>
      </c>
      <c r="E52" s="15">
        <v>158587</v>
      </c>
      <c r="F52" s="17">
        <v>50555</v>
      </c>
      <c r="G52" s="15">
        <v>50566</v>
      </c>
      <c r="H52" s="15">
        <v>49348</v>
      </c>
      <c r="I52" s="45">
        <f t="shared" si="0"/>
        <v>309056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492333</v>
      </c>
      <c r="E53" s="15">
        <v>145244</v>
      </c>
      <c r="F53" s="17">
        <v>44888</v>
      </c>
      <c r="G53" s="15">
        <v>30658</v>
      </c>
      <c r="H53" s="15">
        <v>26026</v>
      </c>
      <c r="I53" s="45">
        <f t="shared" si="0"/>
        <v>246816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87266</v>
      </c>
      <c r="E54" s="15">
        <v>19350</v>
      </c>
      <c r="F54" s="17">
        <v>7670</v>
      </c>
      <c r="G54" s="15">
        <v>5480</v>
      </c>
      <c r="H54" s="15">
        <v>2500</v>
      </c>
      <c r="I54" s="45">
        <f t="shared" si="0"/>
        <v>35000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257639</v>
      </c>
      <c r="E55" s="15">
        <v>70060</v>
      </c>
      <c r="F55" s="17">
        <v>26116</v>
      </c>
      <c r="G55" s="15">
        <v>19682</v>
      </c>
      <c r="H55" s="15">
        <v>17158</v>
      </c>
      <c r="I55" s="45">
        <f t="shared" si="0"/>
        <v>133016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681807</v>
      </c>
      <c r="E56" s="15">
        <v>182782</v>
      </c>
      <c r="F56" s="17">
        <v>70610</v>
      </c>
      <c r="G56" s="15">
        <v>59101</v>
      </c>
      <c r="H56" s="15">
        <v>52048</v>
      </c>
      <c r="I56" s="45">
        <f t="shared" si="0"/>
        <v>364541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1418069</v>
      </c>
      <c r="E57" s="15">
        <v>328401</v>
      </c>
      <c r="F57" s="17">
        <v>116470</v>
      </c>
      <c r="G57" s="15">
        <v>106658</v>
      </c>
      <c r="H57" s="15">
        <v>83655</v>
      </c>
      <c r="I57" s="45">
        <f t="shared" si="0"/>
        <v>635184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196348</v>
      </c>
      <c r="E58" s="15">
        <v>47895</v>
      </c>
      <c r="F58" s="17">
        <v>14621</v>
      </c>
      <c r="G58" s="15">
        <v>15299</v>
      </c>
      <c r="H58" s="15">
        <v>14226</v>
      </c>
      <c r="I58" s="45">
        <f t="shared" si="0"/>
        <v>92041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344384</v>
      </c>
      <c r="E59" s="15">
        <v>86052</v>
      </c>
      <c r="F59" s="17">
        <v>29468</v>
      </c>
      <c r="G59" s="15">
        <v>17336</v>
      </c>
      <c r="H59" s="15">
        <v>10640</v>
      </c>
      <c r="I59" s="45">
        <f t="shared" si="0"/>
        <v>143496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190289</v>
      </c>
      <c r="E60" s="15">
        <v>40363</v>
      </c>
      <c r="F60" s="17">
        <v>13752</v>
      </c>
      <c r="G60" s="15">
        <v>15165</v>
      </c>
      <c r="H60" s="15">
        <v>11978</v>
      </c>
      <c r="I60" s="45">
        <f t="shared" si="0"/>
        <v>81258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106901</v>
      </c>
      <c r="E61" s="15">
        <v>33376</v>
      </c>
      <c r="F61" s="17">
        <v>7370</v>
      </c>
      <c r="G61" s="15">
        <v>3083</v>
      </c>
      <c r="H61" s="15">
        <v>8549</v>
      </c>
      <c r="I61" s="45">
        <f t="shared" si="0"/>
        <v>52378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141558</v>
      </c>
      <c r="E62" s="15">
        <v>32927</v>
      </c>
      <c r="F62" s="17">
        <v>7671</v>
      </c>
      <c r="G62" s="15">
        <v>9623</v>
      </c>
      <c r="H62" s="15">
        <v>9335</v>
      </c>
      <c r="I62" s="45">
        <f t="shared" si="0"/>
        <v>59556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58112</v>
      </c>
      <c r="E63" s="15">
        <v>14500</v>
      </c>
      <c r="F63" s="17">
        <v>4800</v>
      </c>
      <c r="G63" s="15">
        <v>3500</v>
      </c>
      <c r="H63" s="15">
        <v>3500</v>
      </c>
      <c r="I63" s="45">
        <f t="shared" si="0"/>
        <v>26300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407860</v>
      </c>
      <c r="E64" s="15">
        <v>110393</v>
      </c>
      <c r="F64" s="17">
        <v>34541</v>
      </c>
      <c r="G64" s="15">
        <v>21722</v>
      </c>
      <c r="H64" s="15">
        <v>22604</v>
      </c>
      <c r="I64" s="45">
        <f t="shared" si="0"/>
        <v>189260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170118</v>
      </c>
      <c r="E65" s="15">
        <v>40352</v>
      </c>
      <c r="F65" s="17">
        <v>11785</v>
      </c>
      <c r="G65" s="15">
        <v>8159</v>
      </c>
      <c r="H65" s="15">
        <v>7809</v>
      </c>
      <c r="I65" s="45">
        <f t="shared" si="0"/>
        <v>68105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453817</v>
      </c>
      <c r="E66" s="15">
        <v>122707</v>
      </c>
      <c r="F66" s="17">
        <v>46144</v>
      </c>
      <c r="G66" s="15">
        <v>34054</v>
      </c>
      <c r="H66" s="15">
        <v>33740</v>
      </c>
      <c r="I66" s="45">
        <f t="shared" si="0"/>
        <v>236645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393392</v>
      </c>
      <c r="E67" s="15">
        <v>87005</v>
      </c>
      <c r="F67" s="17">
        <v>29176</v>
      </c>
      <c r="G67" s="15">
        <v>26512</v>
      </c>
      <c r="H67" s="15">
        <v>24533</v>
      </c>
      <c r="I67" s="45">
        <f t="shared" si="0"/>
        <v>167226</v>
      </c>
    </row>
    <row r="68" spans="1:10" s="10" customFormat="1" ht="18" customHeight="1">
      <c r="A68" s="42">
        <v>63</v>
      </c>
      <c r="B68" s="43" t="s">
        <v>2</v>
      </c>
      <c r="C68" s="46" t="s">
        <v>55</v>
      </c>
      <c r="D68" s="15">
        <v>135644</v>
      </c>
      <c r="E68" s="15">
        <v>45228</v>
      </c>
      <c r="F68" s="17">
        <v>16595</v>
      </c>
      <c r="G68" s="15">
        <v>13490</v>
      </c>
      <c r="H68" s="15">
        <v>6662</v>
      </c>
      <c r="I68" s="45">
        <f t="shared" si="0"/>
        <v>81975</v>
      </c>
      <c r="J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278108</v>
      </c>
      <c r="E69" s="15">
        <v>69128</v>
      </c>
      <c r="F69" s="17">
        <v>20195</v>
      </c>
      <c r="G69" s="15">
        <v>12903</v>
      </c>
      <c r="H69" s="15">
        <v>13117</v>
      </c>
      <c r="I69" s="45">
        <f t="shared" si="0"/>
        <v>115343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217305</v>
      </c>
      <c r="E70" s="15">
        <v>59608</v>
      </c>
      <c r="F70" s="17">
        <v>23000</v>
      </c>
      <c r="G70" s="15">
        <v>15640</v>
      </c>
      <c r="H70" s="15">
        <v>18677</v>
      </c>
      <c r="I70" s="45">
        <f t="shared" si="0"/>
        <v>116925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1140333</v>
      </c>
      <c r="E71" s="15">
        <v>287919</v>
      </c>
      <c r="F71" s="17">
        <v>101571</v>
      </c>
      <c r="G71" s="15">
        <v>80310</v>
      </c>
      <c r="H71" s="15">
        <v>83060</v>
      </c>
      <c r="I71" s="45">
        <f aca="true" t="shared" si="1" ref="I71:I121">E71+F71+G71+H71</f>
        <v>552860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111228</v>
      </c>
      <c r="E72" s="15">
        <v>27647</v>
      </c>
      <c r="F72" s="17">
        <v>8407</v>
      </c>
      <c r="G72" s="15">
        <v>7702</v>
      </c>
      <c r="H72" s="15">
        <v>3886</v>
      </c>
      <c r="I72" s="45">
        <f t="shared" si="1"/>
        <v>47642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346178</v>
      </c>
      <c r="E73" s="15">
        <v>78985</v>
      </c>
      <c r="F73" s="17">
        <v>29270</v>
      </c>
      <c r="G73" s="15">
        <v>28779</v>
      </c>
      <c r="H73" s="15">
        <v>21763</v>
      </c>
      <c r="I73" s="45">
        <f t="shared" si="1"/>
        <v>158797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222528</v>
      </c>
      <c r="E74" s="15">
        <v>53000</v>
      </c>
      <c r="F74" s="17">
        <v>16000</v>
      </c>
      <c r="G74" s="15">
        <v>11000</v>
      </c>
      <c r="H74" s="15">
        <v>9000</v>
      </c>
      <c r="I74" s="45">
        <f t="shared" si="1"/>
        <v>89000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370780</v>
      </c>
      <c r="E75" s="15">
        <v>89061</v>
      </c>
      <c r="F75" s="17">
        <v>36280</v>
      </c>
      <c r="G75" s="15">
        <v>23593</v>
      </c>
      <c r="H75" s="15">
        <v>12481</v>
      </c>
      <c r="I75" s="45">
        <f t="shared" si="1"/>
        <v>161415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404391</v>
      </c>
      <c r="E76" s="15">
        <v>99561</v>
      </c>
      <c r="F76" s="17">
        <v>29985</v>
      </c>
      <c r="G76" s="15">
        <v>20235</v>
      </c>
      <c r="H76" s="15">
        <v>16189</v>
      </c>
      <c r="I76" s="45">
        <f t="shared" si="1"/>
        <v>165970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80209</v>
      </c>
      <c r="E77" s="15">
        <v>23685</v>
      </c>
      <c r="F77" s="17">
        <v>11293</v>
      </c>
      <c r="G77" s="15">
        <v>6264</v>
      </c>
      <c r="H77" s="15">
        <v>782</v>
      </c>
      <c r="I77" s="45">
        <f t="shared" si="1"/>
        <v>42024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45125</v>
      </c>
      <c r="E78" s="15">
        <v>9156</v>
      </c>
      <c r="F78" s="17">
        <v>5191</v>
      </c>
      <c r="G78" s="15">
        <v>2459</v>
      </c>
      <c r="H78" s="15">
        <v>2088</v>
      </c>
      <c r="I78" s="45">
        <f t="shared" si="1"/>
        <v>18894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49087</v>
      </c>
      <c r="E79" s="15">
        <v>15800</v>
      </c>
      <c r="F79" s="17">
        <v>5587</v>
      </c>
      <c r="G79" s="15">
        <v>0</v>
      </c>
      <c r="H79" s="15">
        <v>1250</v>
      </c>
      <c r="I79" s="45">
        <f t="shared" si="1"/>
        <v>22637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175773</v>
      </c>
      <c r="E80" s="15">
        <v>58236</v>
      </c>
      <c r="F80" s="17">
        <v>15222</v>
      </c>
      <c r="G80" s="15">
        <v>22890</v>
      </c>
      <c r="H80" s="15">
        <v>13762</v>
      </c>
      <c r="I80" s="45">
        <f t="shared" si="1"/>
        <v>110110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349479</v>
      </c>
      <c r="E81" s="15">
        <v>96630</v>
      </c>
      <c r="F81" s="17">
        <v>34973</v>
      </c>
      <c r="G81" s="15">
        <v>31443</v>
      </c>
      <c r="H81" s="15">
        <v>24262</v>
      </c>
      <c r="I81" s="45">
        <f t="shared" si="1"/>
        <v>187308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1084287</v>
      </c>
      <c r="E82" s="15">
        <v>282274</v>
      </c>
      <c r="F82" s="17">
        <v>109863</v>
      </c>
      <c r="G82" s="15">
        <v>76603</v>
      </c>
      <c r="H82" s="15">
        <v>85038</v>
      </c>
      <c r="I82" s="45">
        <f t="shared" si="1"/>
        <v>553778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156703</v>
      </c>
      <c r="E83" s="15">
        <v>38313</v>
      </c>
      <c r="F83" s="17">
        <v>11892</v>
      </c>
      <c r="G83" s="15">
        <v>11330</v>
      </c>
      <c r="H83" s="15">
        <v>15000</v>
      </c>
      <c r="I83" s="45">
        <f t="shared" si="1"/>
        <v>76535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94930</v>
      </c>
      <c r="E84" s="15">
        <v>26423</v>
      </c>
      <c r="F84" s="17">
        <v>7862</v>
      </c>
      <c r="G84" s="15">
        <v>5343</v>
      </c>
      <c r="H84" s="15">
        <v>9350</v>
      </c>
      <c r="I84" s="45">
        <f t="shared" si="1"/>
        <v>48978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274516</v>
      </c>
      <c r="E85" s="15">
        <v>65894</v>
      </c>
      <c r="F85" s="17">
        <v>21475</v>
      </c>
      <c r="G85" s="15">
        <v>15078</v>
      </c>
      <c r="H85" s="15">
        <v>11652</v>
      </c>
      <c r="I85" s="45">
        <f t="shared" si="1"/>
        <v>114099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151211</v>
      </c>
      <c r="E86" s="15">
        <v>43993</v>
      </c>
      <c r="F86" s="17">
        <v>17848</v>
      </c>
      <c r="G86" s="15">
        <v>10440</v>
      </c>
      <c r="H86" s="15">
        <v>8856</v>
      </c>
      <c r="I86" s="45">
        <f t="shared" si="1"/>
        <v>81137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207256</v>
      </c>
      <c r="E87" s="15">
        <v>52773</v>
      </c>
      <c r="F87" s="17">
        <v>25613</v>
      </c>
      <c r="G87" s="15">
        <v>8348</v>
      </c>
      <c r="H87" s="15">
        <v>0</v>
      </c>
      <c r="I87" s="45">
        <f t="shared" si="1"/>
        <v>86734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351830</v>
      </c>
      <c r="E88" s="15">
        <v>74930</v>
      </c>
      <c r="F88" s="17">
        <v>20901</v>
      </c>
      <c r="G88" s="15">
        <v>22466</v>
      </c>
      <c r="H88" s="15">
        <v>19144</v>
      </c>
      <c r="I88" s="45">
        <f t="shared" si="1"/>
        <v>137441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229073</v>
      </c>
      <c r="E89" s="15">
        <v>57000</v>
      </c>
      <c r="F89" s="17">
        <v>25000</v>
      </c>
      <c r="G89" s="15">
        <v>15000</v>
      </c>
      <c r="H89" s="15">
        <v>16000</v>
      </c>
      <c r="I89" s="45">
        <f t="shared" si="1"/>
        <v>113000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141807</v>
      </c>
      <c r="E90" s="15">
        <v>23803</v>
      </c>
      <c r="F90" s="17">
        <v>8112</v>
      </c>
      <c r="G90" s="15">
        <v>11204</v>
      </c>
      <c r="H90" s="15">
        <v>2742</v>
      </c>
      <c r="I90" s="45">
        <f t="shared" si="1"/>
        <v>45861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278270</v>
      </c>
      <c r="E91" s="15">
        <v>69922</v>
      </c>
      <c r="F91" s="17">
        <v>20340</v>
      </c>
      <c r="G91" s="15">
        <v>19171</v>
      </c>
      <c r="H91" s="15">
        <v>16927</v>
      </c>
      <c r="I91" s="45">
        <f t="shared" si="1"/>
        <v>126360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417307</v>
      </c>
      <c r="E92" s="15">
        <v>89613</v>
      </c>
      <c r="F92" s="17">
        <v>29595</v>
      </c>
      <c r="G92" s="15">
        <v>27604</v>
      </c>
      <c r="H92" s="15">
        <v>23933</v>
      </c>
      <c r="I92" s="45">
        <f t="shared" si="1"/>
        <v>170745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388614</v>
      </c>
      <c r="E93" s="15">
        <v>85182</v>
      </c>
      <c r="F93" s="17">
        <v>37840</v>
      </c>
      <c r="G93" s="15">
        <v>27269</v>
      </c>
      <c r="H93" s="15">
        <v>25704</v>
      </c>
      <c r="I93" s="45">
        <f t="shared" si="1"/>
        <v>175995</v>
      </c>
    </row>
    <row r="94" spans="1:10" s="9" customFormat="1" ht="18" customHeight="1">
      <c r="A94" s="42">
        <v>89</v>
      </c>
      <c r="B94" s="43" t="s">
        <v>2</v>
      </c>
      <c r="C94" s="46" t="s">
        <v>29</v>
      </c>
      <c r="D94" s="15">
        <v>114536</v>
      </c>
      <c r="E94" s="15">
        <v>40000</v>
      </c>
      <c r="F94" s="17">
        <v>10000</v>
      </c>
      <c r="G94" s="15">
        <v>5000</v>
      </c>
      <c r="H94" s="15">
        <v>8500</v>
      </c>
      <c r="I94" s="45">
        <f t="shared" si="1"/>
        <v>63500</v>
      </c>
      <c r="J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442546</v>
      </c>
      <c r="E95" s="15">
        <v>104980</v>
      </c>
      <c r="F95" s="17">
        <v>34732</v>
      </c>
      <c r="G95" s="15">
        <v>35019</v>
      </c>
      <c r="H95" s="15">
        <v>33065</v>
      </c>
      <c r="I95" s="45">
        <f t="shared" si="1"/>
        <v>207796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70782</v>
      </c>
      <c r="E96" s="15">
        <v>10575</v>
      </c>
      <c r="F96" s="17">
        <v>4789</v>
      </c>
      <c r="G96" s="15">
        <v>5000</v>
      </c>
      <c r="H96" s="15">
        <v>2789</v>
      </c>
      <c r="I96" s="45">
        <f t="shared" si="1"/>
        <v>23153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28884</v>
      </c>
      <c r="E97" s="15">
        <v>15765</v>
      </c>
      <c r="F97" s="17">
        <v>1993</v>
      </c>
      <c r="G97" s="15">
        <v>0</v>
      </c>
      <c r="H97" s="15">
        <v>2229</v>
      </c>
      <c r="I97" s="45">
        <f t="shared" si="1"/>
        <v>19987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523595</v>
      </c>
      <c r="E98" s="15">
        <v>132059</v>
      </c>
      <c r="F98" s="17">
        <v>38457</v>
      </c>
      <c r="G98" s="15">
        <v>34266</v>
      </c>
      <c r="H98" s="15">
        <v>25102</v>
      </c>
      <c r="I98" s="45">
        <f t="shared" si="1"/>
        <v>229884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386641</v>
      </c>
      <c r="E99" s="15">
        <v>76692</v>
      </c>
      <c r="F99" s="17">
        <v>21969</v>
      </c>
      <c r="G99" s="15">
        <v>21830</v>
      </c>
      <c r="H99" s="15">
        <v>20163</v>
      </c>
      <c r="I99" s="45">
        <f t="shared" si="1"/>
        <v>140654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578834</v>
      </c>
      <c r="E100" s="15">
        <v>116491</v>
      </c>
      <c r="F100" s="17">
        <v>47856</v>
      </c>
      <c r="G100" s="15">
        <v>32231</v>
      </c>
      <c r="H100" s="15">
        <v>17335</v>
      </c>
      <c r="I100" s="45">
        <f t="shared" si="1"/>
        <v>213913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368698</v>
      </c>
      <c r="E101" s="15">
        <v>88999</v>
      </c>
      <c r="F101" s="17">
        <v>30527</v>
      </c>
      <c r="G101" s="15">
        <v>23517</v>
      </c>
      <c r="H101" s="15">
        <v>17388</v>
      </c>
      <c r="I101" s="45">
        <f t="shared" si="1"/>
        <v>160431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68269</v>
      </c>
      <c r="E102" s="15">
        <v>23345</v>
      </c>
      <c r="F102" s="17">
        <v>4933</v>
      </c>
      <c r="G102" s="15">
        <v>1527</v>
      </c>
      <c r="H102" s="15">
        <v>1653</v>
      </c>
      <c r="I102" s="45">
        <f t="shared" si="1"/>
        <v>31458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87266</v>
      </c>
      <c r="E103" s="15">
        <v>23939</v>
      </c>
      <c r="F103" s="17">
        <v>6885</v>
      </c>
      <c r="G103" s="15">
        <v>1598</v>
      </c>
      <c r="H103" s="15">
        <v>5055</v>
      </c>
      <c r="I103" s="45">
        <f t="shared" si="1"/>
        <v>37477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20517</v>
      </c>
      <c r="E104" s="15">
        <v>5501</v>
      </c>
      <c r="F104" s="17">
        <v>2205</v>
      </c>
      <c r="G104" s="15">
        <v>567</v>
      </c>
      <c r="H104" s="15">
        <v>401</v>
      </c>
      <c r="I104" s="45">
        <f t="shared" si="1"/>
        <v>8674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220035</v>
      </c>
      <c r="E105" s="15">
        <v>46051</v>
      </c>
      <c r="F105" s="17">
        <v>20000</v>
      </c>
      <c r="G105" s="15">
        <v>12714</v>
      </c>
      <c r="H105" s="15">
        <v>6637</v>
      </c>
      <c r="I105" s="45">
        <f t="shared" si="1"/>
        <v>85402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319901</v>
      </c>
      <c r="E106" s="15">
        <v>53907</v>
      </c>
      <c r="F106" s="17">
        <v>16312</v>
      </c>
      <c r="G106" s="15">
        <v>13015</v>
      </c>
      <c r="H106" s="15">
        <v>17811</v>
      </c>
      <c r="I106" s="45">
        <f t="shared" si="1"/>
        <v>101045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95362</v>
      </c>
      <c r="E107" s="15">
        <v>22647</v>
      </c>
      <c r="F107" s="17">
        <v>3035</v>
      </c>
      <c r="G107" s="15">
        <v>3966</v>
      </c>
      <c r="H107" s="15">
        <v>2689</v>
      </c>
      <c r="I107" s="45">
        <f t="shared" si="1"/>
        <v>32337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219811</v>
      </c>
      <c r="E108" s="15">
        <v>54478</v>
      </c>
      <c r="F108" s="17">
        <v>16336</v>
      </c>
      <c r="G108" s="15">
        <v>10569</v>
      </c>
      <c r="H108" s="15">
        <v>12746</v>
      </c>
      <c r="I108" s="45">
        <f t="shared" si="1"/>
        <v>94129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611515</v>
      </c>
      <c r="E109" s="15">
        <v>124314</v>
      </c>
      <c r="F109" s="17">
        <v>41904</v>
      </c>
      <c r="G109" s="15">
        <v>42006</v>
      </c>
      <c r="H109" s="15">
        <v>44373</v>
      </c>
      <c r="I109" s="45">
        <f t="shared" si="1"/>
        <v>252597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245435</v>
      </c>
      <c r="E110" s="15">
        <v>67435</v>
      </c>
      <c r="F110" s="17">
        <v>27000</v>
      </c>
      <c r="G110" s="15">
        <v>19000</v>
      </c>
      <c r="H110" s="15">
        <v>9000</v>
      </c>
      <c r="I110" s="45">
        <f t="shared" si="1"/>
        <v>122435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218460</v>
      </c>
      <c r="E111" s="15">
        <v>62154</v>
      </c>
      <c r="F111" s="17">
        <v>26284</v>
      </c>
      <c r="G111" s="15">
        <v>17241</v>
      </c>
      <c r="H111" s="15">
        <v>6140</v>
      </c>
      <c r="I111" s="45">
        <f t="shared" si="1"/>
        <v>111819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108175</v>
      </c>
      <c r="E112" s="15">
        <v>46700</v>
      </c>
      <c r="F112" s="17">
        <v>9207</v>
      </c>
      <c r="G112" s="15">
        <v>10037</v>
      </c>
      <c r="H112" s="15">
        <v>6722</v>
      </c>
      <c r="I112" s="45">
        <f t="shared" si="1"/>
        <v>72666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96629</v>
      </c>
      <c r="E113" s="15">
        <v>24067</v>
      </c>
      <c r="F113" s="17">
        <v>5398</v>
      </c>
      <c r="G113" s="15">
        <v>6906</v>
      </c>
      <c r="H113" s="15">
        <v>6220</v>
      </c>
      <c r="I113" s="45">
        <f t="shared" si="1"/>
        <v>42591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169183</v>
      </c>
      <c r="E114" s="15">
        <v>44160</v>
      </c>
      <c r="F114" s="17">
        <v>15520</v>
      </c>
      <c r="G114" s="15">
        <v>10833</v>
      </c>
      <c r="H114" s="15">
        <v>10442</v>
      </c>
      <c r="I114" s="45">
        <f t="shared" si="1"/>
        <v>80955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245588</v>
      </c>
      <c r="E115" s="15">
        <v>58731</v>
      </c>
      <c r="F115" s="17">
        <v>21301</v>
      </c>
      <c r="G115" s="15">
        <v>10188</v>
      </c>
      <c r="H115" s="15">
        <v>18000</v>
      </c>
      <c r="I115" s="45">
        <f t="shared" si="1"/>
        <v>108220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122170</v>
      </c>
      <c r="E116" s="15">
        <v>28794</v>
      </c>
      <c r="F116" s="17">
        <v>10369</v>
      </c>
      <c r="G116" s="15">
        <v>9118</v>
      </c>
      <c r="H116" s="15">
        <v>7975</v>
      </c>
      <c r="I116" s="45">
        <f t="shared" si="1"/>
        <v>56256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285436</v>
      </c>
      <c r="E117" s="15">
        <v>95059</v>
      </c>
      <c r="F117" s="17">
        <v>27836</v>
      </c>
      <c r="G117" s="15">
        <v>23995</v>
      </c>
      <c r="H117" s="15">
        <v>12905</v>
      </c>
      <c r="I117" s="45">
        <f t="shared" si="1"/>
        <v>159795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127816</v>
      </c>
      <c r="E118" s="15">
        <v>37692</v>
      </c>
      <c r="F118" s="17">
        <v>12777</v>
      </c>
      <c r="G118" s="15">
        <v>10349</v>
      </c>
      <c r="H118" s="15">
        <v>3199</v>
      </c>
      <c r="I118" s="45">
        <f t="shared" si="1"/>
        <v>64017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223619</v>
      </c>
      <c r="E119" s="15">
        <v>51119</v>
      </c>
      <c r="F119" s="17">
        <v>24991</v>
      </c>
      <c r="G119" s="15">
        <v>12237</v>
      </c>
      <c r="H119" s="15">
        <v>14640</v>
      </c>
      <c r="I119" s="45">
        <f t="shared" si="1"/>
        <v>102987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342987</v>
      </c>
      <c r="E120" s="15">
        <v>86408</v>
      </c>
      <c r="F120" s="17">
        <v>28724</v>
      </c>
      <c r="G120" s="15">
        <v>22871</v>
      </c>
      <c r="H120" s="15">
        <v>25715</v>
      </c>
      <c r="I120" s="45">
        <f t="shared" si="1"/>
        <v>163718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546242</v>
      </c>
      <c r="E121" s="15">
        <v>131170</v>
      </c>
      <c r="F121" s="17">
        <v>41440</v>
      </c>
      <c r="G121" s="15">
        <v>40668</v>
      </c>
      <c r="H121" s="15">
        <v>35531</v>
      </c>
      <c r="I121" s="45">
        <f t="shared" si="1"/>
        <v>248809</v>
      </c>
    </row>
    <row r="122" spans="1:10" s="22" customFormat="1" ht="32.25" customHeight="1" thickBot="1">
      <c r="A122" s="139" t="s">
        <v>0</v>
      </c>
      <c r="B122" s="140"/>
      <c r="C122" s="140"/>
      <c r="D122" s="51">
        <f aca="true" t="shared" si="2" ref="D122:I122">SUM(D6:D121)</f>
        <v>55331320</v>
      </c>
      <c r="E122" s="51">
        <f t="shared" si="2"/>
        <v>13846599</v>
      </c>
      <c r="F122" s="51">
        <f t="shared" si="2"/>
        <v>4845700</v>
      </c>
      <c r="G122" s="51">
        <f t="shared" si="2"/>
        <v>3746996</v>
      </c>
      <c r="H122" s="51">
        <f t="shared" si="2"/>
        <v>3541033</v>
      </c>
      <c r="I122" s="51">
        <f t="shared" si="2"/>
        <v>25980328</v>
      </c>
      <c r="J122" s="5" t="b">
        <f>I122='[1]85214§ 2030'!$E$127</f>
        <v>1</v>
      </c>
    </row>
    <row r="124" ht="14.25">
      <c r="A124" s="3" t="s">
        <v>131</v>
      </c>
    </row>
    <row r="125" ht="14.25">
      <c r="A125" s="3" t="s">
        <v>132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F4:H4"/>
    <mergeCell ref="I4:I5"/>
    <mergeCell ref="E4:E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125"/>
  <sheetViews>
    <sheetView view="pageBreakPreview" zoomScaleSheetLayoutView="100" zoomScalePageLayoutView="0" workbookViewId="0" topLeftCell="A1">
      <selection activeCell="D3" sqref="D3:H3"/>
    </sheetView>
  </sheetViews>
  <sheetFormatPr defaultColWidth="9.140625" defaultRowHeight="12.75"/>
  <cols>
    <col min="1" max="1" width="5.57421875" style="3" customWidth="1"/>
    <col min="2" max="2" width="19.00390625" style="3" customWidth="1"/>
    <col min="3" max="3" width="21.8515625" style="2" customWidth="1"/>
    <col min="4" max="4" width="16.421875" style="2" customWidth="1"/>
    <col min="5" max="5" width="15.421875" style="2" customWidth="1"/>
    <col min="6" max="6" width="14.57421875" style="1" customWidth="1"/>
    <col min="7" max="8" width="14.00390625" style="1" customWidth="1"/>
    <col min="9" max="9" width="14.8515625" style="1" customWidth="1"/>
    <col min="10" max="16384" width="9.140625" style="1" customWidth="1"/>
  </cols>
  <sheetData>
    <row r="1" spans="1:9" ht="37.5" customHeight="1">
      <c r="A1" s="141" t="s">
        <v>154</v>
      </c>
      <c r="B1" s="141"/>
      <c r="C1" s="141"/>
      <c r="D1" s="141"/>
      <c r="E1" s="141"/>
      <c r="F1" s="141"/>
      <c r="G1" s="141"/>
      <c r="H1" s="141"/>
      <c r="I1" s="141"/>
    </row>
    <row r="3" spans="4:8" ht="15" thickBot="1">
      <c r="D3" s="151" t="s">
        <v>186</v>
      </c>
      <c r="E3" s="151"/>
      <c r="F3" s="151"/>
      <c r="G3" s="151"/>
      <c r="H3" s="151"/>
    </row>
    <row r="4" spans="1:9" ht="14.25" customHeight="1">
      <c r="A4" s="144" t="s">
        <v>121</v>
      </c>
      <c r="B4" s="146" t="s">
        <v>120</v>
      </c>
      <c r="C4" s="148" t="s">
        <v>119</v>
      </c>
      <c r="D4" s="138" t="s">
        <v>179</v>
      </c>
      <c r="E4" s="138" t="s">
        <v>180</v>
      </c>
      <c r="F4" s="150" t="s">
        <v>181</v>
      </c>
      <c r="G4" s="150"/>
      <c r="H4" s="150"/>
      <c r="I4" s="136" t="s">
        <v>182</v>
      </c>
    </row>
    <row r="5" spans="1:9" ht="42.75" customHeight="1">
      <c r="A5" s="145"/>
      <c r="B5" s="147"/>
      <c r="C5" s="149"/>
      <c r="D5" s="138"/>
      <c r="E5" s="138"/>
      <c r="F5" s="11" t="s">
        <v>147</v>
      </c>
      <c r="G5" s="11" t="s">
        <v>148</v>
      </c>
      <c r="H5" s="11" t="s">
        <v>149</v>
      </c>
      <c r="I5" s="137"/>
    </row>
    <row r="6" spans="1:9" s="5" customFormat="1" ht="18" customHeight="1">
      <c r="A6" s="42">
        <v>1</v>
      </c>
      <c r="B6" s="43" t="s">
        <v>70</v>
      </c>
      <c r="C6" s="44" t="s">
        <v>118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45">
        <f>E6+F6+G6+H6</f>
        <v>0</v>
      </c>
    </row>
    <row r="7" spans="1:9" s="5" customFormat="1" ht="18" customHeight="1">
      <c r="A7" s="42">
        <v>2</v>
      </c>
      <c r="B7" s="43" t="s">
        <v>70</v>
      </c>
      <c r="C7" s="44" t="s">
        <v>117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45">
        <f aca="true" t="shared" si="0" ref="I7:I70">E7+F7+G7+H7</f>
        <v>0</v>
      </c>
    </row>
    <row r="8" spans="1:9" s="5" customFormat="1" ht="18" customHeight="1">
      <c r="A8" s="42">
        <v>3</v>
      </c>
      <c r="B8" s="43" t="s">
        <v>70</v>
      </c>
      <c r="C8" s="44" t="s">
        <v>116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45">
        <f t="shared" si="0"/>
        <v>0</v>
      </c>
    </row>
    <row r="9" spans="1:9" s="5" customFormat="1" ht="18" customHeight="1">
      <c r="A9" s="42">
        <v>4</v>
      </c>
      <c r="B9" s="43" t="s">
        <v>70</v>
      </c>
      <c r="C9" s="44" t="s">
        <v>115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45">
        <f t="shared" si="0"/>
        <v>0</v>
      </c>
    </row>
    <row r="10" spans="1:9" s="5" customFormat="1" ht="18" customHeight="1">
      <c r="A10" s="42">
        <v>5</v>
      </c>
      <c r="B10" s="43" t="s">
        <v>70</v>
      </c>
      <c r="C10" s="44" t="s">
        <v>114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45">
        <f t="shared" si="0"/>
        <v>0</v>
      </c>
    </row>
    <row r="11" spans="1:9" s="5" customFormat="1" ht="18" customHeight="1">
      <c r="A11" s="42">
        <v>6</v>
      </c>
      <c r="B11" s="43" t="s">
        <v>70</v>
      </c>
      <c r="C11" s="44" t="s">
        <v>113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45">
        <f t="shared" si="0"/>
        <v>0</v>
      </c>
    </row>
    <row r="12" spans="1:9" s="5" customFormat="1" ht="18" customHeight="1">
      <c r="A12" s="42">
        <v>7</v>
      </c>
      <c r="B12" s="43" t="s">
        <v>70</v>
      </c>
      <c r="C12" s="44" t="s">
        <v>112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45">
        <f t="shared" si="0"/>
        <v>0</v>
      </c>
    </row>
    <row r="13" spans="1:9" s="5" customFormat="1" ht="18" customHeight="1">
      <c r="A13" s="42">
        <v>8</v>
      </c>
      <c r="B13" s="43" t="s">
        <v>70</v>
      </c>
      <c r="C13" s="44" t="s">
        <v>111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45">
        <f t="shared" si="0"/>
        <v>0</v>
      </c>
    </row>
    <row r="14" spans="1:9" s="5" customFormat="1" ht="18" customHeight="1">
      <c r="A14" s="42">
        <v>9</v>
      </c>
      <c r="B14" s="43" t="s">
        <v>70</v>
      </c>
      <c r="C14" s="44" t="s">
        <v>110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45">
        <f t="shared" si="0"/>
        <v>0</v>
      </c>
    </row>
    <row r="15" spans="1:9" s="5" customFormat="1" ht="18" customHeight="1">
      <c r="A15" s="42">
        <v>10</v>
      </c>
      <c r="B15" s="43" t="s">
        <v>70</v>
      </c>
      <c r="C15" s="44" t="s">
        <v>109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45">
        <f t="shared" si="0"/>
        <v>0</v>
      </c>
    </row>
    <row r="16" spans="1:9" s="5" customFormat="1" ht="18" customHeight="1">
      <c r="A16" s="42">
        <v>11</v>
      </c>
      <c r="B16" s="43" t="s">
        <v>70</v>
      </c>
      <c r="C16" s="44" t="s">
        <v>108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45">
        <f t="shared" si="0"/>
        <v>0</v>
      </c>
    </row>
    <row r="17" spans="1:9" s="5" customFormat="1" ht="18" customHeight="1">
      <c r="A17" s="42">
        <v>12</v>
      </c>
      <c r="B17" s="43" t="s">
        <v>70</v>
      </c>
      <c r="C17" s="44" t="s">
        <v>107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45">
        <f t="shared" si="0"/>
        <v>0</v>
      </c>
    </row>
    <row r="18" spans="1:9" s="5" customFormat="1" ht="18" customHeight="1">
      <c r="A18" s="42">
        <v>13</v>
      </c>
      <c r="B18" s="43" t="s">
        <v>70</v>
      </c>
      <c r="C18" s="44" t="s">
        <v>106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45">
        <f t="shared" si="0"/>
        <v>0</v>
      </c>
    </row>
    <row r="19" spans="1:9" s="5" customFormat="1" ht="18" customHeight="1">
      <c r="A19" s="42">
        <v>14</v>
      </c>
      <c r="B19" s="43" t="s">
        <v>70</v>
      </c>
      <c r="C19" s="44" t="s">
        <v>105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45">
        <f t="shared" si="0"/>
        <v>0</v>
      </c>
    </row>
    <row r="20" spans="1:9" s="5" customFormat="1" ht="18" customHeight="1">
      <c r="A20" s="42">
        <v>15</v>
      </c>
      <c r="B20" s="43" t="s">
        <v>70</v>
      </c>
      <c r="C20" s="44" t="s">
        <v>104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45">
        <f t="shared" si="0"/>
        <v>0</v>
      </c>
    </row>
    <row r="21" spans="1:9" s="5" customFormat="1" ht="18" customHeight="1">
      <c r="A21" s="42">
        <v>16</v>
      </c>
      <c r="B21" s="43" t="s">
        <v>70</v>
      </c>
      <c r="C21" s="44" t="s">
        <v>103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45">
        <f t="shared" si="0"/>
        <v>0</v>
      </c>
    </row>
    <row r="22" spans="1:9" s="5" customFormat="1" ht="18" customHeight="1">
      <c r="A22" s="42">
        <v>17</v>
      </c>
      <c r="B22" s="43" t="s">
        <v>70</v>
      </c>
      <c r="C22" s="44" t="s">
        <v>102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45">
        <f t="shared" si="0"/>
        <v>0</v>
      </c>
    </row>
    <row r="23" spans="1:9" s="5" customFormat="1" ht="18" customHeight="1">
      <c r="A23" s="42">
        <v>18</v>
      </c>
      <c r="B23" s="43" t="s">
        <v>70</v>
      </c>
      <c r="C23" s="44" t="s">
        <v>101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45">
        <f t="shared" si="0"/>
        <v>0</v>
      </c>
    </row>
    <row r="24" spans="1:9" s="5" customFormat="1" ht="18" customHeight="1">
      <c r="A24" s="42">
        <v>19</v>
      </c>
      <c r="B24" s="43" t="s">
        <v>70</v>
      </c>
      <c r="C24" s="44" t="s">
        <v>100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45">
        <f t="shared" si="0"/>
        <v>0</v>
      </c>
    </row>
    <row r="25" spans="1:9" s="5" customFormat="1" ht="18" customHeight="1">
      <c r="A25" s="42">
        <v>20</v>
      </c>
      <c r="B25" s="43" t="s">
        <v>70</v>
      </c>
      <c r="C25" s="44" t="s">
        <v>99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45">
        <f t="shared" si="0"/>
        <v>0</v>
      </c>
    </row>
    <row r="26" spans="1:9" s="5" customFormat="1" ht="18" customHeight="1">
      <c r="A26" s="42">
        <v>21</v>
      </c>
      <c r="B26" s="43" t="s">
        <v>70</v>
      </c>
      <c r="C26" s="44" t="s">
        <v>98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45">
        <f t="shared" si="0"/>
        <v>0</v>
      </c>
    </row>
    <row r="27" spans="1:9" s="5" customFormat="1" ht="18" customHeight="1">
      <c r="A27" s="42">
        <v>22</v>
      </c>
      <c r="B27" s="43" t="s">
        <v>70</v>
      </c>
      <c r="C27" s="44" t="s">
        <v>97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45">
        <f t="shared" si="0"/>
        <v>0</v>
      </c>
    </row>
    <row r="28" spans="1:9" s="5" customFormat="1" ht="18" customHeight="1">
      <c r="A28" s="42">
        <v>23</v>
      </c>
      <c r="B28" s="43" t="s">
        <v>70</v>
      </c>
      <c r="C28" s="44" t="s">
        <v>96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45">
        <f t="shared" si="0"/>
        <v>0</v>
      </c>
    </row>
    <row r="29" spans="1:9" s="5" customFormat="1" ht="18" customHeight="1">
      <c r="A29" s="42">
        <v>24</v>
      </c>
      <c r="B29" s="43" t="s">
        <v>70</v>
      </c>
      <c r="C29" s="44" t="s">
        <v>95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45">
        <f t="shared" si="0"/>
        <v>0</v>
      </c>
    </row>
    <row r="30" spans="1:9" s="5" customFormat="1" ht="18" customHeight="1">
      <c r="A30" s="42">
        <v>25</v>
      </c>
      <c r="B30" s="43" t="s">
        <v>70</v>
      </c>
      <c r="C30" s="44" t="s">
        <v>94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45">
        <f t="shared" si="0"/>
        <v>0</v>
      </c>
    </row>
    <row r="31" spans="1:9" s="5" customFormat="1" ht="18" customHeight="1">
      <c r="A31" s="42">
        <v>26</v>
      </c>
      <c r="B31" s="43" t="s">
        <v>70</v>
      </c>
      <c r="C31" s="44" t="s">
        <v>93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45">
        <f t="shared" si="0"/>
        <v>0</v>
      </c>
    </row>
    <row r="32" spans="1:9" s="5" customFormat="1" ht="18" customHeight="1">
      <c r="A32" s="42">
        <v>27</v>
      </c>
      <c r="B32" s="43" t="s">
        <v>70</v>
      </c>
      <c r="C32" s="44" t="s">
        <v>92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45">
        <f t="shared" si="0"/>
        <v>0</v>
      </c>
    </row>
    <row r="33" spans="1:9" s="5" customFormat="1" ht="18" customHeight="1">
      <c r="A33" s="42">
        <v>28</v>
      </c>
      <c r="B33" s="43" t="s">
        <v>70</v>
      </c>
      <c r="C33" s="44" t="s">
        <v>91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45">
        <f t="shared" si="0"/>
        <v>0</v>
      </c>
    </row>
    <row r="34" spans="1:9" s="5" customFormat="1" ht="18" customHeight="1">
      <c r="A34" s="42">
        <v>29</v>
      </c>
      <c r="B34" s="43" t="s">
        <v>70</v>
      </c>
      <c r="C34" s="44" t="s">
        <v>90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45">
        <f t="shared" si="0"/>
        <v>0</v>
      </c>
    </row>
    <row r="35" spans="1:9" s="5" customFormat="1" ht="18" customHeight="1">
      <c r="A35" s="42">
        <v>30</v>
      </c>
      <c r="B35" s="43" t="s">
        <v>70</v>
      </c>
      <c r="C35" s="44" t="s">
        <v>89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45">
        <f t="shared" si="0"/>
        <v>0</v>
      </c>
    </row>
    <row r="36" spans="1:9" s="5" customFormat="1" ht="18" customHeight="1">
      <c r="A36" s="42">
        <v>31</v>
      </c>
      <c r="B36" s="43" t="s">
        <v>70</v>
      </c>
      <c r="C36" s="44" t="s">
        <v>88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45">
        <f t="shared" si="0"/>
        <v>0</v>
      </c>
    </row>
    <row r="37" spans="1:9" s="5" customFormat="1" ht="18" customHeight="1">
      <c r="A37" s="42">
        <v>32</v>
      </c>
      <c r="B37" s="43" t="s">
        <v>70</v>
      </c>
      <c r="C37" s="44" t="s">
        <v>87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45">
        <f t="shared" si="0"/>
        <v>0</v>
      </c>
    </row>
    <row r="38" spans="1:9" s="5" customFormat="1" ht="18" customHeight="1">
      <c r="A38" s="42">
        <v>33</v>
      </c>
      <c r="B38" s="43" t="s">
        <v>70</v>
      </c>
      <c r="C38" s="44" t="s">
        <v>86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45">
        <f t="shared" si="0"/>
        <v>0</v>
      </c>
    </row>
    <row r="39" spans="1:9" s="5" customFormat="1" ht="18" customHeight="1">
      <c r="A39" s="42">
        <v>34</v>
      </c>
      <c r="B39" s="43" t="s">
        <v>70</v>
      </c>
      <c r="C39" s="44" t="s">
        <v>85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45">
        <f t="shared" si="0"/>
        <v>0</v>
      </c>
    </row>
    <row r="40" spans="1:9" s="5" customFormat="1" ht="18" customHeight="1">
      <c r="A40" s="42">
        <v>35</v>
      </c>
      <c r="B40" s="43" t="s">
        <v>70</v>
      </c>
      <c r="C40" s="44" t="s">
        <v>84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45">
        <f t="shared" si="0"/>
        <v>0</v>
      </c>
    </row>
    <row r="41" spans="1:9" s="5" customFormat="1" ht="18" customHeight="1">
      <c r="A41" s="42">
        <v>36</v>
      </c>
      <c r="B41" s="43" t="s">
        <v>70</v>
      </c>
      <c r="C41" s="44" t="s">
        <v>83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45">
        <f t="shared" si="0"/>
        <v>0</v>
      </c>
    </row>
    <row r="42" spans="1:9" s="5" customFormat="1" ht="18" customHeight="1">
      <c r="A42" s="42">
        <v>37</v>
      </c>
      <c r="B42" s="43" t="s">
        <v>70</v>
      </c>
      <c r="C42" s="44" t="s">
        <v>82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45">
        <f t="shared" si="0"/>
        <v>0</v>
      </c>
    </row>
    <row r="43" spans="1:9" s="5" customFormat="1" ht="18" customHeight="1">
      <c r="A43" s="42">
        <v>38</v>
      </c>
      <c r="B43" s="43" t="s">
        <v>70</v>
      </c>
      <c r="C43" s="44" t="s">
        <v>81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45">
        <f t="shared" si="0"/>
        <v>0</v>
      </c>
    </row>
    <row r="44" spans="1:9" s="5" customFormat="1" ht="18" customHeight="1">
      <c r="A44" s="42">
        <v>39</v>
      </c>
      <c r="B44" s="43" t="s">
        <v>70</v>
      </c>
      <c r="C44" s="44" t="s">
        <v>80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45">
        <f t="shared" si="0"/>
        <v>0</v>
      </c>
    </row>
    <row r="45" spans="1:9" s="5" customFormat="1" ht="18" customHeight="1">
      <c r="A45" s="42">
        <v>40</v>
      </c>
      <c r="B45" s="43" t="s">
        <v>70</v>
      </c>
      <c r="C45" s="44" t="s">
        <v>79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45">
        <f t="shared" si="0"/>
        <v>0</v>
      </c>
    </row>
    <row r="46" spans="1:9" s="5" customFormat="1" ht="18" customHeight="1">
      <c r="A46" s="42">
        <v>41</v>
      </c>
      <c r="B46" s="43" t="s">
        <v>70</v>
      </c>
      <c r="C46" s="44" t="s">
        <v>78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45">
        <f t="shared" si="0"/>
        <v>0</v>
      </c>
    </row>
    <row r="47" spans="1:9" s="5" customFormat="1" ht="18" customHeight="1">
      <c r="A47" s="42">
        <v>42</v>
      </c>
      <c r="B47" s="43" t="s">
        <v>70</v>
      </c>
      <c r="C47" s="44" t="s">
        <v>77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45">
        <f t="shared" si="0"/>
        <v>0</v>
      </c>
    </row>
    <row r="48" spans="1:9" s="5" customFormat="1" ht="18" customHeight="1">
      <c r="A48" s="42">
        <v>43</v>
      </c>
      <c r="B48" s="43" t="s">
        <v>70</v>
      </c>
      <c r="C48" s="44" t="s">
        <v>76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45">
        <f t="shared" si="0"/>
        <v>0</v>
      </c>
    </row>
    <row r="49" spans="1:9" s="5" customFormat="1" ht="18" customHeight="1">
      <c r="A49" s="42">
        <v>44</v>
      </c>
      <c r="B49" s="43" t="s">
        <v>70</v>
      </c>
      <c r="C49" s="44" t="s">
        <v>75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45">
        <f t="shared" si="0"/>
        <v>0</v>
      </c>
    </row>
    <row r="50" spans="1:9" s="5" customFormat="1" ht="18" customHeight="1">
      <c r="A50" s="42">
        <v>45</v>
      </c>
      <c r="B50" s="43" t="s">
        <v>70</v>
      </c>
      <c r="C50" s="44" t="s">
        <v>74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45">
        <f t="shared" si="0"/>
        <v>0</v>
      </c>
    </row>
    <row r="51" spans="1:9" s="5" customFormat="1" ht="18" customHeight="1">
      <c r="A51" s="42">
        <v>46</v>
      </c>
      <c r="B51" s="43" t="s">
        <v>70</v>
      </c>
      <c r="C51" s="44" t="s">
        <v>73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45">
        <f t="shared" si="0"/>
        <v>0</v>
      </c>
    </row>
    <row r="52" spans="1:9" s="5" customFormat="1" ht="18" customHeight="1">
      <c r="A52" s="42">
        <v>47</v>
      </c>
      <c r="B52" s="43" t="s">
        <v>70</v>
      </c>
      <c r="C52" s="44" t="s">
        <v>72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45">
        <f t="shared" si="0"/>
        <v>0</v>
      </c>
    </row>
    <row r="53" spans="1:9" s="5" customFormat="1" ht="18" customHeight="1">
      <c r="A53" s="42">
        <v>48</v>
      </c>
      <c r="B53" s="43" t="s">
        <v>70</v>
      </c>
      <c r="C53" s="44" t="s">
        <v>71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45">
        <f t="shared" si="0"/>
        <v>0</v>
      </c>
    </row>
    <row r="54" spans="1:9" s="5" customFormat="1" ht="18" customHeight="1">
      <c r="A54" s="42">
        <v>49</v>
      </c>
      <c r="B54" s="43" t="s">
        <v>70</v>
      </c>
      <c r="C54" s="44" t="s">
        <v>69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45">
        <f t="shared" si="0"/>
        <v>0</v>
      </c>
    </row>
    <row r="55" spans="1:9" s="5" customFormat="1" ht="18" customHeight="1">
      <c r="A55" s="42">
        <v>50</v>
      </c>
      <c r="B55" s="43" t="s">
        <v>2</v>
      </c>
      <c r="C55" s="46" t="s">
        <v>68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45">
        <f t="shared" si="0"/>
        <v>0</v>
      </c>
    </row>
    <row r="56" spans="1:9" s="5" customFormat="1" ht="18" customHeight="1">
      <c r="A56" s="42">
        <v>51</v>
      </c>
      <c r="B56" s="43" t="s">
        <v>2</v>
      </c>
      <c r="C56" s="46" t="s">
        <v>67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45">
        <f t="shared" si="0"/>
        <v>0</v>
      </c>
    </row>
    <row r="57" spans="1:9" s="5" customFormat="1" ht="18" customHeight="1">
      <c r="A57" s="42">
        <v>52</v>
      </c>
      <c r="B57" s="43" t="s">
        <v>2</v>
      </c>
      <c r="C57" s="46" t="s">
        <v>66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45">
        <f t="shared" si="0"/>
        <v>0</v>
      </c>
    </row>
    <row r="58" spans="1:9" s="5" customFormat="1" ht="18" customHeight="1">
      <c r="A58" s="42">
        <v>53</v>
      </c>
      <c r="B58" s="43" t="s">
        <v>2</v>
      </c>
      <c r="C58" s="46" t="s">
        <v>65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45">
        <f t="shared" si="0"/>
        <v>0</v>
      </c>
    </row>
    <row r="59" spans="1:9" s="5" customFormat="1" ht="18" customHeight="1">
      <c r="A59" s="42">
        <v>54</v>
      </c>
      <c r="B59" s="43" t="s">
        <v>2</v>
      </c>
      <c r="C59" s="46" t="s">
        <v>64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45">
        <f t="shared" si="0"/>
        <v>0</v>
      </c>
    </row>
    <row r="60" spans="1:9" s="5" customFormat="1" ht="18" customHeight="1">
      <c r="A60" s="42">
        <v>55</v>
      </c>
      <c r="B60" s="43" t="s">
        <v>2</v>
      </c>
      <c r="C60" s="46" t="s">
        <v>63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45">
        <f t="shared" si="0"/>
        <v>0</v>
      </c>
    </row>
    <row r="61" spans="1:9" s="5" customFormat="1" ht="18" customHeight="1">
      <c r="A61" s="42">
        <v>56</v>
      </c>
      <c r="B61" s="43" t="s">
        <v>2</v>
      </c>
      <c r="C61" s="46" t="s">
        <v>62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45">
        <f t="shared" si="0"/>
        <v>0</v>
      </c>
    </row>
    <row r="62" spans="1:9" s="5" customFormat="1" ht="18" customHeight="1">
      <c r="A62" s="42">
        <v>57</v>
      </c>
      <c r="B62" s="43" t="s">
        <v>2</v>
      </c>
      <c r="C62" s="46" t="s">
        <v>61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45">
        <f t="shared" si="0"/>
        <v>0</v>
      </c>
    </row>
    <row r="63" spans="1:9" s="5" customFormat="1" ht="18" customHeight="1">
      <c r="A63" s="42">
        <v>58</v>
      </c>
      <c r="B63" s="43" t="s">
        <v>2</v>
      </c>
      <c r="C63" s="46" t="s">
        <v>60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45">
        <f t="shared" si="0"/>
        <v>0</v>
      </c>
    </row>
    <row r="64" spans="1:9" s="5" customFormat="1" ht="18" customHeight="1">
      <c r="A64" s="42">
        <v>59</v>
      </c>
      <c r="B64" s="43" t="s">
        <v>2</v>
      </c>
      <c r="C64" s="46" t="s">
        <v>59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45">
        <f t="shared" si="0"/>
        <v>0</v>
      </c>
    </row>
    <row r="65" spans="1:9" s="5" customFormat="1" ht="18" customHeight="1">
      <c r="A65" s="42">
        <v>60</v>
      </c>
      <c r="B65" s="43" t="s">
        <v>2</v>
      </c>
      <c r="C65" s="46" t="s">
        <v>58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45">
        <f t="shared" si="0"/>
        <v>0</v>
      </c>
    </row>
    <row r="66" spans="1:9" s="5" customFormat="1" ht="18" customHeight="1">
      <c r="A66" s="42">
        <v>61</v>
      </c>
      <c r="B66" s="43" t="s">
        <v>2</v>
      </c>
      <c r="C66" s="46" t="s">
        <v>57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45">
        <f t="shared" si="0"/>
        <v>0</v>
      </c>
    </row>
    <row r="67" spans="1:9" s="5" customFormat="1" ht="18" customHeight="1">
      <c r="A67" s="42">
        <v>62</v>
      </c>
      <c r="B67" s="43" t="s">
        <v>2</v>
      </c>
      <c r="C67" s="46" t="s">
        <v>56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45">
        <f t="shared" si="0"/>
        <v>0</v>
      </c>
    </row>
    <row r="68" spans="1:10" s="10" customFormat="1" ht="18" customHeight="1">
      <c r="A68" s="42">
        <v>63</v>
      </c>
      <c r="B68" s="43" t="s">
        <v>2</v>
      </c>
      <c r="C68" s="46" t="s">
        <v>55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45">
        <f t="shared" si="0"/>
        <v>0</v>
      </c>
      <c r="J68" s="5"/>
    </row>
    <row r="69" spans="1:9" s="5" customFormat="1" ht="18" customHeight="1">
      <c r="A69" s="42">
        <v>64</v>
      </c>
      <c r="B69" s="43" t="s">
        <v>2</v>
      </c>
      <c r="C69" s="46" t="s">
        <v>54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45">
        <f t="shared" si="0"/>
        <v>0</v>
      </c>
    </row>
    <row r="70" spans="1:9" s="5" customFormat="1" ht="18" customHeight="1">
      <c r="A70" s="42">
        <v>65</v>
      </c>
      <c r="B70" s="43" t="s">
        <v>2</v>
      </c>
      <c r="C70" s="46" t="s">
        <v>53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45">
        <f t="shared" si="0"/>
        <v>0</v>
      </c>
    </row>
    <row r="71" spans="1:9" s="5" customFormat="1" ht="18" customHeight="1">
      <c r="A71" s="42">
        <v>66</v>
      </c>
      <c r="B71" s="43" t="s">
        <v>2</v>
      </c>
      <c r="C71" s="46" t="s">
        <v>52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45">
        <f aca="true" t="shared" si="1" ref="I71:I121">E71+F71+G71+H71</f>
        <v>0</v>
      </c>
    </row>
    <row r="72" spans="1:9" s="5" customFormat="1" ht="18" customHeight="1">
      <c r="A72" s="42">
        <v>67</v>
      </c>
      <c r="B72" s="43" t="s">
        <v>2</v>
      </c>
      <c r="C72" s="46" t="s">
        <v>51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45">
        <f t="shared" si="1"/>
        <v>0</v>
      </c>
    </row>
    <row r="73" spans="1:9" s="5" customFormat="1" ht="18" customHeight="1">
      <c r="A73" s="42">
        <v>68</v>
      </c>
      <c r="B73" s="43" t="s">
        <v>2</v>
      </c>
      <c r="C73" s="46" t="s">
        <v>50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45">
        <f t="shared" si="1"/>
        <v>0</v>
      </c>
    </row>
    <row r="74" spans="1:9" s="5" customFormat="1" ht="18" customHeight="1">
      <c r="A74" s="42">
        <v>69</v>
      </c>
      <c r="B74" s="43" t="s">
        <v>2</v>
      </c>
      <c r="C74" s="46" t="s">
        <v>49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45">
        <f t="shared" si="1"/>
        <v>0</v>
      </c>
    </row>
    <row r="75" spans="1:9" s="5" customFormat="1" ht="18" customHeight="1">
      <c r="A75" s="42">
        <v>70</v>
      </c>
      <c r="B75" s="43" t="s">
        <v>2</v>
      </c>
      <c r="C75" s="46" t="s">
        <v>48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45">
        <f t="shared" si="1"/>
        <v>0</v>
      </c>
    </row>
    <row r="76" spans="1:9" s="5" customFormat="1" ht="18" customHeight="1">
      <c r="A76" s="42">
        <v>71</v>
      </c>
      <c r="B76" s="43" t="s">
        <v>2</v>
      </c>
      <c r="C76" s="46" t="s">
        <v>47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45">
        <f t="shared" si="1"/>
        <v>0</v>
      </c>
    </row>
    <row r="77" spans="1:9" s="5" customFormat="1" ht="18" customHeight="1">
      <c r="A77" s="42">
        <v>72</v>
      </c>
      <c r="B77" s="43" t="s">
        <v>2</v>
      </c>
      <c r="C77" s="46" t="s">
        <v>46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45">
        <f t="shared" si="1"/>
        <v>0</v>
      </c>
    </row>
    <row r="78" spans="1:9" s="5" customFormat="1" ht="18" customHeight="1">
      <c r="A78" s="42">
        <v>73</v>
      </c>
      <c r="B78" s="43" t="s">
        <v>2</v>
      </c>
      <c r="C78" s="46" t="s">
        <v>45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45">
        <f t="shared" si="1"/>
        <v>0</v>
      </c>
    </row>
    <row r="79" spans="1:9" s="5" customFormat="1" ht="18" customHeight="1">
      <c r="A79" s="42">
        <v>74</v>
      </c>
      <c r="B79" s="43" t="s">
        <v>2</v>
      </c>
      <c r="C79" s="46" t="s">
        <v>44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45">
        <f t="shared" si="1"/>
        <v>0</v>
      </c>
    </row>
    <row r="80" spans="1:9" s="5" customFormat="1" ht="18" customHeight="1">
      <c r="A80" s="42">
        <v>75</v>
      </c>
      <c r="B80" s="43" t="s">
        <v>2</v>
      </c>
      <c r="C80" s="46" t="s">
        <v>43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45">
        <f t="shared" si="1"/>
        <v>0</v>
      </c>
    </row>
    <row r="81" spans="1:9" s="5" customFormat="1" ht="18" customHeight="1">
      <c r="A81" s="42">
        <v>76</v>
      </c>
      <c r="B81" s="43" t="s">
        <v>2</v>
      </c>
      <c r="C81" s="46" t="s">
        <v>42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45">
        <f t="shared" si="1"/>
        <v>0</v>
      </c>
    </row>
    <row r="82" spans="1:9" s="5" customFormat="1" ht="18" customHeight="1">
      <c r="A82" s="42">
        <v>77</v>
      </c>
      <c r="B82" s="43" t="s">
        <v>2</v>
      </c>
      <c r="C82" s="46" t="s">
        <v>41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45">
        <f t="shared" si="1"/>
        <v>0</v>
      </c>
    </row>
    <row r="83" spans="1:9" s="5" customFormat="1" ht="18" customHeight="1">
      <c r="A83" s="42">
        <v>78</v>
      </c>
      <c r="B83" s="43" t="s">
        <v>2</v>
      </c>
      <c r="C83" s="46" t="s">
        <v>40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45">
        <f t="shared" si="1"/>
        <v>0</v>
      </c>
    </row>
    <row r="84" spans="1:9" s="5" customFormat="1" ht="18" customHeight="1">
      <c r="A84" s="42">
        <v>79</v>
      </c>
      <c r="B84" s="43" t="s">
        <v>2</v>
      </c>
      <c r="C84" s="46" t="s">
        <v>39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45">
        <f t="shared" si="1"/>
        <v>0</v>
      </c>
    </row>
    <row r="85" spans="1:9" s="5" customFormat="1" ht="18" customHeight="1">
      <c r="A85" s="42">
        <v>80</v>
      </c>
      <c r="B85" s="43" t="s">
        <v>2</v>
      </c>
      <c r="C85" s="46" t="s">
        <v>38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45">
        <f t="shared" si="1"/>
        <v>0</v>
      </c>
    </row>
    <row r="86" spans="1:9" s="5" customFormat="1" ht="18" customHeight="1">
      <c r="A86" s="42">
        <v>81</v>
      </c>
      <c r="B86" s="43" t="s">
        <v>2</v>
      </c>
      <c r="C86" s="46" t="s">
        <v>37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45">
        <f t="shared" si="1"/>
        <v>0</v>
      </c>
    </row>
    <row r="87" spans="1:9" s="5" customFormat="1" ht="18" customHeight="1">
      <c r="A87" s="42">
        <v>82</v>
      </c>
      <c r="B87" s="43" t="s">
        <v>2</v>
      </c>
      <c r="C87" s="46" t="s">
        <v>36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45">
        <f t="shared" si="1"/>
        <v>0</v>
      </c>
    </row>
    <row r="88" spans="1:9" s="5" customFormat="1" ht="18" customHeight="1">
      <c r="A88" s="42">
        <v>83</v>
      </c>
      <c r="B88" s="43" t="s">
        <v>2</v>
      </c>
      <c r="C88" s="46" t="s">
        <v>35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45">
        <f t="shared" si="1"/>
        <v>0</v>
      </c>
    </row>
    <row r="89" spans="1:9" s="5" customFormat="1" ht="18" customHeight="1">
      <c r="A89" s="42">
        <v>84</v>
      </c>
      <c r="B89" s="43" t="s">
        <v>2</v>
      </c>
      <c r="C89" s="46" t="s">
        <v>34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45">
        <f t="shared" si="1"/>
        <v>0</v>
      </c>
    </row>
    <row r="90" spans="1:9" s="5" customFormat="1" ht="18" customHeight="1">
      <c r="A90" s="42">
        <v>85</v>
      </c>
      <c r="B90" s="43" t="s">
        <v>2</v>
      </c>
      <c r="C90" s="46" t="s">
        <v>33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45">
        <f t="shared" si="1"/>
        <v>0</v>
      </c>
    </row>
    <row r="91" spans="1:9" s="5" customFormat="1" ht="18" customHeight="1">
      <c r="A91" s="42">
        <v>86</v>
      </c>
      <c r="B91" s="43" t="s">
        <v>2</v>
      </c>
      <c r="C91" s="46" t="s">
        <v>32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45">
        <f t="shared" si="1"/>
        <v>0</v>
      </c>
    </row>
    <row r="92" spans="1:9" s="5" customFormat="1" ht="18" customHeight="1">
      <c r="A92" s="42">
        <v>87</v>
      </c>
      <c r="B92" s="43" t="s">
        <v>2</v>
      </c>
      <c r="C92" s="46" t="s">
        <v>31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45">
        <f t="shared" si="1"/>
        <v>0</v>
      </c>
    </row>
    <row r="93" spans="1:9" s="5" customFormat="1" ht="18" customHeight="1">
      <c r="A93" s="42">
        <v>88</v>
      </c>
      <c r="B93" s="43" t="s">
        <v>2</v>
      </c>
      <c r="C93" s="46" t="s">
        <v>30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45">
        <f t="shared" si="1"/>
        <v>0</v>
      </c>
    </row>
    <row r="94" spans="1:10" s="9" customFormat="1" ht="18" customHeight="1">
      <c r="A94" s="42">
        <v>89</v>
      </c>
      <c r="B94" s="43" t="s">
        <v>2</v>
      </c>
      <c r="C94" s="46" t="s">
        <v>29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45">
        <f t="shared" si="1"/>
        <v>0</v>
      </c>
      <c r="J94" s="5"/>
    </row>
    <row r="95" spans="1:9" s="5" customFormat="1" ht="18" customHeight="1">
      <c r="A95" s="42">
        <v>90</v>
      </c>
      <c r="B95" s="43" t="s">
        <v>2</v>
      </c>
      <c r="C95" s="46" t="s">
        <v>28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45">
        <f t="shared" si="1"/>
        <v>0</v>
      </c>
    </row>
    <row r="96" spans="1:9" s="5" customFormat="1" ht="18" customHeight="1">
      <c r="A96" s="42">
        <v>91</v>
      </c>
      <c r="B96" s="43" t="s">
        <v>2</v>
      </c>
      <c r="C96" s="46" t="s">
        <v>27</v>
      </c>
      <c r="D96" s="15">
        <v>0</v>
      </c>
      <c r="E96" s="15">
        <v>0</v>
      </c>
      <c r="F96" s="15">
        <v>0</v>
      </c>
      <c r="G96" s="15">
        <v>0</v>
      </c>
      <c r="H96" s="15">
        <v>0</v>
      </c>
      <c r="I96" s="45">
        <f t="shared" si="1"/>
        <v>0</v>
      </c>
    </row>
    <row r="97" spans="1:9" s="5" customFormat="1" ht="18" customHeight="1">
      <c r="A97" s="42">
        <v>92</v>
      </c>
      <c r="B97" s="43" t="s">
        <v>2</v>
      </c>
      <c r="C97" s="46" t="s">
        <v>26</v>
      </c>
      <c r="D97" s="15">
        <v>0</v>
      </c>
      <c r="E97" s="15">
        <v>0</v>
      </c>
      <c r="F97" s="15">
        <v>0</v>
      </c>
      <c r="G97" s="15">
        <v>0</v>
      </c>
      <c r="H97" s="15">
        <v>0</v>
      </c>
      <c r="I97" s="45">
        <f t="shared" si="1"/>
        <v>0</v>
      </c>
    </row>
    <row r="98" spans="1:9" s="5" customFormat="1" ht="18" customHeight="1">
      <c r="A98" s="42">
        <v>93</v>
      </c>
      <c r="B98" s="43" t="s">
        <v>2</v>
      </c>
      <c r="C98" s="46" t="s">
        <v>25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45">
        <f t="shared" si="1"/>
        <v>0</v>
      </c>
    </row>
    <row r="99" spans="1:9" s="5" customFormat="1" ht="18" customHeight="1">
      <c r="A99" s="42">
        <v>94</v>
      </c>
      <c r="B99" s="43" t="s">
        <v>2</v>
      </c>
      <c r="C99" s="46" t="s">
        <v>24</v>
      </c>
      <c r="D99" s="15">
        <v>0</v>
      </c>
      <c r="E99" s="15">
        <v>0</v>
      </c>
      <c r="F99" s="15">
        <v>0</v>
      </c>
      <c r="G99" s="15">
        <v>0</v>
      </c>
      <c r="H99" s="15">
        <v>0</v>
      </c>
      <c r="I99" s="45">
        <f t="shared" si="1"/>
        <v>0</v>
      </c>
    </row>
    <row r="100" spans="1:9" s="5" customFormat="1" ht="18" customHeight="1">
      <c r="A100" s="42">
        <v>95</v>
      </c>
      <c r="B100" s="43" t="s">
        <v>2</v>
      </c>
      <c r="C100" s="46" t="s">
        <v>23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45">
        <f t="shared" si="1"/>
        <v>0</v>
      </c>
    </row>
    <row r="101" spans="1:9" s="5" customFormat="1" ht="18" customHeight="1">
      <c r="A101" s="42">
        <v>96</v>
      </c>
      <c r="B101" s="43" t="s">
        <v>2</v>
      </c>
      <c r="C101" s="46" t="s">
        <v>22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45">
        <f t="shared" si="1"/>
        <v>0</v>
      </c>
    </row>
    <row r="102" spans="1:9" s="5" customFormat="1" ht="18" customHeight="1">
      <c r="A102" s="42">
        <v>97</v>
      </c>
      <c r="B102" s="43" t="s">
        <v>2</v>
      </c>
      <c r="C102" s="46" t="s">
        <v>21</v>
      </c>
      <c r="D102" s="15">
        <v>0</v>
      </c>
      <c r="E102" s="15">
        <v>0</v>
      </c>
      <c r="F102" s="15">
        <v>0</v>
      </c>
      <c r="G102" s="15">
        <v>0</v>
      </c>
      <c r="H102" s="15">
        <v>0</v>
      </c>
      <c r="I102" s="45">
        <f t="shared" si="1"/>
        <v>0</v>
      </c>
    </row>
    <row r="103" spans="1:9" s="5" customFormat="1" ht="18" customHeight="1">
      <c r="A103" s="42">
        <v>98</v>
      </c>
      <c r="B103" s="43" t="s">
        <v>2</v>
      </c>
      <c r="C103" s="46" t="s">
        <v>20</v>
      </c>
      <c r="D103" s="15">
        <v>0</v>
      </c>
      <c r="E103" s="15">
        <v>0</v>
      </c>
      <c r="F103" s="15">
        <v>0</v>
      </c>
      <c r="G103" s="15">
        <v>0</v>
      </c>
      <c r="H103" s="15">
        <v>0</v>
      </c>
      <c r="I103" s="45">
        <f t="shared" si="1"/>
        <v>0</v>
      </c>
    </row>
    <row r="104" spans="1:9" s="5" customFormat="1" ht="18" customHeight="1">
      <c r="A104" s="42">
        <v>99</v>
      </c>
      <c r="B104" s="43" t="s">
        <v>2</v>
      </c>
      <c r="C104" s="46" t="s">
        <v>19</v>
      </c>
      <c r="D104" s="15">
        <v>0</v>
      </c>
      <c r="E104" s="15">
        <v>0</v>
      </c>
      <c r="F104" s="15">
        <v>0</v>
      </c>
      <c r="G104" s="15">
        <v>0</v>
      </c>
      <c r="H104" s="15">
        <v>0</v>
      </c>
      <c r="I104" s="45">
        <f t="shared" si="1"/>
        <v>0</v>
      </c>
    </row>
    <row r="105" spans="1:9" s="5" customFormat="1" ht="18" customHeight="1">
      <c r="A105" s="42">
        <v>100</v>
      </c>
      <c r="B105" s="43" t="s">
        <v>2</v>
      </c>
      <c r="C105" s="46" t="s">
        <v>18</v>
      </c>
      <c r="D105" s="15">
        <v>0</v>
      </c>
      <c r="E105" s="15">
        <v>0</v>
      </c>
      <c r="F105" s="15">
        <v>0</v>
      </c>
      <c r="G105" s="15">
        <v>0</v>
      </c>
      <c r="H105" s="15">
        <v>0</v>
      </c>
      <c r="I105" s="45">
        <f t="shared" si="1"/>
        <v>0</v>
      </c>
    </row>
    <row r="106" spans="1:9" s="5" customFormat="1" ht="18" customHeight="1">
      <c r="A106" s="42">
        <v>101</v>
      </c>
      <c r="B106" s="43" t="s">
        <v>2</v>
      </c>
      <c r="C106" s="46" t="s">
        <v>17</v>
      </c>
      <c r="D106" s="15">
        <v>0</v>
      </c>
      <c r="E106" s="15">
        <v>0</v>
      </c>
      <c r="F106" s="15">
        <v>0</v>
      </c>
      <c r="G106" s="15">
        <v>0</v>
      </c>
      <c r="H106" s="15">
        <v>0</v>
      </c>
      <c r="I106" s="45">
        <f t="shared" si="1"/>
        <v>0</v>
      </c>
    </row>
    <row r="107" spans="1:9" s="5" customFormat="1" ht="18" customHeight="1">
      <c r="A107" s="42">
        <v>102</v>
      </c>
      <c r="B107" s="43" t="s">
        <v>2</v>
      </c>
      <c r="C107" s="46" t="s">
        <v>16</v>
      </c>
      <c r="D107" s="15">
        <v>0</v>
      </c>
      <c r="E107" s="15">
        <v>0</v>
      </c>
      <c r="F107" s="15">
        <v>0</v>
      </c>
      <c r="G107" s="15">
        <v>0</v>
      </c>
      <c r="H107" s="15">
        <v>0</v>
      </c>
      <c r="I107" s="45">
        <f t="shared" si="1"/>
        <v>0</v>
      </c>
    </row>
    <row r="108" spans="1:9" s="5" customFormat="1" ht="18" customHeight="1">
      <c r="A108" s="42">
        <v>103</v>
      </c>
      <c r="B108" s="43" t="s">
        <v>2</v>
      </c>
      <c r="C108" s="46" t="s">
        <v>15</v>
      </c>
      <c r="D108" s="15">
        <v>0</v>
      </c>
      <c r="E108" s="15">
        <v>0</v>
      </c>
      <c r="F108" s="15">
        <v>0</v>
      </c>
      <c r="G108" s="15">
        <v>0</v>
      </c>
      <c r="H108" s="15">
        <v>0</v>
      </c>
      <c r="I108" s="45">
        <f t="shared" si="1"/>
        <v>0</v>
      </c>
    </row>
    <row r="109" spans="1:9" s="5" customFormat="1" ht="18" customHeight="1">
      <c r="A109" s="42">
        <v>104</v>
      </c>
      <c r="B109" s="43" t="s">
        <v>2</v>
      </c>
      <c r="C109" s="46" t="s">
        <v>14</v>
      </c>
      <c r="D109" s="15">
        <v>0</v>
      </c>
      <c r="E109" s="15">
        <v>0</v>
      </c>
      <c r="F109" s="15">
        <v>0</v>
      </c>
      <c r="G109" s="15">
        <v>0</v>
      </c>
      <c r="H109" s="15">
        <v>0</v>
      </c>
      <c r="I109" s="45">
        <f t="shared" si="1"/>
        <v>0</v>
      </c>
    </row>
    <row r="110" spans="1:9" s="5" customFormat="1" ht="18" customHeight="1">
      <c r="A110" s="42">
        <v>105</v>
      </c>
      <c r="B110" s="43" t="s">
        <v>2</v>
      </c>
      <c r="C110" s="46" t="s">
        <v>13</v>
      </c>
      <c r="D110" s="15">
        <v>0</v>
      </c>
      <c r="E110" s="15">
        <v>0</v>
      </c>
      <c r="F110" s="15">
        <v>0</v>
      </c>
      <c r="G110" s="15">
        <v>0</v>
      </c>
      <c r="H110" s="15">
        <v>0</v>
      </c>
      <c r="I110" s="45">
        <f t="shared" si="1"/>
        <v>0</v>
      </c>
    </row>
    <row r="111" spans="1:9" s="5" customFormat="1" ht="18" customHeight="1">
      <c r="A111" s="42">
        <v>106</v>
      </c>
      <c r="B111" s="43" t="s">
        <v>2</v>
      </c>
      <c r="C111" s="46" t="s">
        <v>12</v>
      </c>
      <c r="D111" s="15">
        <v>0</v>
      </c>
      <c r="E111" s="15">
        <v>0</v>
      </c>
      <c r="F111" s="15">
        <v>0</v>
      </c>
      <c r="G111" s="15">
        <v>0</v>
      </c>
      <c r="H111" s="15">
        <v>0</v>
      </c>
      <c r="I111" s="45">
        <f t="shared" si="1"/>
        <v>0</v>
      </c>
    </row>
    <row r="112" spans="1:9" s="5" customFormat="1" ht="18" customHeight="1">
      <c r="A112" s="42">
        <v>107</v>
      </c>
      <c r="B112" s="43" t="s">
        <v>2</v>
      </c>
      <c r="C112" s="46" t="s">
        <v>11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45">
        <f t="shared" si="1"/>
        <v>0</v>
      </c>
    </row>
    <row r="113" spans="1:9" s="5" customFormat="1" ht="18" customHeight="1">
      <c r="A113" s="42">
        <v>108</v>
      </c>
      <c r="B113" s="43" t="s">
        <v>2</v>
      </c>
      <c r="C113" s="46" t="s">
        <v>10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45">
        <f t="shared" si="1"/>
        <v>0</v>
      </c>
    </row>
    <row r="114" spans="1:9" s="5" customFormat="1" ht="18" customHeight="1">
      <c r="A114" s="42">
        <v>109</v>
      </c>
      <c r="B114" s="43" t="s">
        <v>2</v>
      </c>
      <c r="C114" s="46" t="s">
        <v>9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45">
        <f t="shared" si="1"/>
        <v>0</v>
      </c>
    </row>
    <row r="115" spans="1:9" s="5" customFormat="1" ht="18" customHeight="1">
      <c r="A115" s="42">
        <v>110</v>
      </c>
      <c r="B115" s="43" t="s">
        <v>2</v>
      </c>
      <c r="C115" s="46" t="s">
        <v>8</v>
      </c>
      <c r="D115" s="15">
        <v>0</v>
      </c>
      <c r="E115" s="15">
        <v>0</v>
      </c>
      <c r="F115" s="15">
        <v>0</v>
      </c>
      <c r="G115" s="15">
        <v>0</v>
      </c>
      <c r="H115" s="15">
        <v>0</v>
      </c>
      <c r="I115" s="45">
        <f t="shared" si="1"/>
        <v>0</v>
      </c>
    </row>
    <row r="116" spans="1:9" s="5" customFormat="1" ht="18" customHeight="1">
      <c r="A116" s="42">
        <v>111</v>
      </c>
      <c r="B116" s="43" t="s">
        <v>2</v>
      </c>
      <c r="C116" s="46" t="s">
        <v>7</v>
      </c>
      <c r="D116" s="15">
        <v>0</v>
      </c>
      <c r="E116" s="15">
        <v>0</v>
      </c>
      <c r="F116" s="15">
        <v>0</v>
      </c>
      <c r="G116" s="15">
        <v>0</v>
      </c>
      <c r="H116" s="15">
        <v>0</v>
      </c>
      <c r="I116" s="45">
        <f t="shared" si="1"/>
        <v>0</v>
      </c>
    </row>
    <row r="117" spans="1:9" s="5" customFormat="1" ht="18" customHeight="1">
      <c r="A117" s="42">
        <v>112</v>
      </c>
      <c r="B117" s="43" t="s">
        <v>2</v>
      </c>
      <c r="C117" s="46" t="s">
        <v>6</v>
      </c>
      <c r="D117" s="15">
        <v>29680</v>
      </c>
      <c r="E117" s="15">
        <v>11680</v>
      </c>
      <c r="F117" s="15">
        <v>4030</v>
      </c>
      <c r="G117" s="15">
        <v>4030</v>
      </c>
      <c r="H117" s="15">
        <v>4051</v>
      </c>
      <c r="I117" s="45">
        <f t="shared" si="1"/>
        <v>23791</v>
      </c>
    </row>
    <row r="118" spans="1:9" s="5" customFormat="1" ht="18" customHeight="1">
      <c r="A118" s="42">
        <v>113</v>
      </c>
      <c r="B118" s="43" t="s">
        <v>2</v>
      </c>
      <c r="C118" s="46" t="s">
        <v>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45">
        <f t="shared" si="1"/>
        <v>0</v>
      </c>
    </row>
    <row r="119" spans="1:9" s="5" customFormat="1" ht="18" customHeight="1">
      <c r="A119" s="42">
        <v>114</v>
      </c>
      <c r="B119" s="43" t="s">
        <v>2</v>
      </c>
      <c r="C119" s="46" t="s">
        <v>4</v>
      </c>
      <c r="D119" s="15">
        <v>0</v>
      </c>
      <c r="E119" s="15">
        <v>0</v>
      </c>
      <c r="F119" s="15">
        <v>0</v>
      </c>
      <c r="G119" s="15">
        <v>0</v>
      </c>
      <c r="H119" s="15">
        <v>0</v>
      </c>
      <c r="I119" s="45">
        <f t="shared" si="1"/>
        <v>0</v>
      </c>
    </row>
    <row r="120" spans="1:9" s="5" customFormat="1" ht="18" customHeight="1">
      <c r="A120" s="42">
        <v>115</v>
      </c>
      <c r="B120" s="43" t="s">
        <v>2</v>
      </c>
      <c r="C120" s="46" t="s">
        <v>3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45">
        <f t="shared" si="1"/>
        <v>0</v>
      </c>
    </row>
    <row r="121" spans="1:9" s="5" customFormat="1" ht="18" customHeight="1">
      <c r="A121" s="42">
        <v>116</v>
      </c>
      <c r="B121" s="43" t="s">
        <v>2</v>
      </c>
      <c r="C121" s="46" t="s">
        <v>1</v>
      </c>
      <c r="D121" s="15">
        <v>0</v>
      </c>
      <c r="E121" s="15">
        <v>0</v>
      </c>
      <c r="F121" s="15">
        <v>0</v>
      </c>
      <c r="G121" s="15">
        <v>0</v>
      </c>
      <c r="H121" s="15">
        <v>0</v>
      </c>
      <c r="I121" s="45">
        <f t="shared" si="1"/>
        <v>0</v>
      </c>
    </row>
    <row r="122" spans="1:10" s="22" customFormat="1" ht="32.25" customHeight="1" thickBot="1">
      <c r="A122" s="139" t="s">
        <v>0</v>
      </c>
      <c r="B122" s="140"/>
      <c r="C122" s="140"/>
      <c r="D122" s="51">
        <f aca="true" t="shared" si="2" ref="D122:I122">SUM(D6:D121)</f>
        <v>29680</v>
      </c>
      <c r="E122" s="51">
        <f t="shared" si="2"/>
        <v>11680</v>
      </c>
      <c r="F122" s="51">
        <f t="shared" si="2"/>
        <v>4030</v>
      </c>
      <c r="G122" s="51">
        <f t="shared" si="2"/>
        <v>4030</v>
      </c>
      <c r="H122" s="51">
        <f t="shared" si="2"/>
        <v>4051</v>
      </c>
      <c r="I122" s="51">
        <f t="shared" si="2"/>
        <v>23791</v>
      </c>
      <c r="J122" s="5"/>
    </row>
    <row r="124" ht="14.25">
      <c r="A124" s="3" t="s">
        <v>131</v>
      </c>
    </row>
    <row r="125" ht="14.25">
      <c r="A125" s="3" t="s">
        <v>132</v>
      </c>
    </row>
  </sheetData>
  <sheetProtection/>
  <mergeCells count="10">
    <mergeCell ref="A122:C122"/>
    <mergeCell ref="A1:I1"/>
    <mergeCell ref="D3:H3"/>
    <mergeCell ref="A4:A5"/>
    <mergeCell ref="B4:B5"/>
    <mergeCell ref="C4:C5"/>
    <mergeCell ref="D4:D5"/>
    <mergeCell ref="E4:E5"/>
    <mergeCell ref="F4:H4"/>
    <mergeCell ref="I4:I5"/>
  </mergeCells>
  <conditionalFormatting sqref="B6:C121 A122 A4:C4">
    <cfRule type="cellIs" priority="1" dxfId="0" operator="lessThan" stopIfTrue="1">
      <formula>0</formula>
    </cfRule>
  </conditionalFormatting>
  <printOptions horizontalCentered="1"/>
  <pageMargins left="0.3937007874015748" right="0.3937007874015748" top="0.48" bottom="0.2" header="0.5118110236220472" footer="0.5118110236220472"/>
  <pageSetup horizontalDpi="600" verticalDpi="600" orientation="landscape" paperSize="9" scale="54" r:id="rId1"/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3"/>
  <sheetViews>
    <sheetView view="pageBreakPreview" zoomScaleSheetLayoutView="100" zoomScalePageLayoutView="0" workbookViewId="0" topLeftCell="A1">
      <pane xSplit="3" ySplit="6" topLeftCell="D112" activePane="bottomRight" state="frozen"/>
      <selection pane="topLeft" activeCell="D55" sqref="D55:D121"/>
      <selection pane="topRight" activeCell="D55" sqref="D55:D121"/>
      <selection pane="bottomLeft" activeCell="D55" sqref="D55:D121"/>
      <selection pane="bottomRight" activeCell="D3" sqref="D3:H3"/>
    </sheetView>
  </sheetViews>
  <sheetFormatPr defaultColWidth="9.140625" defaultRowHeight="12.75"/>
  <cols>
    <col min="1" max="1" width="4.7109375" style="3" customWidth="1"/>
    <col min="2" max="2" width="19.00390625" style="3" customWidth="1"/>
    <col min="3" max="3" width="21.8515625" style="2" customWidth="1"/>
    <col min="4" max="5" width="17.421875" style="2" customWidth="1"/>
    <col min="6" max="6" width="17.57421875" style="1" customWidth="1"/>
    <col min="7" max="7" width="15.00390625" style="1" customWidth="1"/>
    <col min="8" max="8" width="15.8515625" style="1" customWidth="1"/>
    <col min="9" max="9" width="15.140625" style="1" customWidth="1"/>
    <col min="10" max="16384" width="9.140625" style="1" customWidth="1"/>
  </cols>
  <sheetData>
    <row r="1" spans="3:9" ht="46.5" customHeight="1">
      <c r="C1" s="157" t="s">
        <v>128</v>
      </c>
      <c r="D1" s="157"/>
      <c r="E1" s="157"/>
      <c r="F1" s="157"/>
      <c r="G1" s="157"/>
      <c r="H1" s="157"/>
      <c r="I1" s="157"/>
    </row>
    <row r="2" ht="15" customHeight="1"/>
    <row r="3" spans="4:9" ht="15" thickBot="1">
      <c r="D3" s="151" t="s">
        <v>186</v>
      </c>
      <c r="E3" s="151"/>
      <c r="F3" s="151"/>
      <c r="G3" s="151"/>
      <c r="H3" s="151"/>
      <c r="I3" s="55"/>
    </row>
    <row r="4" spans="1:9" ht="14.25" customHeight="1">
      <c r="A4" s="158" t="s">
        <v>121</v>
      </c>
      <c r="B4" s="160" t="s">
        <v>120</v>
      </c>
      <c r="C4" s="162" t="s">
        <v>119</v>
      </c>
      <c r="D4" s="152" t="s">
        <v>187</v>
      </c>
      <c r="E4" s="153" t="s">
        <v>180</v>
      </c>
      <c r="F4" s="150" t="s">
        <v>181</v>
      </c>
      <c r="G4" s="150"/>
      <c r="H4" s="150"/>
      <c r="I4" s="136" t="s">
        <v>182</v>
      </c>
    </row>
    <row r="5" spans="1:9" ht="42.75" customHeight="1">
      <c r="A5" s="159"/>
      <c r="B5" s="161"/>
      <c r="C5" s="163"/>
      <c r="D5" s="152"/>
      <c r="E5" s="154"/>
      <c r="F5" s="11" t="s">
        <v>147</v>
      </c>
      <c r="G5" s="11" t="s">
        <v>148</v>
      </c>
      <c r="H5" s="11" t="s">
        <v>149</v>
      </c>
      <c r="I5" s="137"/>
    </row>
    <row r="6" spans="1:9" s="5" customFormat="1" ht="11.25" customHeight="1">
      <c r="A6" s="42">
        <v>1</v>
      </c>
      <c r="B6" s="56" t="s">
        <v>70</v>
      </c>
      <c r="C6" s="57" t="s">
        <v>118</v>
      </c>
      <c r="D6" s="87">
        <v>2480</v>
      </c>
      <c r="E6" s="15">
        <v>1581</v>
      </c>
      <c r="F6" s="59">
        <v>0</v>
      </c>
      <c r="G6" s="16">
        <v>527</v>
      </c>
      <c r="H6" s="15">
        <v>372</v>
      </c>
      <c r="I6" s="45">
        <f>E6+F6+G6+H6</f>
        <v>2480</v>
      </c>
    </row>
    <row r="7" spans="1:9" s="5" customFormat="1" ht="11.25" customHeight="1">
      <c r="A7" s="42">
        <v>2</v>
      </c>
      <c r="B7" s="56" t="s">
        <v>70</v>
      </c>
      <c r="C7" s="57" t="s">
        <v>117</v>
      </c>
      <c r="D7" s="87">
        <v>5512</v>
      </c>
      <c r="E7" s="15">
        <v>3383</v>
      </c>
      <c r="F7" s="59">
        <v>0</v>
      </c>
      <c r="G7" s="16">
        <v>967</v>
      </c>
      <c r="H7" s="15">
        <v>1162</v>
      </c>
      <c r="I7" s="45">
        <f aca="true" t="shared" si="0" ref="I7:I70">E7+F7+G7+H7</f>
        <v>5512</v>
      </c>
    </row>
    <row r="8" spans="1:9" s="5" customFormat="1" ht="11.25" customHeight="1">
      <c r="A8" s="42">
        <v>3</v>
      </c>
      <c r="B8" s="56" t="s">
        <v>70</v>
      </c>
      <c r="C8" s="57" t="s">
        <v>116</v>
      </c>
      <c r="D8" s="87">
        <v>1410</v>
      </c>
      <c r="E8" s="15">
        <v>742</v>
      </c>
      <c r="F8" s="59">
        <v>58</v>
      </c>
      <c r="G8" s="16">
        <v>270</v>
      </c>
      <c r="H8" s="15">
        <v>340</v>
      </c>
      <c r="I8" s="45">
        <f t="shared" si="0"/>
        <v>1410</v>
      </c>
    </row>
    <row r="9" spans="1:9" s="5" customFormat="1" ht="11.25" customHeight="1">
      <c r="A9" s="42">
        <v>4</v>
      </c>
      <c r="B9" s="56" t="s">
        <v>70</v>
      </c>
      <c r="C9" s="57" t="s">
        <v>115</v>
      </c>
      <c r="D9" s="87">
        <v>2076</v>
      </c>
      <c r="E9" s="15">
        <v>1246</v>
      </c>
      <c r="F9" s="59">
        <v>0</v>
      </c>
      <c r="G9" s="16">
        <v>478</v>
      </c>
      <c r="H9" s="15">
        <v>352</v>
      </c>
      <c r="I9" s="45">
        <f t="shared" si="0"/>
        <v>2076</v>
      </c>
    </row>
    <row r="10" spans="1:9" s="5" customFormat="1" ht="11.25" customHeight="1">
      <c r="A10" s="42">
        <v>5</v>
      </c>
      <c r="B10" s="56" t="s">
        <v>70</v>
      </c>
      <c r="C10" s="57" t="s">
        <v>114</v>
      </c>
      <c r="D10" s="87">
        <v>1196</v>
      </c>
      <c r="E10" s="15">
        <v>713</v>
      </c>
      <c r="F10" s="59">
        <v>0</v>
      </c>
      <c r="G10" s="16">
        <v>241</v>
      </c>
      <c r="H10" s="15">
        <v>242</v>
      </c>
      <c r="I10" s="45">
        <f t="shared" si="0"/>
        <v>1196</v>
      </c>
    </row>
    <row r="11" spans="1:9" s="5" customFormat="1" ht="11.25" customHeight="1">
      <c r="A11" s="42">
        <v>6</v>
      </c>
      <c r="B11" s="56" t="s">
        <v>70</v>
      </c>
      <c r="C11" s="57" t="s">
        <v>113</v>
      </c>
      <c r="D11" s="87">
        <v>6350</v>
      </c>
      <c r="E11" s="15">
        <v>3513</v>
      </c>
      <c r="F11" s="59">
        <v>199</v>
      </c>
      <c r="G11" s="16">
        <v>1171</v>
      </c>
      <c r="H11" s="15">
        <v>1467</v>
      </c>
      <c r="I11" s="45">
        <f t="shared" si="0"/>
        <v>6350</v>
      </c>
    </row>
    <row r="12" spans="1:9" s="5" customFormat="1" ht="11.25" customHeight="1">
      <c r="A12" s="42">
        <v>7</v>
      </c>
      <c r="B12" s="56" t="s">
        <v>70</v>
      </c>
      <c r="C12" s="57" t="s">
        <v>112</v>
      </c>
      <c r="D12" s="87">
        <v>8374</v>
      </c>
      <c r="E12" s="15">
        <v>4759</v>
      </c>
      <c r="F12" s="59">
        <v>156</v>
      </c>
      <c r="G12" s="16">
        <v>1560</v>
      </c>
      <c r="H12" s="15">
        <v>1899</v>
      </c>
      <c r="I12" s="45">
        <f t="shared" si="0"/>
        <v>8374</v>
      </c>
    </row>
    <row r="13" spans="1:9" s="5" customFormat="1" ht="11.25" customHeight="1">
      <c r="A13" s="42">
        <v>8</v>
      </c>
      <c r="B13" s="56" t="s">
        <v>70</v>
      </c>
      <c r="C13" s="57" t="s">
        <v>111</v>
      </c>
      <c r="D13" s="87">
        <v>6567</v>
      </c>
      <c r="E13" s="15">
        <v>4630</v>
      </c>
      <c r="F13" s="59">
        <v>0</v>
      </c>
      <c r="G13" s="16">
        <v>1218</v>
      </c>
      <c r="H13" s="15">
        <v>719</v>
      </c>
      <c r="I13" s="45">
        <f t="shared" si="0"/>
        <v>6567</v>
      </c>
    </row>
    <row r="14" spans="1:9" s="5" customFormat="1" ht="11.25" customHeight="1">
      <c r="A14" s="42">
        <v>9</v>
      </c>
      <c r="B14" s="56" t="s">
        <v>70</v>
      </c>
      <c r="C14" s="57" t="s">
        <v>110</v>
      </c>
      <c r="D14" s="87">
        <v>11489</v>
      </c>
      <c r="E14" s="15">
        <v>6561</v>
      </c>
      <c r="F14" s="59">
        <v>382</v>
      </c>
      <c r="G14" s="16">
        <v>1987</v>
      </c>
      <c r="H14" s="15">
        <v>2559</v>
      </c>
      <c r="I14" s="45">
        <f t="shared" si="0"/>
        <v>11489</v>
      </c>
    </row>
    <row r="15" spans="1:9" s="5" customFormat="1" ht="11.25" customHeight="1">
      <c r="A15" s="42">
        <v>10</v>
      </c>
      <c r="B15" s="56" t="s">
        <v>70</v>
      </c>
      <c r="C15" s="57" t="s">
        <v>109</v>
      </c>
      <c r="D15" s="87">
        <v>1545</v>
      </c>
      <c r="E15" s="15">
        <v>1052</v>
      </c>
      <c r="F15" s="59">
        <v>0</v>
      </c>
      <c r="G15" s="16">
        <v>247</v>
      </c>
      <c r="H15" s="15">
        <v>246</v>
      </c>
      <c r="I15" s="45">
        <f t="shared" si="0"/>
        <v>1545</v>
      </c>
    </row>
    <row r="16" spans="1:9" s="5" customFormat="1" ht="11.25" customHeight="1">
      <c r="A16" s="42">
        <v>11</v>
      </c>
      <c r="B16" s="56" t="s">
        <v>70</v>
      </c>
      <c r="C16" s="57" t="s">
        <v>108</v>
      </c>
      <c r="D16" s="87">
        <v>166</v>
      </c>
      <c r="E16" s="15">
        <v>80</v>
      </c>
      <c r="F16" s="59">
        <v>27</v>
      </c>
      <c r="G16" s="16">
        <v>29</v>
      </c>
      <c r="H16" s="15">
        <v>30</v>
      </c>
      <c r="I16" s="45">
        <f t="shared" si="0"/>
        <v>166</v>
      </c>
    </row>
    <row r="17" spans="1:9" s="5" customFormat="1" ht="11.25" customHeight="1">
      <c r="A17" s="42">
        <v>12</v>
      </c>
      <c r="B17" s="56" t="s">
        <v>70</v>
      </c>
      <c r="C17" s="57" t="s">
        <v>107</v>
      </c>
      <c r="D17" s="87">
        <v>13243</v>
      </c>
      <c r="E17" s="15">
        <v>7046</v>
      </c>
      <c r="F17" s="59">
        <v>1632</v>
      </c>
      <c r="G17" s="16">
        <v>2254</v>
      </c>
      <c r="H17" s="15">
        <v>2311</v>
      </c>
      <c r="I17" s="45">
        <f t="shared" si="0"/>
        <v>13243</v>
      </c>
    </row>
    <row r="18" spans="1:9" s="5" customFormat="1" ht="11.25" customHeight="1">
      <c r="A18" s="42">
        <v>13</v>
      </c>
      <c r="B18" s="56" t="s">
        <v>70</v>
      </c>
      <c r="C18" s="57" t="s">
        <v>106</v>
      </c>
      <c r="D18" s="87">
        <v>11660</v>
      </c>
      <c r="E18" s="15">
        <v>6812</v>
      </c>
      <c r="F18" s="59">
        <v>0</v>
      </c>
      <c r="G18" s="16">
        <v>2187</v>
      </c>
      <c r="H18" s="15">
        <v>2661</v>
      </c>
      <c r="I18" s="45">
        <f t="shared" si="0"/>
        <v>11660</v>
      </c>
    </row>
    <row r="19" spans="1:9" s="5" customFormat="1" ht="11.25" customHeight="1">
      <c r="A19" s="42">
        <v>14</v>
      </c>
      <c r="B19" s="56" t="s">
        <v>70</v>
      </c>
      <c r="C19" s="57" t="s">
        <v>105</v>
      </c>
      <c r="D19" s="87">
        <v>960</v>
      </c>
      <c r="E19" s="15">
        <v>745</v>
      </c>
      <c r="F19" s="59">
        <v>0</v>
      </c>
      <c r="G19" s="16">
        <v>194</v>
      </c>
      <c r="H19" s="15">
        <v>21</v>
      </c>
      <c r="I19" s="45">
        <f t="shared" si="0"/>
        <v>960</v>
      </c>
    </row>
    <row r="20" spans="1:9" s="5" customFormat="1" ht="11.25" customHeight="1">
      <c r="A20" s="42">
        <v>15</v>
      </c>
      <c r="B20" s="56" t="s">
        <v>70</v>
      </c>
      <c r="C20" s="57" t="s">
        <v>104</v>
      </c>
      <c r="D20" s="87">
        <v>2637</v>
      </c>
      <c r="E20" s="15">
        <v>1617</v>
      </c>
      <c r="F20" s="59">
        <v>102</v>
      </c>
      <c r="G20" s="16">
        <v>460</v>
      </c>
      <c r="H20" s="15">
        <v>458</v>
      </c>
      <c r="I20" s="45">
        <f t="shared" si="0"/>
        <v>2637</v>
      </c>
    </row>
    <row r="21" spans="1:9" s="5" customFormat="1" ht="11.25" customHeight="1">
      <c r="A21" s="42">
        <v>16</v>
      </c>
      <c r="B21" s="56" t="s">
        <v>70</v>
      </c>
      <c r="C21" s="57" t="s">
        <v>103</v>
      </c>
      <c r="D21" s="87">
        <v>1922</v>
      </c>
      <c r="E21" s="15">
        <v>984</v>
      </c>
      <c r="F21" s="59">
        <v>191</v>
      </c>
      <c r="G21" s="16">
        <v>328</v>
      </c>
      <c r="H21" s="15">
        <v>419</v>
      </c>
      <c r="I21" s="45">
        <f t="shared" si="0"/>
        <v>1922</v>
      </c>
    </row>
    <row r="22" spans="1:9" s="5" customFormat="1" ht="11.25" customHeight="1">
      <c r="A22" s="42">
        <v>17</v>
      </c>
      <c r="B22" s="56" t="s">
        <v>70</v>
      </c>
      <c r="C22" s="57" t="s">
        <v>102</v>
      </c>
      <c r="D22" s="87">
        <v>4337</v>
      </c>
      <c r="E22" s="15">
        <v>2582</v>
      </c>
      <c r="F22" s="59">
        <v>77</v>
      </c>
      <c r="G22" s="16">
        <v>852</v>
      </c>
      <c r="H22" s="15">
        <v>826</v>
      </c>
      <c r="I22" s="45">
        <f t="shared" si="0"/>
        <v>4337</v>
      </c>
    </row>
    <row r="23" spans="1:9" s="5" customFormat="1" ht="11.25" customHeight="1">
      <c r="A23" s="42">
        <v>18</v>
      </c>
      <c r="B23" s="56" t="s">
        <v>70</v>
      </c>
      <c r="C23" s="57" t="s">
        <v>101</v>
      </c>
      <c r="D23" s="87">
        <v>626</v>
      </c>
      <c r="E23" s="15">
        <v>454</v>
      </c>
      <c r="F23" s="59">
        <v>0</v>
      </c>
      <c r="G23" s="16">
        <v>152</v>
      </c>
      <c r="H23" s="15">
        <v>20</v>
      </c>
      <c r="I23" s="45">
        <f t="shared" si="0"/>
        <v>626</v>
      </c>
    </row>
    <row r="24" spans="1:9" s="5" customFormat="1" ht="11.25" customHeight="1">
      <c r="A24" s="42">
        <v>19</v>
      </c>
      <c r="B24" s="56" t="s">
        <v>70</v>
      </c>
      <c r="C24" s="57" t="s">
        <v>100</v>
      </c>
      <c r="D24" s="87">
        <v>2077</v>
      </c>
      <c r="E24" s="15">
        <v>1391</v>
      </c>
      <c r="F24" s="59">
        <v>0</v>
      </c>
      <c r="G24" s="16">
        <v>418</v>
      </c>
      <c r="H24" s="15">
        <v>268</v>
      </c>
      <c r="I24" s="45">
        <f t="shared" si="0"/>
        <v>2077</v>
      </c>
    </row>
    <row r="25" spans="1:9" s="5" customFormat="1" ht="11.25" customHeight="1">
      <c r="A25" s="42">
        <v>20</v>
      </c>
      <c r="B25" s="56" t="s">
        <v>70</v>
      </c>
      <c r="C25" s="57" t="s">
        <v>99</v>
      </c>
      <c r="D25" s="87">
        <v>2856</v>
      </c>
      <c r="E25" s="15">
        <v>1440</v>
      </c>
      <c r="F25" s="59">
        <v>294</v>
      </c>
      <c r="G25" s="16">
        <v>519</v>
      </c>
      <c r="H25" s="15">
        <v>603</v>
      </c>
      <c r="I25" s="45">
        <f t="shared" si="0"/>
        <v>2856</v>
      </c>
    </row>
    <row r="26" spans="1:9" s="5" customFormat="1" ht="11.25" customHeight="1">
      <c r="A26" s="42">
        <v>21</v>
      </c>
      <c r="B26" s="56" t="s">
        <v>70</v>
      </c>
      <c r="C26" s="57" t="s">
        <v>98</v>
      </c>
      <c r="D26" s="87">
        <v>6182</v>
      </c>
      <c r="E26" s="15">
        <v>3332</v>
      </c>
      <c r="F26" s="59">
        <v>576</v>
      </c>
      <c r="G26" s="16">
        <v>1039</v>
      </c>
      <c r="H26" s="15">
        <v>1235</v>
      </c>
      <c r="I26" s="45">
        <f t="shared" si="0"/>
        <v>6182</v>
      </c>
    </row>
    <row r="27" spans="1:9" s="5" customFormat="1" ht="11.25" customHeight="1">
      <c r="A27" s="42">
        <v>22</v>
      </c>
      <c r="B27" s="56" t="s">
        <v>70</v>
      </c>
      <c r="C27" s="57" t="s">
        <v>97</v>
      </c>
      <c r="D27" s="87">
        <v>2553</v>
      </c>
      <c r="E27" s="15">
        <v>1381</v>
      </c>
      <c r="F27" s="59">
        <v>154</v>
      </c>
      <c r="G27" s="16">
        <v>457</v>
      </c>
      <c r="H27" s="15">
        <v>561</v>
      </c>
      <c r="I27" s="45">
        <f t="shared" si="0"/>
        <v>2553</v>
      </c>
    </row>
    <row r="28" spans="1:9" s="5" customFormat="1" ht="11.25" customHeight="1">
      <c r="A28" s="42">
        <v>23</v>
      </c>
      <c r="B28" s="56" t="s">
        <v>70</v>
      </c>
      <c r="C28" s="57" t="s">
        <v>96</v>
      </c>
      <c r="D28" s="87">
        <v>582</v>
      </c>
      <c r="E28" s="15">
        <v>400</v>
      </c>
      <c r="F28" s="59">
        <v>0</v>
      </c>
      <c r="G28" s="16">
        <v>136</v>
      </c>
      <c r="H28" s="15">
        <v>46</v>
      </c>
      <c r="I28" s="45">
        <f t="shared" si="0"/>
        <v>582</v>
      </c>
    </row>
    <row r="29" spans="1:9" s="5" customFormat="1" ht="11.25" customHeight="1">
      <c r="A29" s="42">
        <v>24</v>
      </c>
      <c r="B29" s="56" t="s">
        <v>70</v>
      </c>
      <c r="C29" s="57" t="s">
        <v>95</v>
      </c>
      <c r="D29" s="88">
        <v>1614</v>
      </c>
      <c r="E29" s="18">
        <v>982</v>
      </c>
      <c r="F29" s="60">
        <v>0</v>
      </c>
      <c r="G29" s="19">
        <v>317</v>
      </c>
      <c r="H29" s="18">
        <v>315</v>
      </c>
      <c r="I29" s="45">
        <f t="shared" si="0"/>
        <v>1614</v>
      </c>
    </row>
    <row r="30" spans="1:9" s="5" customFormat="1" ht="11.25" customHeight="1">
      <c r="A30" s="42">
        <v>25</v>
      </c>
      <c r="B30" s="56" t="s">
        <v>70</v>
      </c>
      <c r="C30" s="57" t="s">
        <v>94</v>
      </c>
      <c r="D30" s="87">
        <v>657</v>
      </c>
      <c r="E30" s="15">
        <v>397</v>
      </c>
      <c r="F30" s="59">
        <v>0</v>
      </c>
      <c r="G30" s="16">
        <v>133</v>
      </c>
      <c r="H30" s="15">
        <v>127</v>
      </c>
      <c r="I30" s="45">
        <f t="shared" si="0"/>
        <v>657</v>
      </c>
    </row>
    <row r="31" spans="1:9" s="5" customFormat="1" ht="11.25" customHeight="1">
      <c r="A31" s="42">
        <v>26</v>
      </c>
      <c r="B31" s="56" t="s">
        <v>70</v>
      </c>
      <c r="C31" s="57" t="s">
        <v>93</v>
      </c>
      <c r="D31" s="87">
        <v>459</v>
      </c>
      <c r="E31" s="15">
        <v>239</v>
      </c>
      <c r="F31" s="59">
        <v>55</v>
      </c>
      <c r="G31" s="16">
        <v>83</v>
      </c>
      <c r="H31" s="15">
        <v>82</v>
      </c>
      <c r="I31" s="45">
        <f t="shared" si="0"/>
        <v>459</v>
      </c>
    </row>
    <row r="32" spans="1:9" s="5" customFormat="1" ht="11.25" customHeight="1">
      <c r="A32" s="42">
        <v>27</v>
      </c>
      <c r="B32" s="56" t="s">
        <v>70</v>
      </c>
      <c r="C32" s="57" t="s">
        <v>92</v>
      </c>
      <c r="D32" s="87">
        <v>5446</v>
      </c>
      <c r="E32" s="15">
        <v>3448</v>
      </c>
      <c r="F32" s="59">
        <v>0</v>
      </c>
      <c r="G32" s="16">
        <v>1272</v>
      </c>
      <c r="H32" s="15">
        <v>726</v>
      </c>
      <c r="I32" s="45">
        <f t="shared" si="0"/>
        <v>5446</v>
      </c>
    </row>
    <row r="33" spans="1:9" s="5" customFormat="1" ht="11.25" customHeight="1">
      <c r="A33" s="42">
        <v>28</v>
      </c>
      <c r="B33" s="56" t="s">
        <v>70</v>
      </c>
      <c r="C33" s="57" t="s">
        <v>91</v>
      </c>
      <c r="D33" s="87">
        <v>5025</v>
      </c>
      <c r="E33" s="15">
        <v>2375</v>
      </c>
      <c r="F33" s="59">
        <v>824</v>
      </c>
      <c r="G33" s="16">
        <v>884</v>
      </c>
      <c r="H33" s="15">
        <v>942</v>
      </c>
      <c r="I33" s="45">
        <f t="shared" si="0"/>
        <v>5025</v>
      </c>
    </row>
    <row r="34" spans="1:9" s="5" customFormat="1" ht="11.25" customHeight="1">
      <c r="A34" s="42">
        <v>29</v>
      </c>
      <c r="B34" s="56" t="s">
        <v>70</v>
      </c>
      <c r="C34" s="57" t="s">
        <v>90</v>
      </c>
      <c r="D34" s="87">
        <v>12933</v>
      </c>
      <c r="E34" s="15">
        <v>6853</v>
      </c>
      <c r="F34" s="59">
        <v>1372</v>
      </c>
      <c r="G34" s="16">
        <v>2309</v>
      </c>
      <c r="H34" s="15">
        <v>2399</v>
      </c>
      <c r="I34" s="45">
        <f t="shared" si="0"/>
        <v>12933</v>
      </c>
    </row>
    <row r="35" spans="1:9" s="5" customFormat="1" ht="11.25" customHeight="1">
      <c r="A35" s="42">
        <v>30</v>
      </c>
      <c r="B35" s="56" t="s">
        <v>70</v>
      </c>
      <c r="C35" s="57" t="s">
        <v>89</v>
      </c>
      <c r="D35" s="87">
        <v>958</v>
      </c>
      <c r="E35" s="15">
        <v>735</v>
      </c>
      <c r="F35" s="59">
        <v>0</v>
      </c>
      <c r="G35" s="16">
        <v>208</v>
      </c>
      <c r="H35" s="15">
        <v>15</v>
      </c>
      <c r="I35" s="45">
        <f t="shared" si="0"/>
        <v>958</v>
      </c>
    </row>
    <row r="36" spans="1:9" s="5" customFormat="1" ht="11.25" customHeight="1">
      <c r="A36" s="42">
        <v>31</v>
      </c>
      <c r="B36" s="56" t="s">
        <v>70</v>
      </c>
      <c r="C36" s="57" t="s">
        <v>88</v>
      </c>
      <c r="D36" s="87">
        <v>8183</v>
      </c>
      <c r="E36" s="15">
        <v>5170</v>
      </c>
      <c r="F36" s="59">
        <v>0</v>
      </c>
      <c r="G36" s="16">
        <v>1619</v>
      </c>
      <c r="H36" s="15">
        <v>1394</v>
      </c>
      <c r="I36" s="45">
        <f t="shared" si="0"/>
        <v>8183</v>
      </c>
    </row>
    <row r="37" spans="1:9" s="5" customFormat="1" ht="11.25" customHeight="1">
      <c r="A37" s="42">
        <v>32</v>
      </c>
      <c r="B37" s="56" t="s">
        <v>70</v>
      </c>
      <c r="C37" s="57" t="s">
        <v>87</v>
      </c>
      <c r="D37" s="87">
        <v>29987</v>
      </c>
      <c r="E37" s="15">
        <v>16692</v>
      </c>
      <c r="F37" s="59">
        <v>3478</v>
      </c>
      <c r="G37" s="16">
        <v>4899</v>
      </c>
      <c r="H37" s="15">
        <v>4918</v>
      </c>
      <c r="I37" s="45">
        <f t="shared" si="0"/>
        <v>29987</v>
      </c>
    </row>
    <row r="38" spans="1:9" s="5" customFormat="1" ht="11.25" customHeight="1">
      <c r="A38" s="42">
        <v>33</v>
      </c>
      <c r="B38" s="56" t="s">
        <v>70</v>
      </c>
      <c r="C38" s="57" t="s">
        <v>86</v>
      </c>
      <c r="D38" s="87">
        <v>0</v>
      </c>
      <c r="E38" s="15">
        <v>0</v>
      </c>
      <c r="F38" s="59">
        <v>0</v>
      </c>
      <c r="G38" s="16">
        <v>0</v>
      </c>
      <c r="H38" s="15">
        <v>0</v>
      </c>
      <c r="I38" s="45">
        <f t="shared" si="0"/>
        <v>0</v>
      </c>
    </row>
    <row r="39" spans="1:9" s="5" customFormat="1" ht="11.25" customHeight="1">
      <c r="A39" s="42">
        <v>34</v>
      </c>
      <c r="B39" s="56" t="s">
        <v>70</v>
      </c>
      <c r="C39" s="57" t="s">
        <v>85</v>
      </c>
      <c r="D39" s="87">
        <v>642</v>
      </c>
      <c r="E39" s="15">
        <v>294</v>
      </c>
      <c r="F39" s="59">
        <v>98</v>
      </c>
      <c r="G39" s="16">
        <v>125</v>
      </c>
      <c r="H39" s="15">
        <v>125</v>
      </c>
      <c r="I39" s="45">
        <f t="shared" si="0"/>
        <v>642</v>
      </c>
    </row>
    <row r="40" spans="1:9" s="5" customFormat="1" ht="11.25" customHeight="1">
      <c r="A40" s="42">
        <v>35</v>
      </c>
      <c r="B40" s="56" t="s">
        <v>70</v>
      </c>
      <c r="C40" s="57" t="s">
        <v>84</v>
      </c>
      <c r="D40" s="87">
        <v>2057</v>
      </c>
      <c r="E40" s="15">
        <v>1192</v>
      </c>
      <c r="F40" s="59">
        <v>133</v>
      </c>
      <c r="G40" s="16">
        <v>367</v>
      </c>
      <c r="H40" s="15">
        <v>365</v>
      </c>
      <c r="I40" s="45">
        <f t="shared" si="0"/>
        <v>2057</v>
      </c>
    </row>
    <row r="41" spans="1:9" s="5" customFormat="1" ht="11.25" customHeight="1">
      <c r="A41" s="42">
        <v>36</v>
      </c>
      <c r="B41" s="56" t="s">
        <v>70</v>
      </c>
      <c r="C41" s="57" t="s">
        <v>83</v>
      </c>
      <c r="D41" s="87">
        <v>10477</v>
      </c>
      <c r="E41" s="15">
        <v>5700</v>
      </c>
      <c r="F41" s="59">
        <v>636</v>
      </c>
      <c r="G41" s="16">
        <v>1986</v>
      </c>
      <c r="H41" s="15">
        <v>2155</v>
      </c>
      <c r="I41" s="45">
        <f t="shared" si="0"/>
        <v>10477</v>
      </c>
    </row>
    <row r="42" spans="1:9" s="5" customFormat="1" ht="11.25" customHeight="1">
      <c r="A42" s="42">
        <v>37</v>
      </c>
      <c r="B42" s="56" t="s">
        <v>70</v>
      </c>
      <c r="C42" s="57" t="s">
        <v>82</v>
      </c>
      <c r="D42" s="87">
        <v>1997</v>
      </c>
      <c r="E42" s="15">
        <v>968</v>
      </c>
      <c r="F42" s="59">
        <v>295</v>
      </c>
      <c r="G42" s="16">
        <v>373</v>
      </c>
      <c r="H42" s="15">
        <v>361</v>
      </c>
      <c r="I42" s="45">
        <f t="shared" si="0"/>
        <v>1997</v>
      </c>
    </row>
    <row r="43" spans="1:9" s="5" customFormat="1" ht="11.25" customHeight="1">
      <c r="A43" s="42">
        <v>38</v>
      </c>
      <c r="B43" s="56" t="s">
        <v>70</v>
      </c>
      <c r="C43" s="57" t="s">
        <v>81</v>
      </c>
      <c r="D43" s="87">
        <v>186</v>
      </c>
      <c r="E43" s="15">
        <v>149</v>
      </c>
      <c r="F43" s="59">
        <v>0</v>
      </c>
      <c r="G43" s="16">
        <v>31</v>
      </c>
      <c r="H43" s="15">
        <v>6</v>
      </c>
      <c r="I43" s="45">
        <f t="shared" si="0"/>
        <v>186</v>
      </c>
    </row>
    <row r="44" spans="1:9" s="5" customFormat="1" ht="11.25" customHeight="1">
      <c r="A44" s="42">
        <v>39</v>
      </c>
      <c r="B44" s="56" t="s">
        <v>70</v>
      </c>
      <c r="C44" s="57" t="s">
        <v>80</v>
      </c>
      <c r="D44" s="87">
        <v>231</v>
      </c>
      <c r="E44" s="15">
        <v>157</v>
      </c>
      <c r="F44" s="59">
        <v>0</v>
      </c>
      <c r="G44" s="16">
        <v>38</v>
      </c>
      <c r="H44" s="15">
        <v>36</v>
      </c>
      <c r="I44" s="45">
        <f t="shared" si="0"/>
        <v>231</v>
      </c>
    </row>
    <row r="45" spans="1:9" s="5" customFormat="1" ht="11.25" customHeight="1">
      <c r="A45" s="42">
        <v>40</v>
      </c>
      <c r="B45" s="56" t="s">
        <v>70</v>
      </c>
      <c r="C45" s="57" t="s">
        <v>79</v>
      </c>
      <c r="D45" s="87">
        <v>311</v>
      </c>
      <c r="E45" s="15">
        <v>173</v>
      </c>
      <c r="F45" s="59">
        <v>0</v>
      </c>
      <c r="G45" s="16">
        <v>31</v>
      </c>
      <c r="H45" s="15">
        <v>107</v>
      </c>
      <c r="I45" s="45">
        <f t="shared" si="0"/>
        <v>311</v>
      </c>
    </row>
    <row r="46" spans="1:9" s="5" customFormat="1" ht="11.25" customHeight="1">
      <c r="A46" s="42">
        <v>41</v>
      </c>
      <c r="B46" s="56" t="s">
        <v>70</v>
      </c>
      <c r="C46" s="57" t="s">
        <v>78</v>
      </c>
      <c r="D46" s="87">
        <v>1868</v>
      </c>
      <c r="E46" s="15">
        <v>1005</v>
      </c>
      <c r="F46" s="59">
        <v>193</v>
      </c>
      <c r="G46" s="16">
        <v>335</v>
      </c>
      <c r="H46" s="15">
        <v>335</v>
      </c>
      <c r="I46" s="45">
        <f t="shared" si="0"/>
        <v>1868</v>
      </c>
    </row>
    <row r="47" spans="1:9" s="5" customFormat="1" ht="11.25" customHeight="1">
      <c r="A47" s="42">
        <v>42</v>
      </c>
      <c r="B47" s="56" t="s">
        <v>70</v>
      </c>
      <c r="C47" s="57" t="s">
        <v>77</v>
      </c>
      <c r="D47" s="87">
        <v>46</v>
      </c>
      <c r="E47" s="15">
        <v>46</v>
      </c>
      <c r="F47" s="59">
        <v>0</v>
      </c>
      <c r="G47" s="16">
        <v>0</v>
      </c>
      <c r="H47" s="15">
        <v>0</v>
      </c>
      <c r="I47" s="45">
        <f t="shared" si="0"/>
        <v>46</v>
      </c>
    </row>
    <row r="48" spans="1:9" s="5" customFormat="1" ht="11.25" customHeight="1">
      <c r="A48" s="42">
        <v>43</v>
      </c>
      <c r="B48" s="56" t="s">
        <v>70</v>
      </c>
      <c r="C48" s="57" t="s">
        <v>76</v>
      </c>
      <c r="D48" s="87">
        <v>2241</v>
      </c>
      <c r="E48" s="15">
        <v>1026</v>
      </c>
      <c r="F48" s="59">
        <v>355</v>
      </c>
      <c r="G48" s="16">
        <v>411</v>
      </c>
      <c r="H48" s="15">
        <v>449</v>
      </c>
      <c r="I48" s="45">
        <f t="shared" si="0"/>
        <v>2241</v>
      </c>
    </row>
    <row r="49" spans="1:9" s="5" customFormat="1" ht="11.25" customHeight="1">
      <c r="A49" s="42">
        <v>44</v>
      </c>
      <c r="B49" s="56" t="s">
        <v>70</v>
      </c>
      <c r="C49" s="57" t="s">
        <v>75</v>
      </c>
      <c r="D49" s="87">
        <v>1780</v>
      </c>
      <c r="E49" s="15">
        <v>845</v>
      </c>
      <c r="F49" s="59">
        <v>206</v>
      </c>
      <c r="G49" s="16">
        <v>312</v>
      </c>
      <c r="H49" s="15">
        <v>417</v>
      </c>
      <c r="I49" s="45">
        <f t="shared" si="0"/>
        <v>1780</v>
      </c>
    </row>
    <row r="50" spans="1:9" s="5" customFormat="1" ht="11.25" customHeight="1">
      <c r="A50" s="42">
        <v>45</v>
      </c>
      <c r="B50" s="56" t="s">
        <v>70</v>
      </c>
      <c r="C50" s="57" t="s">
        <v>74</v>
      </c>
      <c r="D50" s="87">
        <v>1461</v>
      </c>
      <c r="E50" s="15">
        <v>810</v>
      </c>
      <c r="F50" s="59">
        <v>112</v>
      </c>
      <c r="G50" s="16">
        <v>276</v>
      </c>
      <c r="H50" s="15">
        <v>263</v>
      </c>
      <c r="I50" s="45">
        <f t="shared" si="0"/>
        <v>1461</v>
      </c>
    </row>
    <row r="51" spans="1:9" s="5" customFormat="1" ht="11.25" customHeight="1">
      <c r="A51" s="42">
        <v>46</v>
      </c>
      <c r="B51" s="56" t="s">
        <v>70</v>
      </c>
      <c r="C51" s="57" t="s">
        <v>73</v>
      </c>
      <c r="D51" s="87">
        <v>7051</v>
      </c>
      <c r="E51" s="15">
        <v>3877</v>
      </c>
      <c r="F51" s="59">
        <v>517</v>
      </c>
      <c r="G51" s="16">
        <v>1265</v>
      </c>
      <c r="H51" s="15">
        <v>1392</v>
      </c>
      <c r="I51" s="45">
        <f t="shared" si="0"/>
        <v>7051</v>
      </c>
    </row>
    <row r="52" spans="1:9" s="5" customFormat="1" ht="11.25" customHeight="1">
      <c r="A52" s="42">
        <v>47</v>
      </c>
      <c r="B52" s="56" t="s">
        <v>70</v>
      </c>
      <c r="C52" s="57" t="s">
        <v>72</v>
      </c>
      <c r="D52" s="87">
        <v>2775</v>
      </c>
      <c r="E52" s="15">
        <v>1210</v>
      </c>
      <c r="F52" s="59">
        <v>419</v>
      </c>
      <c r="G52" s="16">
        <v>559</v>
      </c>
      <c r="H52" s="15">
        <v>587</v>
      </c>
      <c r="I52" s="45">
        <f t="shared" si="0"/>
        <v>2775</v>
      </c>
    </row>
    <row r="53" spans="1:9" s="5" customFormat="1" ht="11.25" customHeight="1">
      <c r="A53" s="42">
        <v>48</v>
      </c>
      <c r="B53" s="56" t="s">
        <v>70</v>
      </c>
      <c r="C53" s="57" t="s">
        <v>71</v>
      </c>
      <c r="D53" s="87">
        <v>1062</v>
      </c>
      <c r="E53" s="15">
        <v>676</v>
      </c>
      <c r="F53" s="59">
        <v>0</v>
      </c>
      <c r="G53" s="16">
        <v>76</v>
      </c>
      <c r="H53" s="15">
        <v>310</v>
      </c>
      <c r="I53" s="45">
        <f t="shared" si="0"/>
        <v>1062</v>
      </c>
    </row>
    <row r="54" spans="1:9" s="5" customFormat="1" ht="11.25" customHeight="1">
      <c r="A54" s="42">
        <v>49</v>
      </c>
      <c r="B54" s="56" t="s">
        <v>70</v>
      </c>
      <c r="C54" s="57" t="s">
        <v>69</v>
      </c>
      <c r="D54" s="87">
        <v>0</v>
      </c>
      <c r="E54" s="15">
        <v>0</v>
      </c>
      <c r="F54" s="59">
        <v>0</v>
      </c>
      <c r="G54" s="16">
        <v>0</v>
      </c>
      <c r="H54" s="15">
        <v>0</v>
      </c>
      <c r="I54" s="45">
        <f t="shared" si="0"/>
        <v>0</v>
      </c>
    </row>
    <row r="55" spans="1:9" s="5" customFormat="1" ht="11.25" customHeight="1">
      <c r="A55" s="42">
        <v>50</v>
      </c>
      <c r="B55" s="56" t="s">
        <v>2</v>
      </c>
      <c r="C55" s="61" t="s">
        <v>68</v>
      </c>
      <c r="D55" s="87">
        <v>878</v>
      </c>
      <c r="E55" s="15">
        <v>515</v>
      </c>
      <c r="F55" s="59">
        <v>0</v>
      </c>
      <c r="G55" s="16">
        <v>206</v>
      </c>
      <c r="H55" s="15">
        <v>157</v>
      </c>
      <c r="I55" s="45">
        <f t="shared" si="0"/>
        <v>878</v>
      </c>
    </row>
    <row r="56" spans="1:9" s="5" customFormat="1" ht="11.25" customHeight="1">
      <c r="A56" s="42">
        <v>51</v>
      </c>
      <c r="B56" s="56" t="s">
        <v>2</v>
      </c>
      <c r="C56" s="61" t="s">
        <v>67</v>
      </c>
      <c r="D56" s="87">
        <v>2355</v>
      </c>
      <c r="E56" s="15">
        <v>1590</v>
      </c>
      <c r="F56" s="59">
        <v>0</v>
      </c>
      <c r="G56" s="16">
        <v>530</v>
      </c>
      <c r="H56" s="15">
        <v>235</v>
      </c>
      <c r="I56" s="45">
        <f t="shared" si="0"/>
        <v>2355</v>
      </c>
    </row>
    <row r="57" spans="1:9" s="5" customFormat="1" ht="11.25" customHeight="1">
      <c r="A57" s="42">
        <v>52</v>
      </c>
      <c r="B57" s="56" t="s">
        <v>2</v>
      </c>
      <c r="C57" s="61" t="s">
        <v>66</v>
      </c>
      <c r="D57" s="87">
        <v>4675</v>
      </c>
      <c r="E57" s="15">
        <v>2353</v>
      </c>
      <c r="F57" s="59">
        <v>365</v>
      </c>
      <c r="G57" s="16">
        <v>901</v>
      </c>
      <c r="H57" s="15">
        <v>1056</v>
      </c>
      <c r="I57" s="45">
        <f t="shared" si="0"/>
        <v>4675</v>
      </c>
    </row>
    <row r="58" spans="1:9" s="5" customFormat="1" ht="11.25" customHeight="1">
      <c r="A58" s="42">
        <v>53</v>
      </c>
      <c r="B58" s="56" t="s">
        <v>2</v>
      </c>
      <c r="C58" s="61" t="s">
        <v>65</v>
      </c>
      <c r="D58" s="87">
        <v>1305</v>
      </c>
      <c r="E58" s="15">
        <v>609</v>
      </c>
      <c r="F58" s="59">
        <v>187</v>
      </c>
      <c r="G58" s="16">
        <v>232</v>
      </c>
      <c r="H58" s="15">
        <v>277</v>
      </c>
      <c r="I58" s="45">
        <f t="shared" si="0"/>
        <v>1305</v>
      </c>
    </row>
    <row r="59" spans="1:9" s="5" customFormat="1" ht="11.25" customHeight="1">
      <c r="A59" s="42">
        <v>54</v>
      </c>
      <c r="B59" s="56" t="s">
        <v>2</v>
      </c>
      <c r="C59" s="61" t="s">
        <v>64</v>
      </c>
      <c r="D59" s="87">
        <v>371</v>
      </c>
      <c r="E59" s="15">
        <v>312</v>
      </c>
      <c r="F59" s="59">
        <v>0</v>
      </c>
      <c r="G59" s="16">
        <v>59</v>
      </c>
      <c r="H59" s="15">
        <v>0</v>
      </c>
      <c r="I59" s="45">
        <f t="shared" si="0"/>
        <v>371</v>
      </c>
    </row>
    <row r="60" spans="1:9" s="5" customFormat="1" ht="11.25" customHeight="1">
      <c r="A60" s="42">
        <v>55</v>
      </c>
      <c r="B60" s="56" t="s">
        <v>2</v>
      </c>
      <c r="C60" s="61" t="s">
        <v>63</v>
      </c>
      <c r="D60" s="87">
        <v>697</v>
      </c>
      <c r="E60" s="15">
        <v>359</v>
      </c>
      <c r="F60" s="59">
        <v>74</v>
      </c>
      <c r="G60" s="16">
        <v>132</v>
      </c>
      <c r="H60" s="15">
        <v>132</v>
      </c>
      <c r="I60" s="45">
        <f t="shared" si="0"/>
        <v>697</v>
      </c>
    </row>
    <row r="61" spans="1:9" s="5" customFormat="1" ht="11.25" customHeight="1">
      <c r="A61" s="42">
        <v>56</v>
      </c>
      <c r="B61" s="56" t="s">
        <v>2</v>
      </c>
      <c r="C61" s="61" t="s">
        <v>62</v>
      </c>
      <c r="D61" s="87">
        <v>0</v>
      </c>
      <c r="E61" s="15">
        <v>0</v>
      </c>
      <c r="F61" s="59">
        <v>0</v>
      </c>
      <c r="G61" s="16">
        <v>0</v>
      </c>
      <c r="H61" s="15">
        <v>0</v>
      </c>
      <c r="I61" s="45">
        <f t="shared" si="0"/>
        <v>0</v>
      </c>
    </row>
    <row r="62" spans="1:9" s="5" customFormat="1" ht="11.25" customHeight="1">
      <c r="A62" s="42">
        <v>57</v>
      </c>
      <c r="B62" s="56" t="s">
        <v>2</v>
      </c>
      <c r="C62" s="61" t="s">
        <v>61</v>
      </c>
      <c r="D62" s="87">
        <v>3229</v>
      </c>
      <c r="E62" s="15">
        <v>1579</v>
      </c>
      <c r="F62" s="59">
        <v>481</v>
      </c>
      <c r="G62" s="16">
        <v>584</v>
      </c>
      <c r="H62" s="15">
        <v>585</v>
      </c>
      <c r="I62" s="45">
        <f t="shared" si="0"/>
        <v>3229</v>
      </c>
    </row>
    <row r="63" spans="1:9" s="5" customFormat="1" ht="11.25" customHeight="1">
      <c r="A63" s="42">
        <v>58</v>
      </c>
      <c r="B63" s="56" t="s">
        <v>2</v>
      </c>
      <c r="C63" s="61" t="s">
        <v>60</v>
      </c>
      <c r="D63" s="87">
        <v>0</v>
      </c>
      <c r="E63" s="15">
        <v>0</v>
      </c>
      <c r="F63" s="59">
        <v>0</v>
      </c>
      <c r="G63" s="16">
        <v>0</v>
      </c>
      <c r="H63" s="15">
        <v>0</v>
      </c>
      <c r="I63" s="45">
        <f t="shared" si="0"/>
        <v>0</v>
      </c>
    </row>
    <row r="64" spans="1:9" s="5" customFormat="1" ht="11.25" customHeight="1">
      <c r="A64" s="42">
        <v>59</v>
      </c>
      <c r="B64" s="56" t="s">
        <v>2</v>
      </c>
      <c r="C64" s="61" t="s">
        <v>59</v>
      </c>
      <c r="D64" s="87">
        <v>718</v>
      </c>
      <c r="E64" s="15">
        <v>718</v>
      </c>
      <c r="F64" s="59">
        <v>0</v>
      </c>
      <c r="G64" s="16">
        <v>0</v>
      </c>
      <c r="H64" s="15">
        <v>0</v>
      </c>
      <c r="I64" s="45">
        <f t="shared" si="0"/>
        <v>718</v>
      </c>
    </row>
    <row r="65" spans="1:9" s="5" customFormat="1" ht="11.25" customHeight="1">
      <c r="A65" s="42">
        <v>60</v>
      </c>
      <c r="B65" s="56" t="s">
        <v>2</v>
      </c>
      <c r="C65" s="61" t="s">
        <v>58</v>
      </c>
      <c r="D65" s="87">
        <v>114</v>
      </c>
      <c r="E65" s="15">
        <v>80</v>
      </c>
      <c r="F65" s="59">
        <v>0</v>
      </c>
      <c r="G65" s="16">
        <v>27</v>
      </c>
      <c r="H65" s="15">
        <v>7</v>
      </c>
      <c r="I65" s="45">
        <f t="shared" si="0"/>
        <v>114</v>
      </c>
    </row>
    <row r="66" spans="1:9" s="5" customFormat="1" ht="11.25" customHeight="1">
      <c r="A66" s="42">
        <v>61</v>
      </c>
      <c r="B66" s="56" t="s">
        <v>2</v>
      </c>
      <c r="C66" s="61" t="s">
        <v>57</v>
      </c>
      <c r="D66" s="87">
        <v>0</v>
      </c>
      <c r="E66" s="15">
        <v>0</v>
      </c>
      <c r="F66" s="59">
        <v>0</v>
      </c>
      <c r="G66" s="16">
        <v>0</v>
      </c>
      <c r="H66" s="15">
        <v>0</v>
      </c>
      <c r="I66" s="45">
        <f t="shared" si="0"/>
        <v>0</v>
      </c>
    </row>
    <row r="67" spans="1:9" s="5" customFormat="1" ht="11.25" customHeight="1">
      <c r="A67" s="42">
        <v>62</v>
      </c>
      <c r="B67" s="56" t="s">
        <v>2</v>
      </c>
      <c r="C67" s="61" t="s">
        <v>56</v>
      </c>
      <c r="D67" s="87">
        <v>1801</v>
      </c>
      <c r="E67" s="15">
        <v>1061</v>
      </c>
      <c r="F67" s="59">
        <v>80</v>
      </c>
      <c r="G67" s="16">
        <v>309</v>
      </c>
      <c r="H67" s="15">
        <v>351</v>
      </c>
      <c r="I67" s="45">
        <f t="shared" si="0"/>
        <v>1801</v>
      </c>
    </row>
    <row r="68" spans="1:11" s="10" customFormat="1" ht="11.25" customHeight="1">
      <c r="A68" s="42">
        <v>63</v>
      </c>
      <c r="B68" s="56" t="s">
        <v>2</v>
      </c>
      <c r="C68" s="61" t="s">
        <v>55</v>
      </c>
      <c r="D68" s="87">
        <v>995</v>
      </c>
      <c r="E68" s="15">
        <v>638</v>
      </c>
      <c r="F68" s="59">
        <v>0</v>
      </c>
      <c r="G68" s="16">
        <v>182</v>
      </c>
      <c r="H68" s="15">
        <v>175</v>
      </c>
      <c r="I68" s="45">
        <f t="shared" si="0"/>
        <v>995</v>
      </c>
      <c r="J68" s="5"/>
      <c r="K68" s="5"/>
    </row>
    <row r="69" spans="1:9" s="5" customFormat="1" ht="11.25" customHeight="1">
      <c r="A69" s="42">
        <v>64</v>
      </c>
      <c r="B69" s="56" t="s">
        <v>2</v>
      </c>
      <c r="C69" s="61" t="s">
        <v>54</v>
      </c>
      <c r="D69" s="87">
        <v>635</v>
      </c>
      <c r="E69" s="15">
        <v>424</v>
      </c>
      <c r="F69" s="59">
        <v>0</v>
      </c>
      <c r="G69" s="16">
        <v>139</v>
      </c>
      <c r="H69" s="15">
        <v>72</v>
      </c>
      <c r="I69" s="45">
        <f t="shared" si="0"/>
        <v>635</v>
      </c>
    </row>
    <row r="70" spans="1:9" s="5" customFormat="1" ht="11.25" customHeight="1">
      <c r="A70" s="42">
        <v>65</v>
      </c>
      <c r="B70" s="56" t="s">
        <v>2</v>
      </c>
      <c r="C70" s="61" t="s">
        <v>53</v>
      </c>
      <c r="D70" s="87">
        <v>31</v>
      </c>
      <c r="E70" s="15">
        <v>31</v>
      </c>
      <c r="F70" s="59">
        <v>0</v>
      </c>
      <c r="G70" s="16">
        <v>0</v>
      </c>
      <c r="H70" s="15">
        <v>0</v>
      </c>
      <c r="I70" s="45">
        <f t="shared" si="0"/>
        <v>31</v>
      </c>
    </row>
    <row r="71" spans="1:9" s="5" customFormat="1" ht="11.25" customHeight="1">
      <c r="A71" s="42">
        <v>66</v>
      </c>
      <c r="B71" s="56" t="s">
        <v>2</v>
      </c>
      <c r="C71" s="61" t="s">
        <v>52</v>
      </c>
      <c r="D71" s="87">
        <v>7221</v>
      </c>
      <c r="E71" s="15">
        <v>4641</v>
      </c>
      <c r="F71" s="59">
        <v>197</v>
      </c>
      <c r="G71" s="16">
        <v>1646</v>
      </c>
      <c r="H71" s="15">
        <v>737</v>
      </c>
      <c r="I71" s="45">
        <f aca="true" t="shared" si="1" ref="I71:I121">E71+F71+G71+H71</f>
        <v>7221</v>
      </c>
    </row>
    <row r="72" spans="1:9" s="5" customFormat="1" ht="11.25" customHeight="1">
      <c r="A72" s="42">
        <v>67</v>
      </c>
      <c r="B72" s="56" t="s">
        <v>2</v>
      </c>
      <c r="C72" s="61" t="s">
        <v>51</v>
      </c>
      <c r="D72" s="87">
        <v>0</v>
      </c>
      <c r="E72" s="15">
        <v>0</v>
      </c>
      <c r="F72" s="59">
        <v>0</v>
      </c>
      <c r="G72" s="16">
        <v>0</v>
      </c>
      <c r="H72" s="15">
        <v>0</v>
      </c>
      <c r="I72" s="45">
        <f t="shared" si="1"/>
        <v>0</v>
      </c>
    </row>
    <row r="73" spans="1:9" s="5" customFormat="1" ht="11.25" customHeight="1">
      <c r="A73" s="42">
        <v>68</v>
      </c>
      <c r="B73" s="56" t="s">
        <v>2</v>
      </c>
      <c r="C73" s="61" t="s">
        <v>50</v>
      </c>
      <c r="D73" s="87">
        <v>454</v>
      </c>
      <c r="E73" s="15">
        <v>261</v>
      </c>
      <c r="F73" s="59">
        <v>19</v>
      </c>
      <c r="G73" s="16">
        <v>87</v>
      </c>
      <c r="H73" s="15">
        <v>87</v>
      </c>
      <c r="I73" s="45">
        <f t="shared" si="1"/>
        <v>454</v>
      </c>
    </row>
    <row r="74" spans="1:9" s="5" customFormat="1" ht="11.25" customHeight="1">
      <c r="A74" s="42">
        <v>69</v>
      </c>
      <c r="B74" s="56" t="s">
        <v>2</v>
      </c>
      <c r="C74" s="61" t="s">
        <v>49</v>
      </c>
      <c r="D74" s="87">
        <v>431</v>
      </c>
      <c r="E74" s="15">
        <v>251</v>
      </c>
      <c r="F74" s="59">
        <v>0</v>
      </c>
      <c r="G74" s="16">
        <v>95</v>
      </c>
      <c r="H74" s="15">
        <v>85</v>
      </c>
      <c r="I74" s="45">
        <f t="shared" si="1"/>
        <v>431</v>
      </c>
    </row>
    <row r="75" spans="1:9" s="5" customFormat="1" ht="11.25" customHeight="1">
      <c r="A75" s="42">
        <v>70</v>
      </c>
      <c r="B75" s="56" t="s">
        <v>2</v>
      </c>
      <c r="C75" s="61" t="s">
        <v>48</v>
      </c>
      <c r="D75" s="87">
        <v>0</v>
      </c>
      <c r="E75" s="15">
        <v>0</v>
      </c>
      <c r="F75" s="59">
        <v>0</v>
      </c>
      <c r="G75" s="16">
        <v>0</v>
      </c>
      <c r="H75" s="15">
        <v>0</v>
      </c>
      <c r="I75" s="45">
        <f t="shared" si="1"/>
        <v>0</v>
      </c>
    </row>
    <row r="76" spans="1:9" s="5" customFormat="1" ht="11.25" customHeight="1">
      <c r="A76" s="42">
        <v>71</v>
      </c>
      <c r="B76" s="56" t="s">
        <v>2</v>
      </c>
      <c r="C76" s="61" t="s">
        <v>47</v>
      </c>
      <c r="D76" s="87">
        <v>851</v>
      </c>
      <c r="E76" s="15">
        <v>462</v>
      </c>
      <c r="F76" s="59">
        <v>0</v>
      </c>
      <c r="G76" s="16">
        <v>190</v>
      </c>
      <c r="H76" s="15">
        <v>199</v>
      </c>
      <c r="I76" s="45">
        <f t="shared" si="1"/>
        <v>851</v>
      </c>
    </row>
    <row r="77" spans="1:9" s="5" customFormat="1" ht="11.25" customHeight="1">
      <c r="A77" s="42">
        <v>72</v>
      </c>
      <c r="B77" s="56" t="s">
        <v>2</v>
      </c>
      <c r="C77" s="61" t="s">
        <v>46</v>
      </c>
      <c r="D77" s="87">
        <v>136</v>
      </c>
      <c r="E77" s="15">
        <v>136</v>
      </c>
      <c r="F77" s="59">
        <v>0</v>
      </c>
      <c r="G77" s="16">
        <v>0</v>
      </c>
      <c r="H77" s="15">
        <v>0</v>
      </c>
      <c r="I77" s="45">
        <f t="shared" si="1"/>
        <v>136</v>
      </c>
    </row>
    <row r="78" spans="1:9" s="5" customFormat="1" ht="11.25" customHeight="1">
      <c r="A78" s="42">
        <v>73</v>
      </c>
      <c r="B78" s="56" t="s">
        <v>2</v>
      </c>
      <c r="C78" s="61" t="s">
        <v>45</v>
      </c>
      <c r="D78" s="87">
        <v>400</v>
      </c>
      <c r="E78" s="15">
        <v>297</v>
      </c>
      <c r="F78" s="59">
        <v>0</v>
      </c>
      <c r="G78" s="16">
        <v>95</v>
      </c>
      <c r="H78" s="15">
        <v>8</v>
      </c>
      <c r="I78" s="45">
        <f t="shared" si="1"/>
        <v>400</v>
      </c>
    </row>
    <row r="79" spans="1:9" s="5" customFormat="1" ht="11.25" customHeight="1">
      <c r="A79" s="42">
        <v>74</v>
      </c>
      <c r="B79" s="56" t="s">
        <v>2</v>
      </c>
      <c r="C79" s="61" t="s">
        <v>44</v>
      </c>
      <c r="D79" s="87">
        <v>428</v>
      </c>
      <c r="E79" s="15">
        <v>285</v>
      </c>
      <c r="F79" s="59">
        <v>0</v>
      </c>
      <c r="G79" s="16">
        <v>80</v>
      </c>
      <c r="H79" s="15">
        <v>63</v>
      </c>
      <c r="I79" s="45">
        <f t="shared" si="1"/>
        <v>428</v>
      </c>
    </row>
    <row r="80" spans="1:9" s="5" customFormat="1" ht="11.25" customHeight="1">
      <c r="A80" s="42">
        <v>75</v>
      </c>
      <c r="B80" s="56" t="s">
        <v>2</v>
      </c>
      <c r="C80" s="61" t="s">
        <v>43</v>
      </c>
      <c r="D80" s="87">
        <v>0</v>
      </c>
      <c r="E80" s="15">
        <v>0</v>
      </c>
      <c r="F80" s="59">
        <v>0</v>
      </c>
      <c r="G80" s="16">
        <v>0</v>
      </c>
      <c r="H80" s="15">
        <v>0</v>
      </c>
      <c r="I80" s="45">
        <f t="shared" si="1"/>
        <v>0</v>
      </c>
    </row>
    <row r="81" spans="1:9" s="5" customFormat="1" ht="11.25" customHeight="1">
      <c r="A81" s="42">
        <v>76</v>
      </c>
      <c r="B81" s="56" t="s">
        <v>2</v>
      </c>
      <c r="C81" s="61" t="s">
        <v>42</v>
      </c>
      <c r="D81" s="87">
        <v>116</v>
      </c>
      <c r="E81" s="15">
        <v>56</v>
      </c>
      <c r="F81" s="59">
        <v>19</v>
      </c>
      <c r="G81" s="16">
        <v>20</v>
      </c>
      <c r="H81" s="15">
        <v>21</v>
      </c>
      <c r="I81" s="45">
        <f t="shared" si="1"/>
        <v>116</v>
      </c>
    </row>
    <row r="82" spans="1:9" s="5" customFormat="1" ht="11.25" customHeight="1">
      <c r="A82" s="42">
        <v>77</v>
      </c>
      <c r="B82" s="56" t="s">
        <v>2</v>
      </c>
      <c r="C82" s="61" t="s">
        <v>41</v>
      </c>
      <c r="D82" s="87">
        <v>110</v>
      </c>
      <c r="E82" s="15">
        <v>55</v>
      </c>
      <c r="F82" s="59">
        <v>19</v>
      </c>
      <c r="G82" s="16">
        <v>20</v>
      </c>
      <c r="H82" s="15">
        <v>16</v>
      </c>
      <c r="I82" s="45">
        <f t="shared" si="1"/>
        <v>110</v>
      </c>
    </row>
    <row r="83" spans="1:9" s="5" customFormat="1" ht="11.25" customHeight="1">
      <c r="A83" s="42">
        <v>78</v>
      </c>
      <c r="B83" s="56" t="s">
        <v>2</v>
      </c>
      <c r="C83" s="61" t="s">
        <v>40</v>
      </c>
      <c r="D83" s="87">
        <v>340</v>
      </c>
      <c r="E83" s="15">
        <v>170</v>
      </c>
      <c r="F83" s="59">
        <v>57</v>
      </c>
      <c r="G83" s="16">
        <v>57</v>
      </c>
      <c r="H83" s="15">
        <v>56</v>
      </c>
      <c r="I83" s="45">
        <f t="shared" si="1"/>
        <v>340</v>
      </c>
    </row>
    <row r="84" spans="1:9" s="5" customFormat="1" ht="11.25" customHeight="1">
      <c r="A84" s="42">
        <v>79</v>
      </c>
      <c r="B84" s="56" t="s">
        <v>2</v>
      </c>
      <c r="C84" s="61" t="s">
        <v>39</v>
      </c>
      <c r="D84" s="87">
        <v>0</v>
      </c>
      <c r="E84" s="15">
        <v>0</v>
      </c>
      <c r="F84" s="59">
        <v>0</v>
      </c>
      <c r="G84" s="16">
        <v>0</v>
      </c>
      <c r="H84" s="15">
        <v>0</v>
      </c>
      <c r="I84" s="45">
        <f t="shared" si="1"/>
        <v>0</v>
      </c>
    </row>
    <row r="85" spans="1:9" s="5" customFormat="1" ht="11.25" customHeight="1">
      <c r="A85" s="42">
        <v>80</v>
      </c>
      <c r="B85" s="56" t="s">
        <v>2</v>
      </c>
      <c r="C85" s="61" t="s">
        <v>38</v>
      </c>
      <c r="D85" s="87">
        <v>1227</v>
      </c>
      <c r="E85" s="15">
        <v>674</v>
      </c>
      <c r="F85" s="59">
        <v>28</v>
      </c>
      <c r="G85" s="16">
        <v>240</v>
      </c>
      <c r="H85" s="15">
        <v>285</v>
      </c>
      <c r="I85" s="45">
        <f t="shared" si="1"/>
        <v>1227</v>
      </c>
    </row>
    <row r="86" spans="1:9" s="5" customFormat="1" ht="11.25" customHeight="1">
      <c r="A86" s="42">
        <v>81</v>
      </c>
      <c r="B86" s="56" t="s">
        <v>2</v>
      </c>
      <c r="C86" s="61" t="s">
        <v>37</v>
      </c>
      <c r="D86" s="87">
        <v>0</v>
      </c>
      <c r="E86" s="15">
        <v>0</v>
      </c>
      <c r="F86" s="59">
        <v>0</v>
      </c>
      <c r="G86" s="16">
        <v>0</v>
      </c>
      <c r="H86" s="15">
        <v>0</v>
      </c>
      <c r="I86" s="45">
        <f t="shared" si="1"/>
        <v>0</v>
      </c>
    </row>
    <row r="87" spans="1:9" s="5" customFormat="1" ht="11.25" customHeight="1">
      <c r="A87" s="42">
        <v>82</v>
      </c>
      <c r="B87" s="56" t="s">
        <v>2</v>
      </c>
      <c r="C87" s="61" t="s">
        <v>36</v>
      </c>
      <c r="D87" s="87">
        <v>0</v>
      </c>
      <c r="E87" s="15">
        <v>0</v>
      </c>
      <c r="F87" s="59">
        <v>0</v>
      </c>
      <c r="G87" s="16">
        <v>0</v>
      </c>
      <c r="H87" s="15">
        <v>0</v>
      </c>
      <c r="I87" s="45">
        <f t="shared" si="1"/>
        <v>0</v>
      </c>
    </row>
    <row r="88" spans="1:9" s="5" customFormat="1" ht="11.25" customHeight="1">
      <c r="A88" s="42">
        <v>83</v>
      </c>
      <c r="B88" s="56" t="s">
        <v>2</v>
      </c>
      <c r="C88" s="61" t="s">
        <v>35</v>
      </c>
      <c r="D88" s="87">
        <v>510</v>
      </c>
      <c r="E88" s="15">
        <v>367</v>
      </c>
      <c r="F88" s="59">
        <v>0</v>
      </c>
      <c r="G88" s="16">
        <v>125</v>
      </c>
      <c r="H88" s="15">
        <v>18</v>
      </c>
      <c r="I88" s="45">
        <f t="shared" si="1"/>
        <v>510</v>
      </c>
    </row>
    <row r="89" spans="1:9" s="5" customFormat="1" ht="11.25" customHeight="1">
      <c r="A89" s="42">
        <v>84</v>
      </c>
      <c r="B89" s="56" t="s">
        <v>2</v>
      </c>
      <c r="C89" s="61" t="s">
        <v>34</v>
      </c>
      <c r="D89" s="87">
        <v>2107</v>
      </c>
      <c r="E89" s="15">
        <v>1181</v>
      </c>
      <c r="F89" s="59">
        <v>139</v>
      </c>
      <c r="G89" s="16">
        <v>394</v>
      </c>
      <c r="H89" s="15">
        <v>393</v>
      </c>
      <c r="I89" s="45">
        <f t="shared" si="1"/>
        <v>2107</v>
      </c>
    </row>
    <row r="90" spans="1:9" s="5" customFormat="1" ht="11.25" customHeight="1">
      <c r="A90" s="42">
        <v>85</v>
      </c>
      <c r="B90" s="56" t="s">
        <v>2</v>
      </c>
      <c r="C90" s="61" t="s">
        <v>33</v>
      </c>
      <c r="D90" s="87">
        <v>1842</v>
      </c>
      <c r="E90" s="15">
        <v>988</v>
      </c>
      <c r="F90" s="59">
        <v>164</v>
      </c>
      <c r="G90" s="16">
        <v>322</v>
      </c>
      <c r="H90" s="15">
        <v>368</v>
      </c>
      <c r="I90" s="45">
        <f t="shared" si="1"/>
        <v>1842</v>
      </c>
    </row>
    <row r="91" spans="1:9" s="5" customFormat="1" ht="11.25" customHeight="1">
      <c r="A91" s="42">
        <v>86</v>
      </c>
      <c r="B91" s="56" t="s">
        <v>2</v>
      </c>
      <c r="C91" s="61" t="s">
        <v>32</v>
      </c>
      <c r="D91" s="87">
        <v>454</v>
      </c>
      <c r="E91" s="15">
        <v>261</v>
      </c>
      <c r="F91" s="59">
        <v>0</v>
      </c>
      <c r="G91" s="16">
        <v>87</v>
      </c>
      <c r="H91" s="15">
        <v>106</v>
      </c>
      <c r="I91" s="45">
        <f t="shared" si="1"/>
        <v>454</v>
      </c>
    </row>
    <row r="92" spans="1:9" s="5" customFormat="1" ht="11.25" customHeight="1">
      <c r="A92" s="42">
        <v>87</v>
      </c>
      <c r="B92" s="56" t="s">
        <v>2</v>
      </c>
      <c r="C92" s="61" t="s">
        <v>31</v>
      </c>
      <c r="D92" s="87">
        <v>812</v>
      </c>
      <c r="E92" s="15">
        <v>428</v>
      </c>
      <c r="F92" s="59">
        <v>0</v>
      </c>
      <c r="G92" s="16">
        <v>170</v>
      </c>
      <c r="H92" s="15">
        <v>214</v>
      </c>
      <c r="I92" s="45">
        <f t="shared" si="1"/>
        <v>812</v>
      </c>
    </row>
    <row r="93" spans="1:9" s="5" customFormat="1" ht="11.25" customHeight="1">
      <c r="A93" s="42">
        <v>88</v>
      </c>
      <c r="B93" s="56" t="s">
        <v>2</v>
      </c>
      <c r="C93" s="61" t="s">
        <v>30</v>
      </c>
      <c r="D93" s="87">
        <v>436</v>
      </c>
      <c r="E93" s="15">
        <v>214</v>
      </c>
      <c r="F93" s="59">
        <v>72</v>
      </c>
      <c r="G93" s="16">
        <v>75</v>
      </c>
      <c r="H93" s="15">
        <v>75</v>
      </c>
      <c r="I93" s="45">
        <f t="shared" si="1"/>
        <v>436</v>
      </c>
    </row>
    <row r="94" spans="1:11" s="9" customFormat="1" ht="11.25" customHeight="1">
      <c r="A94" s="42">
        <v>89</v>
      </c>
      <c r="B94" s="56" t="s">
        <v>2</v>
      </c>
      <c r="C94" s="61" t="s">
        <v>29</v>
      </c>
      <c r="D94" s="87">
        <v>1139</v>
      </c>
      <c r="E94" s="15">
        <v>649</v>
      </c>
      <c r="F94" s="59">
        <v>0</v>
      </c>
      <c r="G94" s="16">
        <v>217</v>
      </c>
      <c r="H94" s="15">
        <v>273</v>
      </c>
      <c r="I94" s="45">
        <f t="shared" si="1"/>
        <v>1139</v>
      </c>
      <c r="J94" s="5"/>
      <c r="K94" s="5"/>
    </row>
    <row r="95" spans="1:9" s="5" customFormat="1" ht="11.25" customHeight="1">
      <c r="A95" s="42">
        <v>90</v>
      </c>
      <c r="B95" s="56" t="s">
        <v>2</v>
      </c>
      <c r="C95" s="61" t="s">
        <v>28</v>
      </c>
      <c r="D95" s="87">
        <v>204</v>
      </c>
      <c r="E95" s="15">
        <v>204</v>
      </c>
      <c r="F95" s="59">
        <v>0</v>
      </c>
      <c r="G95" s="16">
        <v>0</v>
      </c>
      <c r="H95" s="15">
        <v>0</v>
      </c>
      <c r="I95" s="45">
        <f t="shared" si="1"/>
        <v>204</v>
      </c>
    </row>
    <row r="96" spans="1:9" s="5" customFormat="1" ht="11.25" customHeight="1">
      <c r="A96" s="42">
        <v>91</v>
      </c>
      <c r="B96" s="56" t="s">
        <v>2</v>
      </c>
      <c r="C96" s="61" t="s">
        <v>27</v>
      </c>
      <c r="D96" s="87">
        <v>1098</v>
      </c>
      <c r="E96" s="15">
        <v>690</v>
      </c>
      <c r="F96" s="59">
        <v>0</v>
      </c>
      <c r="G96" s="16">
        <v>241</v>
      </c>
      <c r="H96" s="15">
        <v>167</v>
      </c>
      <c r="I96" s="45">
        <f t="shared" si="1"/>
        <v>1098</v>
      </c>
    </row>
    <row r="97" spans="1:9" s="5" customFormat="1" ht="11.25" customHeight="1">
      <c r="A97" s="42">
        <v>92</v>
      </c>
      <c r="B97" s="56" t="s">
        <v>2</v>
      </c>
      <c r="C97" s="61" t="s">
        <v>26</v>
      </c>
      <c r="D97" s="87">
        <v>485</v>
      </c>
      <c r="E97" s="15">
        <v>309</v>
      </c>
      <c r="F97" s="59">
        <v>0</v>
      </c>
      <c r="G97" s="16">
        <v>103</v>
      </c>
      <c r="H97" s="15">
        <v>73</v>
      </c>
      <c r="I97" s="45">
        <f t="shared" si="1"/>
        <v>485</v>
      </c>
    </row>
    <row r="98" spans="1:9" s="5" customFormat="1" ht="11.25" customHeight="1">
      <c r="A98" s="42">
        <v>93</v>
      </c>
      <c r="B98" s="56" t="s">
        <v>2</v>
      </c>
      <c r="C98" s="61" t="s">
        <v>25</v>
      </c>
      <c r="D98" s="87">
        <v>1253</v>
      </c>
      <c r="E98" s="15">
        <v>726</v>
      </c>
      <c r="F98" s="59">
        <v>66</v>
      </c>
      <c r="G98" s="16">
        <v>243</v>
      </c>
      <c r="H98" s="15">
        <v>218</v>
      </c>
      <c r="I98" s="45">
        <f t="shared" si="1"/>
        <v>1253</v>
      </c>
    </row>
    <row r="99" spans="1:9" s="5" customFormat="1" ht="11.25" customHeight="1">
      <c r="A99" s="42">
        <v>94</v>
      </c>
      <c r="B99" s="56" t="s">
        <v>2</v>
      </c>
      <c r="C99" s="61" t="s">
        <v>24</v>
      </c>
      <c r="D99" s="87">
        <v>140</v>
      </c>
      <c r="E99" s="15">
        <v>93</v>
      </c>
      <c r="F99" s="59">
        <v>0</v>
      </c>
      <c r="G99" s="16">
        <v>31</v>
      </c>
      <c r="H99" s="15">
        <v>16</v>
      </c>
      <c r="I99" s="45">
        <f t="shared" si="1"/>
        <v>140</v>
      </c>
    </row>
    <row r="100" spans="1:9" s="5" customFormat="1" ht="11.25" customHeight="1">
      <c r="A100" s="42">
        <v>95</v>
      </c>
      <c r="B100" s="56" t="s">
        <v>2</v>
      </c>
      <c r="C100" s="61" t="s">
        <v>23</v>
      </c>
      <c r="D100" s="87">
        <v>1111</v>
      </c>
      <c r="E100" s="15">
        <v>789</v>
      </c>
      <c r="F100" s="59">
        <v>0</v>
      </c>
      <c r="G100" s="16">
        <v>263</v>
      </c>
      <c r="H100" s="15">
        <v>59</v>
      </c>
      <c r="I100" s="45">
        <f t="shared" si="1"/>
        <v>1111</v>
      </c>
    </row>
    <row r="101" spans="1:9" s="5" customFormat="1" ht="11.25" customHeight="1">
      <c r="A101" s="42">
        <v>96</v>
      </c>
      <c r="B101" s="56" t="s">
        <v>2</v>
      </c>
      <c r="C101" s="61" t="s">
        <v>22</v>
      </c>
      <c r="D101" s="87">
        <v>916</v>
      </c>
      <c r="E101" s="15">
        <v>545</v>
      </c>
      <c r="F101" s="59">
        <v>7</v>
      </c>
      <c r="G101" s="16">
        <v>200</v>
      </c>
      <c r="H101" s="15">
        <v>164</v>
      </c>
      <c r="I101" s="45">
        <f t="shared" si="1"/>
        <v>916</v>
      </c>
    </row>
    <row r="102" spans="1:9" s="5" customFormat="1" ht="11.25" customHeight="1">
      <c r="A102" s="42">
        <v>97</v>
      </c>
      <c r="B102" s="56" t="s">
        <v>2</v>
      </c>
      <c r="C102" s="61" t="s">
        <v>21</v>
      </c>
      <c r="D102" s="87">
        <v>1117</v>
      </c>
      <c r="E102" s="15">
        <v>579</v>
      </c>
      <c r="F102" s="59">
        <v>113</v>
      </c>
      <c r="G102" s="16">
        <v>212</v>
      </c>
      <c r="H102" s="15">
        <v>213</v>
      </c>
      <c r="I102" s="45">
        <f t="shared" si="1"/>
        <v>1117</v>
      </c>
    </row>
    <row r="103" spans="1:9" s="5" customFormat="1" ht="11.25" customHeight="1">
      <c r="A103" s="42">
        <v>98</v>
      </c>
      <c r="B103" s="56" t="s">
        <v>2</v>
      </c>
      <c r="C103" s="61" t="s">
        <v>20</v>
      </c>
      <c r="D103" s="87">
        <v>1250</v>
      </c>
      <c r="E103" s="15">
        <v>569</v>
      </c>
      <c r="F103" s="59">
        <v>196</v>
      </c>
      <c r="G103" s="16">
        <v>235</v>
      </c>
      <c r="H103" s="15">
        <v>250</v>
      </c>
      <c r="I103" s="45">
        <f t="shared" si="1"/>
        <v>1250</v>
      </c>
    </row>
    <row r="104" spans="1:9" s="5" customFormat="1" ht="11.25" customHeight="1">
      <c r="A104" s="42">
        <v>99</v>
      </c>
      <c r="B104" s="56" t="s">
        <v>2</v>
      </c>
      <c r="C104" s="61" t="s">
        <v>19</v>
      </c>
      <c r="D104" s="87">
        <v>0</v>
      </c>
      <c r="E104" s="15">
        <v>0</v>
      </c>
      <c r="F104" s="59">
        <v>0</v>
      </c>
      <c r="G104" s="16">
        <v>0</v>
      </c>
      <c r="H104" s="15">
        <v>0</v>
      </c>
      <c r="I104" s="45">
        <f t="shared" si="1"/>
        <v>0</v>
      </c>
    </row>
    <row r="105" spans="1:9" s="5" customFormat="1" ht="11.25" customHeight="1">
      <c r="A105" s="42">
        <v>100</v>
      </c>
      <c r="B105" s="56" t="s">
        <v>2</v>
      </c>
      <c r="C105" s="61" t="s">
        <v>18</v>
      </c>
      <c r="D105" s="87">
        <v>947</v>
      </c>
      <c r="E105" s="15">
        <v>564</v>
      </c>
      <c r="F105" s="59">
        <v>7</v>
      </c>
      <c r="G105" s="16">
        <v>188</v>
      </c>
      <c r="H105" s="15">
        <v>188</v>
      </c>
      <c r="I105" s="45">
        <f t="shared" si="1"/>
        <v>947</v>
      </c>
    </row>
    <row r="106" spans="1:9" s="5" customFormat="1" ht="11.25" customHeight="1">
      <c r="A106" s="42">
        <v>101</v>
      </c>
      <c r="B106" s="56" t="s">
        <v>2</v>
      </c>
      <c r="C106" s="61" t="s">
        <v>17</v>
      </c>
      <c r="D106" s="87">
        <v>140</v>
      </c>
      <c r="E106" s="15">
        <v>93</v>
      </c>
      <c r="F106" s="59">
        <v>16</v>
      </c>
      <c r="G106" s="16">
        <v>16</v>
      </c>
      <c r="H106" s="15">
        <v>15</v>
      </c>
      <c r="I106" s="45">
        <f t="shared" si="1"/>
        <v>140</v>
      </c>
    </row>
    <row r="107" spans="1:9" s="5" customFormat="1" ht="11.25" customHeight="1">
      <c r="A107" s="42">
        <v>102</v>
      </c>
      <c r="B107" s="56" t="s">
        <v>2</v>
      </c>
      <c r="C107" s="61" t="s">
        <v>16</v>
      </c>
      <c r="D107" s="87">
        <v>0</v>
      </c>
      <c r="E107" s="15">
        <v>0</v>
      </c>
      <c r="F107" s="59">
        <v>0</v>
      </c>
      <c r="G107" s="16">
        <v>0</v>
      </c>
      <c r="H107" s="15">
        <v>0</v>
      </c>
      <c r="I107" s="45">
        <f t="shared" si="1"/>
        <v>0</v>
      </c>
    </row>
    <row r="108" spans="1:9" s="5" customFormat="1" ht="11.25" customHeight="1">
      <c r="A108" s="42">
        <v>103</v>
      </c>
      <c r="B108" s="56" t="s">
        <v>2</v>
      </c>
      <c r="C108" s="61" t="s">
        <v>15</v>
      </c>
      <c r="D108" s="87">
        <v>183</v>
      </c>
      <c r="E108" s="15">
        <v>110</v>
      </c>
      <c r="F108" s="59">
        <v>0</v>
      </c>
      <c r="G108" s="16">
        <v>38</v>
      </c>
      <c r="H108" s="15">
        <v>35</v>
      </c>
      <c r="I108" s="45">
        <f t="shared" si="1"/>
        <v>183</v>
      </c>
    </row>
    <row r="109" spans="1:9" s="5" customFormat="1" ht="11.25" customHeight="1">
      <c r="A109" s="42">
        <v>104</v>
      </c>
      <c r="B109" s="56" t="s">
        <v>2</v>
      </c>
      <c r="C109" s="61" t="s">
        <v>14</v>
      </c>
      <c r="D109" s="87">
        <v>0</v>
      </c>
      <c r="E109" s="15">
        <v>0</v>
      </c>
      <c r="F109" s="59">
        <v>0</v>
      </c>
      <c r="G109" s="16">
        <v>0</v>
      </c>
      <c r="H109" s="15">
        <v>0</v>
      </c>
      <c r="I109" s="45">
        <f t="shared" si="1"/>
        <v>0</v>
      </c>
    </row>
    <row r="110" spans="1:9" s="5" customFormat="1" ht="11.25" customHeight="1">
      <c r="A110" s="42">
        <v>105</v>
      </c>
      <c r="B110" s="56" t="s">
        <v>2</v>
      </c>
      <c r="C110" s="61" t="s">
        <v>13</v>
      </c>
      <c r="D110" s="87">
        <v>47</v>
      </c>
      <c r="E110" s="15">
        <v>47</v>
      </c>
      <c r="F110" s="59">
        <v>0</v>
      </c>
      <c r="G110" s="16">
        <v>0</v>
      </c>
      <c r="H110" s="15">
        <v>0</v>
      </c>
      <c r="I110" s="45">
        <f t="shared" si="1"/>
        <v>47</v>
      </c>
    </row>
    <row r="111" spans="1:9" s="5" customFormat="1" ht="11.25" customHeight="1">
      <c r="A111" s="42">
        <v>106</v>
      </c>
      <c r="B111" s="56" t="s">
        <v>2</v>
      </c>
      <c r="C111" s="61" t="s">
        <v>12</v>
      </c>
      <c r="D111" s="87">
        <v>638</v>
      </c>
      <c r="E111" s="15">
        <v>408</v>
      </c>
      <c r="F111" s="59">
        <v>0</v>
      </c>
      <c r="G111" s="16">
        <v>136</v>
      </c>
      <c r="H111" s="15">
        <v>94</v>
      </c>
      <c r="I111" s="45">
        <f t="shared" si="1"/>
        <v>638</v>
      </c>
    </row>
    <row r="112" spans="1:9" s="5" customFormat="1" ht="11.25" customHeight="1">
      <c r="A112" s="42">
        <v>107</v>
      </c>
      <c r="B112" s="56" t="s">
        <v>2</v>
      </c>
      <c r="C112" s="61" t="s">
        <v>11</v>
      </c>
      <c r="D112" s="87">
        <v>653</v>
      </c>
      <c r="E112" s="15">
        <v>423</v>
      </c>
      <c r="F112" s="59">
        <v>0</v>
      </c>
      <c r="G112" s="16">
        <v>111</v>
      </c>
      <c r="H112" s="15">
        <v>119</v>
      </c>
      <c r="I112" s="45">
        <f t="shared" si="1"/>
        <v>653</v>
      </c>
    </row>
    <row r="113" spans="1:9" s="5" customFormat="1" ht="11.25" customHeight="1">
      <c r="A113" s="42">
        <v>108</v>
      </c>
      <c r="B113" s="56" t="s">
        <v>2</v>
      </c>
      <c r="C113" s="61" t="s">
        <v>10</v>
      </c>
      <c r="D113" s="87">
        <v>127</v>
      </c>
      <c r="E113" s="15">
        <v>127</v>
      </c>
      <c r="F113" s="59">
        <v>0</v>
      </c>
      <c r="G113" s="16">
        <v>0</v>
      </c>
      <c r="H113" s="15">
        <v>0</v>
      </c>
      <c r="I113" s="45">
        <f t="shared" si="1"/>
        <v>127</v>
      </c>
    </row>
    <row r="114" spans="1:9" s="5" customFormat="1" ht="11.25" customHeight="1">
      <c r="A114" s="42">
        <v>109</v>
      </c>
      <c r="B114" s="56" t="s">
        <v>2</v>
      </c>
      <c r="C114" s="61" t="s">
        <v>9</v>
      </c>
      <c r="D114" s="87">
        <v>80</v>
      </c>
      <c r="E114" s="15">
        <v>31</v>
      </c>
      <c r="F114" s="59">
        <v>16</v>
      </c>
      <c r="G114" s="16">
        <v>16</v>
      </c>
      <c r="H114" s="15">
        <v>17</v>
      </c>
      <c r="I114" s="45">
        <f t="shared" si="1"/>
        <v>80</v>
      </c>
    </row>
    <row r="115" spans="1:9" s="5" customFormat="1" ht="11.25" customHeight="1">
      <c r="A115" s="42">
        <v>110</v>
      </c>
      <c r="B115" s="56" t="s">
        <v>2</v>
      </c>
      <c r="C115" s="61" t="s">
        <v>8</v>
      </c>
      <c r="D115" s="87">
        <v>0</v>
      </c>
      <c r="E115" s="15">
        <v>0</v>
      </c>
      <c r="F115" s="59">
        <v>0</v>
      </c>
      <c r="G115" s="16">
        <v>0</v>
      </c>
      <c r="H115" s="15">
        <v>0</v>
      </c>
      <c r="I115" s="45">
        <f t="shared" si="1"/>
        <v>0</v>
      </c>
    </row>
    <row r="116" spans="1:9" s="5" customFormat="1" ht="11.25" customHeight="1">
      <c r="A116" s="42">
        <v>111</v>
      </c>
      <c r="B116" s="56" t="s">
        <v>2</v>
      </c>
      <c r="C116" s="61" t="s">
        <v>7</v>
      </c>
      <c r="D116" s="87">
        <v>0</v>
      </c>
      <c r="E116" s="15">
        <v>0</v>
      </c>
      <c r="F116" s="59">
        <v>0</v>
      </c>
      <c r="G116" s="16">
        <v>0</v>
      </c>
      <c r="H116" s="15">
        <v>0</v>
      </c>
      <c r="I116" s="45">
        <f t="shared" si="1"/>
        <v>0</v>
      </c>
    </row>
    <row r="117" spans="1:9" s="5" customFormat="1" ht="11.25" customHeight="1">
      <c r="A117" s="42">
        <v>112</v>
      </c>
      <c r="B117" s="56" t="s">
        <v>2</v>
      </c>
      <c r="C117" s="61" t="s">
        <v>6</v>
      </c>
      <c r="D117" s="87">
        <v>585</v>
      </c>
      <c r="E117" s="15">
        <v>331</v>
      </c>
      <c r="F117" s="59">
        <v>18</v>
      </c>
      <c r="G117" s="16">
        <v>111</v>
      </c>
      <c r="H117" s="15">
        <v>125</v>
      </c>
      <c r="I117" s="45">
        <f t="shared" si="1"/>
        <v>585</v>
      </c>
    </row>
    <row r="118" spans="1:9" s="5" customFormat="1" ht="11.25" customHeight="1">
      <c r="A118" s="42">
        <v>113</v>
      </c>
      <c r="B118" s="56" t="s">
        <v>2</v>
      </c>
      <c r="C118" s="61" t="s">
        <v>5</v>
      </c>
      <c r="D118" s="87">
        <v>0</v>
      </c>
      <c r="E118" s="15">
        <v>0</v>
      </c>
      <c r="F118" s="59">
        <v>0</v>
      </c>
      <c r="G118" s="16">
        <v>0</v>
      </c>
      <c r="H118" s="15">
        <v>0</v>
      </c>
      <c r="I118" s="45">
        <f t="shared" si="1"/>
        <v>0</v>
      </c>
    </row>
    <row r="119" spans="1:9" s="5" customFormat="1" ht="11.25" customHeight="1">
      <c r="A119" s="42">
        <v>114</v>
      </c>
      <c r="B119" s="56" t="s">
        <v>2</v>
      </c>
      <c r="C119" s="61" t="s">
        <v>4</v>
      </c>
      <c r="D119" s="87">
        <v>0</v>
      </c>
      <c r="E119" s="15">
        <v>0</v>
      </c>
      <c r="F119" s="59">
        <v>0</v>
      </c>
      <c r="G119" s="16">
        <v>0</v>
      </c>
      <c r="H119" s="15">
        <v>0</v>
      </c>
      <c r="I119" s="45">
        <f t="shared" si="1"/>
        <v>0</v>
      </c>
    </row>
    <row r="120" spans="1:9" s="5" customFormat="1" ht="11.25" customHeight="1">
      <c r="A120" s="42">
        <v>115</v>
      </c>
      <c r="B120" s="56" t="s">
        <v>2</v>
      </c>
      <c r="C120" s="61" t="s">
        <v>3</v>
      </c>
      <c r="D120" s="87">
        <v>0</v>
      </c>
      <c r="E120" s="15">
        <v>0</v>
      </c>
      <c r="F120" s="59">
        <v>0</v>
      </c>
      <c r="G120" s="16">
        <v>0</v>
      </c>
      <c r="H120" s="15">
        <v>0</v>
      </c>
      <c r="I120" s="45">
        <f t="shared" si="1"/>
        <v>0</v>
      </c>
    </row>
    <row r="121" spans="1:9" s="5" customFormat="1" ht="11.25" customHeight="1">
      <c r="A121" s="42">
        <v>116</v>
      </c>
      <c r="B121" s="56" t="s">
        <v>2</v>
      </c>
      <c r="C121" s="61" t="s">
        <v>1</v>
      </c>
      <c r="D121" s="87">
        <v>2339</v>
      </c>
      <c r="E121" s="15">
        <v>1254</v>
      </c>
      <c r="F121" s="59">
        <v>201</v>
      </c>
      <c r="G121" s="16">
        <v>426</v>
      </c>
      <c r="H121" s="15">
        <v>458</v>
      </c>
      <c r="I121" s="45">
        <f t="shared" si="1"/>
        <v>2339</v>
      </c>
    </row>
    <row r="122" spans="1:10" s="22" customFormat="1" ht="32.25" customHeight="1" thickBot="1">
      <c r="A122" s="155" t="s">
        <v>0</v>
      </c>
      <c r="B122" s="156"/>
      <c r="C122" s="156"/>
      <c r="D122" s="14">
        <f aca="true" t="shared" si="2" ref="D122:I122">SUM(D6:D121)</f>
        <v>246378</v>
      </c>
      <c r="E122" s="49"/>
      <c r="F122" s="119">
        <f t="shared" si="2"/>
        <v>15082</v>
      </c>
      <c r="G122" s="51">
        <f t="shared" si="2"/>
        <v>45391</v>
      </c>
      <c r="H122" s="51">
        <f t="shared" si="2"/>
        <v>44905</v>
      </c>
      <c r="I122" s="51">
        <f t="shared" si="2"/>
        <v>246378</v>
      </c>
      <c r="J122" s="5" t="b">
        <f>I122='[1]85215§ 2010'!$E$127</f>
        <v>1</v>
      </c>
    </row>
    <row r="123" ht="14.25">
      <c r="J123" s="5"/>
    </row>
  </sheetData>
  <sheetProtection/>
  <mergeCells count="10">
    <mergeCell ref="D4:D5"/>
    <mergeCell ref="F4:H4"/>
    <mergeCell ref="E4:E5"/>
    <mergeCell ref="I4:I5"/>
    <mergeCell ref="A122:C122"/>
    <mergeCell ref="C1:I1"/>
    <mergeCell ref="D3:H3"/>
    <mergeCell ref="A4:A5"/>
    <mergeCell ref="B4:B5"/>
    <mergeCell ref="C4:C5"/>
  </mergeCells>
  <conditionalFormatting sqref="B6:C121 A4:C4 A122">
    <cfRule type="cellIs" priority="1" dxfId="0" operator="lessThan" stopIfTrue="1">
      <formula>0</formula>
    </cfRule>
  </conditionalFormatting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59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Piątek</dc:creator>
  <cp:keywords/>
  <dc:description/>
  <cp:lastModifiedBy>Iwona Jabłońska</cp:lastModifiedBy>
  <dcterms:created xsi:type="dcterms:W3CDTF">2014-04-01T10:35:36Z</dcterms:created>
  <dcterms:modified xsi:type="dcterms:W3CDTF">2021-07-08T07:39:59Z</dcterms:modified>
  <cp:category/>
  <cp:version/>
  <cp:contentType/>
  <cp:contentStatus/>
</cp:coreProperties>
</file>