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customProperty3.bin" ContentType="application/vnd.openxmlformats-officedocument.spreadsheetml.customProperty"/>
  <Override PartName="/xl/drawings/drawing4.xml" ContentType="application/vnd.openxmlformats-officedocument.drawing+xml"/>
  <Override PartName="/xl/customProperty4.bin" ContentType="application/vnd.openxmlformats-officedocument.spreadsheetml.customProperty"/>
  <Override PartName="/xl/drawings/drawing5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drawings/drawing6.xml" ContentType="application/vnd.openxmlformats-officedocument.drawing+xml"/>
  <Override PartName="/xl/customProperty8.bin" ContentType="application/vnd.openxmlformats-officedocument.spreadsheetml.customProperty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plucinska.irena\AppData\Local\Microsoft\Windows\INetCache\Content.Outlook\TOUNOW46\"/>
    </mc:Choice>
  </mc:AlternateContent>
  <xr:revisionPtr revIDLastSave="0" documentId="13_ncr:1_{413CC211-6633-4959-841F-49CC06CD64D8}" xr6:coauthVersionLast="47" xr6:coauthVersionMax="47" xr10:uidLastSave="{00000000-0000-0000-0000-000000000000}"/>
  <bookViews>
    <workbookView xWindow="-28908" yWindow="-108" windowWidth="29016" windowHeight="15816" tabRatio="784" xr2:uid="{00000000-000D-0000-FFFF-FFFF00000000}"/>
  </bookViews>
  <sheets>
    <sheet name="Sekcje_I_IV" sheetId="93" r:id="rId1"/>
    <sheet name="Sekcja_V_WF_G" sheetId="71" r:id="rId2"/>
    <sheet name="Sekcja_VI_ZRF" sheetId="74" r:id="rId3"/>
    <sheet name="Sekcje_VII_wsk" sheetId="77" r:id="rId4"/>
    <sheet name="Sekcja_VIII_Zal" sheetId="79" r:id="rId5"/>
    <sheet name="Sekcja_IX_Osw" sheetId="87" r:id="rId6"/>
    <sheet name="Sekcja_X_Osw" sheetId="90" r:id="rId7"/>
    <sheet name="Zal_VIII_B1" sheetId="94" r:id="rId8"/>
    <sheet name="Zal_VIII_B2" sheetId="97" r:id="rId9"/>
    <sheet name="Zal_VIII_A3" sheetId="82" r:id="rId10"/>
    <sheet name="Zal_VIII_A8" sheetId="80" r:id="rId11"/>
    <sheet name="Slownik_SW" sheetId="95" r:id="rId12"/>
    <sheet name="Arkusz1" sheetId="81" state="hidden" r:id="rId13"/>
  </sheets>
  <definedNames>
    <definedName name="_xlnm._FilterDatabase" localSheetId="4" hidden="1">Sekcja_VIII_Zal!$A$1:$D$26</definedName>
    <definedName name="_xlnm._FilterDatabase" localSheetId="3" hidden="1">Sekcje_VII_wsk!$A$1:$H$40</definedName>
    <definedName name="_xlnm._FilterDatabase" localSheetId="11" hidden="1">Slownik_SW!$A$1:$J$17</definedName>
    <definedName name="_xlnm._FilterDatabase" localSheetId="7" hidden="1">Zal_VIII_B1!#REF!</definedName>
    <definedName name="_xlnm._FilterDatabase" localSheetId="8" hidden="1">Zal_VIII_B2!#REF!</definedName>
    <definedName name="_xlnm.Print_Area" localSheetId="5">Sekcja_IX_Osw!$A$1:$L$27</definedName>
    <definedName name="_xlnm.Print_Area" localSheetId="1">Sekcja_V_WF_G!$A$1:$N$40</definedName>
    <definedName name="_xlnm.Print_Area" localSheetId="2">Sekcja_VI_ZRF!$A$1:$G$25</definedName>
    <definedName name="_xlnm.Print_Area" localSheetId="4">Sekcja_VIII_Zal!$A$1:$D$21</definedName>
    <definedName name="_xlnm.Print_Area" localSheetId="6">Sekcja_X_Osw!$A$1:$L$19</definedName>
    <definedName name="_xlnm.Print_Area" localSheetId="0">Sekcje_I_IV!$A$1:$M$75</definedName>
    <definedName name="_xlnm.Print_Area" localSheetId="3">Sekcje_VII_wsk!$A$1:$H$39</definedName>
    <definedName name="_xlnm.Print_Area" localSheetId="11">Slownik_SW!$A$1:$K$17</definedName>
    <definedName name="_xlnm.Print_Area" localSheetId="9">Zal_VIII_A3!$A$1:$I$30</definedName>
    <definedName name="_xlnm.Print_Area" localSheetId="10">Zal_VIII_A8!$A$1:$L$37</definedName>
    <definedName name="_xlnm.Print_Area" localSheetId="7">Zal_VIII_B1!$A$1:$I$33</definedName>
    <definedName name="_xlnm.Print_Area" localSheetId="8">Zal_VIII_B2!$A$1:$J$59</definedName>
    <definedName name="RazemV_WF_G">Sekcja_V_WF_G!$M$38</definedName>
    <definedName name="RazemVI_ZRF">Sekcja_VI_ZRF!$A$21</definedName>
    <definedName name="Suma_RazemV_WF_G">Sekcja_V_WF_G!$N$38</definedName>
    <definedName name="Suma_VIII_licz_zal">Sekcja_VIII_Zal!$A$18</definedName>
    <definedName name="WoP_NrUmowy" localSheetId="0">Sekcje_I_IV!$P$62</definedName>
    <definedName name="WoP_ZnakSprawyUM" localSheetId="0">Sekcje_I_IV!$P$10</definedName>
    <definedName name="Z_56E8AA3C_4CAF_4C55_B8E1_071ABD58E041_.wvu.PrintArea" localSheetId="4" hidden="1">Sekcja_VIII_Zal!$A$1:$D$22</definedName>
    <definedName name="Z_56E8AA3C_4CAF_4C55_B8E1_071ABD58E041_.wvu.PrintArea" localSheetId="3" hidden="1">Sekcje_VII_wsk!$A$1:$H$41</definedName>
    <definedName name="Z_8F6157A3_D431_4091_A98E_37FECE20820C_.wvu.PrintArea" localSheetId="4" hidden="1">Sekcja_VIII_Zal!$A$1:$D$22</definedName>
    <definedName name="Z_8F6157A3_D431_4091_A98E_37FECE20820C_.wvu.PrintArea" localSheetId="3" hidden="1">Sekcje_VII_wsk!$A$1:$H$41</definedName>
    <definedName name="Z_DF64D807_4B8C_423B_A975_C6FACD998002_.wvu.PrintArea" localSheetId="0" hidden="1">Sekcje_I_IV!#REF!</definedName>
    <definedName name="Z_DF64D807_4B8C_423B_A975_C6FACD998002_.wvu.PrintArea" localSheetId="7" hidden="1">Zal_VIII_B1!$A$1:$G$31</definedName>
    <definedName name="Z_DF64D807_4B8C_423B_A975_C6FACD998002_.wvu.PrintArea" localSheetId="8" hidden="1">Zal_VIII_B2!$A$1:$H$60</definedName>
    <definedName name="Z_FFF4AD8F_F3A1_4936_922D_53F50F8D266D_.wvu.PrintArea" localSheetId="0" hidden="1">Sekcje_I_IV!#REF!</definedName>
  </definedNames>
  <calcPr calcId="191029" calcMode="manual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77" l="1"/>
  <c r="D18" i="79"/>
  <c r="F10" i="80" l="1"/>
  <c r="K3" i="95" l="1"/>
  <c r="K4" i="95"/>
  <c r="K5" i="95"/>
  <c r="K6" i="95"/>
  <c r="K7" i="95"/>
  <c r="K8" i="95"/>
  <c r="K9" i="95"/>
  <c r="K10" i="95"/>
  <c r="K11" i="95"/>
  <c r="K12" i="95"/>
  <c r="K13" i="95"/>
  <c r="K14" i="95"/>
  <c r="K15" i="95"/>
  <c r="K16" i="95"/>
  <c r="K17" i="95"/>
  <c r="K2" i="95"/>
  <c r="C17" i="79" l="1"/>
  <c r="D17" i="79" s="1"/>
  <c r="F6" i="80"/>
  <c r="P29" i="93"/>
  <c r="L15" i="93" l="1"/>
  <c r="F2" i="74"/>
  <c r="P62" i="93"/>
  <c r="P10" i="93"/>
  <c r="G21" i="74" l="1"/>
  <c r="F21" i="74"/>
  <c r="E21" i="74"/>
  <c r="D21" i="74"/>
  <c r="C21" i="74"/>
  <c r="N38" i="71"/>
  <c r="H38" i="71" s="1"/>
  <c r="E18" i="77" l="1"/>
  <c r="E10" i="77"/>
  <c r="E9" i="77"/>
</calcChain>
</file>

<file path=xl/sharedStrings.xml><?xml version="1.0" encoding="utf-8"?>
<sst xmlns="http://schemas.openxmlformats.org/spreadsheetml/2006/main" count="753" uniqueCount="518">
  <si>
    <t>…</t>
  </si>
  <si>
    <t>zł</t>
  </si>
  <si>
    <t>Lp.</t>
  </si>
  <si>
    <t>3.</t>
  </si>
  <si>
    <t>-</t>
  </si>
  <si>
    <t>1.</t>
  </si>
  <si>
    <t>2.</t>
  </si>
  <si>
    <t>4.</t>
  </si>
  <si>
    <t>5.</t>
  </si>
  <si>
    <t>6.</t>
  </si>
  <si>
    <t>8.</t>
  </si>
  <si>
    <t>9.</t>
  </si>
  <si>
    <t>7.</t>
  </si>
  <si>
    <t>Nazwa Funduszu:</t>
  </si>
  <si>
    <t>Nr umowy</t>
  </si>
  <si>
    <t xml:space="preserve">Rodzaj dokumentu </t>
  </si>
  <si>
    <t>(wybierz z listy)</t>
  </si>
  <si>
    <t>Wniosek w postaci dokumentu elektronicznego zapisanego na informatycznym nośniku danych</t>
  </si>
  <si>
    <t>A. Załączniki dotyczące operacji</t>
  </si>
  <si>
    <t>Nr dokumentu</t>
  </si>
  <si>
    <t>3. NIP</t>
  </si>
  <si>
    <t>4. REGON</t>
  </si>
  <si>
    <t>5.1 Kraj</t>
  </si>
  <si>
    <t>5.2 Województwo</t>
  </si>
  <si>
    <t>5.4 Gmina</t>
  </si>
  <si>
    <t>7.2 Imię</t>
  </si>
  <si>
    <t>Nazwa wystawcy dokumentu</t>
  </si>
  <si>
    <t>I. CZĘŚĆ OGÓLNA</t>
  </si>
  <si>
    <t>/</t>
  </si>
  <si>
    <t>III. DANE Z UMOWY O PRZYZNANIU POMOCY</t>
  </si>
  <si>
    <t>5.5 Kod pocztowy</t>
  </si>
  <si>
    <t>5.6 Poczta</t>
  </si>
  <si>
    <t>5.8 Ulica</t>
  </si>
  <si>
    <t>5.7 Miejscowość</t>
  </si>
  <si>
    <t>5.9 Nr domu</t>
  </si>
  <si>
    <t>5.10 Nr lokalu</t>
  </si>
  <si>
    <t>C.</t>
  </si>
  <si>
    <t>Europejski Fundusz Rolny na rzecz Rozwoju Obszarów Wiejskich</t>
  </si>
  <si>
    <t>10.</t>
  </si>
  <si>
    <t>11.</t>
  </si>
  <si>
    <t>12.</t>
  </si>
  <si>
    <t>Liczba nowych miejsc noclegowych</t>
  </si>
  <si>
    <t>UM</t>
  </si>
  <si>
    <t>VIII. INFORMACJA O ZAŁĄCZNIKACH</t>
  </si>
  <si>
    <t>Nazwa załącznika</t>
  </si>
  <si>
    <t>Polska</t>
  </si>
  <si>
    <t xml:space="preserve">Liczba szkoleń </t>
  </si>
  <si>
    <t>6.1 Kraj</t>
  </si>
  <si>
    <t>6.2 Województwo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</si>
  <si>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</si>
  <si>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</si>
  <si>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</si>
  <si>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</si>
  <si>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</si>
  <si>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</si>
  <si>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</si>
  <si>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Oświadczam, że:</t>
  </si>
  <si>
    <t>a)</t>
  </si>
  <si>
    <t>b)</t>
  </si>
  <si>
    <t>c)</t>
  </si>
  <si>
    <t>d)</t>
  </si>
  <si>
    <t>e)</t>
  </si>
  <si>
    <t>f)</t>
  </si>
  <si>
    <t xml:space="preserve">Wskaźnik </t>
  </si>
  <si>
    <t>Sposób pomiaru wskaźnika</t>
  </si>
  <si>
    <t>Wskaźnik</t>
  </si>
  <si>
    <t>2. Pozostałe wskaźniki</t>
  </si>
  <si>
    <t>1. Wskaźniki obowiązkowe</t>
  </si>
  <si>
    <t xml:space="preserve">NIP wystawcy dokumentu </t>
  </si>
  <si>
    <t>Sposób zapłaty (G/P/K)
przez Grantobiorcę</t>
  </si>
  <si>
    <t>1.3</t>
  </si>
  <si>
    <t>1.2</t>
  </si>
  <si>
    <t>5.1</t>
  </si>
  <si>
    <t>5.4</t>
  </si>
  <si>
    <t>5.3</t>
  </si>
  <si>
    <t>5.5.1</t>
  </si>
  <si>
    <t>5.5.2</t>
  </si>
  <si>
    <t>Adres</t>
  </si>
  <si>
    <t xml:space="preserve">Nazwa Beneficjenta </t>
  </si>
  <si>
    <t>TAK</t>
  </si>
  <si>
    <t>ND</t>
  </si>
  <si>
    <t>Numer umowy o przyznaniu pomocy</t>
  </si>
  <si>
    <t>km</t>
  </si>
  <si>
    <t>Operacje przyporządkowane do celu szczegółowego 6C</t>
  </si>
  <si>
    <t>symbol formularza</t>
  </si>
  <si>
    <t>4. Dane Grantobiorcy</t>
  </si>
  <si>
    <t>2. Lokalizacja (miejscowość, ulica, numer, kod pocztowy)</t>
  </si>
  <si>
    <t>Liczba załączników (Razem):</t>
  </si>
  <si>
    <t>Wnioskowana kwota pomocy dla danego etapu operacji:</t>
  </si>
  <si>
    <t>Data i numer umowy o powierzenie grantu (w tym ewentualnych aneksów)</t>
  </si>
  <si>
    <t>Data umowy o powierzenie grantu</t>
  </si>
  <si>
    <t>osobą fizyczną inną niż rolnik</t>
  </si>
  <si>
    <t>jednostką samorządu terytorialnego</t>
  </si>
  <si>
    <t xml:space="preserve">jednostką organizacyjną nieposiadającą osobowości prawnej </t>
  </si>
  <si>
    <t xml:space="preserve">organizacją pozarządową </t>
  </si>
  <si>
    <t>jednostką organizacyjną związku wyznaniowego, kościoła</t>
  </si>
  <si>
    <t>inny</t>
  </si>
  <si>
    <t xml:space="preserve">RAZEM  </t>
  </si>
  <si>
    <t>B.</t>
  </si>
  <si>
    <t>TAK/ND</t>
  </si>
  <si>
    <t>Liczba załączników</t>
  </si>
  <si>
    <t>Operacje przyporządkowane wyłącznie do celu szczegółowego 6B</t>
  </si>
  <si>
    <t>W-2_19.2_G</t>
  </si>
  <si>
    <t>7.1 Nazwisko</t>
  </si>
  <si>
    <t xml:space="preserve">Całkowita wartość zadań zrealizowanych w danym etapie operacji: </t>
  </si>
  <si>
    <t>Jednostka miary wskaźnika</t>
  </si>
  <si>
    <t>Wartość wskaźnika osiągnięta w wyniku realizacji operacji</t>
  </si>
  <si>
    <t>Inne załączniki dotyczące operacji</t>
  </si>
  <si>
    <t>ZADANIE NR 1</t>
  </si>
  <si>
    <t>ZADANIE NR 2</t>
  </si>
  <si>
    <t>ZADANIE NR 3</t>
  </si>
  <si>
    <t>ZADANIE NR 4</t>
  </si>
  <si>
    <t>Wyszczególnienie zadań i ich zakresów</t>
  </si>
  <si>
    <t>Data aneksu:</t>
  </si>
  <si>
    <t>Kwota grantu przyznana Grantobiorcy w umowie o powierzenie grantu:</t>
  </si>
  <si>
    <t xml:space="preserve">Nazwa Grantobiorcy </t>
  </si>
  <si>
    <t>RAZEM        (w zł)</t>
  </si>
  <si>
    <t>Data 
wystawienia dokumentu 
 (dd-mm-rr)</t>
  </si>
  <si>
    <t>Data zapłaty Grantobiorcy przez Beneficjenta  (dd-mm-rr)</t>
  </si>
  <si>
    <t>Data zapłaty przez Grantobiorcę wykonawcy zadania   
(dd-mm-rr)</t>
  </si>
  <si>
    <t>Wartość zadania 
(w zł)</t>
  </si>
  <si>
    <t>Wartość zadania wg rozliczenia 
(w zł)</t>
  </si>
  <si>
    <t>Wartość zadania 
wg umowy 
(w zł)</t>
  </si>
  <si>
    <t>Kwota grantu wg umowy  
(w zł)</t>
  </si>
  <si>
    <t>1.1</t>
  </si>
  <si>
    <t>1.1.1</t>
  </si>
  <si>
    <t>1.1.2</t>
  </si>
  <si>
    <t>Pozycja w wykazie planowanych do poniesienia przez Grantobiorców kosztów uzasadniających planowane kwoty grantów</t>
  </si>
  <si>
    <t>Numer umowy o powierzenie grantu:</t>
  </si>
  <si>
    <t>Numer aneksu:</t>
  </si>
  <si>
    <t>Sposób zapłaty (P/K) Grantobiorcy
przez Beneficjenta</t>
  </si>
  <si>
    <t>Pozycja na dokumencie i
nazwa towaru/usługi</t>
  </si>
  <si>
    <t>Karty rozliczenia zadania w zakresie projektu grantowego - dokument składany w oryginale na formularzu stanowiącym załącznik do wniosku</t>
  </si>
  <si>
    <t>Karta rozliczenia zadania w zakresie projektu grantowego</t>
  </si>
  <si>
    <t>1. Nazwa zadania</t>
  </si>
  <si>
    <t>3. Termin oraz czas trwania zadania</t>
  </si>
  <si>
    <t>Kwota grantu zrealizowana przez JSFP 
(w zł)</t>
  </si>
  <si>
    <t xml:space="preserve">Kwota grantu wg rozliczenia (w zł) </t>
  </si>
  <si>
    <t>Wartość docelowa wskaźnika wg umowy</t>
  </si>
  <si>
    <t>Dezagregacja</t>
  </si>
  <si>
    <t>sztuka</t>
  </si>
  <si>
    <t>Długość wybudowanych  lub przebudowanych dróg</t>
  </si>
  <si>
    <t>drogi wybudowane</t>
  </si>
  <si>
    <t>drogi przebudowane</t>
  </si>
  <si>
    <t>Liczba przebudowanych obiektów infrastruktury turystycznej i rekreacyjnej</t>
  </si>
  <si>
    <t>Długość wybudowanych lub przebudowanych ścieżek rowerowych i szlaków turystycznych</t>
  </si>
  <si>
    <t>Liczba wydarzeń/imprez</t>
  </si>
  <si>
    <t xml:space="preserve">Liczba nowych obiektów infrastruktury turystycznej i rekreacyjnej 
</t>
  </si>
  <si>
    <t>Liczba zabytków poddanych pracom konserwatorskim lub restauratorskim</t>
  </si>
  <si>
    <t>Liczba podmiotów wspartych w ramach operacji obejmujących wyposażenie mające na celu szerzenie lokalnej kultury i dziedzictwa lokalnego</t>
  </si>
  <si>
    <t>Ogółem</t>
  </si>
  <si>
    <t>Obiekty noclegowe</t>
  </si>
  <si>
    <t>Obiekty gastronomiczne</t>
  </si>
  <si>
    <t>Budynki</t>
  </si>
  <si>
    <t>Inne obiekty</t>
  </si>
  <si>
    <t>Obiekty sportowe /rekreacyjne</t>
  </si>
  <si>
    <t>ścieżki rowerowe</t>
  </si>
  <si>
    <t>dane Beneficjenta mogą być przetwarzane przez organy audytowe i dochodzeniowe Unii Europejskiej i państw członkowskich dla zabezpieczenia interesów finansowych Unii;</t>
  </si>
  <si>
    <t>posiadam i przechowuję dokumenty związane z realizacją operacji;</t>
  </si>
  <si>
    <r>
      <t>informuję i rozpowszechniam informację o pomocy otrzymanej z EFRROW, zgodnie z przepisami Załącznika III do rozporządzenia nr 808/2014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;</t>
    </r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</si>
  <si>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zm.).</t>
  </si>
  <si>
    <t>szlaki turystyczne</t>
  </si>
  <si>
    <t>Numer konta księgowego / kodu rachunkowego zgodny z planem kont księgowych Beneficjenta, na którym dokonano księgowania transakcji związanych z operacją</t>
  </si>
  <si>
    <t xml:space="preserve">Nazwa konta księgowego, na którym  / kodu rachunkowego, pod którym dokonano księgowania transakcji związanych z operacją </t>
  </si>
  <si>
    <t>4. Operacja obejmująca wyposażenie mające na celu szerzenie lokalnej kultury i dziedzictwa lokalnego</t>
  </si>
  <si>
    <t>osoba</t>
  </si>
  <si>
    <t>Obiekty sportowe/ rekreacyjne</t>
  </si>
  <si>
    <t xml:space="preserve">Liczba osób oceniających szkolenia jako adekwatne do oczekiwań </t>
  </si>
  <si>
    <t>Liczba osób korzystających z nowej lub przebudowanej infrastruktury drogowej w zakresie włączenia społecznego</t>
  </si>
  <si>
    <t>VI. ZESTAWIENIE RZECZOWO-FINANSOWE Z REALIZACJI OPERACJI</t>
  </si>
  <si>
    <t>Liczba osób przeszkolonych</t>
  </si>
  <si>
    <t>Nr karty</t>
  </si>
  <si>
    <t>1.4 Grantobiorca jest:</t>
  </si>
  <si>
    <t>Jak cofnąć niepożądane
(a dokonane) zmiany?</t>
  </si>
  <si>
    <t>Jak dodać wiersz?</t>
  </si>
  <si>
    <t>Jak uzupełnić formułę?</t>
  </si>
  <si>
    <t>Miejscowość i data (w formacie dd-mm-rrrr)</t>
  </si>
  <si>
    <t>2.5</t>
  </si>
  <si>
    <t>2.4</t>
  </si>
  <si>
    <t>2.3</t>
  </si>
  <si>
    <t>2.2</t>
  </si>
  <si>
    <t>2.1</t>
  </si>
  <si>
    <t>Załącznik nr VIII.B.1</t>
  </si>
  <si>
    <r>
      <t>Przyjmuję do wiadomości, że</t>
    </r>
    <r>
      <rPr>
        <sz val="9"/>
        <rFont val="Arial"/>
        <family val="2"/>
        <charset val="238"/>
      </rPr>
      <t>:</t>
    </r>
  </si>
  <si>
    <t>Miejscowość i data (dzień-miesiąc-rok)</t>
  </si>
  <si>
    <t>IX. OŚWIADCZENIA BENEFICJENTA (LGD)</t>
  </si>
  <si>
    <t xml:space="preserve">Czytelny podpis osoby/osób upoważnionych do reprezentowania  Beneficjenta / pełnomocnika </t>
  </si>
  <si>
    <t>Imię</t>
  </si>
  <si>
    <t>Stanowisko/Funkcja</t>
  </si>
  <si>
    <t>9. Dane osoby uprawnionej do kontaktu*</t>
  </si>
  <si>
    <t>9.2 Imię</t>
  </si>
  <si>
    <t>1.7</t>
  </si>
  <si>
    <t>1.8</t>
  </si>
  <si>
    <t>1.9</t>
  </si>
  <si>
    <r>
      <t>Beneficjent oświadcza, że dane osobowe, o których mowa w pkt 1, przetwarza zgodnie z obowiązującymi w tym zakresie regulacjami prawnymi</t>
    </r>
    <r>
      <rPr>
        <vertAlign val="superscript"/>
        <sz val="9"/>
        <rFont val="Arial"/>
        <family val="2"/>
        <charset val="238"/>
      </rPr>
      <t>6,7</t>
    </r>
    <r>
      <rPr>
        <sz val="9"/>
        <rFont val="Arial"/>
        <family val="2"/>
        <charset val="238"/>
      </rPr>
      <t xml:space="preserve"> i jest uprawniony do ich przekazania SW oraz ARiMR oraz uczynił zadość wszelkim obowiązkom związanym z ich przekazaniem, a w szczególności poinformował osoby, których dane przekazuje, o fakcie i celu ich przekazania.                       </t>
    </r>
  </si>
  <si>
    <t>W przypadku uznania, że przetwarzanie danych osobowych narusza przepisy RODO, przysługuje Pani/Panu prawo wniesienia skargi do Prezesa Urzędu Ochrony Danych Osobowych.</t>
  </si>
  <si>
    <t>2.7</t>
  </si>
  <si>
    <t>2.6</t>
  </si>
  <si>
    <t>2.8</t>
  </si>
  <si>
    <t>2.9</t>
  </si>
  <si>
    <r>
      <t xml:space="preserve">8. Dane osób upoważnionych do reprezentowania Beneficjenta </t>
    </r>
    <r>
      <rPr>
        <i/>
        <sz val="9"/>
        <rFont val="Arial"/>
        <family val="2"/>
        <charset val="238"/>
      </rPr>
      <t>(dotyczy podmiotu niebędącego osobą fizyczną)</t>
    </r>
  </si>
  <si>
    <t>Wycofanie zgody nie wpływa na zgodność z prawem przetwarzania, którego dokonano na podstawie zgody przed jej wycofaniem.</t>
  </si>
  <si>
    <t>2)</t>
  </si>
  <si>
    <t>info@arimr.gov.pl; iod@arimr.gov.pl;</t>
  </si>
  <si>
    <t>1)</t>
  </si>
  <si>
    <t>Wyrażam zgodę na przetwarzanie przez administratora danych:</t>
  </si>
  <si>
    <t>1.6</t>
  </si>
  <si>
    <t>1.5</t>
  </si>
  <si>
    <t>1.4</t>
  </si>
  <si>
    <t xml:space="preserve">Samorząd Województwa (SW) oraz Agencja Restrukturyzacji i Modernizacji Rolnictwa (ARiMR) informują, że stają się administratorami danych osobowych osób fizycznych, pozyskanych od Beneficjenta, które to dane osobowe Beneficjent bezpośrednio lub pośrednio pozyskał w celach związanych ze złożeniem wniosku o płatność na projekt grantowy w ramach poddziałania 19.2 „Wsparcie na wdrażanie operacji w ramach strategii rozwoju lokalnego kierowanego przez społeczność” objętego Programem Rozwoju Obszarów Wiejskich na lata 2014-2020.   </t>
  </si>
  <si>
    <t>W związku z treścią art. 14 RODO, Agencja Restrukturyzacji i Modernizacji Rolnictwa informuje, że: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</si>
  <si>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</si>
  <si>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>Administratorem Pani/Pana danych osobowych (dalej Administrator) pozyskanych w związku z realizacją zadań, o których mowa w pkt. 2.4 poniżej, jest Agencja Restrukturyzacji i Modernizacji Rolnictwa z siedzibą w Warszawie, Al. Jana Pawła II 70, 00-175 Warszawa. Z Administratorem można kontaktować się poprzez e-mail: info@arimr.gov.pl lub pisemnie na adres korespondencyjny Centrali Agencji Restrukturyzacji i Modernizacji Rolnictwa: ul. Poleczki 33, 02-822 Warszawa.</t>
  </si>
  <si>
    <t>X. OŚWIADCZENIE O WYPEŁNIENIU OBOWIĄZKU INFORMACYJNEGO WOBEC INNYCH OSÓB</t>
  </si>
  <si>
    <t>Administrator będzie przetwarzał następujące kategorie Pani/Pana danych: dane identyfikacyjne oraz dane kontaktowe.</t>
  </si>
  <si>
    <t>Numer konta księgowego Beneficjenta lub numer kodu rachunkowego</t>
  </si>
  <si>
    <t>Oświadczam, iż 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</t>
  </si>
  <si>
    <t>Z Administratorem można kontaktować się poprzez e-mail: info@arimr.gov.pl lub pisemnie na adres korespondencyjny Centrali Agencji Restrukturyzacji i Modernizacji Rolnictwa: ul. Poleczki 33, 02-822 Warszawa.</t>
  </si>
  <si>
    <t xml:space="preserve">4. 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</si>
  <si>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20.12.2013, str. 549, z późn.zm.).</t>
  </si>
  <si>
    <t xml:space="preserve">Administratorem Pani/Pana danych osobowych (dalej Administrator) pozyskanych w związku z realizacją zadań, o których mowa w pkt 2.4 poniżej, jest Agencja Restrukturyzacji i Modernizacji Rolnictwa z siedzibą w Warszawie, Al. Jana Pawła II 70, 00-175 Warszawa. </t>
  </si>
  <si>
    <t>Pani/Pana dane osobowe zebrane na podstawie art. 6 ust. 1 lit. c RODO będą przetwarzane przez Administratora, gdy jest to niezbędne do wypełnienia obowiązku prawnego ciążącego na Administratorze (dane obowiązkowe) lub art. 6 ust. 1 lit. a RODO, tj. na podstawie odrębnej zgody na przetwarzanie danych osobowych, która obejmuje zakres danych szerszy niż to wynika z powszechnie obowiązującego prawa (dane nieobowiązkowe).</t>
  </si>
  <si>
    <t>lub pisemnie na adres korespondencyjny Administratora, wskazany w pkt 1.2.</t>
  </si>
  <si>
    <t>Przysługuje Pani/Panu prawo dostępu do Pani/Pana danych osobowych, prawo żądania ich sprostowania, usunięcia lub ograniczenia ich przetwarzania, w przypadkach określonych w RODO. Ponadto w zakresie danych oznaczonych jako nieobowiązkowe, tj. pozyskiwanych na podstawie odrębnej zgody, przysługuje Pani/Panu prawo do przenoszenia tych danych oraz prawo do odwołania zgody lub zmiany w dowolnym momencie, bez wpływu na zgodność z prawem przetwarzania, którego dokonano na podstawie zgody na przetwarzanie danych osobowych przed jej odwołaniem.</t>
  </si>
  <si>
    <r>
      <t>dane Beneficjenta oraz kwota wypłaty pomocy z publicznych środków finansowych, w tym wypłacona kwota z tytułu udzielonej pomocy na projekt grantowy w ramach poddziałania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>.</t>
    </r>
  </si>
  <si>
    <t>Czytelny podpis osoby / osób reprezentujących Beneficjenta (LGD) / pełnomocnika</t>
  </si>
  <si>
    <t>Załącznik nr VIII.A.3</t>
  </si>
  <si>
    <t>Załącznik nr VIII. A.8</t>
  </si>
  <si>
    <t xml:space="preserve">Liczba załączników 
dołączonych przez Beneficjenta </t>
  </si>
  <si>
    <t>- 6935 - UM</t>
  </si>
  <si>
    <t>znak sprawy (wypełnia Urząd Marszałkowski albo wojewódzka samorządowa jednostka organizacyjna zwana dalej UM)</t>
  </si>
  <si>
    <t>i podpis</t>
  </si>
  <si>
    <t>(wypełnia UM)</t>
  </si>
  <si>
    <t>przygotowaniu połączonym z realizacją projektu współpracy</t>
  </si>
  <si>
    <t>II. DANE IDENTYFIKACYJNE BENEFICJENTA</t>
  </si>
  <si>
    <t>I Etap</t>
  </si>
  <si>
    <t>II Etap</t>
  </si>
  <si>
    <t>III Etap</t>
  </si>
  <si>
    <t>IV Etap</t>
  </si>
  <si>
    <t>V Etap</t>
  </si>
  <si>
    <t>6.3 Powiat</t>
  </si>
  <si>
    <t>płatność pośrednia</t>
  </si>
  <si>
    <t>płatność końcowa</t>
  </si>
  <si>
    <t>L.p.</t>
  </si>
  <si>
    <t>* Dane nieobowiązkowe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</si>
  <si>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</si>
  <si>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</si>
  <si>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</si>
  <si>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IV. DANE DOTYCZĄCE WNIOSKU O PŁATNOŚĆ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</si>
  <si>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</si>
  <si>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od:</t>
  </si>
  <si>
    <t>do:</t>
  </si>
  <si>
    <t>1. Cel złożenia wniosku o płatność:</t>
  </si>
  <si>
    <t>2. Rodzaj  płatności</t>
  </si>
  <si>
    <t>1. Numer identyfikacyjny</t>
  </si>
  <si>
    <t>5.3 Powiat</t>
  </si>
  <si>
    <t>7. Dane pełnomocnika Beneficjenta</t>
  </si>
  <si>
    <t>WNIOSEK O PŁATNOŚĆ 
na projekt grantowy w ramach poddziałania 19.2 "Wsparcie na wdrażanie operacji w ramach strategii rozwoju lokalnego kierowanego przez społeczność" objętego 
Programem Rozwoju Obszarów Wiejskich na lata 2014–2020</t>
  </si>
  <si>
    <t>3. Operacja jest dedykowana grupie(-om) defaworyzowanej(-ym), określonej(-ym) w LSR</t>
  </si>
  <si>
    <t>3.1 Liczba grup defaworyzowanych, którym dedykowana jest operacja</t>
  </si>
  <si>
    <t>W celu poprawnego wypełnienia wniosku należy zapoznać się z informacjami zawartymi w Instrukcji jego wypełniania</t>
  </si>
  <si>
    <t>2. Nazwa Beneficjenta</t>
  </si>
  <si>
    <t>5. Siedziba i adres Beneficjenta</t>
  </si>
  <si>
    <t xml:space="preserve">Nazwisko </t>
  </si>
  <si>
    <t xml:space="preserve">9.1 Nazwisko </t>
  </si>
  <si>
    <t>W ramach operacji udzielono grantów JSFP:</t>
  </si>
  <si>
    <t>4.1. kwota pomocy przypadająca na granty realizowane przez JSFP</t>
  </si>
  <si>
    <t>4.2. procent kwoty pomocy przypadający na granty realizowane przez JSFP w ramach całej operacji</t>
  </si>
  <si>
    <t>Odsetki od wypłaconego wyprzedzającego finansowania operacji podlegające rozliczeniu w ramach wniosku</t>
  </si>
  <si>
    <t>,,,</t>
  </si>
  <si>
    <t>01</t>
  </si>
  <si>
    <r>
      <rPr>
        <b/>
        <sz val="9"/>
        <rFont val="Arial"/>
        <family val="2"/>
        <charset val="238"/>
      </rPr>
      <t xml:space="preserve">V. WYKAZ FAKTUR LUB DOKUMENTÓW O RÓWNOWAŻNEJ WARTOŚCI DOWODOWEJ DOKUMENTUJĄCYCH KOSZTY GRANTOBIORCY </t>
    </r>
    <r>
      <rPr>
        <sz val="9"/>
        <rFont val="Arial"/>
        <family val="2"/>
        <charset val="238"/>
      </rPr>
      <t>(sekcja powielana dla każdego Grantobiorcy)</t>
    </r>
  </si>
  <si>
    <t>Administrator będzie przetwarzał następujące kategorie Pani/Pana danych: dane identyfikacyjne, dane kontaktowe oraz dane wynikające z umowy o powierzenie grantu zawartej pomiędzy LGD, a Grantobiorcą.</t>
  </si>
  <si>
    <t>lub pisemnie na adres korespondencyjny</t>
  </si>
  <si>
    <t>Samorząd Województwa</t>
  </si>
  <si>
    <t>Czytelny podpis osoby/osób upoważnionych do reprezentowania Beneficjenta / pełnomocnika</t>
  </si>
  <si>
    <t>Administratorem Pani/Pana danych osobowych (dalej: Administrator), pozyskanych w związku z realizacją zadań, o których mowa w pkt 1.4 poniżej, jest</t>
  </si>
  <si>
    <t>Przysługuje Pani/Panu prawo dostępu do Pani/Pana danych osobowych, prawo żądania ich sprostowania, usunięcia lub ograniczenia ich przetwarzania, w przypadkach określonych w RODO.</t>
  </si>
  <si>
    <t>Warszawa</t>
  </si>
  <si>
    <t>Mazowieckiego</t>
  </si>
  <si>
    <t>Urząd Marszałkowski Województwa Dolnośląskiego</t>
  </si>
  <si>
    <t>Dolnośląskiego</t>
  </si>
  <si>
    <t>Wrocław</t>
  </si>
  <si>
    <t>we Wrocławiu</t>
  </si>
  <si>
    <t>Dolnosląskim</t>
  </si>
  <si>
    <t>Wybrzeże J.Słowackiego</t>
  </si>
  <si>
    <t>50-411</t>
  </si>
  <si>
    <t>Toruń</t>
  </si>
  <si>
    <t>w Toruniu</t>
  </si>
  <si>
    <t>87-100</t>
  </si>
  <si>
    <t>Urząd Marszałkowski Województwa Lubelskiego</t>
  </si>
  <si>
    <t>Lubelskiego</t>
  </si>
  <si>
    <t>Lublin</t>
  </si>
  <si>
    <t>w Lublinie</t>
  </si>
  <si>
    <t>Lubelskim</t>
  </si>
  <si>
    <t>Urząd Marszałkowski Województwa Lubuskiego</t>
  </si>
  <si>
    <t>Lubuskiego</t>
  </si>
  <si>
    <t>Zielona Góra</t>
  </si>
  <si>
    <t>w Zielonej Górze</t>
  </si>
  <si>
    <t>Lubuskim</t>
  </si>
  <si>
    <t>Podgórna</t>
  </si>
  <si>
    <t>65-057</t>
  </si>
  <si>
    <t>Urząd Marszałkowski Województwa Łódzkiego</t>
  </si>
  <si>
    <t>Łódzkiego</t>
  </si>
  <si>
    <t>Łódź</t>
  </si>
  <si>
    <t>w Łodzi</t>
  </si>
  <si>
    <t>Łódzkim</t>
  </si>
  <si>
    <t>Al. Piłsudskiego</t>
  </si>
  <si>
    <t>90-051</t>
  </si>
  <si>
    <t>Urząd Marszałkowski Województwa Małopolskiego</t>
  </si>
  <si>
    <t>Małopolskiego</t>
  </si>
  <si>
    <t>Kraków</t>
  </si>
  <si>
    <t>w Krakowie</t>
  </si>
  <si>
    <t>Małopolskim</t>
  </si>
  <si>
    <t>Urząd Marszałkowski Województwa Mazowieckiego</t>
  </si>
  <si>
    <t>w Warszawie</t>
  </si>
  <si>
    <t>Mazowieckim</t>
  </si>
  <si>
    <t>Urząd Marszałkowski Województwa Opolskiego</t>
  </si>
  <si>
    <t>Opolskiego</t>
  </si>
  <si>
    <t>Opole</t>
  </si>
  <si>
    <t>w Opolu</t>
  </si>
  <si>
    <t>Opolskim</t>
  </si>
  <si>
    <t>Piastowska</t>
  </si>
  <si>
    <t>45-082</t>
  </si>
  <si>
    <t>Urząd Marszałkowski Województwa Podkarpackiego</t>
  </si>
  <si>
    <t>Podkarpackiego</t>
  </si>
  <si>
    <t>Rzeszów</t>
  </si>
  <si>
    <t>w Rzeszowie</t>
  </si>
  <si>
    <t>Podkarpackim</t>
  </si>
  <si>
    <t>Al. Łukasza Cieplińskiego</t>
  </si>
  <si>
    <t>35-010</t>
  </si>
  <si>
    <t>Urząd Marszałkowski Województwa Podlaskiego</t>
  </si>
  <si>
    <t>Podlaskiego</t>
  </si>
  <si>
    <t>Białystok</t>
  </si>
  <si>
    <t>w Białymstoku</t>
  </si>
  <si>
    <t>Podlaskim</t>
  </si>
  <si>
    <t>15-888</t>
  </si>
  <si>
    <t>Urząd Marszałkowski Województwa Pomorskiego</t>
  </si>
  <si>
    <t>Pomorskiego</t>
  </si>
  <si>
    <t>Gdańsk</t>
  </si>
  <si>
    <t>w Gdańsku</t>
  </si>
  <si>
    <t>Pomorskim</t>
  </si>
  <si>
    <t>Okopowa</t>
  </si>
  <si>
    <t>21/27</t>
  </si>
  <si>
    <t>80-810</t>
  </si>
  <si>
    <t>Urząd Marszałkowski Województwa Śląskiego</t>
  </si>
  <si>
    <t>Śląskiego</t>
  </si>
  <si>
    <t>Katowice</t>
  </si>
  <si>
    <t>w Katowicach</t>
  </si>
  <si>
    <t>Śląskim</t>
  </si>
  <si>
    <t>Ligonia</t>
  </si>
  <si>
    <t>40-037</t>
  </si>
  <si>
    <t>Świętokrzyskie Biuro Rozwoju Regionalnego</t>
  </si>
  <si>
    <t>Świętokrzyskiego</t>
  </si>
  <si>
    <t>Kielce</t>
  </si>
  <si>
    <t>w Kielcach</t>
  </si>
  <si>
    <t>Świętokrzyskim</t>
  </si>
  <si>
    <t>Urząd Marszałkowski Województwa Warmińsko-Mazurskiego</t>
  </si>
  <si>
    <t>Warmińsko-Mazurskiego</t>
  </si>
  <si>
    <t>Olsztyn</t>
  </si>
  <si>
    <t>w Olsztynie</t>
  </si>
  <si>
    <t>Warmińsko-Mazurskim</t>
  </si>
  <si>
    <t>10-562</t>
  </si>
  <si>
    <t>Urząd Marszałkowski Województwa Wielkopolskiego</t>
  </si>
  <si>
    <t>Wielkopolskiego</t>
  </si>
  <si>
    <t>Poznań</t>
  </si>
  <si>
    <t>w Poznaniu</t>
  </si>
  <si>
    <t>Wielkopolskim</t>
  </si>
  <si>
    <t>Al. Niepodległości</t>
  </si>
  <si>
    <t>Urząd Marszałkowski Województwa Zachodniopomorskiego</t>
  </si>
  <si>
    <t>Zachodniopomorskiego</t>
  </si>
  <si>
    <t>Szczecin</t>
  </si>
  <si>
    <t>w Szczecinie</t>
  </si>
  <si>
    <t>Zachodniopomorskim</t>
  </si>
  <si>
    <t>12</t>
  </si>
  <si>
    <t>Kujawsko-Pomorskiego</t>
  </si>
  <si>
    <t>Kujawsko-Pomorskim</t>
  </si>
  <si>
    <t>M_mian</t>
  </si>
  <si>
    <t>M_okol</t>
  </si>
  <si>
    <t>W_dop</t>
  </si>
  <si>
    <t>W_narz</t>
  </si>
  <si>
    <t>Nr_domu</t>
  </si>
  <si>
    <t>Urząd Marszałkowski Województwa Kujawsko-Pomorskiego</t>
  </si>
  <si>
    <t>12/14</t>
  </si>
  <si>
    <t>Kod_p</t>
  </si>
  <si>
    <t>Ulica</t>
  </si>
  <si>
    <t>Nazwa_Urz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</si>
  <si>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</si>
  <si>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</si>
  <si>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</si>
  <si>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</si>
  <si>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</si>
  <si>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</si>
  <si>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</si>
  <si>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</si>
  <si>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</si>
  <si>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</si>
  <si>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</t>
  </si>
  <si>
    <t>14</t>
  </si>
  <si>
    <t>15</t>
  </si>
  <si>
    <t>16</t>
  </si>
  <si>
    <t>Nazwa_dop</t>
  </si>
  <si>
    <t>Pelny_adr</t>
  </si>
  <si>
    <t>Pani/Pana dane Administrator uzyskał od Samorządu Województwa:</t>
  </si>
  <si>
    <t>INFORMACJA O PRZETWARZANIU DANYCH OSOBOWYCH PRZEZ SAMORZĄD WOJEWÓDZTWA:</t>
  </si>
  <si>
    <t>Administratorem Pani/Pana danych osobowych (dalej: Administrator) jest Samorząd Województwa</t>
  </si>
  <si>
    <t>Administrator wyznaczył Inspektora Ochrony Danych, z którym można kontaktować się w sprawach dotyczących przetwarzania danych osobowych</t>
  </si>
  <si>
    <t>Podanie Pani/Panu danych osobowych na podstawie art. 6 ust. 1 lit.c RODO we wniosku o płatność na projekt grantowy w ramach poddziałania 19.2 „Wsparcie na wdrażanie operacji w ramach strategii rozwoju lokalnego kierowanego przez społeczność” objętego Programem Rozwoju Obszarów Wiejskich na lata 2014 – 2020, wynika z obowiązku zawartego w przepisach powszechnie obowiązujących, a konsekwencją niepodania tych danych osobowych może być wezwanie do usunięcia braków, a w przypadku ich nieuzupełnienia rozpatrzenie wniosku o płatność w zakresie, w jakim został wypełniony, oraz na podstawie dołączonych do niego i poprawnie sporządzonych dokumentów.</t>
  </si>
  <si>
    <t>INFORMACJA O PRZETWARZANIU DANYCH OSOBOWYCH PRZEZ AGENCJĘ RESTRUKTURYZACJI I MODERNIZACJI ROLNICTWA:</t>
  </si>
  <si>
    <t>Kod_SW</t>
  </si>
  <si>
    <t>Krok 1</t>
  </si>
  <si>
    <t>Krok 2</t>
  </si>
  <si>
    <t>Krok 3</t>
  </si>
  <si>
    <t>Jak skopiować arkusz?</t>
  </si>
  <si>
    <t>Potwierdzenie złożenia wniosku
/pieczęć UM/</t>
  </si>
  <si>
    <t>data złożenia (dd-mm-rrrr)</t>
  </si>
  <si>
    <t>umożliwię upoważnionym podmiotom przeprowadzanie kontroli wszelkich elementów związanych z realizowaną operacją do dnia, w którym upłynie 5 lat od dnia wypłaty płatności końcowej, w szczególności przeprowadzania kontroli na miejscu / wizyty, realizacji operacji i kontroli dokumentów w obecności osoby / osób reprezentujących Beneficjenta/osoby upoważnionej przez Beneficjenta, podczas wykonywania powyższych czynności, a także przechowywania dokumentów związanych z przyznaną pomocą;</t>
  </si>
  <si>
    <t>3.0</t>
  </si>
  <si>
    <t>lub pisemnie na adres korespondencyjny Adminstratora, wskazany w pkt. 1.2;</t>
  </si>
  <si>
    <t>2.0</t>
  </si>
  <si>
    <t xml:space="preserve">z siedzibą w </t>
  </si>
  <si>
    <t>Odbiorcami Pani/Pana danych osobowych mogą być:
1) organy kontrolne,
2) podmioty uprawnione do przetwarzania danych osobowych na podstawie przepisów powszechnie obowiązującego prawa,
3) podmioty przetwarzające dane osobowe na zlecenie Administratora, w związku z wykonywaniem powierzonego im zadania, w drodze zawartej umowy, m. in. dostawcy IT.</t>
  </si>
  <si>
    <t>`3.1</t>
  </si>
  <si>
    <t>13.</t>
  </si>
  <si>
    <t>Liczba przygotowanych koncepcji Smart Village</t>
  </si>
  <si>
    <t>ZADANIE NR 5</t>
  </si>
  <si>
    <t>14.</t>
  </si>
  <si>
    <t xml:space="preserve">Liczba osób, które skorzystały z nowych miejsc noclegowych w ciągu roku w nowych  lub przebudowanych obiektach  turystycznych </t>
  </si>
  <si>
    <r>
      <t>Oświadczenie Beneficjenta o prowadzeniu oddzielnego systemu rachunkowości albo o korzystaniu z odpowiedniego kodu rachunkowego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- dokument składany w oryginale na formularzu stanowiącym załącznik do wniosku wraz z wyciągami z polityki rachunkowości i zakładowego planu kont w ramach prowadzonych ksiąg rachunkowych - oryginał</t>
    </r>
  </si>
  <si>
    <r>
      <t>Pełnomocnictwo – (w przypadku, gdy zostało udzielone innej osobie niż podczas składania wniosku o przyznanie pomocy lub gdy zmienił się zakres poprzednio udzielonego pełnomocnictwa) - oryginał lub kopia</t>
    </r>
    <r>
      <rPr>
        <vertAlign val="superscript"/>
        <sz val="9"/>
        <rFont val="Arial"/>
        <family val="2"/>
        <charset val="238"/>
      </rPr>
      <t>2</t>
    </r>
  </si>
  <si>
    <r>
      <t>Informacja o numerze rachunku bankowego Beneficjenta lub cesjonariusza, prowadzonego przez bank lub spółdzielczą kasę oszczędnościowo–kredytową, na który mają być przekazane środki finansowe z tytułu pomocy - oryginał lub kopia</t>
    </r>
    <r>
      <rPr>
        <vertAlign val="superscript"/>
        <sz val="9"/>
        <rFont val="Arial"/>
        <family val="2"/>
        <charset val="238"/>
      </rPr>
      <t>2</t>
    </r>
  </si>
  <si>
    <r>
      <t>Zaświadczenie z banku lub spółdzielczej kasy oszczędnościowo - kredytowej określające wysokość odsetek na rachunku bankowym przeznaczonym do obsługi wyprzedzającego finansowania w okresie od dnia wypłaty wyprzedzającego finansowania do dnia złożenia wniosku o płatność (załącznik składany w przypadku, gdy wysokość odsetek nie wynika z załącznika nr 4) - oryginał lub kopia</t>
    </r>
    <r>
      <rPr>
        <vertAlign val="superscript"/>
        <sz val="9"/>
        <rFont val="Arial"/>
        <family val="2"/>
        <charset val="238"/>
      </rPr>
      <t>2</t>
    </r>
  </si>
  <si>
    <r>
      <t>Umowa cesji wierzytelności - oryginał lub kopia</t>
    </r>
    <r>
      <rPr>
        <vertAlign val="superscript"/>
        <sz val="9"/>
        <rFont val="Arial"/>
        <family val="2"/>
        <charset val="238"/>
      </rPr>
      <t>2</t>
    </r>
  </si>
  <si>
    <r>
      <t>Umowy o powierzenie grantu – kopia</t>
    </r>
    <r>
      <rPr>
        <vertAlign val="superscript"/>
        <sz val="9"/>
        <rFont val="Arial"/>
        <family val="2"/>
        <charset val="238"/>
      </rPr>
      <t>2</t>
    </r>
  </si>
  <si>
    <r>
      <t>Dowody zapłaty (np. wyciąg z rachunku bankowego z którego były dokonywane przez Beneficjenta płatności  na rzecz Grantobiorców, polecenie przelewu, lub dokumenty potwierdzające rozliczenie bezgotówkowe) – kopia</t>
    </r>
    <r>
      <rPr>
        <vertAlign val="superscript"/>
        <sz val="9"/>
        <rFont val="Arial"/>
        <family val="2"/>
        <charset val="238"/>
      </rPr>
      <t>2</t>
    </r>
  </si>
  <si>
    <r>
      <t>Pełny wyciąg z rachunku bankowego przeznaczonego do obsługi wyprzedzającego finansowania - oryginał lub kopia</t>
    </r>
    <r>
      <rPr>
        <vertAlign val="superscript"/>
        <sz val="9"/>
        <rFont val="Arial"/>
        <family val="2"/>
        <charset val="238"/>
      </rPr>
      <t>2</t>
    </r>
  </si>
  <si>
    <t>9.3 Nr telefonu</t>
  </si>
  <si>
    <t>9.4 E-mail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</si>
  <si>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</si>
  <si>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</si>
  <si>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</si>
  <si>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z dopiskiem „Ochrona danych osobowych” lub na adresy e-mail:</t>
  </si>
  <si>
    <t>Zgoda pełnomocnika na przetwarzanie danych osobowych - zaznaczyć znakiem X</t>
  </si>
  <si>
    <t>Zgoda osoby uprawnionej do kontaktu na przetwarzanie danych osobowych - zaznaczyć znakiem X</t>
  </si>
  <si>
    <t>Czytelny podpis osoby uprawnionej do kontaktu</t>
  </si>
  <si>
    <t>Beneficjent oświadcza, iż poinformował oraz poinformuje wszystkie osoby fizyczne, o których mowa w pkt 1, o treści klauzul stanowiących Załącznik nr VIII.B.1. do niniejszego wniosku o płatność.</t>
  </si>
  <si>
    <t xml:space="preserve">Administrator wyznaczył Inspektora Ochrony Danych, z którym może Pani/Pan kontaktować się w sprawach dotyczących przetwarzania danych osobowych oraz korzystania z praw związanych z przetwarzaniem danych, poprzez adres e-mail: </t>
  </si>
  <si>
    <t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Administratora, wskazany w pkt 2.2.</t>
  </si>
  <si>
    <t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wskazany w pkt 2.1.</t>
  </si>
  <si>
    <t>Zebrane Pani/Pana dane osobowe będą przetwarzane przez Administratora na podstawie art. 6 ust. 1 lit. c RODO, gdy jest to niezbędne do wypełnienia obowiązku prawnego ciążącego na administratorze danych (dane obowiązkowe) lub art. 6 ust. 1 lit. a RODO, tj. na podstawie odrębnej zgody na przetwarzanie danych osobowych, która obejmuje zakres danych szerszy niż to wynika z powszechnie obowiązującego prawa (dane nieobowiązkowe).</t>
  </si>
  <si>
    <t xml:space="preserve">Podanie Pani/Panu danych osobowych na podstawie art. 6 ust. 1 lit. c RODO we wniosku o płatność na projekt grantowy w ramach poddziałania 19.2 „Wsparcie na wdrażanie operacji w ramach strategii rozwoju lokalnego kierowanego przez społeczność” objętego Programem Rozwoju Obszarów Wiejskich na lata 2014 – 2020, wynika z obowiązku zawartego w przepisach powszechnie obowiązujących, a konsekwencją niepodania tych danych osobowych może być wezwanie do usunięcia braków, a w przypadku ich nieuzupełnienia rozpatrzenie wniosku o płatność w zakresie, w jakim został wypełniony, oraz na podstawie dołączonych do niego i poprawnie sporządzonych dokumentów. </t>
  </si>
  <si>
    <t>Załącznik nr VIII.B.2.</t>
  </si>
  <si>
    <t>34</t>
  </si>
  <si>
    <t>61-714</t>
  </si>
  <si>
    <t>5.11 Nr telefonu*</t>
  </si>
  <si>
    <t>5.12 Adres e-mail/ ePUAP*</t>
  </si>
  <si>
    <t>5.13 Adres www*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</si>
  <si>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</si>
  <si>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6.11 Nr telefonu*</t>
  </si>
  <si>
    <t>6.12 Adres e-mail/ePUAP*</t>
  </si>
  <si>
    <t>6.13 Adres www*</t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</si>
  <si>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"Wsparcie na wdrażanie operacji w ramach strategii rozwoju lokalnego kierowanego przez społeczność" objętego Programem Rozwoju Obszarów Wiejskich na lata 2014-2020 (Dz. U. z 2019 r. poz. 664 i 2023, z 2020 r. poz. 1555 oraz z 2021 r. poz. 2358), zwane dalej rozporządzeniem LSR;</t>
    </r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</si>
  <si>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>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 20.12.2013, str. 487, z późn. zm.).</t>
    </r>
  </si>
  <si>
    <t>nie podlegam zakazowi dostępu do środków publicznych, o których mowa w art. 5 ust. 3 pkt 4 ustawy z dnia 27 sierpnia 2009 r. o finansach publicznych (Dz.U. z 2022 r. poz. 1634, z późn. zm.), na podstawie prawomocnego orzeczenia sądu. Jednocześnie zobowiązuję się do niezwłocznego poinformowania podmiotu wdrażającego  o zakazie dostępu do środków publicznych, o których mowa w art. 5 ust. 3 pkt 4 ww. ustawy, na podstawie prawomocnego orzeczenia sądu, orzeczonym w stosunku do Beneficjenta, którego reprezentuję;</t>
  </si>
  <si>
    <t>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1,Dz. Urz. UE L 127 z  23.05.2018, str. 2 oraz Dz. Urz. UE L 74 z 04.03.2021, str. 35).</t>
  </si>
  <si>
    <t xml:space="preserve">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Dz. Urz. UE L 127 z  23.05.2018, str. 2 oraz Dz. Urz. UE L 74 z 04.03.2021, str. 35). </t>
  </si>
  <si>
    <t>z siedzibą w:</t>
  </si>
  <si>
    <t xml:space="preserve">oraz korzystania z praw związanych z przetwarzaniem danych, poprzez adres e-mail: </t>
  </si>
  <si>
    <t>Pani/Pana dane osobowe Administrator danych osobowych uzyskał od Beneficjenta (LGD) o nazwie:</t>
  </si>
  <si>
    <t>Pole wypełniane automatycznie, na podstawie danych z Sekcji II.2 (ale można je wypełnić samodzielnie).</t>
  </si>
  <si>
    <t>Pani/Pana dane osobowe pozyskane przez Administratora będą przetwarzane na podstawie art. 6 ust. 1 lit. c RODO, w celu realizacji zadań związanych z wypłatą przyznanej pomocy finansowej na projekt grantowy w ramach poddziałania 19.2 „Wsparcie na wdrażanie operacji w ramach strategii rozwoju lokalnego kierowanego przez społeczność” objętego Programem Rozwoju Obszarów Wiejskich na lata 2014–2020. 
Powyższe wynika z realizacji przez Administratora zadań określonych w art. 3 ust.1 pkt 14 lit b i ust. 3 oraz w art. 6 ust. 2-5 ustawy z dnia 20 lutego 2015 r. o wspieraniu rozwoju obszarów wiejskich z udziałem środków Europejskiego Funduszu Rolnego na rzecz rozwoju obszarów wiejskich w ramach Programu Rozwoju Obszarów Wiejskich (Dz.U. z 2022 r. poz. 2422, 2433 i 2727), ustawy z dnia 20 lutego 2015 r. o rozwoju lokalnym z udziałem lokalnej społeczności (Dz. U. z 2022 r. poz. 943) oraz rozporządzenia Ministra Rolnictwa i Rozwoju Wsi z dnia 24 września 2015 r. w sprawie szczegółowych warunków i trybu przyznawania pomocy finansowej w ramach poddziałania "Wsparcie na wdrażanie operacji w ramach strategii rozwoju lokalnego kierowanego przez społeczność" objętego Programem Rozwoju Obszarów Wiejskich na lata 2014–2020 (Dz. U. z 2019 r. poz. 664 i 2023, z 2020 r. poz. 1555 oraz z 2021 r. poz. 2358), tj. w celu wypłaty przyznanej pomocy finansowej w projekcie grantowym w ramach poddziałania 19.2 "Wsparcie na wdrażanie operacji w ramach strategii rozwoju lokalnego kierowanego przez społeczność" objętego Programem Rozwoju Obszarów Wiejskich na lata 2014–2020.</t>
  </si>
  <si>
    <r>
      <t>W związku z treścią art. 14 rozporządzenia Parlamentu Europejskiego i Rady (UE) 2016/679 z dnia 27 kwietnia 2016 r. w sprawie ochrony osób fizycznych w związku z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>przetwarzaniem danych osobowych i w sprawie swobodnego przepływu takich danych oraz uchylenia dyrektywy 95/46/WE (ogólne rozporządzenie o ochronie danych) (Dz. Urz. UE L 119 z 04.05.2016, str. 1, Dz. Urz. UE L 127 z  23.05.2018, str. 2 oraz Dz. Urz. UE L 74 z 04.03.2021, str. 35), dalej: „RODO”, Agencja Restrukturyzacji i Modernizacji Rolnictwa informuje, że:</t>
    </r>
  </si>
  <si>
    <t>Pani/Pana dane osobowe zebrane na podstawie art. 6 ust. 1 lit.c RODO, będą przetwarzane przez okres realizacji zadań, o których mowa w pkt 1.4, związanych z wypłatą przyznanej pomocy na projekt grantowy w ramach poddziałania 19.2 „Wsparcie na wdrażanie operacji w ramach strategii rozwoju lokalnego kierowanego przez społeczność” objętego Programem Rozwoju Obszarów Wiejskich na lata 2014 – 2020, w tym: 
- w przypadku wypłaty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osobowych będzie każdorazowo przedłużony o okres przedawnienia roszczeń, jeżeli przetwarzanie danych będzie niezbędne do dochodzenia roszczeń lub do obrony przed takimi roszczeniami przez Administratora danych osobowych, okres przechowywania danych zostanie przedłożony o okres potrzebny do ich archiwizacji.</t>
  </si>
  <si>
    <t>Administrator danych osobowych będzie przetwarzał następujące kategorie Pani/Pana danych: dane identyfikacyjne, dane kontaktowe oraz dane wynikające z umowy o powierzenie grantu zawartej pomiędzy LGD, a Grantobiorcą.</t>
  </si>
  <si>
    <r>
      <t>Pani/Pana dane osobowe pozyskane przez Administratora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2422, 2433 i 2727), ustawy z dnia 20 lutego 2015 r. o rozwoju lokalnym z udziałem lokalnej społeczności (Dz. U. z 2022 r. poz. 943) oraz rozporządzenia Ministra Rolnictwa i Rozwoju Wsi z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dnia 24 września 2015 r. w sprawie szczegółowych warunków i trybu przyznawania pomocy finansowej  w ramach poddziałania „Wsparcie na wdrażanie operacji w ramach strategii rozwoju lokalnego kierowanego przez społeczność” objętego Programem Rozwoju Obszarów Wiejskich na lata 2014 – 2020 (Dz. U. z 2019 r. poz. 664 i 2023, z 2020 r. poz. 1555 oraz z 2021 r. poz. 2358), tj. w celu wypłaty przyznanej pomocy finansowej w projekcie grantowym w ramach poddziałania 19.2 "Wsparcie na wdrażanie operacji w ramach strategii rozwoju lokalnego kierowanego przez społeczność" objętego Programem Rozwoju Obszarów Wiejskich na lata 2014-2020. </t>
    </r>
  </si>
  <si>
    <t>Z Administratorem Pani/Pana danych osobowych można kontaktować się poprzez e-mail/ePUAP:</t>
  </si>
  <si>
    <r>
      <t>W związku z treścią art. 14 Rozporządzenia Parlamentu Europejskiego i Rady (UE) 2016/679 z dnia 27 kwietnia 2016 r. w sprawie ochrony osób fizycznych w związku z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>przetwarzaniem danych osobowych i w sprawie swobodnego przepływu takich danych oraz uchylenia dyrektywy 95/46/WE (ogólne rozporządzenie o ochronie danych) (Dz. Urz. UE L 119 z 04.05.2016, str. 1; Dz. Urz. UE L 127 z  23.05.2018, str. 2 oraz Dz. Urz. UE L 74 z 04.03.2021, str. 35), dalej: „RODO”, Samorząd Województwa informuje, że:</t>
    </r>
  </si>
  <si>
    <r>
      <t>Informacje dotyczące przetwarzania danych osobowych osoby fizycznej występującej w projekcie grantowym w ramach poddziałania 19.2 "Wsparcie na wdrażanie operacji w</t>
    </r>
    <r>
      <rPr>
        <b/>
        <sz val="8"/>
        <rFont val="Calibri"/>
        <family val="2"/>
        <charset val="238"/>
      </rPr>
      <t> </t>
    </r>
    <r>
      <rPr>
        <b/>
        <sz val="8"/>
        <rFont val="Arial"/>
        <family val="2"/>
        <charset val="238"/>
      </rPr>
      <t>ramach strategii rozwoju lokalnego kierowanego przez społeczność" objętego Programem Rozwoju Obszarów Wiejskich na lata 2014-2020 pozyskanych przez Beneficjenta</t>
    </r>
  </si>
  <si>
    <t>Pani/Pana dane osobowe zebrane na podstawie art. 6 ust. 1 lit.c RODO, będą przetwarzane przez okres realizacji zadań, o których mowa w pkt 2.4 oraz związanych z wypłatą przyznanej pomocy na projekt grantowy w ramach poddziałania 19.2 „Wsparcie na wdrażanie operacji w ramach strategii rozwoju lokalnego kierowanego przez społeczność” objętego Programem Rozwoju Obszarów Wiejskich na lata 2014 – 2020, w tym: 
- w przypadku wypłaty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osobowych będzie każdorazowo przedłużony o okres przedawnienia roszczeń, jeżeli przetwarzanie danych będzie niezbędne do dochodzenia roszczeń lub do obrony przed takimi roszczeniami przez Administratora.</t>
  </si>
  <si>
    <t>Pani/Pana dane osobowe zebrane na podstawie art. 6 ust. 1 lit. c RODO będą przetwarzane przez Administratora w związku z realizacją zadań wynikających z art. 3 ust. 1 pkt 14 lit. b i ust. 3 oraz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2422, 2433 i 2727), ustawy z dnia 20 lutego 2015 r. o rozwoju lokalnym z udziałem lokalnej społeczności (Dz.U. z 2022 r. poz. 943) oraz rozporządzenia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 – 2020 (Dz. U. z 2019 r. poz. 664 i 2023, z 2020 r. poz. 1555 oraz z 2021 r. poz. 2358), tj. w celu wypłaty przyznanej pomocy finansowej w projekcie grantowym w ramach poddziałania 19.2 "Wsparcie na wdrażanie operacji w ramach strategii rozwoju lokalnego kierowanego przez społeczność" objętego Programem Rozwoju Obszarów Wiejskich na lata 2014-2020.</t>
  </si>
  <si>
    <t>Odbiorcami Pani/Pana danych osobowych mogą być:
1) organy kontrolne, 
2) podmioty uprawnione do przetwarzania danych osobowych na podstawie przepisów powszechnie obowiązującego prawa,
3) podmioty przetwarzające dane osobowe na zlecenie Administratora danych w związku z wykonywaniem powierzonego im zadania w drodze zawartej umowy, m. in. dostawcy IT.</t>
  </si>
  <si>
    <t>Pani/Pana dane osobowe zebrane na podstawie art. 6 ust. 1 lit.c RODO, będą przetwarzane przez okres realizacji zadań, o których mowa w pkt 1.5, związanych z wypłatą przyznanej pomocy na projekt grantowy w ramach poddziałania 19.2 „Wsparcie na wdrażanie operacji w ramach strategii rozwoju lokalnego kierowanego przez społeczność” objętego Programem Rozwoju Obszarów Wiejskich na lata 2014 – 2020, w tym: 
- w przypadku wypłaty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osobowych będzie każdorazowo przedłużony o okres przedawnienia roszczeń, jeżeli przetwarzanie danych będzie niezbędne do dochodzenia roszczeń lub do obrony przed takimi roszczeniami przez Administratora danych.</t>
  </si>
  <si>
    <t xml:space="preserve">Pani/Pana dane osobowe zebrane na podstawie art. 6 ust. 1 lit. a RODO, tj. na podstawie odrębnej zgody na przetwarzanie danych osobowych (dane nieobowiązkowe) będą przetwarzane przez okres realizacji zadań, o którym mowa w pkt 1.7, w tym przez okres realizacji celów, o których mowa w części "Zgoda pełnomocnika na przetwarzanie danych osobowych"  oraz w części "Zgoda osoby uprawnionej do kontaktu na przetwarzanie danych osobowych" poniżej oraz nie krócej niż do 30 czerwca 2030 r. lub do czasu jej odwołania lub zmiany. </t>
  </si>
  <si>
    <t>Pani/Pana dane osobowe zebrane na podstawie art. 6 ust. 1 lit. c RODO będą przetwarzane przez Administratora, w związku z realizacją zadań wynikających z art. 3 ust. 1 pkt 14 lit b i ust. 3 oraz z art. 6 ust. 2-5 ustawy z dnia 20 lutego 2015 r. o wspieraniu rozwoju obszarów wiejskich z udziałem środków Europejskiego Funduszu Rolnego na rzecz Rozwoju Obszarów Wiejskich w ramach Programu Rozwoju Obszarów Wiejskich na lata 2014-2020 (Dz.U. z 2022 r. poz. 2422, 2433 i 2727), ustawy z dnia 20 lutego 2015 r. o rozwoju lokalnym  z udziałem lokalnej społeczności (Dz. U. z 2022 r. poz. 943) oraz rozporządzenia Ministra Rolnictwa i Rozwoju Wsi z dnia 24 września 2015 r. w sprawie szczegółowych warunków i trybu przyznawania pomocy finansowej  w ramach poddziałania „Wsparcie na wdrażanie operacji w ramach strategii rozwoju lokalnego kierowanego przez społeczność” objętego Programem Rozwoju Obszarów Wiejskich na lata 2014–2020 (Dz. U. z 2019 r. poz. 664 i 2023, z 2020 r. poz. 1555 oraz z 2021 r. poz. 2358), tj. w celu wypłaty przyznanej pomocy finansowej na projekt grantowy w ramach poddziałania 19.2 "Wsparcie na wdrażanie operacji w ramach strategii rozwoju lokalnego kierowanego przez społeczność" objętego Programem Rozwoju Obszarów Wiejskich na lata 2014-2020.</t>
  </si>
  <si>
    <t>Pani/Pana dane osobowe zebrane na podstawie art. 6 ust. 1 lit.c RODO, będą przetwarzane przez okres niezbędny do realizacji zadań, o których mowa w pkt 2.4 oraz nie krócej niż do 30 czerwca 2030 roku, związanych z wypłatą przyznanej pomocy na projekt grantowy w ramach poddziałania 19.2 „Wsparcie na wdrażanie operacji w ramach strategii rozwoju lokalnego kierowanego przez społeczność” objętego Programem Rozwoju Obszarów Wiejskich na lata 2014 – 2020, w tym: 
- w przypadku wypłaty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osobowych będzie każdorazowo przedłużony o okres przedawnienia roszczeń, jeżeli przetwarzanie danych będzie niezbędne do dochodzenia roszczeń lub do obrony przed takimi roszczeniami przez Administratora danych osobowych. Ponadto, okres przechowywania danych zostanie przedłużony o okres potrzebny do archiwizacji.</t>
  </si>
  <si>
    <t xml:space="preserve">Pani/Pana dane osobowe zebrane na podstawie art. 6 ust. 1 lit. a RODO, tj. na podstawie odrębnej zgody na przetwarzanie danych osobowych (dane nieobowiązkowe) będą przetwarzane przez okres, o którym mowa w pkt 2.7 oraz przez okres realizacji celów, o których mowa w części "Zgoda Pełnomocnika na przetwarzanie danych osobowych" oraz w części "Zgoda osoby uprawnionej do kontaktu na przetwarzanie danych osobowych"  poniżej oraz nie krócej niż do 30 czerwca 2030 roku lub do czasu jej odwołania lub zmiany. </t>
  </si>
  <si>
    <t>Informacje dotyczące przetwarzania danych osobowych osoby fizycznej występującej w projekcie grantowym w ramach poddziałania 19.2 "Wsparcie na wdrażanie operacji w ramach strategii rozwoju lokalnego kierowanego przez społeczność" objętego Programem Rozwoju Obszarów Wiejskich na lata 2014-2020</t>
  </si>
  <si>
    <t>W związku z treścią art. 13 rozporządzenia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 127 z 23.05.2018, str. 2 oraz Dz. Urz. UE L 74 z 04.03.2021, str. 35), dalej: „RODO”, Samorząd Województwa informuje, że:</t>
  </si>
  <si>
    <t>Z Administratorem Pani/Pana danych osobowych można się kontaktować poprzez adres e-mail/ePUAP: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</si>
  <si>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>Kopie dokumentów dołącza się w 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którym mowa w pkt 7, nie może być potwierdzona za zgodność z  oryginałem przez pracownika LGD. Natomiast kopie, o których mowa w pkt 1 oraz 2, mogą być potwierdzone za zgodność z oryginałem przez pracownika LGD. 
Podczas stanu zagrożenia epidemicznego lub stanu epidemii ogłoszonego na podstawie ustawy z dnia 5 grudnia 2008 r. o zapobieganiu oraz zwalczaniu zakażeń i chorób zakaźnych u ludzi (Dz. U. z 2022 r. poz. 1657, 2280, 2674, 2705 i 2770), w związku z zakażeniami wirusem SARS-CoV-2 lub stanu nadzwyczajnego wprowadzonego w związku z zakażeniami tym wirusem, kopie dokumentów wymagających potwierdzenia za zgodność  z oryginałem przez pracownika LGD, podmiotu wdrażającego, lub podmiot, który wydał dokument, albo wymagających poświadczenia za zgodność z oryginałem przez notariusza lub przez występującego w sprawie pełnomocnika będącego radcą prawnym lub adwokatem, można dołączyć bez wymaganego potwierdzenia lub poświadczenia za zgodność z oryginałem.</t>
    </r>
  </si>
  <si>
    <t>Informacje dotyczące przetwarzania danych osobowych osoby fizycznej występującej w projekcie grantowym w ramach poddziałania 19.2 "Wsparcie na wdrażanie operacji w ramach strategii rozwoju lokalnego kierowanego przez społeczność"  objętego Programem Rozwoju Obszarów Wiejskich na lata 2014 -2020 pozyskanych przez Beneficjenta.</t>
  </si>
  <si>
    <t>Informacje dotyczące przetwarzania danych osobowych osoby fizycznej występującej w projekcie grantowym w ramach poddziałania 19.2 "Wsparcie na wdrażanie operacji w ramach strategii rozwoju lokalnego kierowanego przez społeczność" objętego Programem Rozwoju Obszarów Wiejskich  na lata 2014 -2020.</t>
  </si>
  <si>
    <r>
      <t>I. Zadania zrealizowane w zakresie innym niż określony w § 2 ust. 1 pkt 9 rozporządzenia LSR</t>
    </r>
    <r>
      <rPr>
        <b/>
        <vertAlign val="superscript"/>
        <sz val="10"/>
        <rFont val="Arial"/>
        <family val="2"/>
        <charset val="238"/>
      </rPr>
      <t>1, 1a</t>
    </r>
  </si>
  <si>
    <r>
      <t>II. Zadania zrealizowane w zakresie określonym w § 2 ust. 1 pkt 9 rozporządzenia LSR</t>
    </r>
    <r>
      <rPr>
        <b/>
        <vertAlign val="superscript"/>
        <sz val="10"/>
        <rFont val="Arial"/>
        <family val="2"/>
        <charset val="238"/>
      </rPr>
      <t>1, 1a</t>
    </r>
    <r>
      <rPr>
        <b/>
        <sz val="10"/>
        <rFont val="Arial"/>
        <family val="2"/>
        <charset val="238"/>
      </rPr>
      <t xml:space="preserve"> polegające na przygotowaniu koncepcji inteligentnej wsi</t>
    </r>
  </si>
  <si>
    <r>
      <rPr>
        <i/>
        <vertAlign val="superscript"/>
        <sz val="9"/>
        <rFont val="Arial"/>
        <family val="2"/>
        <charset val="238"/>
      </rPr>
      <t>1a</t>
    </r>
    <r>
      <rPr>
        <i/>
        <sz val="9"/>
        <rFont val="Arial"/>
        <family val="2"/>
        <charset val="238"/>
      </rPr>
      <t xml:space="preserve"> W przypadku, gdy LGD zrealizowała operację w zakresie innym niż określony w § 2 ust. 1 pkt 9 rozporządzenia LSR wypełnia sekcję I zestawienia rzeczowo-finansowego operacji, natomiast w przypadku, gdy LGD zrealizowała operację w zakresie określonym w § 2 ust. 1 pkt 9 rozporządzenia LSR - wypełnia sekcję II zestawienia rzeczowo-finansowego operacji.</t>
    </r>
  </si>
  <si>
    <t>VII. WSKAŹNIKI, KTÓRE ZOSTAŁY OSIĄGNIĘTE W WYNIKU REALIZACJI OPERACJI, W TYM WSKAŹNIKI OSIĄGNIĘCIA CELU(ÓW)</t>
  </si>
  <si>
    <r>
      <t>znane mi są zasady przyznawania i wypłaty pomocy określone w przepisach rozporządzenia LSR</t>
    </r>
    <r>
      <rPr>
        <vertAlign val="superscript"/>
        <sz val="9"/>
        <rFont val="Arial"/>
        <family val="2"/>
        <charset val="238"/>
      </rPr>
      <t xml:space="preserve">1 </t>
    </r>
    <r>
      <rPr>
        <sz val="9"/>
        <rFont val="Arial"/>
        <family val="2"/>
        <charset val="238"/>
      </rPr>
      <t>oraz w umowie o przyznaniu pomocy oraz wymagania zawarte w Instrukcji wypełniania wniosku o płatność;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</si>
  <si>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 2022  r. poz. 1138 z późn. zm.);</t>
  </si>
  <si>
    <t>M. J. Piłsudskiego</t>
  </si>
  <si>
    <t>40</t>
  </si>
  <si>
    <t>74-421</t>
  </si>
  <si>
    <t xml:space="preserve">Emilii Plater </t>
  </si>
  <si>
    <t xml:space="preserve">Targowa </t>
  </si>
  <si>
    <t>18</t>
  </si>
  <si>
    <t>25-520</t>
  </si>
  <si>
    <t>Skoczylasa</t>
  </si>
  <si>
    <t>4</t>
  </si>
  <si>
    <t>03-469</t>
  </si>
  <si>
    <t>Racławicka</t>
  </si>
  <si>
    <t>56</t>
  </si>
  <si>
    <t>30-017</t>
  </si>
  <si>
    <t>3</t>
  </si>
  <si>
    <t>20-029</t>
  </si>
  <si>
    <t>M.Curie-Skłodowskiej</t>
  </si>
  <si>
    <t>73</t>
  </si>
  <si>
    <t>5. Dokumenty, których kopie posiada Beneficjent, a do uzyskania których, zgodnie z przepisami prawa, zobligowany był Grantobiorca w związku z realizacją zadania w ramach operacji:</t>
  </si>
  <si>
    <t>K.St.Wyszyńskiego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</si>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</sst>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z_ł_-;\-* #,##0.00\ _z_ł_-;_-* &quot;-&quot;??\ _z_ł_-;_-@_-"/>
    <numFmt numFmtId="165" formatCode="#,##0.00\ _z_ł"/>
    <numFmt numFmtId="166" formatCode="[$-415]d/mmm/yyyy;@"/>
    <numFmt numFmtId="167" formatCode="#,##0.00\ &quot;zł&quot;;[Red]#,##0.00\ &quot;zł&quot;"/>
    <numFmt numFmtId="168" formatCode="00\-000"/>
    <numFmt numFmtId="169" formatCode="0_ ;\-0\ "/>
    <numFmt numFmtId="170" formatCode="000000000"/>
    <numFmt numFmtId="171" formatCode="0000000000"/>
    <numFmt numFmtId="172" formatCode="00000"/>
    <numFmt numFmtId="173" formatCode="_____-____\-_________/__"/>
    <numFmt numFmtId="174" formatCode="#,##0.00\ &quot;zł&quot;"/>
    <numFmt numFmtId="175" formatCode="dd/mm/yyyy;@"/>
    <numFmt numFmtId="176" formatCode="\3.\1"/>
  </numFmts>
  <fonts count="4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b/>
      <sz val="8"/>
      <name val="Times New Roman"/>
      <family val="1"/>
      <charset val="238"/>
    </font>
    <font>
      <sz val="11"/>
      <name val="Arial"/>
      <family val="2"/>
      <charset val="238"/>
    </font>
    <font>
      <sz val="7"/>
      <color rgb="FFFF0000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6"/>
      <name val="Arial"/>
      <family val="2"/>
      <charset val="238"/>
    </font>
    <font>
      <i/>
      <sz val="6"/>
      <name val="Arial"/>
      <family val="2"/>
      <charset val="238"/>
    </font>
    <font>
      <sz val="9"/>
      <color rgb="FFC00000"/>
      <name val="Arial"/>
      <family val="2"/>
      <charset val="238"/>
    </font>
    <font>
      <sz val="9"/>
      <color rgb="FF92D050"/>
      <name val="Arial"/>
      <family val="2"/>
      <charset val="238"/>
    </font>
    <font>
      <i/>
      <sz val="11"/>
      <name val="Arial"/>
      <family val="2"/>
      <charset val="238"/>
    </font>
    <font>
      <b/>
      <sz val="8"/>
      <color rgb="FFCC0000"/>
      <name val="Arial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8"/>
      <color theme="10"/>
      <name val="Arial"/>
      <family val="2"/>
      <charset val="238"/>
    </font>
    <font>
      <i/>
      <strike/>
      <sz val="7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Times New Roman"/>
      <family val="1"/>
      <charset val="238"/>
    </font>
    <font>
      <b/>
      <vertAlign val="superscript"/>
      <sz val="1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4">
    <xf numFmtId="0" fontId="0" fillId="0" borderId="0"/>
    <xf numFmtId="0" fontId="5" fillId="0" borderId="0"/>
    <xf numFmtId="0" fontId="1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15" fillId="0" borderId="0"/>
    <xf numFmtId="164" fontId="5" fillId="0" borderId="0" applyFont="0" applyFill="0" applyBorder="0" applyAlignment="0" applyProtection="0"/>
    <xf numFmtId="0" fontId="5" fillId="0" borderId="0"/>
    <xf numFmtId="0" fontId="19" fillId="0" borderId="16" applyFill="0" applyBorder="0"/>
    <xf numFmtId="164" fontId="19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15" fillId="0" borderId="0"/>
    <xf numFmtId="0" fontId="21" fillId="0" borderId="0"/>
    <xf numFmtId="0" fontId="2" fillId="0" borderId="0"/>
    <xf numFmtId="0" fontId="1" fillId="0" borderId="0"/>
    <xf numFmtId="0" fontId="2" fillId="0" borderId="0"/>
    <xf numFmtId="0" fontId="37" fillId="0" borderId="0"/>
    <xf numFmtId="0" fontId="40" fillId="0" borderId="0" applyNumberFormat="0" applyFill="0" applyBorder="0" applyAlignment="0" applyProtection="0"/>
  </cellStyleXfs>
  <cellXfs count="763">
    <xf numFmtId="0" fontId="0" fillId="0" borderId="0" xfId="0"/>
    <xf numFmtId="0" fontId="8" fillId="2" borderId="0" xfId="0" applyFont="1" applyFill="1" applyBorder="1" applyProtection="1"/>
    <xf numFmtId="0" fontId="5" fillId="0" borderId="0" xfId="1" applyFont="1" applyFill="1" applyBorder="1" applyProtection="1"/>
    <xf numFmtId="0" fontId="5" fillId="0" borderId="0" xfId="8" applyFont="1" applyFill="1" applyProtection="1">
      <protection locked="0"/>
    </xf>
    <xf numFmtId="0" fontId="5" fillId="0" borderId="0" xfId="0" applyFont="1"/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Protection="1">
      <protection locked="0"/>
    </xf>
    <xf numFmtId="0" fontId="6" fillId="0" borderId="0" xfId="1" applyFont="1" applyFill="1" applyBorder="1" applyProtection="1"/>
    <xf numFmtId="0" fontId="8" fillId="0" borderId="13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wrapText="1"/>
    </xf>
    <xf numFmtId="0" fontId="13" fillId="0" borderId="0" xfId="1" applyFont="1" applyFill="1" applyBorder="1" applyAlignment="1" applyProtection="1">
      <alignment horizontal="center" wrapText="1"/>
    </xf>
    <xf numFmtId="0" fontId="3" fillId="0" borderId="0" xfId="1" applyFont="1" applyFill="1" applyProtection="1"/>
    <xf numFmtId="0" fontId="4" fillId="0" borderId="0" xfId="1" applyFont="1" applyFill="1" applyProtection="1"/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/>
    </xf>
    <xf numFmtId="0" fontId="8" fillId="2" borderId="0" xfId="0" applyFont="1" applyFill="1" applyProtection="1"/>
    <xf numFmtId="0" fontId="14" fillId="2" borderId="0" xfId="0" applyFont="1" applyFill="1" applyProtection="1"/>
    <xf numFmtId="0" fontId="5" fillId="0" borderId="0" xfId="8" applyFont="1" applyFill="1" applyProtection="1"/>
    <xf numFmtId="0" fontId="5" fillId="0" borderId="0" xfId="8" applyFont="1" applyFill="1" applyBorder="1" applyProtection="1"/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Protection="1">
      <protection locked="0"/>
    </xf>
    <xf numFmtId="0" fontId="5" fillId="0" borderId="8" xfId="1" applyFont="1" applyBorder="1" applyAlignment="1" applyProtection="1">
      <alignment horizontal="center"/>
      <protection locked="0"/>
    </xf>
    <xf numFmtId="0" fontId="3" fillId="0" borderId="0" xfId="1" applyFont="1" applyProtection="1"/>
    <xf numFmtId="0" fontId="3" fillId="0" borderId="0" xfId="1" applyFont="1" applyBorder="1" applyProtection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center"/>
    </xf>
    <xf numFmtId="0" fontId="22" fillId="0" borderId="0" xfId="1" applyFont="1" applyProtection="1"/>
    <xf numFmtId="0" fontId="5" fillId="0" borderId="0" xfId="1" applyFont="1" applyBorder="1" applyAlignment="1" applyProtection="1">
      <alignment vertical="center" wrapText="1"/>
    </xf>
    <xf numFmtId="0" fontId="5" fillId="0" borderId="0" xfId="1" applyFont="1" applyBorder="1" applyAlignment="1" applyProtection="1">
      <alignment horizontal="left" wrapText="1"/>
    </xf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left"/>
    </xf>
    <xf numFmtId="0" fontId="3" fillId="0" borderId="0" xfId="1" applyFont="1" applyAlignment="1" applyProtection="1">
      <alignment horizontal="left"/>
    </xf>
    <xf numFmtId="0" fontId="3" fillId="0" borderId="0" xfId="1" applyFont="1" applyAlignment="1" applyProtection="1">
      <alignment horizontal="center"/>
    </xf>
    <xf numFmtId="0" fontId="8" fillId="0" borderId="8" xfId="1" quotePrefix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6" borderId="0" xfId="0" applyFont="1" applyFill="1" applyProtection="1"/>
    <xf numFmtId="0" fontId="5" fillId="0" borderId="0" xfId="8" applyFont="1" applyFill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6" fillId="0" borderId="6" xfId="1" applyFont="1" applyFill="1" applyBorder="1" applyProtection="1"/>
    <xf numFmtId="0" fontId="5" fillId="0" borderId="6" xfId="1" applyFont="1" applyFill="1" applyBorder="1" applyProtection="1"/>
    <xf numFmtId="0" fontId="5" fillId="0" borderId="8" xfId="1" applyFont="1" applyFill="1" applyBorder="1" applyAlignment="1" applyProtection="1">
      <alignment horizontal="center" wrapText="1"/>
    </xf>
    <xf numFmtId="0" fontId="13" fillId="0" borderId="2" xfId="1" applyFont="1" applyFill="1" applyBorder="1" applyAlignment="1" applyProtection="1">
      <alignment horizontal="center" vertical="center"/>
    </xf>
    <xf numFmtId="0" fontId="13" fillId="0" borderId="8" xfId="1" applyFont="1" applyFill="1" applyBorder="1" applyAlignment="1" applyProtection="1">
      <alignment horizontal="center" vertical="center"/>
    </xf>
    <xf numFmtId="0" fontId="13" fillId="0" borderId="10" xfId="1" applyFont="1" applyFill="1" applyBorder="1" applyAlignment="1" applyProtection="1">
      <alignment horizontal="center" vertical="center"/>
    </xf>
    <xf numFmtId="165" fontId="3" fillId="0" borderId="0" xfId="1" applyNumberFormat="1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 wrapText="1"/>
    </xf>
    <xf numFmtId="0" fontId="8" fillId="0" borderId="0" xfId="1" applyFont="1" applyFill="1" applyAlignment="1" applyProtection="1">
      <alignment horizontal="center" vertical="center"/>
    </xf>
    <xf numFmtId="0" fontId="16" fillId="0" borderId="0" xfId="1" applyFont="1" applyFill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  <protection locked="0"/>
    </xf>
    <xf numFmtId="4" fontId="8" fillId="0" borderId="10" xfId="1" applyNumberFormat="1" applyFont="1" applyFill="1" applyBorder="1" applyAlignment="1" applyProtection="1">
      <alignment horizontal="right" vertical="center"/>
      <protection locked="0"/>
    </xf>
    <xf numFmtId="4" fontId="8" fillId="0" borderId="8" xfId="1" applyNumberFormat="1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5" fillId="0" borderId="0" xfId="8" applyFont="1" applyFill="1" applyAlignment="1" applyProtection="1">
      <alignment horizontal="center"/>
    </xf>
    <xf numFmtId="0" fontId="12" fillId="0" borderId="8" xfId="8" applyFont="1" applyFill="1" applyBorder="1" applyAlignment="1" applyProtection="1">
      <alignment horizontal="center" vertical="center" wrapText="1"/>
      <protection locked="0"/>
    </xf>
    <xf numFmtId="0" fontId="12" fillId="0" borderId="0" xfId="8" applyFont="1" applyFill="1" applyAlignment="1" applyProtection="1">
      <alignment horizontal="center"/>
    </xf>
    <xf numFmtId="0" fontId="12" fillId="0" borderId="8" xfId="8" applyFont="1" applyFill="1" applyBorder="1" applyAlignment="1" applyProtection="1">
      <alignment horizontal="center" vertical="center" wrapText="1"/>
    </xf>
    <xf numFmtId="0" fontId="5" fillId="0" borderId="0" xfId="8" applyFont="1" applyFill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0" xfId="1" applyFont="1" applyBorder="1" applyProtection="1"/>
    <xf numFmtId="0" fontId="5" fillId="0" borderId="0" xfId="1" applyFont="1" applyProtection="1"/>
    <xf numFmtId="0" fontId="5" fillId="0" borderId="8" xfId="1" applyFont="1" applyBorder="1" applyAlignment="1" applyProtection="1">
      <alignment horizontal="center" vertical="center"/>
    </xf>
    <xf numFmtId="0" fontId="13" fillId="4" borderId="6" xfId="0" applyFont="1" applyFill="1" applyBorder="1" applyAlignment="1" applyProtection="1">
      <alignment horizontal="justify" vertical="center" wrapText="1"/>
    </xf>
    <xf numFmtId="0" fontId="8" fillId="4" borderId="9" xfId="8" applyFont="1" applyFill="1" applyBorder="1" applyAlignment="1" applyProtection="1">
      <alignment horizontal="justify" vertical="center" wrapText="1"/>
    </xf>
    <xf numFmtId="0" fontId="12" fillId="0" borderId="5" xfId="8" applyFont="1" applyFill="1" applyBorder="1" applyAlignment="1" applyProtection="1">
      <alignment horizontal="center" vertical="center" wrapText="1"/>
      <protection locked="0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10" xfId="8" applyFont="1" applyFill="1" applyBorder="1" applyAlignment="1" applyProtection="1">
      <alignment vertical="center" wrapText="1"/>
    </xf>
    <xf numFmtId="0" fontId="8" fillId="0" borderId="12" xfId="8" applyFont="1" applyFill="1" applyBorder="1" applyAlignment="1" applyProtection="1">
      <alignment vertical="center" wrapText="1"/>
    </xf>
    <xf numFmtId="0" fontId="8" fillId="0" borderId="10" xfId="8" applyFont="1" applyFill="1" applyBorder="1" applyAlignment="1" applyProtection="1">
      <alignment vertical="center" wrapText="1"/>
      <protection locked="0"/>
    </xf>
    <xf numFmtId="0" fontId="8" fillId="0" borderId="10" xfId="8" applyFont="1" applyFill="1" applyBorder="1" applyAlignment="1" applyProtection="1">
      <alignment horizontal="justify" vertical="center" wrapText="1"/>
    </xf>
    <xf numFmtId="0" fontId="8" fillId="0" borderId="8" xfId="8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justify" vertical="center" wrapText="1"/>
    </xf>
    <xf numFmtId="0" fontId="5" fillId="0" borderId="0" xfId="1" applyFont="1" applyBorder="1" applyAlignment="1" applyProtection="1">
      <alignment vertical="center" wrapText="1"/>
    </xf>
    <xf numFmtId="0" fontId="14" fillId="0" borderId="8" xfId="1" applyNumberFormat="1" applyFont="1" applyFill="1" applyBorder="1" applyAlignment="1" applyProtection="1">
      <alignment horizontal="center" vertical="center" wrapText="1"/>
      <protection locked="0"/>
    </xf>
    <xf numFmtId="166" fontId="14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12" fillId="0" borderId="8" xfId="1" applyFont="1" applyFill="1" applyBorder="1" applyAlignment="1" applyProtection="1">
      <alignment horizontal="center"/>
      <protection locked="0"/>
    </xf>
    <xf numFmtId="0" fontId="13" fillId="0" borderId="8" xfId="1" applyFont="1" applyFill="1" applyBorder="1" applyAlignment="1" applyProtection="1">
      <alignment horizontal="center"/>
    </xf>
    <xf numFmtId="0" fontId="13" fillId="0" borderId="8" xfId="1" applyFont="1" applyFill="1" applyBorder="1" applyAlignment="1" applyProtection="1">
      <alignment horizontal="center" wrapText="1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justify" vertical="center"/>
      <protection locked="0"/>
    </xf>
    <xf numFmtId="0" fontId="8" fillId="0" borderId="12" xfId="1" applyFont="1" applyFill="1" applyBorder="1" applyAlignment="1" applyProtection="1">
      <alignment horizontal="justify" vertical="center"/>
      <protection locked="0"/>
    </xf>
    <xf numFmtId="0" fontId="8" fillId="0" borderId="11" xfId="1" applyFont="1" applyFill="1" applyBorder="1" applyAlignment="1" applyProtection="1">
      <alignment horizontal="justify" vertical="center"/>
      <protection locked="0"/>
    </xf>
    <xf numFmtId="0" fontId="14" fillId="4" borderId="8" xfId="0" applyFont="1" applyFill="1" applyBorder="1" applyAlignment="1" applyProtection="1">
      <alignment horizontal="center" vertical="center"/>
    </xf>
    <xf numFmtId="0" fontId="13" fillId="4" borderId="10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4" fillId="4" borderId="5" xfId="0" applyFont="1" applyFill="1" applyBorder="1" applyAlignment="1" applyProtection="1">
      <alignment horizontal="center" vertical="center"/>
    </xf>
    <xf numFmtId="0" fontId="13" fillId="4" borderId="9" xfId="0" applyFont="1" applyFill="1" applyBorder="1" applyAlignment="1" applyProtection="1">
      <alignment horizontal="center" vertical="center" wrapText="1"/>
    </xf>
    <xf numFmtId="0" fontId="14" fillId="4" borderId="6" xfId="0" applyFont="1" applyFill="1" applyBorder="1" applyAlignment="1" applyProtection="1">
      <alignment horizontal="center" vertical="center"/>
    </xf>
    <xf numFmtId="0" fontId="14" fillId="4" borderId="6" xfId="0" applyFont="1" applyFill="1" applyBorder="1" applyAlignment="1" applyProtection="1">
      <alignment horizontal="right" vertical="center"/>
    </xf>
    <xf numFmtId="0" fontId="13" fillId="4" borderId="6" xfId="0" applyFont="1" applyFill="1" applyBorder="1" applyAlignment="1" applyProtection="1">
      <alignment horizontal="center" vertical="center" wrapText="1"/>
    </xf>
    <xf numFmtId="0" fontId="14" fillId="4" borderId="6" xfId="0" applyFont="1" applyFill="1" applyBorder="1" applyAlignment="1" applyProtection="1">
      <alignment horizontal="right" vertical="center" wrapText="1"/>
    </xf>
    <xf numFmtId="0" fontId="14" fillId="4" borderId="3" xfId="0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  <protection locked="0"/>
    </xf>
    <xf numFmtId="0" fontId="14" fillId="4" borderId="8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right"/>
    </xf>
    <xf numFmtId="0" fontId="13" fillId="4" borderId="10" xfId="8" applyFont="1" applyFill="1" applyBorder="1" applyAlignment="1" applyProtection="1">
      <alignment horizontal="justify" vertical="center" wrapText="1"/>
    </xf>
    <xf numFmtId="0" fontId="14" fillId="4" borderId="10" xfId="0" applyFont="1" applyFill="1" applyBorder="1" applyAlignment="1" applyProtection="1">
      <alignment horizontal="justify" vertical="center" wrapText="1"/>
      <protection locked="0"/>
    </xf>
    <xf numFmtId="0" fontId="14" fillId="2" borderId="0" xfId="0" applyFont="1" applyFill="1" applyAlignment="1" applyProtection="1">
      <alignment horizontal="justify" vertical="center"/>
    </xf>
    <xf numFmtId="0" fontId="13" fillId="4" borderId="8" xfId="0" applyFont="1" applyFill="1" applyBorder="1" applyAlignment="1" applyProtection="1">
      <alignment horizontal="justify" vertical="center" wrapText="1"/>
      <protection locked="0"/>
    </xf>
    <xf numFmtId="0" fontId="14" fillId="4" borderId="8" xfId="0" applyFont="1" applyFill="1" applyBorder="1" applyAlignment="1" applyProtection="1">
      <alignment horizontal="justify" vertical="center" wrapText="1"/>
      <protection locked="0"/>
    </xf>
    <xf numFmtId="0" fontId="14" fillId="4" borderId="5" xfId="0" applyFont="1" applyFill="1" applyBorder="1" applyAlignment="1" applyProtection="1">
      <alignment horizontal="justify" vertical="center" wrapText="1"/>
      <protection locked="0"/>
    </xf>
    <xf numFmtId="4" fontId="13" fillId="4" borderId="10" xfId="0" applyNumberFormat="1" applyFont="1" applyFill="1" applyBorder="1" applyAlignment="1" applyProtection="1">
      <alignment horizontal="right" vertical="center" wrapText="1" indent="2"/>
      <protection locked="0"/>
    </xf>
    <xf numFmtId="4" fontId="14" fillId="4" borderId="10" xfId="0" applyNumberFormat="1" applyFont="1" applyFill="1" applyBorder="1" applyAlignment="1" applyProtection="1">
      <alignment horizontal="right" vertical="center" indent="2"/>
      <protection locked="0"/>
    </xf>
    <xf numFmtId="4" fontId="14" fillId="4" borderId="9" xfId="0" applyNumberFormat="1" applyFont="1" applyFill="1" applyBorder="1" applyAlignment="1" applyProtection="1">
      <alignment horizontal="right" vertical="center" wrapText="1" indent="2"/>
      <protection locked="0"/>
    </xf>
    <xf numFmtId="4" fontId="14" fillId="4" borderId="10" xfId="0" applyNumberFormat="1" applyFont="1" applyFill="1" applyBorder="1" applyAlignment="1" applyProtection="1">
      <alignment horizontal="right" vertical="center" wrapText="1" indent="2"/>
      <protection locked="0"/>
    </xf>
    <xf numFmtId="4" fontId="24" fillId="4" borderId="10" xfId="0" applyNumberFormat="1" applyFont="1" applyFill="1" applyBorder="1" applyAlignment="1" applyProtection="1">
      <alignment horizontal="right" vertical="center" indent="2"/>
      <protection locked="0"/>
    </xf>
    <xf numFmtId="4" fontId="24" fillId="4" borderId="10" xfId="0" applyNumberFormat="1" applyFont="1" applyFill="1" applyBorder="1" applyAlignment="1" applyProtection="1">
      <alignment horizontal="right" vertical="center" wrapText="1" indent="2"/>
      <protection locked="0"/>
    </xf>
    <xf numFmtId="4" fontId="14" fillId="4" borderId="8" xfId="0" applyNumberFormat="1" applyFont="1" applyFill="1" applyBorder="1" applyAlignment="1" applyProtection="1">
      <alignment horizontal="right" vertical="center" wrapText="1" indent="2"/>
      <protection locked="0"/>
    </xf>
    <xf numFmtId="4" fontId="14" fillId="4" borderId="8" xfId="0" applyNumberFormat="1" applyFont="1" applyFill="1" applyBorder="1" applyAlignment="1" applyProtection="1">
      <alignment horizontal="right" vertical="center" indent="2"/>
      <protection locked="0"/>
    </xf>
    <xf numFmtId="4" fontId="13" fillId="4" borderId="8" xfId="0" applyNumberFormat="1" applyFont="1" applyFill="1" applyBorder="1" applyAlignment="1" applyProtection="1">
      <alignment horizontal="right" vertical="center" wrapText="1" indent="2"/>
      <protection locked="0"/>
    </xf>
    <xf numFmtId="4" fontId="14" fillId="2" borderId="10" xfId="0" applyNumberFormat="1" applyFont="1" applyFill="1" applyBorder="1" applyAlignment="1" applyProtection="1">
      <alignment horizontal="right" vertical="center" wrapText="1" indent="2"/>
      <protection locked="0"/>
    </xf>
    <xf numFmtId="0" fontId="8" fillId="0" borderId="10" xfId="8" applyFont="1" applyFill="1" applyBorder="1" applyAlignment="1" applyProtection="1">
      <alignment horizontal="left" vertical="center" wrapText="1"/>
    </xf>
    <xf numFmtId="0" fontId="5" fillId="0" borderId="0" xfId="8" applyFont="1" applyFill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22" fillId="0" borderId="0" xfId="1" applyFont="1" applyBorder="1" applyProtection="1"/>
    <xf numFmtId="0" fontId="5" fillId="0" borderId="8" xfId="1" applyFont="1" applyBorder="1" applyAlignment="1" applyProtection="1">
      <alignment horizontal="center" vertical="center"/>
      <protection locked="0"/>
    </xf>
    <xf numFmtId="0" fontId="25" fillId="7" borderId="0" xfId="1" applyFont="1" applyFill="1" applyAlignment="1" applyProtection="1">
      <alignment horizontal="left" vertical="top" wrapText="1"/>
    </xf>
    <xf numFmtId="0" fontId="22" fillId="0" borderId="0" xfId="1" applyFont="1" applyProtection="1">
      <protection locked="0"/>
    </xf>
    <xf numFmtId="49" fontId="25" fillId="8" borderId="0" xfId="1" applyNumberFormat="1" applyFont="1" applyFill="1" applyBorder="1" applyAlignment="1" applyProtection="1">
      <alignment horizontal="left" vertical="center"/>
    </xf>
    <xf numFmtId="0" fontId="25" fillId="7" borderId="0" xfId="0" applyFont="1" applyFill="1" applyAlignment="1" applyProtection="1">
      <alignment horizontal="left" vertical="center"/>
    </xf>
    <xf numFmtId="0" fontId="25" fillId="7" borderId="0" xfId="0" applyFont="1" applyFill="1" applyAlignment="1" applyProtection="1">
      <alignment horizontal="left" vertical="top"/>
    </xf>
    <xf numFmtId="1" fontId="26" fillId="0" borderId="8" xfId="0" applyNumberFormat="1" applyFont="1" applyFill="1" applyBorder="1" applyAlignment="1" applyProtection="1">
      <alignment horizontal="right" vertical="center" wrapText="1" indent="2"/>
      <protection locked="0"/>
    </xf>
    <xf numFmtId="1" fontId="26" fillId="0" borderId="8" xfId="8" applyNumberFormat="1" applyFont="1" applyFill="1" applyBorder="1" applyAlignment="1" applyProtection="1">
      <alignment horizontal="right" vertical="center" wrapText="1" indent="2"/>
      <protection locked="0"/>
    </xf>
    <xf numFmtId="0" fontId="13" fillId="0" borderId="5" xfId="1" applyFont="1" applyFill="1" applyBorder="1" applyAlignment="1" applyProtection="1">
      <alignment horizontal="center" vertical="center"/>
    </xf>
    <xf numFmtId="169" fontId="14" fillId="0" borderId="8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10" xfId="8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Fill="1" applyBorder="1" applyAlignment="1" applyProtection="1">
      <alignment horizontal="center"/>
    </xf>
    <xf numFmtId="0" fontId="5" fillId="0" borderId="0" xfId="1" applyFont="1" applyFill="1" applyProtection="1"/>
    <xf numFmtId="0" fontId="5" fillId="0" borderId="0" xfId="1" applyFont="1" applyFill="1" applyAlignment="1" applyProtection="1">
      <alignment horizontal="center" vertical="top"/>
    </xf>
    <xf numFmtId="0" fontId="8" fillId="0" borderId="0" xfId="1" applyFont="1" applyFill="1" applyProtection="1"/>
    <xf numFmtId="0" fontId="5" fillId="4" borderId="1" xfId="1" applyFont="1" applyFill="1" applyBorder="1" applyAlignment="1" applyProtection="1">
      <alignment horizontal="justify" vertical="center" wrapText="1"/>
    </xf>
    <xf numFmtId="0" fontId="10" fillId="0" borderId="1" xfId="1" applyFont="1" applyFill="1" applyBorder="1" applyAlignment="1" applyProtection="1">
      <alignment horizontal="center" wrapText="1"/>
    </xf>
    <xf numFmtId="0" fontId="5" fillId="0" borderId="1" xfId="1" applyFont="1" applyFill="1" applyBorder="1" applyAlignment="1" applyProtection="1">
      <alignment vertical="center"/>
    </xf>
    <xf numFmtId="0" fontId="8" fillId="0" borderId="14" xfId="1" applyFont="1" applyFill="1" applyBorder="1" applyAlignment="1" applyProtection="1">
      <alignment horizontal="center" vertical="top" wrapText="1"/>
    </xf>
    <xf numFmtId="0" fontId="12" fillId="0" borderId="0" xfId="1" applyFont="1" applyFill="1" applyProtection="1"/>
    <xf numFmtId="0" fontId="12" fillId="0" borderId="0" xfId="1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12" fillId="0" borderId="14" xfId="1" applyFont="1" applyFill="1" applyBorder="1" applyAlignment="1" applyProtection="1">
      <alignment horizontal="center" vertical="top" wrapText="1"/>
    </xf>
    <xf numFmtId="0" fontId="5" fillId="0" borderId="14" xfId="1" applyBorder="1" applyAlignment="1" applyProtection="1">
      <alignment horizontal="center" vertical="top" wrapText="1"/>
    </xf>
    <xf numFmtId="0" fontId="5" fillId="0" borderId="14" xfId="1" applyFont="1" applyFill="1" applyBorder="1" applyAlignment="1" applyProtection="1">
      <alignment horizontal="center" vertical="top"/>
    </xf>
    <xf numFmtId="0" fontId="18" fillId="0" borderId="14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top"/>
    </xf>
    <xf numFmtId="0" fontId="5" fillId="0" borderId="13" xfId="1" applyFont="1" applyFill="1" applyBorder="1" applyProtection="1"/>
    <xf numFmtId="0" fontId="5" fillId="0" borderId="15" xfId="1" applyFont="1" applyFill="1" applyBorder="1" applyProtection="1"/>
    <xf numFmtId="0" fontId="8" fillId="0" borderId="9" xfId="8" applyFont="1" applyFill="1" applyBorder="1" applyAlignment="1" applyProtection="1">
      <alignment horizontal="justify" vertical="top" wrapText="1"/>
    </xf>
    <xf numFmtId="0" fontId="8" fillId="0" borderId="8" xfId="8" applyFont="1" applyFill="1" applyBorder="1" applyAlignment="1" applyProtection="1">
      <alignment horizontal="justify" vertical="top" wrapText="1"/>
    </xf>
    <xf numFmtId="0" fontId="17" fillId="0" borderId="14" xfId="1" applyFont="1" applyFill="1" applyBorder="1" applyAlignment="1" applyProtection="1">
      <alignment horizontal="right" vertical="top"/>
    </xf>
    <xf numFmtId="0" fontId="8" fillId="4" borderId="0" xfId="1" applyFont="1" applyFill="1" applyBorder="1" applyAlignment="1" applyProtection="1">
      <alignment horizontal="justify" vertical="center" wrapText="1"/>
    </xf>
    <xf numFmtId="0" fontId="5" fillId="0" borderId="14" xfId="1" applyFont="1" applyFill="1" applyBorder="1" applyAlignment="1" applyProtection="1">
      <alignment horizontal="center" vertical="top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5" fillId="4" borderId="1" xfId="1" applyFont="1" applyFill="1" applyBorder="1" applyProtection="1"/>
    <xf numFmtId="0" fontId="5" fillId="4" borderId="1" xfId="1" applyFont="1" applyFill="1" applyBorder="1" applyAlignment="1" applyProtection="1">
      <alignment vertical="center"/>
    </xf>
    <xf numFmtId="0" fontId="8" fillId="4" borderId="14" xfId="1" applyFont="1" applyFill="1" applyBorder="1" applyAlignment="1" applyProtection="1">
      <alignment horizontal="center" vertical="top" wrapText="1"/>
    </xf>
    <xf numFmtId="0" fontId="12" fillId="4" borderId="14" xfId="1" applyFont="1" applyFill="1" applyBorder="1" applyAlignment="1" applyProtection="1">
      <alignment horizontal="center" vertical="top" wrapText="1"/>
    </xf>
    <xf numFmtId="0" fontId="12" fillId="4" borderId="1" xfId="1" applyFont="1" applyFill="1" applyBorder="1" applyAlignment="1" applyProtection="1"/>
    <xf numFmtId="0" fontId="5" fillId="4" borderId="7" xfId="1" applyFont="1" applyFill="1" applyBorder="1" applyAlignment="1" applyProtection="1">
      <alignment vertical="center"/>
    </xf>
    <xf numFmtId="0" fontId="12" fillId="4" borderId="14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vertical="top"/>
    </xf>
    <xf numFmtId="0" fontId="8" fillId="4" borderId="10" xfId="8" applyFont="1" applyFill="1" applyBorder="1" applyAlignment="1" applyProtection="1">
      <alignment horizontal="justify" vertical="justify" wrapText="1"/>
      <protection locked="0"/>
    </xf>
    <xf numFmtId="0" fontId="18" fillId="4" borderId="14" xfId="1" applyFont="1" applyFill="1" applyBorder="1" applyAlignment="1" applyProtection="1">
      <alignment horizontal="center" vertical="top"/>
    </xf>
    <xf numFmtId="0" fontId="9" fillId="4" borderId="0" xfId="1" applyFont="1" applyFill="1" applyBorder="1" applyAlignment="1" applyProtection="1">
      <alignment wrapText="1"/>
    </xf>
    <xf numFmtId="0" fontId="10" fillId="4" borderId="1" xfId="1" applyFont="1" applyFill="1" applyBorder="1" applyAlignment="1" applyProtection="1">
      <alignment horizontal="center" wrapText="1"/>
    </xf>
    <xf numFmtId="0" fontId="10" fillId="4" borderId="0" xfId="1" applyFont="1" applyFill="1" applyBorder="1" applyAlignment="1" applyProtection="1">
      <alignment horizontal="center" wrapText="1"/>
    </xf>
    <xf numFmtId="0" fontId="10" fillId="4" borderId="0" xfId="1" applyFont="1" applyFill="1" applyBorder="1" applyAlignment="1" applyProtection="1">
      <alignment horizontal="center"/>
    </xf>
    <xf numFmtId="0" fontId="17" fillId="4" borderId="14" xfId="1" applyFont="1" applyFill="1" applyBorder="1" applyAlignment="1" applyProtection="1">
      <alignment horizontal="right" vertical="top"/>
    </xf>
    <xf numFmtId="0" fontId="8" fillId="4" borderId="1" xfId="1" applyFont="1" applyFill="1" applyBorder="1" applyAlignment="1" applyProtection="1">
      <alignment horizontal="justify" vertical="top" wrapText="1"/>
    </xf>
    <xf numFmtId="0" fontId="8" fillId="4" borderId="8" xfId="8" applyFont="1" applyFill="1" applyBorder="1" applyAlignment="1" applyProtection="1">
      <alignment horizontal="center" vertical="center" wrapText="1"/>
    </xf>
    <xf numFmtId="0" fontId="8" fillId="4" borderId="5" xfId="8" applyFont="1" applyFill="1" applyBorder="1" applyAlignment="1" applyProtection="1">
      <alignment horizontal="center" vertical="center" wrapText="1"/>
    </xf>
    <xf numFmtId="0" fontId="8" fillId="4" borderId="10" xfId="8" applyFont="1" applyFill="1" applyBorder="1" applyAlignment="1" applyProtection="1">
      <alignment horizontal="justify" vertical="center" wrapText="1"/>
      <protection locked="0"/>
    </xf>
    <xf numFmtId="49" fontId="8" fillId="4" borderId="9" xfId="8" applyNumberFormat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/>
    <xf numFmtId="0" fontId="12" fillId="4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</xf>
    <xf numFmtId="0" fontId="8" fillId="0" borderId="13" xfId="1" applyFont="1" applyFill="1" applyBorder="1" applyProtection="1"/>
    <xf numFmtId="49" fontId="23" fillId="0" borderId="10" xfId="1" applyNumberFormat="1" applyFont="1" applyFill="1" applyBorder="1" applyAlignment="1" applyProtection="1">
      <alignment horizontal="right" vertical="center"/>
    </xf>
    <xf numFmtId="49" fontId="23" fillId="0" borderId="11" xfId="1" quotePrefix="1" applyNumberFormat="1" applyFont="1" applyFill="1" applyBorder="1" applyAlignment="1" applyProtection="1">
      <alignment horizontal="right" vertical="center"/>
    </xf>
    <xf numFmtId="49" fontId="23" fillId="0" borderId="11" xfId="1" quotePrefix="1" applyNumberFormat="1" applyFont="1" applyFill="1" applyBorder="1" applyAlignment="1" applyProtection="1">
      <alignment horizontal="center" vertical="center"/>
    </xf>
    <xf numFmtId="14" fontId="23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Alignment="1" applyProtection="1"/>
    <xf numFmtId="0" fontId="8" fillId="0" borderId="0" xfId="1" applyFont="1" applyFill="1" applyBorder="1" applyAlignment="1" applyProtection="1">
      <alignment horizontal="left" vertical="center"/>
    </xf>
    <xf numFmtId="0" fontId="32" fillId="0" borderId="0" xfId="1" applyFont="1" applyFill="1" applyProtection="1"/>
    <xf numFmtId="0" fontId="11" fillId="0" borderId="0" xfId="1" applyFont="1" applyFill="1" applyBorder="1" applyAlignment="1" applyProtection="1">
      <alignment horizontal="left" vertical="center"/>
    </xf>
    <xf numFmtId="170" fontId="5" fillId="0" borderId="0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vertical="center"/>
    </xf>
    <xf numFmtId="172" fontId="5" fillId="0" borderId="0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Protection="1">
      <protection locked="0"/>
    </xf>
    <xf numFmtId="0" fontId="31" fillId="8" borderId="0" xfId="8" applyFont="1" applyFill="1" applyBorder="1" applyAlignment="1" applyProtection="1">
      <alignment vertical="top"/>
    </xf>
    <xf numFmtId="0" fontId="31" fillId="0" borderId="0" xfId="1" applyFont="1" applyFill="1" applyAlignment="1" applyProtection="1">
      <alignment horizontal="left" vertical="center"/>
    </xf>
    <xf numFmtId="0" fontId="23" fillId="0" borderId="11" xfId="1" quotePrefix="1" applyFont="1" applyFill="1" applyBorder="1" applyAlignment="1" applyProtection="1">
      <alignment horizontal="right" vertical="center"/>
    </xf>
    <xf numFmtId="49" fontId="23" fillId="0" borderId="11" xfId="1" applyNumberFormat="1" applyFont="1" applyFill="1" applyBorder="1" applyAlignment="1" applyProtection="1">
      <alignment horizontal="left" vertical="center"/>
      <protection locked="0"/>
    </xf>
    <xf numFmtId="0" fontId="23" fillId="0" borderId="11" xfId="1" quotePrefix="1" applyFont="1" applyFill="1" applyBorder="1" applyAlignment="1" applyProtection="1">
      <alignment horizontal="center" vertical="center"/>
    </xf>
    <xf numFmtId="173" fontId="8" fillId="0" borderId="0" xfId="1" applyNumberFormat="1" applyFont="1" applyFill="1" applyAlignment="1" applyProtection="1">
      <alignment vertical="center"/>
    </xf>
    <xf numFmtId="0" fontId="11" fillId="0" borderId="0" xfId="1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horizontal="right" vertical="center" wrapText="1" indent="1"/>
    </xf>
    <xf numFmtId="14" fontId="23" fillId="9" borderId="8" xfId="1" applyNumberFormat="1" applyFont="1" applyFill="1" applyBorder="1" applyAlignment="1" applyProtection="1">
      <alignment horizontal="center" vertical="center" wrapText="1"/>
    </xf>
    <xf numFmtId="14" fontId="23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vertical="center"/>
    </xf>
    <xf numFmtId="0" fontId="8" fillId="0" borderId="8" xfId="1" applyFont="1" applyFill="1" applyBorder="1" applyAlignment="1" applyProtection="1">
      <alignment horizontal="center" vertical="top" wrapText="1"/>
      <protection locked="0"/>
    </xf>
    <xf numFmtId="0" fontId="8" fillId="0" borderId="8" xfId="1" applyFont="1" applyFill="1" applyBorder="1" applyAlignment="1" applyProtection="1">
      <alignment horizontal="center" vertical="top" wrapText="1"/>
    </xf>
    <xf numFmtId="4" fontId="8" fillId="9" borderId="10" xfId="1" applyNumberFormat="1" applyFont="1" applyFill="1" applyBorder="1" applyAlignment="1" applyProtection="1">
      <alignment horizontal="right" vertical="center"/>
      <protection locked="0"/>
    </xf>
    <xf numFmtId="4" fontId="8" fillId="9" borderId="3" xfId="1" applyNumberFormat="1" applyFont="1" applyFill="1" applyBorder="1" applyAlignment="1" applyProtection="1">
      <alignment horizontal="right" vertical="center"/>
      <protection locked="0"/>
    </xf>
    <xf numFmtId="4" fontId="14" fillId="9" borderId="10" xfId="0" applyNumberFormat="1" applyFont="1" applyFill="1" applyBorder="1" applyAlignment="1" applyProtection="1">
      <alignment horizontal="right" vertical="center" wrapText="1" indent="2"/>
      <protection locked="0"/>
    </xf>
    <xf numFmtId="14" fontId="14" fillId="0" borderId="8" xfId="1" applyNumberFormat="1" applyFont="1" applyFill="1" applyBorder="1" applyAlignment="1" applyProtection="1">
      <alignment horizontal="center" vertical="center" wrapText="1"/>
      <protection locked="0"/>
    </xf>
    <xf numFmtId="14" fontId="14" fillId="0" borderId="10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Alignment="1" applyProtection="1">
      <alignment horizontal="left" vertical="center"/>
    </xf>
    <xf numFmtId="0" fontId="11" fillId="4" borderId="8" xfId="1" applyFont="1" applyFill="1" applyBorder="1" applyAlignment="1" applyProtection="1">
      <alignment horizontal="left" vertical="center"/>
      <protection locked="0"/>
    </xf>
    <xf numFmtId="0" fontId="11" fillId="4" borderId="0" xfId="1" applyFont="1" applyFill="1" applyBorder="1" applyAlignment="1" applyProtection="1">
      <alignment horizontal="left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/>
    </xf>
    <xf numFmtId="49" fontId="23" fillId="0" borderId="12" xfId="1" applyNumberFormat="1" applyFont="1" applyFill="1" applyBorder="1" applyAlignment="1" applyProtection="1">
      <alignment horizontal="left" vertical="center"/>
      <protection locked="0"/>
    </xf>
    <xf numFmtId="3" fontId="12" fillId="9" borderId="8" xfId="8" applyNumberFormat="1" applyFont="1" applyFill="1" applyBorder="1" applyAlignment="1" applyProtection="1">
      <alignment horizontal="right" vertical="center" wrapText="1" indent="3"/>
      <protection locked="0"/>
    </xf>
    <xf numFmtId="0" fontId="18" fillId="0" borderId="0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center" vertical="top" wrapText="1"/>
    </xf>
    <xf numFmtId="0" fontId="12" fillId="0" borderId="0" xfId="1" applyFont="1" applyFill="1" applyBorder="1" applyAlignment="1" applyProtection="1">
      <alignment horizontal="center" wrapText="1"/>
    </xf>
    <xf numFmtId="0" fontId="12" fillId="0" borderId="0" xfId="1" applyFont="1" applyFill="1" applyBorder="1" applyAlignment="1" applyProtection="1">
      <alignment horizontal="left" vertical="top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18" fillId="0" borderId="0" xfId="1" applyFont="1" applyFill="1" applyBorder="1" applyAlignment="1" applyProtection="1">
      <alignment horizontal="center" vertical="top" wrapText="1"/>
    </xf>
    <xf numFmtId="0" fontId="5" fillId="4" borderId="0" xfId="1" applyFont="1" applyFill="1" applyBorder="1" applyAlignment="1" applyProtection="1">
      <alignment horizontal="center" vertical="center"/>
    </xf>
    <xf numFmtId="4" fontId="18" fillId="9" borderId="8" xfId="1" applyNumberFormat="1" applyFont="1" applyFill="1" applyBorder="1" applyAlignment="1" applyProtection="1">
      <alignment horizontal="right" vertical="center" wrapText="1"/>
    </xf>
    <xf numFmtId="0" fontId="37" fillId="0" borderId="0" xfId="22" applyFill="1" applyBorder="1" applyAlignment="1">
      <alignment horizontal="left"/>
    </xf>
    <xf numFmtId="0" fontId="6" fillId="10" borderId="0" xfId="22" applyFont="1" applyFill="1" applyBorder="1" applyAlignment="1">
      <alignment horizontal="left" vertical="center"/>
    </xf>
    <xf numFmtId="49" fontId="12" fillId="0" borderId="0" xfId="22" applyNumberFormat="1" applyFont="1" applyFill="1" applyBorder="1" applyAlignment="1">
      <alignment vertical="top"/>
    </xf>
    <xf numFmtId="0" fontId="12" fillId="0" borderId="0" xfId="22" applyFont="1" applyFill="1" applyBorder="1" applyAlignment="1">
      <alignment vertical="top"/>
    </xf>
    <xf numFmtId="0" fontId="37" fillId="0" borderId="0" xfId="22" applyFill="1" applyBorder="1" applyAlignment="1"/>
    <xf numFmtId="49" fontId="12" fillId="0" borderId="0" xfId="22" applyNumberFormat="1" applyFont="1" applyFill="1" applyBorder="1" applyAlignment="1">
      <alignment horizontal="right" vertical="top"/>
    </xf>
    <xf numFmtId="3" fontId="39" fillId="0" borderId="0" xfId="22" applyNumberFormat="1" applyFont="1" applyFill="1" applyBorder="1" applyAlignment="1"/>
    <xf numFmtId="0" fontId="38" fillId="0" borderId="0" xfId="22" applyFont="1" applyFill="1" applyBorder="1" applyAlignment="1"/>
    <xf numFmtId="0" fontId="5" fillId="0" borderId="0" xfId="1" applyFont="1" applyFill="1" applyBorder="1" applyAlignment="1" applyProtection="1">
      <alignment horizontal="left" vertical="top"/>
    </xf>
    <xf numFmtId="0" fontId="5" fillId="0" borderId="0" xfId="1" applyFont="1" applyBorder="1" applyAlignment="1" applyProtection="1">
      <alignment vertical="top"/>
    </xf>
    <xf numFmtId="0" fontId="5" fillId="0" borderId="0" xfId="1" applyFont="1" applyBorder="1" applyAlignment="1" applyProtection="1">
      <alignment horizontal="left" vertical="top"/>
    </xf>
    <xf numFmtId="49" fontId="25" fillId="8" borderId="0" xfId="1" applyNumberFormat="1" applyFont="1" applyFill="1" applyBorder="1" applyAlignment="1" applyProtection="1">
      <alignment horizontal="left" vertical="top"/>
    </xf>
    <xf numFmtId="49" fontId="25" fillId="8" borderId="0" xfId="1" applyNumberFormat="1" applyFont="1" applyFill="1" applyBorder="1" applyAlignment="1" applyProtection="1">
      <alignment horizontal="center" vertical="top"/>
    </xf>
    <xf numFmtId="0" fontId="3" fillId="0" borderId="0" xfId="1" applyFont="1" applyFill="1" applyAlignment="1" applyProtection="1">
      <alignment horizontal="right" indent="1"/>
    </xf>
    <xf numFmtId="49" fontId="25" fillId="8" borderId="0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/>
    <xf numFmtId="0" fontId="12" fillId="0" borderId="11" xfId="1" applyFont="1" applyFill="1" applyBorder="1" applyAlignment="1" applyProtection="1">
      <alignment horizontal="justify" vertical="top" wrapText="1"/>
      <protection locked="0"/>
    </xf>
    <xf numFmtId="0" fontId="12" fillId="9" borderId="13" xfId="1" applyFont="1" applyFill="1" applyBorder="1" applyAlignment="1" applyProtection="1">
      <alignment horizontal="left" vertical="top"/>
      <protection locked="0"/>
    </xf>
    <xf numFmtId="0" fontId="12" fillId="0" borderId="0" xfId="1" applyFont="1" applyFill="1" applyBorder="1" applyAlignment="1" applyProtection="1">
      <alignment horizontal="center" vertical="top" wrapText="1"/>
    </xf>
    <xf numFmtId="1" fontId="26" fillId="4" borderId="8" xfId="8" applyNumberFormat="1" applyFont="1" applyFill="1" applyBorder="1" applyAlignment="1" applyProtection="1">
      <alignment horizontal="right" vertical="center" wrapText="1" indent="2"/>
      <protection locked="0"/>
    </xf>
    <xf numFmtId="0" fontId="12" fillId="4" borderId="8" xfId="8" applyFont="1" applyFill="1" applyBorder="1" applyAlignment="1" applyProtection="1">
      <alignment horizontal="center" vertical="center" wrapText="1"/>
    </xf>
    <xf numFmtId="0" fontId="12" fillId="4" borderId="0" xfId="1" applyFont="1" applyFill="1" applyBorder="1" applyAlignment="1" applyProtection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49" fontId="23" fillId="4" borderId="11" xfId="1" applyNumberFormat="1" applyFont="1" applyFill="1" applyBorder="1" applyAlignment="1" applyProtection="1">
      <alignment horizontal="center" vertical="center"/>
      <protection locked="0"/>
    </xf>
    <xf numFmtId="0" fontId="30" fillId="4" borderId="0" xfId="1" applyFont="1" applyFill="1" applyBorder="1" applyAlignment="1" applyProtection="1">
      <alignment horizontal="center" vertical="center" wrapText="1"/>
    </xf>
    <xf numFmtId="176" fontId="12" fillId="4" borderId="0" xfId="1" applyNumberFormat="1" applyFont="1" applyFill="1" applyBorder="1" applyAlignment="1" applyProtection="1">
      <alignment horizontal="center" vertical="top" wrapText="1"/>
    </xf>
    <xf numFmtId="0" fontId="8" fillId="0" borderId="6" xfId="1" applyFont="1" applyFill="1" applyBorder="1" applyAlignment="1" applyProtection="1">
      <alignment horizontal="left" vertical="top" wrapText="1"/>
    </xf>
    <xf numFmtId="0" fontId="8" fillId="0" borderId="6" xfId="1" applyFont="1" applyFill="1" applyBorder="1" applyAlignment="1" applyProtection="1">
      <alignment horizontal="justify" vertical="top" wrapText="1"/>
    </xf>
    <xf numFmtId="0" fontId="14" fillId="4" borderId="3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justify" vertical="center" wrapText="1"/>
      <protection locked="0"/>
    </xf>
    <xf numFmtId="0" fontId="13" fillId="4" borderId="10" xfId="0" applyFont="1" applyFill="1" applyBorder="1" applyAlignment="1" applyProtection="1">
      <alignment horizontal="justify" vertical="center" wrapText="1"/>
    </xf>
    <xf numFmtId="0" fontId="13" fillId="4" borderId="9" xfId="8" applyFont="1" applyFill="1" applyBorder="1" applyAlignment="1" applyProtection="1">
      <alignment horizontal="justify" vertical="center" wrapText="1"/>
    </xf>
    <xf numFmtId="49" fontId="23" fillId="4" borderId="12" xfId="1" applyNumberFormat="1" applyFont="1" applyFill="1" applyBorder="1" applyAlignment="1" applyProtection="1">
      <alignment horizontal="center" vertical="center"/>
      <protection locked="0"/>
    </xf>
    <xf numFmtId="49" fontId="8" fillId="4" borderId="6" xfId="1" applyNumberFormat="1" applyFont="1" applyFill="1" applyBorder="1" applyAlignment="1" applyProtection="1">
      <alignment horizontal="justify" vertical="top" wrapText="1"/>
    </xf>
    <xf numFmtId="49" fontId="8" fillId="4" borderId="0" xfId="1" applyNumberFormat="1" applyFont="1" applyFill="1" applyBorder="1" applyAlignment="1" applyProtection="1">
      <alignment horizontal="justify" vertical="top" wrapText="1"/>
    </xf>
    <xf numFmtId="0" fontId="13" fillId="4" borderId="2" xfId="0" applyFont="1" applyFill="1" applyBorder="1" applyAlignment="1" applyProtection="1">
      <alignment horizontal="justify" vertical="center" wrapText="1"/>
    </xf>
    <xf numFmtId="0" fontId="13" fillId="4" borderId="10" xfId="0" applyNumberFormat="1" applyFont="1" applyFill="1" applyBorder="1" applyAlignment="1" applyProtection="1">
      <alignment horizontal="justify" vertical="center" wrapText="1"/>
    </xf>
    <xf numFmtId="0" fontId="13" fillId="4" borderId="12" xfId="0" applyNumberFormat="1" applyFont="1" applyFill="1" applyBorder="1" applyAlignment="1" applyProtection="1">
      <alignment horizontal="justify" vertical="center" wrapText="1"/>
    </xf>
    <xf numFmtId="0" fontId="14" fillId="4" borderId="12" xfId="0" applyNumberFormat="1" applyFont="1" applyFill="1" applyBorder="1" applyAlignment="1" applyProtection="1">
      <alignment horizontal="justify" vertical="center" wrapText="1"/>
    </xf>
    <xf numFmtId="0" fontId="14" fillId="4" borderId="10" xfId="0" applyNumberFormat="1" applyFont="1" applyFill="1" applyBorder="1" applyAlignment="1" applyProtection="1">
      <alignment horizontal="center" vertical="center" wrapText="1"/>
    </xf>
    <xf numFmtId="0" fontId="14" fillId="4" borderId="12" xfId="0" applyNumberFormat="1" applyFont="1" applyFill="1" applyBorder="1" applyAlignment="1" applyProtection="1">
      <alignment horizontal="center" vertical="center" wrapText="1"/>
    </xf>
    <xf numFmtId="0" fontId="13" fillId="4" borderId="9" xfId="8" applyNumberFormat="1" applyFont="1" applyFill="1" applyBorder="1" applyAlignment="1" applyProtection="1">
      <alignment horizontal="center" vertical="center" wrapText="1"/>
    </xf>
    <xf numFmtId="0" fontId="14" fillId="4" borderId="7" xfId="0" applyNumberFormat="1" applyFont="1" applyFill="1" applyBorder="1" applyAlignment="1" applyProtection="1">
      <alignment horizontal="center" vertical="center" wrapText="1"/>
    </xf>
    <xf numFmtId="0" fontId="13" fillId="4" borderId="5" xfId="8" applyNumberFormat="1" applyFont="1" applyFill="1" applyBorder="1" applyAlignment="1" applyProtection="1">
      <alignment horizontal="justify" vertical="center" wrapText="1"/>
    </xf>
    <xf numFmtId="0" fontId="13" fillId="4" borderId="5" xfId="0" applyNumberFormat="1" applyFont="1" applyFill="1" applyBorder="1" applyAlignment="1" applyProtection="1">
      <alignment horizontal="justify" vertical="center" wrapText="1"/>
    </xf>
    <xf numFmtId="0" fontId="14" fillId="4" borderId="3" xfId="0" applyNumberFormat="1" applyFont="1" applyFill="1" applyBorder="1" applyAlignment="1" applyProtection="1">
      <alignment horizontal="justify" vertical="center" wrapText="1"/>
    </xf>
    <xf numFmtId="0" fontId="13" fillId="4" borderId="8" xfId="0" applyNumberFormat="1" applyFont="1" applyFill="1" applyBorder="1" applyAlignment="1" applyProtection="1">
      <alignment horizontal="justify" vertical="center" wrapText="1"/>
    </xf>
    <xf numFmtId="0" fontId="13" fillId="4" borderId="3" xfId="0" applyNumberFormat="1" applyFont="1" applyFill="1" applyBorder="1" applyAlignment="1" applyProtection="1">
      <alignment horizontal="justify" vertical="center" wrapText="1"/>
    </xf>
    <xf numFmtId="0" fontId="13" fillId="4" borderId="10" xfId="0" quotePrefix="1" applyNumberFormat="1" applyFont="1" applyFill="1" applyBorder="1" applyAlignment="1" applyProtection="1">
      <alignment horizontal="justify" vertical="center" wrapText="1"/>
    </xf>
    <xf numFmtId="49" fontId="8" fillId="4" borderId="9" xfId="1" applyNumberFormat="1" applyFont="1" applyFill="1" applyBorder="1" applyAlignment="1" applyProtection="1">
      <alignment horizontal="justify" vertical="top" wrapText="1"/>
      <protection locked="0"/>
    </xf>
    <xf numFmtId="49" fontId="8" fillId="4" borderId="6" xfId="1" applyNumberFormat="1" applyFont="1" applyFill="1" applyBorder="1" applyAlignment="1" applyProtection="1">
      <alignment horizontal="justify" vertical="top" wrapText="1"/>
      <protection locked="0"/>
    </xf>
    <xf numFmtId="49" fontId="8" fillId="4" borderId="14" xfId="1" applyNumberFormat="1" applyFont="1" applyFill="1" applyBorder="1" applyAlignment="1" applyProtection="1">
      <alignment horizontal="justify" vertical="top" wrapText="1"/>
      <protection locked="0"/>
    </xf>
    <xf numFmtId="49" fontId="8" fillId="4" borderId="0" xfId="1" applyNumberFormat="1" applyFont="1" applyFill="1" applyBorder="1" applyAlignment="1" applyProtection="1">
      <alignment horizontal="justify" vertical="top" wrapText="1"/>
      <protection locked="0"/>
    </xf>
    <xf numFmtId="0" fontId="12" fillId="0" borderId="0" xfId="1" applyFont="1" applyFill="1" applyBorder="1" applyAlignment="1" applyProtection="1">
      <alignment horizontal="center" vertical="top" wrapText="1"/>
    </xf>
    <xf numFmtId="0" fontId="14" fillId="0" borderId="8" xfId="1" applyFont="1" applyFill="1" applyBorder="1" applyAlignment="1" applyProtection="1">
      <alignment horizontal="center" vertical="top"/>
    </xf>
    <xf numFmtId="0" fontId="13" fillId="0" borderId="0" xfId="1" applyFont="1" applyAlignment="1">
      <alignment horizontal="center" vertical="top" wrapText="1"/>
    </xf>
    <xf numFmtId="0" fontId="13" fillId="0" borderId="0" xfId="1" applyFont="1" applyAlignment="1">
      <alignment horizontal="center" vertical="top"/>
    </xf>
    <xf numFmtId="0" fontId="43" fillId="0" borderId="0" xfId="1" applyFont="1" applyAlignment="1">
      <alignment horizontal="center" vertical="center" wrapText="1"/>
    </xf>
    <xf numFmtId="0" fontId="44" fillId="0" borderId="0" xfId="1" applyFont="1" applyBorder="1" applyAlignment="1" applyProtection="1">
      <alignment horizontal="center" vertical="center"/>
      <protection locked="0"/>
    </xf>
    <xf numFmtId="0" fontId="28" fillId="0" borderId="0" xfId="1" applyFont="1" applyAlignment="1">
      <alignment horizontal="center" vertical="top"/>
    </xf>
    <xf numFmtId="0" fontId="28" fillId="0" borderId="0" xfId="1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14" fontId="27" fillId="0" borderId="0" xfId="1" applyNumberFormat="1" applyFont="1" applyAlignment="1">
      <alignment horizontal="center" vertical="center"/>
    </xf>
    <xf numFmtId="0" fontId="28" fillId="0" borderId="0" xfId="1" applyFont="1" applyAlignment="1">
      <alignment horizontal="center" vertical="top" wrapText="1"/>
    </xf>
    <xf numFmtId="0" fontId="45" fillId="0" borderId="0" xfId="1" applyFont="1" applyFill="1" applyBorder="1" applyAlignment="1" applyProtection="1">
      <alignment horizontal="center" vertical="top" wrapText="1"/>
    </xf>
    <xf numFmtId="0" fontId="45" fillId="0" borderId="8" xfId="1" applyFont="1" applyFill="1" applyBorder="1" applyAlignment="1" applyProtection="1">
      <alignment horizontal="center" vertical="top" wrapText="1"/>
    </xf>
    <xf numFmtId="49" fontId="12" fillId="0" borderId="0" xfId="1" applyNumberFormat="1" applyFont="1" applyFill="1" applyBorder="1" applyAlignment="1" applyProtection="1">
      <alignment horizontal="center" vertical="top" wrapText="1"/>
    </xf>
    <xf numFmtId="49" fontId="12" fillId="4" borderId="0" xfId="1" applyNumberFormat="1" applyFont="1" applyFill="1" applyBorder="1" applyAlignment="1" applyProtection="1">
      <alignment horizontal="center" vertical="top" wrapText="1"/>
    </xf>
    <xf numFmtId="0" fontId="10" fillId="0" borderId="0" xfId="1" applyFont="1" applyFill="1" applyBorder="1" applyAlignment="1" applyProtection="1">
      <alignment horizontal="center" vertical="justify" wrapText="1"/>
    </xf>
    <xf numFmtId="0" fontId="18" fillId="0" borderId="0" xfId="1" applyFont="1" applyAlignment="1">
      <alignment horizontal="center" vertical="center" wrapText="1"/>
    </xf>
    <xf numFmtId="0" fontId="6" fillId="0" borderId="8" xfId="1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top" wrapText="1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top" wrapText="1"/>
    </xf>
    <xf numFmtId="0" fontId="5" fillId="0" borderId="0" xfId="1" applyFont="1" applyBorder="1" applyAlignment="1" applyProtection="1">
      <alignment horizontal="center" vertical="center"/>
      <protection locked="0"/>
    </xf>
    <xf numFmtId="14" fontId="8" fillId="0" borderId="0" xfId="1" applyNumberFormat="1" applyFont="1" applyAlignment="1">
      <alignment horizontal="center" vertical="center"/>
    </xf>
    <xf numFmtId="0" fontId="10" fillId="0" borderId="8" xfId="1" applyFont="1" applyFill="1" applyBorder="1" applyAlignment="1" applyProtection="1">
      <alignment horizontal="center" vertical="justify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13" fillId="0" borderId="0" xfId="1" applyFont="1" applyFill="1" applyBorder="1" applyAlignment="1" applyProtection="1">
      <alignment horizontal="center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justify" vertical="center" wrapText="1"/>
    </xf>
    <xf numFmtId="49" fontId="23" fillId="0" borderId="11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right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top" wrapTex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right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4" fillId="4" borderId="6" xfId="0" applyFont="1" applyFill="1" applyBorder="1" applyAlignment="1" applyProtection="1">
      <alignment horizontal="justify" vertical="center" wrapText="1"/>
    </xf>
    <xf numFmtId="0" fontId="13" fillId="4" borderId="8" xfId="8" applyFont="1" applyFill="1" applyBorder="1" applyAlignment="1" applyProtection="1">
      <alignment horizontal="justify" vertical="center" wrapText="1"/>
    </xf>
    <xf numFmtId="0" fontId="12" fillId="11" borderId="0" xfId="22" applyFont="1" applyFill="1" applyBorder="1" applyAlignment="1">
      <alignment vertical="top"/>
    </xf>
    <xf numFmtId="0" fontId="37" fillId="11" borderId="0" xfId="22" applyFill="1" applyBorder="1" applyAlignment="1"/>
    <xf numFmtId="49" fontId="12" fillId="4" borderId="0" xfId="22" applyNumberFormat="1" applyFont="1" applyFill="1" applyBorder="1" applyAlignment="1">
      <alignment vertical="top"/>
    </xf>
    <xf numFmtId="0" fontId="12" fillId="4" borderId="0" xfId="22" applyFont="1" applyFill="1" applyBorder="1" applyAlignment="1">
      <alignment vertical="top"/>
    </xf>
    <xf numFmtId="49" fontId="12" fillId="4" borderId="0" xfId="22" applyNumberFormat="1" applyFont="1" applyFill="1" applyBorder="1" applyAlignment="1">
      <alignment horizontal="right"/>
    </xf>
    <xf numFmtId="0" fontId="12" fillId="4" borderId="0" xfId="22" applyFont="1" applyFill="1" applyBorder="1" applyAlignment="1"/>
    <xf numFmtId="49" fontId="12" fillId="4" borderId="0" xfId="22" applyNumberFormat="1" applyFont="1" applyFill="1" applyBorder="1" applyAlignment="1">
      <alignment horizontal="right" vertical="top"/>
    </xf>
    <xf numFmtId="0" fontId="47" fillId="0" borderId="0" xfId="1" applyFont="1" applyFill="1" applyBorder="1" applyAlignment="1" applyProtection="1">
      <alignment horizontal="right" vertical="center" wrapText="1"/>
    </xf>
    <xf numFmtId="0" fontId="47" fillId="0" borderId="0" xfId="0" applyFont="1" applyAlignment="1">
      <alignment horizontal="right" wrapText="1"/>
    </xf>
    <xf numFmtId="0" fontId="13" fillId="4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 vertical="top" wrapText="1"/>
      <protection locked="0"/>
    </xf>
    <xf numFmtId="0" fontId="8" fillId="0" borderId="11" xfId="1" applyFont="1" applyFill="1" applyBorder="1" applyAlignment="1" applyProtection="1">
      <alignment horizontal="left" vertical="top" wrapText="1"/>
      <protection locked="0"/>
    </xf>
    <xf numFmtId="0" fontId="8" fillId="0" borderId="12" xfId="1" applyFont="1" applyFill="1" applyBorder="1" applyAlignment="1" applyProtection="1">
      <alignment horizontal="left" vertical="top" wrapText="1"/>
      <protection locked="0"/>
    </xf>
    <xf numFmtId="0" fontId="8" fillId="0" borderId="8" xfId="1" applyFont="1" applyFill="1" applyBorder="1" applyAlignment="1" applyProtection="1">
      <alignment horizontal="left" vertical="top" wrapText="1"/>
      <protection locked="0"/>
    </xf>
    <xf numFmtId="0" fontId="13" fillId="0" borderId="9" xfId="1" applyFont="1" applyFill="1" applyBorder="1" applyAlignment="1" applyProtection="1">
      <alignment horizontal="left" vertical="top"/>
    </xf>
    <xf numFmtId="0" fontId="13" fillId="0" borderId="6" xfId="1" applyFont="1" applyFill="1" applyBorder="1" applyAlignment="1" applyProtection="1">
      <alignment horizontal="left" vertical="top"/>
    </xf>
    <xf numFmtId="0" fontId="13" fillId="0" borderId="7" xfId="1" applyFont="1" applyFill="1" applyBorder="1" applyAlignment="1" applyProtection="1">
      <alignment horizontal="left" vertical="top"/>
    </xf>
    <xf numFmtId="0" fontId="13" fillId="4" borderId="9" xfId="1" applyFont="1" applyFill="1" applyBorder="1" applyAlignment="1" applyProtection="1">
      <alignment horizontal="left" vertical="top"/>
    </xf>
    <xf numFmtId="0" fontId="13" fillId="4" borderId="6" xfId="1" applyFont="1" applyFill="1" applyBorder="1" applyAlignment="1" applyProtection="1">
      <alignment horizontal="left" vertical="top"/>
    </xf>
    <xf numFmtId="0" fontId="13" fillId="4" borderId="7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justify" vertical="top" wrapText="1"/>
      <protection locked="0"/>
    </xf>
    <xf numFmtId="0" fontId="8" fillId="0" borderId="13" xfId="1" applyFont="1" applyFill="1" applyBorder="1" applyAlignment="1" applyProtection="1">
      <alignment horizontal="justify" vertical="top" wrapText="1"/>
      <protection locked="0"/>
    </xf>
    <xf numFmtId="0" fontId="8" fillId="0" borderId="15" xfId="1" applyFont="1" applyFill="1" applyBorder="1" applyAlignment="1" applyProtection="1">
      <alignment horizontal="justify" vertical="top" wrapText="1"/>
      <protection locked="0"/>
    </xf>
    <xf numFmtId="16" fontId="13" fillId="0" borderId="10" xfId="1" applyNumberFormat="1" applyFont="1" applyFill="1" applyBorder="1" applyAlignment="1" applyProtection="1">
      <alignment horizontal="justify" vertical="top" wrapText="1"/>
      <protection locked="0"/>
    </xf>
    <xf numFmtId="0" fontId="14" fillId="0" borderId="11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8" fillId="0" borderId="10" xfId="1" applyFont="1" applyFill="1" applyBorder="1" applyAlignment="1" applyProtection="1">
      <alignment horizontal="justify" vertical="top" wrapText="1"/>
      <protection locked="0"/>
    </xf>
    <xf numFmtId="0" fontId="5" fillId="0" borderId="11" xfId="0" applyFont="1" applyBorder="1" applyAlignment="1">
      <alignment horizontal="justify" vertical="top" wrapText="1"/>
    </xf>
    <xf numFmtId="0" fontId="5" fillId="0" borderId="12" xfId="0" applyFont="1" applyBorder="1" applyAlignment="1">
      <alignment horizontal="justify" vertical="top" wrapText="1"/>
    </xf>
    <xf numFmtId="0" fontId="8" fillId="0" borderId="13" xfId="1" applyFont="1" applyFill="1" applyBorder="1" applyAlignment="1" applyProtection="1">
      <alignment vertical="center" wrapText="1"/>
    </xf>
    <xf numFmtId="0" fontId="5" fillId="0" borderId="13" xfId="0" applyFont="1" applyBorder="1" applyAlignment="1">
      <alignment vertical="center" wrapText="1"/>
    </xf>
    <xf numFmtId="0" fontId="8" fillId="4" borderId="14" xfId="1" applyFont="1" applyFill="1" applyBorder="1" applyAlignment="1" applyProtection="1">
      <alignment horizontal="justify" vertical="top" wrapText="1"/>
      <protection locked="0"/>
    </xf>
    <xf numFmtId="0" fontId="8" fillId="4" borderId="0" xfId="1" applyFont="1" applyFill="1" applyBorder="1" applyAlignment="1" applyProtection="1">
      <alignment horizontal="justify" vertical="top" wrapText="1"/>
      <protection locked="0"/>
    </xf>
    <xf numFmtId="0" fontId="13" fillId="4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justify" vertical="center" wrapText="1"/>
    </xf>
    <xf numFmtId="174" fontId="8" fillId="0" borderId="10" xfId="1" applyNumberFormat="1" applyFont="1" applyFill="1" applyBorder="1" applyAlignment="1" applyProtection="1">
      <alignment horizontal="right" vertical="center" indent="1"/>
      <protection locked="0"/>
    </xf>
    <xf numFmtId="174" fontId="8" fillId="0" borderId="12" xfId="1" applyNumberFormat="1" applyFont="1" applyFill="1" applyBorder="1" applyAlignment="1" applyProtection="1">
      <alignment horizontal="right" vertical="center" indent="1"/>
      <protection locked="0"/>
    </xf>
    <xf numFmtId="174" fontId="8" fillId="0" borderId="10" xfId="1" applyNumberFormat="1" applyFont="1" applyFill="1" applyBorder="1" applyAlignment="1" applyProtection="1">
      <alignment horizontal="center" vertical="center"/>
      <protection locked="0"/>
    </xf>
    <xf numFmtId="174" fontId="8" fillId="0" borderId="12" xfId="1" applyNumberFormat="1" applyFont="1" applyFill="1" applyBorder="1" applyAlignment="1" applyProtection="1">
      <alignment horizontal="center" vertical="center"/>
      <protection locked="0"/>
    </xf>
    <xf numFmtId="0" fontId="33" fillId="0" borderId="0" xfId="1" applyFont="1" applyFill="1" applyBorder="1" applyAlignment="1" applyProtection="1">
      <alignment horizontal="justify" vertical="center" wrapText="1"/>
    </xf>
    <xf numFmtId="49" fontId="23" fillId="0" borderId="10" xfId="1" applyNumberFormat="1" applyFont="1" applyFill="1" applyBorder="1" applyAlignment="1" applyProtection="1">
      <alignment horizontal="center" vertical="center"/>
      <protection locked="0"/>
    </xf>
    <xf numFmtId="49" fontId="23" fillId="0" borderId="11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justify" vertical="center"/>
    </xf>
    <xf numFmtId="14" fontId="23" fillId="4" borderId="10" xfId="1" applyNumberFormat="1" applyFont="1" applyFill="1" applyBorder="1" applyAlignment="1" applyProtection="1">
      <alignment horizontal="center" vertical="center" wrapText="1"/>
      <protection locked="0"/>
    </xf>
    <xf numFmtId="14" fontId="23" fillId="4" borderId="12" xfId="1" applyNumberFormat="1" applyFont="1" applyFill="1" applyBorder="1" applyAlignment="1" applyProtection="1">
      <alignment horizontal="center" vertical="center" wrapText="1"/>
      <protection locked="0"/>
    </xf>
    <xf numFmtId="174" fontId="8" fillId="4" borderId="10" xfId="1" applyNumberFormat="1" applyFont="1" applyFill="1" applyBorder="1" applyAlignment="1" applyProtection="1">
      <alignment horizontal="right" vertical="center" wrapText="1" indent="1"/>
      <protection locked="0"/>
    </xf>
    <xf numFmtId="174" fontId="8" fillId="4" borderId="12" xfId="1" applyNumberFormat="1" applyFont="1" applyFill="1" applyBorder="1" applyAlignment="1" applyProtection="1">
      <alignment horizontal="right" vertical="center" wrapText="1" indent="1"/>
      <protection locked="0"/>
    </xf>
    <xf numFmtId="10" fontId="8" fillId="4" borderId="10" xfId="1" applyNumberFormat="1" applyFont="1" applyFill="1" applyBorder="1" applyAlignment="1" applyProtection="1">
      <alignment horizontal="right" vertical="center" indent="1"/>
      <protection locked="0"/>
    </xf>
    <xf numFmtId="10" fontId="8" fillId="4" borderId="12" xfId="1" applyNumberFormat="1" applyFont="1" applyFill="1" applyBorder="1" applyAlignment="1" applyProtection="1">
      <alignment horizontal="right" vertical="center" indent="1"/>
      <protection locked="0"/>
    </xf>
    <xf numFmtId="0" fontId="11" fillId="0" borderId="0" xfId="1" applyFont="1" applyFill="1" applyBorder="1" applyAlignment="1" applyProtection="1">
      <alignment horizontal="justify" vertical="center" wrapText="1"/>
    </xf>
    <xf numFmtId="0" fontId="13" fillId="0" borderId="8" xfId="1" applyFont="1" applyFill="1" applyBorder="1" applyAlignment="1" applyProtection="1">
      <alignment horizontal="center" vertical="top"/>
    </xf>
    <xf numFmtId="0" fontId="42" fillId="4" borderId="14" xfId="1" applyFont="1" applyFill="1" applyBorder="1" applyAlignment="1" applyProtection="1">
      <alignment horizontal="left" vertical="top"/>
    </xf>
    <xf numFmtId="0" fontId="42" fillId="4" borderId="0" xfId="1" applyFont="1" applyFill="1" applyBorder="1" applyAlignment="1" applyProtection="1">
      <alignment horizontal="left" vertical="top"/>
    </xf>
    <xf numFmtId="0" fontId="8" fillId="0" borderId="11" xfId="1" applyFont="1" applyFill="1" applyBorder="1" applyAlignment="1" applyProtection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9" fontId="13" fillId="4" borderId="9" xfId="1" applyNumberFormat="1" applyFont="1" applyFill="1" applyBorder="1" applyAlignment="1" applyProtection="1">
      <alignment horizontal="justify" vertical="top" wrapText="1"/>
      <protection locked="0"/>
    </xf>
    <xf numFmtId="0" fontId="13" fillId="4" borderId="6" xfId="0" applyFont="1" applyFill="1" applyBorder="1" applyAlignment="1">
      <alignment horizontal="justify" vertical="top" wrapText="1"/>
    </xf>
    <xf numFmtId="0" fontId="13" fillId="4" borderId="7" xfId="0" applyFont="1" applyFill="1" applyBorder="1" applyAlignment="1">
      <alignment horizontal="justify" vertical="top" wrapText="1"/>
    </xf>
    <xf numFmtId="49" fontId="8" fillId="4" borderId="2" xfId="1" applyNumberFormat="1" applyFont="1" applyFill="1" applyBorder="1" applyAlignment="1" applyProtection="1">
      <alignment horizontal="justify" vertical="top" wrapText="1"/>
      <protection locked="0"/>
    </xf>
    <xf numFmtId="0" fontId="5" fillId="4" borderId="13" xfId="0" applyFont="1" applyFill="1" applyBorder="1" applyAlignment="1">
      <alignment horizontal="justify" vertical="top" wrapText="1"/>
    </xf>
    <xf numFmtId="0" fontId="5" fillId="4" borderId="15" xfId="0" applyFont="1" applyFill="1" applyBorder="1" applyAlignment="1">
      <alignment horizontal="justify" vertical="top" wrapText="1"/>
    </xf>
    <xf numFmtId="0" fontId="8" fillId="4" borderId="2" xfId="1" applyFont="1" applyFill="1" applyBorder="1" applyAlignment="1" applyProtection="1">
      <alignment horizontal="left" vertical="center"/>
      <protection locked="0"/>
    </xf>
    <xf numFmtId="0" fontId="8" fillId="4" borderId="13" xfId="1" applyFont="1" applyFill="1" applyBorder="1" applyAlignment="1" applyProtection="1">
      <alignment horizontal="left" vertical="center"/>
      <protection locked="0"/>
    </xf>
    <xf numFmtId="0" fontId="8" fillId="4" borderId="15" xfId="1" applyFont="1" applyFill="1" applyBorder="1" applyAlignment="1" applyProtection="1">
      <alignment horizontal="left" vertical="center"/>
      <protection locked="0"/>
    </xf>
    <xf numFmtId="0" fontId="8" fillId="4" borderId="2" xfId="1" applyFont="1" applyFill="1" applyBorder="1" applyAlignment="1" applyProtection="1">
      <alignment horizontal="justify" vertical="top" wrapText="1"/>
      <protection locked="0"/>
    </xf>
    <xf numFmtId="0" fontId="8" fillId="4" borderId="15" xfId="1" applyFont="1" applyFill="1" applyBorder="1" applyAlignment="1" applyProtection="1">
      <alignment horizontal="justify" vertical="top" wrapText="1"/>
      <protection locked="0"/>
    </xf>
    <xf numFmtId="49" fontId="8" fillId="4" borderId="13" xfId="1" applyNumberFormat="1" applyFont="1" applyFill="1" applyBorder="1" applyAlignment="1" applyProtection="1">
      <alignment horizontal="justify" vertical="top" wrapText="1"/>
      <protection locked="0"/>
    </xf>
    <xf numFmtId="49" fontId="8" fillId="4" borderId="15" xfId="1" applyNumberFormat="1" applyFont="1" applyFill="1" applyBorder="1" applyAlignment="1" applyProtection="1">
      <alignment horizontal="justify" vertical="top" wrapText="1"/>
      <protection locked="0"/>
    </xf>
    <xf numFmtId="0" fontId="8" fillId="4" borderId="13" xfId="1" applyFont="1" applyFill="1" applyBorder="1" applyAlignment="1" applyProtection="1">
      <alignment horizontal="justify" vertical="top" wrapText="1"/>
      <protection locked="0"/>
    </xf>
    <xf numFmtId="49" fontId="13" fillId="4" borderId="9" xfId="1" applyNumberFormat="1" applyFont="1" applyFill="1" applyBorder="1" applyAlignment="1" applyProtection="1">
      <alignment horizontal="left" vertical="top"/>
    </xf>
    <xf numFmtId="49" fontId="13" fillId="4" borderId="7" xfId="1" applyNumberFormat="1" applyFont="1" applyFill="1" applyBorder="1" applyAlignment="1" applyProtection="1">
      <alignment horizontal="left" vertical="top"/>
    </xf>
    <xf numFmtId="0" fontId="8" fillId="4" borderId="11" xfId="1" applyFont="1" applyFill="1" applyBorder="1" applyAlignment="1" applyProtection="1">
      <alignment vertical="center" wrapText="1"/>
    </xf>
    <xf numFmtId="0" fontId="5" fillId="4" borderId="11" xfId="0" applyFont="1" applyFill="1" applyBorder="1" applyAlignment="1">
      <alignment vertical="center" wrapText="1"/>
    </xf>
    <xf numFmtId="0" fontId="13" fillId="4" borderId="13" xfId="1" applyFont="1" applyFill="1" applyBorder="1" applyAlignment="1" applyProtection="1">
      <alignment horizontal="left" vertical="top" wrapText="1"/>
      <protection locked="0"/>
    </xf>
    <xf numFmtId="0" fontId="5" fillId="4" borderId="13" xfId="0" applyFont="1" applyFill="1" applyBorder="1" applyAlignment="1" applyProtection="1">
      <alignment horizontal="left" vertical="top" wrapText="1"/>
      <protection locked="0"/>
    </xf>
    <xf numFmtId="0" fontId="5" fillId="4" borderId="15" xfId="0" applyFont="1" applyFill="1" applyBorder="1" applyAlignment="1" applyProtection="1">
      <alignment horizontal="left" vertical="top" wrapText="1"/>
      <protection locked="0"/>
    </xf>
    <xf numFmtId="0" fontId="13" fillId="4" borderId="2" xfId="1" applyFont="1" applyFill="1" applyBorder="1" applyAlignment="1" applyProtection="1">
      <alignment horizontal="left" vertical="top" wrapText="1"/>
      <protection locked="0"/>
    </xf>
    <xf numFmtId="168" fontId="8" fillId="0" borderId="2" xfId="1" applyNumberFormat="1" applyFont="1" applyFill="1" applyBorder="1" applyAlignment="1" applyProtection="1">
      <alignment horizontal="justify" vertical="top" wrapText="1"/>
      <protection locked="0"/>
    </xf>
    <xf numFmtId="168" fontId="8" fillId="0" borderId="13" xfId="1" applyNumberFormat="1" applyFont="1" applyFill="1" applyBorder="1" applyAlignment="1" applyProtection="1">
      <alignment horizontal="justify" vertical="top" wrapText="1"/>
      <protection locked="0"/>
    </xf>
    <xf numFmtId="168" fontId="8" fillId="0" borderId="15" xfId="1" applyNumberFormat="1" applyFont="1" applyFill="1" applyBorder="1" applyAlignment="1" applyProtection="1">
      <alignment horizontal="justify" vertical="top" wrapText="1"/>
      <protection locked="0"/>
    </xf>
    <xf numFmtId="49" fontId="8" fillId="0" borderId="2" xfId="1" applyNumberFormat="1" applyFont="1" applyFill="1" applyBorder="1" applyAlignment="1" applyProtection="1">
      <alignment horizontal="justify" vertical="top" wrapText="1"/>
      <protection locked="0"/>
    </xf>
    <xf numFmtId="49" fontId="8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8" fillId="0" borderId="15" xfId="1" applyNumberFormat="1" applyFont="1" applyFill="1" applyBorder="1" applyAlignment="1" applyProtection="1">
      <alignment horizontal="justify" vertical="top" wrapText="1"/>
      <protection locked="0"/>
    </xf>
    <xf numFmtId="0" fontId="13" fillId="4" borderId="9" xfId="1" applyFont="1" applyFill="1" applyBorder="1" applyAlignment="1" applyProtection="1">
      <alignment wrapText="1"/>
    </xf>
    <xf numFmtId="0" fontId="13" fillId="4" borderId="6" xfId="0" applyFont="1" applyFill="1" applyBorder="1" applyAlignment="1">
      <alignment wrapText="1"/>
    </xf>
    <xf numFmtId="0" fontId="13" fillId="4" borderId="7" xfId="0" applyFont="1" applyFill="1" applyBorder="1" applyAlignment="1">
      <alignment wrapText="1"/>
    </xf>
    <xf numFmtId="170" fontId="5" fillId="0" borderId="10" xfId="1" applyNumberFormat="1" applyFont="1" applyFill="1" applyBorder="1" applyAlignment="1" applyProtection="1">
      <alignment horizontal="center" vertical="center"/>
      <protection locked="0"/>
    </xf>
    <xf numFmtId="170" fontId="5" fillId="0" borderId="11" xfId="1" applyNumberFormat="1" applyFont="1" applyFill="1" applyBorder="1" applyAlignment="1" applyProtection="1">
      <alignment horizontal="center" vertical="center"/>
      <protection locked="0"/>
    </xf>
    <xf numFmtId="170" fontId="5" fillId="0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justify" vertical="top" wrapText="1"/>
      <protection locked="0"/>
    </xf>
    <xf numFmtId="0" fontId="8" fillId="0" borderId="6" xfId="1" applyFont="1" applyFill="1" applyBorder="1" applyAlignment="1" applyProtection="1">
      <alignment horizontal="justify" vertical="top" wrapText="1"/>
      <protection locked="0"/>
    </xf>
    <xf numFmtId="0" fontId="8" fillId="0" borderId="7" xfId="1" applyFont="1" applyFill="1" applyBorder="1" applyAlignment="1" applyProtection="1">
      <alignment horizontal="justify" vertical="top" wrapText="1"/>
      <protection locked="0"/>
    </xf>
    <xf numFmtId="0" fontId="8" fillId="0" borderId="14" xfId="1" applyFont="1" applyFill="1" applyBorder="1" applyAlignment="1" applyProtection="1">
      <alignment horizontal="justify" vertical="top" wrapText="1"/>
      <protection locked="0"/>
    </xf>
    <xf numFmtId="0" fontId="8" fillId="0" borderId="0" xfId="1" applyFont="1" applyFill="1" applyBorder="1" applyAlignment="1" applyProtection="1">
      <alignment horizontal="justify" vertical="top" wrapText="1"/>
      <protection locked="0"/>
    </xf>
    <xf numFmtId="0" fontId="8" fillId="0" borderId="1" xfId="1" applyFont="1" applyFill="1" applyBorder="1" applyAlignment="1" applyProtection="1">
      <alignment horizontal="justify" vertical="top" wrapText="1"/>
      <protection locked="0"/>
    </xf>
    <xf numFmtId="171" fontId="5" fillId="0" borderId="10" xfId="1" applyNumberFormat="1" applyFont="1" applyFill="1" applyBorder="1" applyAlignment="1" applyProtection="1">
      <alignment horizontal="center" vertical="center"/>
      <protection locked="0"/>
    </xf>
    <xf numFmtId="171" fontId="5" fillId="0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left" vertical="center"/>
    </xf>
    <xf numFmtId="0" fontId="8" fillId="0" borderId="13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2" xfId="1" applyFont="1" applyFill="1" applyBorder="1" applyAlignment="1" applyProtection="1">
      <alignment horizontal="left" vertical="center"/>
      <protection locked="0"/>
    </xf>
    <xf numFmtId="0" fontId="8" fillId="0" borderId="13" xfId="1" applyFont="1" applyFill="1" applyBorder="1" applyAlignment="1" applyProtection="1">
      <alignment horizontal="left" vertical="center"/>
      <protection locked="0"/>
    </xf>
    <xf numFmtId="0" fontId="8" fillId="0" borderId="15" xfId="1" applyFont="1" applyFill="1" applyBorder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30" fillId="4" borderId="0" xfId="1" applyFont="1" applyFill="1" applyBorder="1" applyAlignment="1" applyProtection="1">
      <alignment horizontal="center" vertical="top" wrapText="1"/>
    </xf>
    <xf numFmtId="0" fontId="31" fillId="7" borderId="0" xfId="1" applyFont="1" applyFill="1" applyAlignment="1" applyProtection="1">
      <alignment horizontal="center" vertical="center" wrapText="1"/>
    </xf>
    <xf numFmtId="0" fontId="14" fillId="0" borderId="2" xfId="1" applyFont="1" applyFill="1" applyBorder="1" applyAlignment="1" applyProtection="1">
      <alignment horizontal="center" wrapText="1"/>
    </xf>
    <xf numFmtId="0" fontId="14" fillId="0" borderId="13" xfId="1" applyFont="1" applyFill="1" applyBorder="1" applyAlignment="1" applyProtection="1">
      <alignment horizontal="center" wrapText="1"/>
    </xf>
    <xf numFmtId="0" fontId="30" fillId="0" borderId="0" xfId="1" applyFont="1" applyFill="1" applyBorder="1" applyAlignment="1" applyProtection="1">
      <alignment horizontal="center" vertical="top" wrapText="1"/>
    </xf>
    <xf numFmtId="0" fontId="30" fillId="0" borderId="0" xfId="1" applyFont="1" applyFill="1" applyBorder="1" applyAlignment="1" applyProtection="1">
      <alignment horizontal="center" vertical="center" wrapText="1"/>
    </xf>
    <xf numFmtId="0" fontId="8" fillId="4" borderId="0" xfId="1" applyFont="1" applyFill="1" applyBorder="1" applyAlignment="1" applyProtection="1">
      <alignment vertical="center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29" fillId="4" borderId="0" xfId="1" applyFont="1" applyFill="1" applyBorder="1" applyAlignment="1" applyProtection="1">
      <alignment horizontal="right" vertical="center" wrapText="1"/>
    </xf>
    <xf numFmtId="0" fontId="0" fillId="4" borderId="1" xfId="0" applyFill="1" applyBorder="1" applyAlignment="1">
      <alignment horizontal="right" wrapText="1"/>
    </xf>
    <xf numFmtId="0" fontId="12" fillId="0" borderId="0" xfId="1" applyFont="1" applyFill="1" applyBorder="1" applyAlignment="1" applyProtection="1">
      <alignment horizontal="right"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8" fillId="4" borderId="0" xfId="1" applyFont="1" applyFill="1" applyBorder="1" applyAlignment="1" applyProtection="1">
      <alignment horizontal="left" vertical="center" indent="1"/>
    </xf>
    <xf numFmtId="0" fontId="8" fillId="9" borderId="8" xfId="1" applyFont="1" applyFill="1" applyBorder="1" applyAlignment="1" applyProtection="1">
      <alignment horizontal="center" vertical="center" wrapText="1"/>
      <protection locked="0"/>
    </xf>
    <xf numFmtId="0" fontId="8" fillId="4" borderId="0" xfId="1" applyFont="1" applyFill="1" applyBorder="1" applyAlignment="1" applyProtection="1">
      <alignment vertical="center" wrapText="1"/>
    </xf>
    <xf numFmtId="0" fontId="18" fillId="0" borderId="10" xfId="1" applyFont="1" applyFill="1" applyBorder="1" applyAlignment="1" applyProtection="1">
      <alignment horizontal="left" vertical="center"/>
    </xf>
    <xf numFmtId="0" fontId="18" fillId="0" borderId="11" xfId="1" applyFont="1" applyFill="1" applyBorder="1" applyAlignment="1" applyProtection="1">
      <alignment horizontal="left" vertical="center"/>
    </xf>
    <xf numFmtId="0" fontId="18" fillId="0" borderId="12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5" xfId="1" applyFont="1" applyFill="1" applyBorder="1" applyAlignment="1" applyProtection="1">
      <alignment horizontal="center" vertical="center"/>
      <protection locked="0"/>
    </xf>
    <xf numFmtId="175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175" fontId="8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4" borderId="0" xfId="1" applyFont="1" applyFill="1" applyBorder="1" applyAlignment="1" applyProtection="1">
      <alignment horizontal="justify" vertical="center" wrapText="1"/>
    </xf>
    <xf numFmtId="0" fontId="12" fillId="5" borderId="8" xfId="1" applyFont="1" applyFill="1" applyBorder="1" applyAlignment="1" applyProtection="1">
      <alignment horizontal="center" vertical="center" wrapText="1"/>
    </xf>
    <xf numFmtId="3" fontId="8" fillId="0" borderId="10" xfId="1" applyNumberFormat="1" applyFont="1" applyFill="1" applyBorder="1" applyAlignment="1" applyProtection="1">
      <alignment horizontal="right" vertical="center" wrapText="1" indent="3"/>
      <protection locked="0"/>
    </xf>
    <xf numFmtId="3" fontId="8" fillId="0" borderId="11" xfId="1" applyNumberFormat="1" applyFont="1" applyFill="1" applyBorder="1" applyAlignment="1" applyProtection="1">
      <alignment horizontal="right" vertical="center" wrapText="1" indent="3"/>
      <protection locked="0"/>
    </xf>
    <xf numFmtId="3" fontId="8" fillId="0" borderId="12" xfId="1" applyNumberFormat="1" applyFont="1" applyFill="1" applyBorder="1" applyAlignment="1" applyProtection="1">
      <alignment horizontal="right" vertical="center" wrapText="1" indent="3"/>
      <protection locked="0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4" borderId="0" xfId="1" applyFont="1" applyFill="1" applyBorder="1" applyAlignment="1" applyProtection="1">
      <alignment horizontal="left" vertical="center" wrapText="1"/>
    </xf>
    <xf numFmtId="0" fontId="8" fillId="0" borderId="17" xfId="1" applyFont="1" applyFill="1" applyBorder="1" applyAlignment="1" applyProtection="1">
      <alignment horizontal="center" vertical="center" wrapText="1"/>
      <protection locked="0"/>
    </xf>
    <xf numFmtId="0" fontId="8" fillId="0" borderId="18" xfId="1" applyFont="1" applyFill="1" applyBorder="1" applyAlignment="1" applyProtection="1">
      <alignment horizontal="center" vertical="center" wrapText="1"/>
      <protection locked="0"/>
    </xf>
    <xf numFmtId="0" fontId="8" fillId="0" borderId="19" xfId="1" applyFont="1" applyFill="1" applyBorder="1" applyAlignment="1" applyProtection="1">
      <alignment horizontal="center" vertical="center" wrapText="1"/>
      <protection locked="0"/>
    </xf>
    <xf numFmtId="49" fontId="25" fillId="8" borderId="0" xfId="1" applyNumberFormat="1" applyFont="1" applyFill="1" applyBorder="1" applyAlignment="1" applyProtection="1">
      <alignment horizontal="center" vertical="top"/>
    </xf>
    <xf numFmtId="0" fontId="13" fillId="0" borderId="0" xfId="1" applyFont="1" applyFill="1" applyBorder="1" applyAlignment="1" applyProtection="1">
      <alignment horizontal="justify" wrapText="1"/>
    </xf>
    <xf numFmtId="0" fontId="13" fillId="0" borderId="0" xfId="0" applyFont="1" applyAlignment="1" applyProtection="1">
      <alignment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4" borderId="8" xfId="1" applyFont="1" applyFill="1" applyBorder="1" applyAlignment="1" applyProtection="1">
      <alignment horizontal="center" vertical="center" wrapText="1"/>
    </xf>
    <xf numFmtId="0" fontId="12" fillId="5" borderId="5" xfId="1" applyFont="1" applyFill="1" applyBorder="1" applyAlignment="1" applyProtection="1">
      <alignment horizontal="center" vertical="center" wrapText="1"/>
    </xf>
    <xf numFmtId="0" fontId="12" fillId="5" borderId="4" xfId="1" applyFont="1" applyFill="1" applyBorder="1" applyAlignment="1" applyProtection="1">
      <alignment horizontal="center" vertical="center" wrapText="1"/>
    </xf>
    <xf numFmtId="0" fontId="12" fillId="5" borderId="3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0" fontId="34" fillId="0" borderId="6" xfId="1" applyFont="1" applyFill="1" applyBorder="1" applyAlignment="1" applyProtection="1">
      <alignment horizontal="right" vertical="center"/>
    </xf>
    <xf numFmtId="0" fontId="34" fillId="0" borderId="7" xfId="1" applyFont="1" applyFill="1" applyBorder="1" applyAlignment="1" applyProtection="1">
      <alignment horizontal="right" vertical="center"/>
    </xf>
    <xf numFmtId="167" fontId="8" fillId="0" borderId="0" xfId="1" applyNumberFormat="1" applyFont="1" applyFill="1" applyBorder="1" applyAlignment="1" applyProtection="1">
      <alignment horizontal="left" vertical="center" wrapText="1"/>
    </xf>
    <xf numFmtId="0" fontId="7" fillId="0" borderId="0" xfId="1" applyFont="1" applyFill="1" applyAlignment="1" applyProtection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2" fillId="0" borderId="10" xfId="1" applyFont="1" applyFill="1" applyBorder="1" applyAlignment="1" applyProtection="1">
      <alignment horizontal="center" vertical="center" wrapText="1"/>
    </xf>
    <xf numFmtId="0" fontId="12" fillId="0" borderId="12" xfId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horizontal="left" vertical="center" wrapText="1"/>
    </xf>
    <xf numFmtId="165" fontId="8" fillId="0" borderId="5" xfId="1" applyNumberFormat="1" applyFont="1" applyFill="1" applyBorder="1" applyAlignment="1" applyProtection="1">
      <alignment horizontal="center" vertical="center" wrapText="1"/>
    </xf>
    <xf numFmtId="165" fontId="8" fillId="0" borderId="4" xfId="1" applyNumberFormat="1" applyFont="1" applyFill="1" applyBorder="1" applyAlignment="1" applyProtection="1">
      <alignment horizontal="center" vertical="center" wrapText="1"/>
    </xf>
    <xf numFmtId="165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6" fillId="0" borderId="10" xfId="1" applyFont="1" applyFill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10" xfId="1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165" fontId="8" fillId="3" borderId="9" xfId="1" applyNumberFormat="1" applyFont="1" applyFill="1" applyBorder="1" applyAlignment="1" applyProtection="1">
      <alignment horizontal="center" vertical="center" wrapText="1"/>
    </xf>
    <xf numFmtId="165" fontId="8" fillId="3" borderId="14" xfId="1" applyNumberFormat="1" applyFont="1" applyFill="1" applyBorder="1" applyAlignment="1" applyProtection="1">
      <alignment horizontal="center" vertical="center" wrapText="1"/>
    </xf>
    <xf numFmtId="165" fontId="8" fillId="3" borderId="2" xfId="1" applyNumberFormat="1" applyFont="1" applyFill="1" applyBorder="1" applyAlignment="1" applyProtection="1">
      <alignment horizontal="center" vertical="center" wrapText="1"/>
    </xf>
    <xf numFmtId="165" fontId="8" fillId="0" borderId="9" xfId="1" applyNumberFormat="1" applyFont="1" applyFill="1" applyBorder="1" applyAlignment="1" applyProtection="1">
      <alignment horizontal="center" vertical="center" wrapText="1"/>
    </xf>
    <xf numFmtId="165" fontId="8" fillId="0" borderId="14" xfId="1" applyNumberFormat="1" applyFont="1" applyFill="1" applyBorder="1" applyAlignment="1" applyProtection="1">
      <alignment horizontal="center" vertical="center" wrapText="1"/>
    </xf>
    <xf numFmtId="165" fontId="8" fillId="0" borderId="2" xfId="1" applyNumberFormat="1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justify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4" fillId="4" borderId="8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left"/>
    </xf>
    <xf numFmtId="0" fontId="14" fillId="4" borderId="0" xfId="0" applyFont="1" applyFill="1" applyBorder="1" applyAlignment="1" applyProtection="1">
      <alignment horizontal="left"/>
    </xf>
    <xf numFmtId="0" fontId="8" fillId="4" borderId="0" xfId="0" applyFont="1" applyFill="1" applyBorder="1" applyAlignment="1" applyProtection="1">
      <alignment horizontal="left" vertical="center" wrapText="1"/>
    </xf>
    <xf numFmtId="0" fontId="14" fillId="4" borderId="5" xfId="0" applyFont="1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 applyProtection="1">
      <alignment horizontal="center" vertical="center" wrapText="1"/>
    </xf>
    <xf numFmtId="0" fontId="13" fillId="4" borderId="9" xfId="0" applyFont="1" applyFill="1" applyBorder="1" applyAlignment="1" applyProtection="1">
      <alignment horizontal="justify" vertical="center" wrapText="1"/>
    </xf>
    <xf numFmtId="0" fontId="14" fillId="4" borderId="2" xfId="0" applyFont="1" applyFill="1" applyBorder="1" applyAlignment="1" applyProtection="1">
      <alignment horizontal="justify" vertical="center" wrapText="1"/>
    </xf>
    <xf numFmtId="0" fontId="13" fillId="4" borderId="9" xfId="8" applyFont="1" applyFill="1" applyBorder="1" applyAlignment="1" applyProtection="1">
      <alignment horizontal="justify" vertical="center" wrapText="1"/>
    </xf>
    <xf numFmtId="0" fontId="14" fillId="4" borderId="14" xfId="0" applyFont="1" applyFill="1" applyBorder="1" applyAlignment="1" applyProtection="1">
      <alignment horizontal="justify" vertical="center" wrapText="1"/>
    </xf>
    <xf numFmtId="0" fontId="8" fillId="4" borderId="13" xfId="0" applyFont="1" applyFill="1" applyBorder="1" applyAlignment="1" applyProtection="1">
      <alignment horizontal="left" vertical="center" wrapText="1"/>
    </xf>
    <xf numFmtId="0" fontId="8" fillId="4" borderId="13" xfId="0" applyFont="1" applyFill="1" applyBorder="1" applyAlignment="1" applyProtection="1">
      <alignment horizontal="left" wrapText="1"/>
    </xf>
    <xf numFmtId="0" fontId="14" fillId="4" borderId="4" xfId="0" applyFont="1" applyFill="1" applyBorder="1" applyAlignment="1" applyProtection="1">
      <alignment horizontal="center" vertical="center" wrapText="1"/>
    </xf>
    <xf numFmtId="0" fontId="5" fillId="4" borderId="10" xfId="0" applyNumberFormat="1" applyFont="1" applyFill="1" applyBorder="1" applyAlignment="1" applyProtection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13" fillId="4" borderId="8" xfId="0" applyFont="1" applyFill="1" applyBorder="1" applyAlignment="1" applyProtection="1">
      <alignment horizontal="justify" vertical="center" wrapText="1"/>
      <protection locked="0"/>
    </xf>
    <xf numFmtId="0" fontId="14" fillId="0" borderId="8" xfId="0" applyFont="1" applyBorder="1" applyAlignment="1" applyProtection="1">
      <alignment horizontal="justify" vertical="center" wrapText="1"/>
      <protection locked="0"/>
    </xf>
    <xf numFmtId="0" fontId="13" fillId="4" borderId="6" xfId="8" applyFont="1" applyFill="1" applyBorder="1" applyAlignment="1" applyProtection="1">
      <alignment horizontal="justify" vertical="center" wrapText="1"/>
    </xf>
    <xf numFmtId="0" fontId="14" fillId="4" borderId="6" xfId="0" applyFont="1" applyFill="1" applyBorder="1" applyAlignment="1" applyProtection="1">
      <alignment horizontal="justify" vertical="center" wrapText="1"/>
    </xf>
    <xf numFmtId="0" fontId="13" fillId="4" borderId="0" xfId="8" applyFont="1" applyFill="1" applyBorder="1" applyAlignment="1" applyProtection="1">
      <alignment horizontal="justify" vertical="center" wrapText="1"/>
    </xf>
    <xf numFmtId="0" fontId="13" fillId="4" borderId="0" xfId="1" applyFont="1" applyFill="1" applyBorder="1" applyAlignment="1" applyProtection="1">
      <alignment horizontal="justify" vertical="center" wrapText="1"/>
    </xf>
    <xf numFmtId="0" fontId="11" fillId="0" borderId="13" xfId="8" applyFont="1" applyFill="1" applyBorder="1" applyAlignment="1" applyProtection="1">
      <alignment horizontal="left" vertical="center" wrapText="1"/>
    </xf>
    <xf numFmtId="0" fontId="12" fillId="0" borderId="10" xfId="8" applyFont="1" applyFill="1" applyBorder="1" applyAlignment="1" applyProtection="1">
      <alignment horizontal="center" vertical="center" wrapText="1"/>
      <protection locked="0"/>
    </xf>
    <xf numFmtId="0" fontId="12" fillId="0" borderId="12" xfId="8" applyFont="1" applyFill="1" applyBorder="1" applyAlignment="1" applyProtection="1">
      <alignment horizontal="center" vertical="center" wrapText="1"/>
      <protection locked="0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12" fillId="0" borderId="10" xfId="8" applyFont="1" applyFill="1" applyBorder="1" applyAlignment="1" applyProtection="1">
      <alignment horizontal="center" vertical="center"/>
      <protection locked="0"/>
    </xf>
    <xf numFmtId="0" fontId="12" fillId="0" borderId="12" xfId="8" applyFont="1" applyFill="1" applyBorder="1" applyAlignment="1" applyProtection="1">
      <alignment horizontal="center" vertical="center"/>
      <protection locked="0"/>
    </xf>
    <xf numFmtId="0" fontId="11" fillId="4" borderId="0" xfId="1" applyFont="1" applyFill="1" applyBorder="1" applyAlignment="1" applyProtection="1">
      <alignment horizontal="left" vertical="center" wrapText="1"/>
    </xf>
    <xf numFmtId="0" fontId="8" fillId="4" borderId="1" xfId="1" applyFont="1" applyFill="1" applyBorder="1" applyAlignment="1" applyProtection="1">
      <alignment vertical="center" wrapText="1"/>
    </xf>
    <xf numFmtId="0" fontId="8" fillId="4" borderId="0" xfId="1" applyNumberFormat="1" applyFont="1" applyFill="1" applyBorder="1" applyAlignment="1" applyProtection="1">
      <alignment horizontal="justify" vertical="top" wrapText="1"/>
    </xf>
    <xf numFmtId="0" fontId="8" fillId="4" borderId="1" xfId="1" applyFont="1" applyFill="1" applyBorder="1" applyAlignment="1" applyProtection="1">
      <alignment horizontal="justify" vertical="top" wrapText="1"/>
    </xf>
    <xf numFmtId="0" fontId="8" fillId="4" borderId="0" xfId="1" applyFont="1" applyFill="1" applyBorder="1" applyAlignment="1" applyProtection="1">
      <alignment horizontal="justify" vertical="top" wrapText="1"/>
    </xf>
    <xf numFmtId="0" fontId="5" fillId="4" borderId="0" xfId="1" applyFill="1" applyBorder="1" applyAlignment="1" applyProtection="1">
      <alignment horizontal="justify" vertical="top" wrapText="1"/>
    </xf>
    <xf numFmtId="0" fontId="12" fillId="4" borderId="14" xfId="1" applyFont="1" applyFill="1" applyBorder="1" applyAlignment="1" applyProtection="1">
      <alignment horizontal="center" vertical="top" wrapText="1"/>
    </xf>
    <xf numFmtId="0" fontId="5" fillId="4" borderId="14" xfId="1" applyFill="1" applyBorder="1" applyAlignment="1" applyProtection="1">
      <alignment horizontal="center" vertical="top" wrapText="1"/>
    </xf>
    <xf numFmtId="0" fontId="13" fillId="4" borderId="0" xfId="1" applyFont="1" applyFill="1" applyBorder="1" applyAlignment="1" applyProtection="1">
      <alignment horizontal="justify" vertical="top" wrapText="1"/>
    </xf>
    <xf numFmtId="0" fontId="13" fillId="4" borderId="0" xfId="1" applyFont="1" applyFill="1" applyBorder="1" applyAlignment="1">
      <alignment horizontal="justify" vertical="top" wrapText="1"/>
    </xf>
    <xf numFmtId="0" fontId="13" fillId="4" borderId="1" xfId="1" applyFont="1" applyFill="1" applyBorder="1" applyAlignment="1">
      <alignment horizontal="justify" vertical="top" wrapText="1"/>
    </xf>
    <xf numFmtId="0" fontId="11" fillId="4" borderId="9" xfId="1" applyFont="1" applyFill="1" applyBorder="1" applyAlignment="1" applyProtection="1">
      <alignment horizontal="left" vertical="center"/>
    </xf>
    <xf numFmtId="0" fontId="11" fillId="4" borderId="6" xfId="1" applyFont="1" applyFill="1" applyBorder="1" applyAlignment="1" applyProtection="1">
      <alignment horizontal="left" vertical="center"/>
    </xf>
    <xf numFmtId="0" fontId="11" fillId="4" borderId="0" xfId="1" applyFont="1" applyFill="1" applyBorder="1" applyAlignment="1" applyProtection="1">
      <alignment horizontal="left" vertical="top" wrapText="1"/>
    </xf>
    <xf numFmtId="0" fontId="5" fillId="4" borderId="14" xfId="1" applyFont="1" applyFill="1" applyBorder="1" applyAlignment="1" applyProtection="1">
      <alignment horizontal="center" vertical="top"/>
    </xf>
    <xf numFmtId="0" fontId="5" fillId="4" borderId="0" xfId="1" applyFont="1" applyFill="1" applyBorder="1" applyAlignment="1" applyProtection="1">
      <alignment horizontal="justify" vertical="top" wrapText="1"/>
    </xf>
    <xf numFmtId="0" fontId="5" fillId="4" borderId="1" xfId="1" applyFont="1" applyFill="1" applyBorder="1" applyAlignment="1" applyProtection="1">
      <alignment horizontal="justify" vertical="top" wrapText="1"/>
    </xf>
    <xf numFmtId="0" fontId="5" fillId="4" borderId="1" xfId="1" applyFill="1" applyBorder="1" applyAlignment="1" applyProtection="1">
      <alignment horizontal="justify" vertical="center" wrapText="1"/>
    </xf>
    <xf numFmtId="0" fontId="27" fillId="4" borderId="0" xfId="1" applyNumberFormat="1" applyFont="1" applyFill="1" applyBorder="1" applyAlignment="1" applyProtection="1">
      <alignment horizontal="justify" vertical="top" wrapText="1"/>
    </xf>
    <xf numFmtId="0" fontId="27" fillId="4" borderId="1" xfId="1" applyFont="1" applyFill="1" applyBorder="1" applyAlignment="1" applyProtection="1">
      <alignment horizontal="justify" vertical="top" wrapText="1"/>
    </xf>
    <xf numFmtId="0" fontId="5" fillId="4" borderId="9" xfId="1" applyFont="1" applyFill="1" applyBorder="1" applyAlignment="1" applyProtection="1">
      <alignment horizontal="center" vertical="center"/>
      <protection locked="0"/>
    </xf>
    <xf numFmtId="0" fontId="5" fillId="4" borderId="6" xfId="1" applyFont="1" applyFill="1" applyBorder="1" applyAlignment="1" applyProtection="1">
      <alignment horizontal="center" vertical="center"/>
      <protection locked="0"/>
    </xf>
    <xf numFmtId="0" fontId="5" fillId="4" borderId="7" xfId="1" applyFont="1" applyFill="1" applyBorder="1" applyAlignment="1" applyProtection="1">
      <alignment horizontal="center" vertical="center"/>
      <protection locked="0"/>
    </xf>
    <xf numFmtId="0" fontId="5" fillId="4" borderId="14" xfId="1" applyFont="1" applyFill="1" applyBorder="1" applyAlignment="1" applyProtection="1">
      <alignment horizontal="center" vertical="center"/>
      <protection locked="0"/>
    </xf>
    <xf numFmtId="0" fontId="5" fillId="4" borderId="0" xfId="1" applyFont="1" applyFill="1" applyBorder="1" applyAlignment="1" applyProtection="1">
      <alignment horizontal="center" vertical="center"/>
      <protection locked="0"/>
    </xf>
    <xf numFmtId="0" fontId="5" fillId="4" borderId="1" xfId="1" applyFont="1" applyFill="1" applyBorder="1" applyAlignment="1" applyProtection="1">
      <alignment horizontal="center" vertical="center"/>
      <protection locked="0"/>
    </xf>
    <xf numFmtId="0" fontId="5" fillId="4" borderId="2" xfId="1" applyFont="1" applyFill="1" applyBorder="1" applyAlignment="1" applyProtection="1">
      <alignment horizontal="center" vertical="center"/>
      <protection locked="0"/>
    </xf>
    <xf numFmtId="0" fontId="5" fillId="4" borderId="13" xfId="1" applyFont="1" applyFill="1" applyBorder="1" applyAlignment="1" applyProtection="1">
      <alignment horizontal="center" vertical="center"/>
      <protection locked="0"/>
    </xf>
    <xf numFmtId="0" fontId="5" fillId="4" borderId="15" xfId="1" applyFont="1" applyFill="1" applyBorder="1" applyAlignment="1" applyProtection="1">
      <alignment horizontal="center" vertical="center"/>
      <protection locked="0"/>
    </xf>
    <xf numFmtId="0" fontId="5" fillId="4" borderId="9" xfId="1" applyFont="1" applyFill="1" applyBorder="1" applyAlignment="1" applyProtection="1">
      <alignment horizontal="center"/>
    </xf>
    <xf numFmtId="0" fontId="5" fillId="4" borderId="6" xfId="1" applyFont="1" applyFill="1" applyBorder="1" applyAlignment="1" applyProtection="1">
      <alignment horizontal="center"/>
    </xf>
    <xf numFmtId="0" fontId="5" fillId="4" borderId="7" xfId="1" applyFont="1" applyFill="1" applyBorder="1" applyAlignment="1" applyProtection="1">
      <alignment horizontal="center"/>
    </xf>
    <xf numFmtId="0" fontId="5" fillId="4" borderId="14" xfId="1" applyFont="1" applyFill="1" applyBorder="1" applyAlignment="1" applyProtection="1">
      <alignment horizontal="center"/>
    </xf>
    <xf numFmtId="0" fontId="5" fillId="4" borderId="0" xfId="1" applyFont="1" applyFill="1" applyBorder="1" applyAlignment="1" applyProtection="1">
      <alignment horizontal="center"/>
    </xf>
    <xf numFmtId="0" fontId="5" fillId="4" borderId="1" xfId="1" applyFont="1" applyFill="1" applyBorder="1" applyAlignment="1" applyProtection="1">
      <alignment horizontal="center"/>
    </xf>
    <xf numFmtId="0" fontId="5" fillId="4" borderId="2" xfId="1" applyFont="1" applyFill="1" applyBorder="1" applyAlignment="1" applyProtection="1">
      <alignment horizontal="center"/>
    </xf>
    <xf numFmtId="0" fontId="5" fillId="4" borderId="13" xfId="1" applyFont="1" applyFill="1" applyBorder="1" applyAlignment="1" applyProtection="1">
      <alignment horizontal="center"/>
    </xf>
    <xf numFmtId="0" fontId="5" fillId="4" borderId="15" xfId="1" applyFont="1" applyFill="1" applyBorder="1" applyAlignment="1" applyProtection="1">
      <alignment horizontal="center"/>
    </xf>
    <xf numFmtId="0" fontId="10" fillId="0" borderId="6" xfId="1" applyFont="1" applyFill="1" applyBorder="1" applyAlignment="1" applyProtection="1">
      <alignment horizontal="center" vertical="top" wrapText="1"/>
    </xf>
    <xf numFmtId="0" fontId="10" fillId="4" borderId="6" xfId="1" applyFont="1" applyFill="1" applyBorder="1" applyAlignment="1" applyProtection="1">
      <alignment horizontal="center" vertical="top" wrapText="1"/>
    </xf>
    <xf numFmtId="0" fontId="10" fillId="4" borderId="0" xfId="1" applyFont="1" applyFill="1" applyBorder="1" applyAlignment="1" applyProtection="1">
      <alignment horizontal="center" vertical="top" wrapText="1"/>
    </xf>
    <xf numFmtId="0" fontId="8" fillId="4" borderId="0" xfId="1" applyNumberFormat="1" applyFont="1" applyFill="1" applyBorder="1" applyAlignment="1" applyProtection="1">
      <alignment horizontal="justify" vertical="justify" wrapText="1"/>
    </xf>
    <xf numFmtId="0" fontId="8" fillId="4" borderId="1" xfId="1" applyFont="1" applyFill="1" applyBorder="1" applyAlignment="1" applyProtection="1">
      <alignment horizontal="justify" vertical="justify" wrapText="1"/>
    </xf>
    <xf numFmtId="0" fontId="11" fillId="4" borderId="0" xfId="1" applyFont="1" applyFill="1" applyBorder="1" applyAlignment="1" applyProtection="1">
      <alignment horizontal="justify" vertical="top" wrapText="1"/>
    </xf>
    <xf numFmtId="0" fontId="8" fillId="4" borderId="0" xfId="1" applyFont="1" applyFill="1" applyBorder="1" applyAlignment="1" applyProtection="1">
      <alignment horizontal="left" vertical="top" wrapText="1"/>
    </xf>
    <xf numFmtId="0" fontId="8" fillId="4" borderId="1" xfId="1" applyFont="1" applyFill="1" applyBorder="1" applyAlignment="1" applyProtection="1">
      <alignment horizontal="left" vertical="top" wrapText="1"/>
    </xf>
    <xf numFmtId="0" fontId="13" fillId="0" borderId="0" xfId="1" applyFont="1" applyFill="1" applyBorder="1" applyAlignment="1" applyProtection="1">
      <alignment horizontal="justify" vertical="center" wrapText="1"/>
    </xf>
    <xf numFmtId="0" fontId="5" fillId="0" borderId="1" xfId="1" applyBorder="1" applyAlignment="1" applyProtection="1">
      <alignment horizontal="justify" vertical="center" wrapText="1"/>
    </xf>
    <xf numFmtId="49" fontId="12" fillId="0" borderId="0" xfId="1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4" borderId="0" xfId="1" applyFont="1" applyFill="1" applyBorder="1" applyAlignment="1" applyProtection="1">
      <alignment horizontal="justify" vertical="top" wrapText="1"/>
    </xf>
    <xf numFmtId="0" fontId="5" fillId="0" borderId="0" xfId="0" applyFont="1" applyAlignment="1">
      <alignment horizontal="justify" vertical="top" wrapText="1"/>
    </xf>
    <xf numFmtId="0" fontId="12" fillId="9" borderId="13" xfId="1" applyFont="1" applyFill="1" applyBorder="1" applyAlignment="1" applyProtection="1">
      <alignment horizontal="justify" vertical="top" wrapText="1"/>
      <protection locked="0"/>
    </xf>
    <xf numFmtId="0" fontId="12" fillId="0" borderId="0" xfId="1" applyFont="1" applyFill="1" applyBorder="1" applyAlignment="1" applyProtection="1">
      <alignment horizontal="justify" vertical="center" wrapText="1"/>
    </xf>
    <xf numFmtId="0" fontId="41" fillId="0" borderId="13" xfId="23" applyFont="1" applyFill="1" applyBorder="1" applyAlignment="1" applyProtection="1">
      <alignment horizontal="justify" vertical="center" wrapText="1"/>
      <protection locked="0"/>
    </xf>
    <xf numFmtId="0" fontId="12" fillId="0" borderId="13" xfId="1" applyFont="1" applyFill="1" applyBorder="1" applyAlignment="1" applyProtection="1">
      <alignment horizontal="justify" vertical="center" wrapText="1"/>
      <protection locked="0"/>
    </xf>
    <xf numFmtId="0" fontId="12" fillId="4" borderId="0" xfId="1" applyFont="1" applyFill="1" applyBorder="1" applyAlignment="1" applyProtection="1">
      <alignment horizontal="left" vertical="top" wrapText="1"/>
    </xf>
    <xf numFmtId="0" fontId="18" fillId="0" borderId="0" xfId="1" applyFont="1" applyFill="1" applyBorder="1" applyAlignment="1" applyProtection="1">
      <alignment horizontal="justify" vertical="top" wrapText="1"/>
    </xf>
    <xf numFmtId="0" fontId="18" fillId="0" borderId="0" xfId="1" applyFont="1" applyFill="1" applyBorder="1" applyAlignment="1" applyProtection="1">
      <alignment horizontal="justify" vertical="justify" wrapText="1"/>
    </xf>
    <xf numFmtId="0" fontId="12" fillId="0" borderId="0" xfId="1" applyFont="1" applyFill="1" applyBorder="1" applyAlignment="1" applyProtection="1">
      <alignment horizontal="distributed"/>
    </xf>
    <xf numFmtId="0" fontId="12" fillId="0" borderId="0" xfId="1" applyFont="1" applyFill="1" applyBorder="1" applyAlignment="1" applyProtection="1">
      <alignment horizontal="left" vertical="top"/>
    </xf>
    <xf numFmtId="0" fontId="12" fillId="9" borderId="13" xfId="1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justify" vertical="center" wrapText="1"/>
    </xf>
    <xf numFmtId="0" fontId="12" fillId="9" borderId="13" xfId="1" applyFont="1" applyFill="1" applyBorder="1" applyAlignment="1" applyProtection="1">
      <alignment horizontal="left" vertical="top"/>
      <protection locked="0"/>
    </xf>
    <xf numFmtId="0" fontId="12" fillId="4" borderId="0" xfId="1" applyFont="1" applyFill="1" applyBorder="1" applyAlignment="1" applyProtection="1">
      <alignment horizontal="justify" vertical="center" wrapText="1"/>
    </xf>
    <xf numFmtId="49" fontId="18" fillId="0" borderId="0" xfId="1" applyNumberFormat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0" xfId="1" applyFont="1" applyAlignment="1">
      <alignment vertical="center" wrapText="1"/>
    </xf>
    <xf numFmtId="0" fontId="5" fillId="0" borderId="0" xfId="0" applyFont="1" applyAlignment="1">
      <alignment wrapText="1"/>
    </xf>
    <xf numFmtId="0" fontId="12" fillId="0" borderId="13" xfId="1" applyFont="1" applyBorder="1" applyAlignment="1" applyProtection="1">
      <alignment horizontal="left" vertical="center" wrapText="1"/>
      <protection locked="0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justify" vertical="justify" wrapText="1"/>
    </xf>
    <xf numFmtId="0" fontId="12" fillId="0" borderId="0" xfId="1" applyFont="1" applyAlignment="1">
      <alignment horizontal="justify" vertical="center" wrapText="1"/>
    </xf>
    <xf numFmtId="0" fontId="41" fillId="0" borderId="13" xfId="23" applyFont="1" applyFill="1" applyBorder="1" applyAlignment="1" applyProtection="1">
      <alignment horizontal="justify" vertical="top" wrapText="1"/>
      <protection locked="0"/>
    </xf>
    <xf numFmtId="0" fontId="12" fillId="0" borderId="13" xfId="1" applyFont="1" applyFill="1" applyBorder="1" applyAlignment="1" applyProtection="1">
      <alignment horizontal="justify" vertical="top" wrapText="1"/>
      <protection locked="0"/>
    </xf>
    <xf numFmtId="0" fontId="12" fillId="4" borderId="13" xfId="1" applyFont="1" applyFill="1" applyBorder="1" applyAlignment="1" applyProtection="1">
      <alignment horizontal="left" vertical="center"/>
      <protection locked="0"/>
    </xf>
    <xf numFmtId="0" fontId="12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12" fillId="0" borderId="0" xfId="1" applyFont="1" applyAlignment="1">
      <alignment horizontal="justify" vertical="top" wrapText="1"/>
    </xf>
    <xf numFmtId="0" fontId="5" fillId="0" borderId="13" xfId="0" applyFont="1" applyBorder="1" applyAlignment="1">
      <alignment wrapText="1"/>
    </xf>
    <xf numFmtId="0" fontId="12" fillId="0" borderId="0" xfId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8" fillId="0" borderId="0" xfId="1" applyFont="1" applyFill="1" applyBorder="1" applyAlignment="1" applyProtection="1">
      <alignment horizontal="justify" vertical="center" wrapText="1"/>
    </xf>
    <xf numFmtId="0" fontId="12" fillId="0" borderId="0" xfId="1" applyFont="1" applyFill="1" applyBorder="1" applyAlignment="1" applyProtection="1">
      <alignment horizontal="distributed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2" fillId="0" borderId="0" xfId="1" applyFont="1" applyBorder="1" applyAlignment="1">
      <alignment vertical="center" wrapText="1"/>
    </xf>
    <xf numFmtId="0" fontId="18" fillId="0" borderId="0" xfId="1" applyFont="1" applyFill="1" applyBorder="1" applyAlignment="1" applyProtection="1">
      <alignment horizontal="justify" vertical="center"/>
    </xf>
    <xf numFmtId="0" fontId="12" fillId="0" borderId="0" xfId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0" xfId="1" applyFont="1" applyAlignment="1">
      <alignment horizontal="justify" vertical="center" wrapText="1"/>
    </xf>
    <xf numFmtId="0" fontId="0" fillId="4" borderId="0" xfId="0" applyFill="1" applyAlignment="1">
      <alignment horizontal="justify" vertical="top" wrapText="1"/>
    </xf>
    <xf numFmtId="14" fontId="8" fillId="0" borderId="0" xfId="1" applyNumberFormat="1" applyFont="1" applyBorder="1" applyAlignment="1">
      <alignment horizontal="center" vertical="center"/>
    </xf>
    <xf numFmtId="14" fontId="8" fillId="0" borderId="1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top" wrapText="1"/>
    </xf>
    <xf numFmtId="0" fontId="5" fillId="0" borderId="10" xfId="1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4" fillId="0" borderId="10" xfId="1" applyFont="1" applyBorder="1" applyAlignment="1" applyProtection="1">
      <alignment horizontal="center" vertical="center" wrapText="1"/>
      <protection locked="0"/>
    </xf>
    <xf numFmtId="0" fontId="44" fillId="0" borderId="11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0" fontId="12" fillId="0" borderId="13" xfId="1" applyFont="1" applyBorder="1" applyAlignment="1" applyProtection="1">
      <alignment horizontal="left" vertical="center"/>
      <protection locked="0"/>
    </xf>
    <xf numFmtId="14" fontId="27" fillId="0" borderId="0" xfId="1" applyNumberFormat="1" applyFont="1" applyBorder="1" applyAlignment="1">
      <alignment horizontal="center" vertical="center"/>
    </xf>
    <xf numFmtId="14" fontId="27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8" fillId="4" borderId="9" xfId="1" applyFont="1" applyFill="1" applyBorder="1" applyAlignment="1" applyProtection="1">
      <alignment horizontal="left" vertical="center" wrapText="1"/>
    </xf>
    <xf numFmtId="0" fontId="5" fillId="4" borderId="6" xfId="1" applyFill="1" applyBorder="1" applyAlignment="1" applyProtection="1"/>
    <xf numFmtId="0" fontId="5" fillId="4" borderId="7" xfId="1" applyFill="1" applyBorder="1" applyAlignment="1" applyProtection="1"/>
    <xf numFmtId="0" fontId="5" fillId="4" borderId="2" xfId="1" applyFill="1" applyBorder="1" applyAlignment="1" applyProtection="1"/>
    <xf numFmtId="0" fontId="5" fillId="4" borderId="13" xfId="1" applyFill="1" applyBorder="1" applyAlignment="1" applyProtection="1"/>
    <xf numFmtId="0" fontId="5" fillId="4" borderId="15" xfId="1" applyFill="1" applyBorder="1" applyAlignment="1" applyProtection="1"/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22" fillId="0" borderId="9" xfId="1" applyFont="1" applyBorder="1" applyAlignment="1" applyProtection="1">
      <alignment horizontal="center" vertical="center"/>
      <protection locked="0"/>
    </xf>
    <xf numFmtId="0" fontId="22" fillId="0" borderId="6" xfId="1" applyFont="1" applyBorder="1" applyAlignment="1" applyProtection="1">
      <alignment horizontal="center" vertical="center"/>
      <protection locked="0"/>
    </xf>
    <xf numFmtId="0" fontId="22" fillId="0" borderId="7" xfId="1" applyFont="1" applyBorder="1" applyAlignment="1" applyProtection="1">
      <alignment horizontal="center" vertical="center"/>
      <protection locked="0"/>
    </xf>
    <xf numFmtId="0" fontId="22" fillId="0" borderId="14" xfId="1" applyFont="1" applyBorder="1" applyAlignment="1" applyProtection="1">
      <alignment horizontal="center" vertical="center"/>
      <protection locked="0"/>
    </xf>
    <xf numFmtId="0" fontId="22" fillId="0" borderId="0" xfId="1" applyFont="1" applyBorder="1" applyAlignment="1" applyProtection="1">
      <alignment horizontal="center" vertical="center"/>
      <protection locked="0"/>
    </xf>
    <xf numFmtId="0" fontId="22" fillId="0" borderId="1" xfId="1" applyFont="1" applyBorder="1" applyAlignment="1" applyProtection="1">
      <alignment horizontal="center" vertical="center"/>
      <protection locked="0"/>
    </xf>
    <xf numFmtId="0" fontId="22" fillId="0" borderId="2" xfId="1" applyFont="1" applyBorder="1" applyAlignment="1" applyProtection="1">
      <alignment horizontal="center" vertical="center"/>
      <protection locked="0"/>
    </xf>
    <xf numFmtId="0" fontId="22" fillId="0" borderId="13" xfId="1" applyFont="1" applyBorder="1" applyAlignment="1" applyProtection="1">
      <alignment horizontal="center" vertical="center"/>
      <protection locked="0"/>
    </xf>
    <xf numFmtId="0" fontId="22" fillId="0" borderId="15" xfId="1" applyFont="1" applyBorder="1" applyAlignment="1" applyProtection="1">
      <alignment horizontal="center" vertical="center"/>
      <protection locked="0"/>
    </xf>
    <xf numFmtId="0" fontId="8" fillId="0" borderId="8" xfId="1" quotePrefix="1" applyFont="1" applyFill="1" applyBorder="1" applyAlignment="1" applyProtection="1">
      <alignment horizontal="justify" vertical="center" wrapText="1"/>
      <protection locked="0"/>
    </xf>
    <xf numFmtId="0" fontId="10" fillId="0" borderId="6" xfId="1" applyFont="1" applyBorder="1" applyAlignment="1" applyProtection="1">
      <alignment horizontal="center" vertical="top"/>
    </xf>
    <xf numFmtId="0" fontId="5" fillId="0" borderId="10" xfId="1" applyBorder="1" applyAlignment="1" applyProtection="1">
      <alignment horizontal="center" vertical="center" wrapText="1"/>
    </xf>
    <xf numFmtId="0" fontId="5" fillId="0" borderId="12" xfId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left" vertical="center" wrapText="1"/>
    </xf>
    <xf numFmtId="0" fontId="5" fillId="0" borderId="6" xfId="1" applyBorder="1" applyAlignment="1" applyProtection="1"/>
    <xf numFmtId="0" fontId="5" fillId="0" borderId="7" xfId="1" applyBorder="1" applyAlignment="1" applyProtection="1"/>
    <xf numFmtId="0" fontId="5" fillId="0" borderId="14" xfId="1" applyBorder="1" applyAlignment="1" applyProtection="1"/>
    <xf numFmtId="0" fontId="5" fillId="0" borderId="0" xfId="1" applyBorder="1" applyAlignment="1" applyProtection="1"/>
    <xf numFmtId="0" fontId="5" fillId="0" borderId="1" xfId="1" applyBorder="1" applyAlignment="1" applyProtection="1"/>
    <xf numFmtId="0" fontId="5" fillId="0" borderId="2" xfId="1" applyBorder="1" applyAlignment="1" applyProtection="1"/>
    <xf numFmtId="0" fontId="5" fillId="0" borderId="13" xfId="1" applyBorder="1" applyAlignment="1" applyProtection="1"/>
    <xf numFmtId="0" fontId="5" fillId="0" borderId="15" xfId="1" applyBorder="1" applyAlignment="1" applyProtection="1"/>
    <xf numFmtId="0" fontId="8" fillId="0" borderId="9" xfId="1" applyFont="1" applyFill="1" applyBorder="1" applyAlignment="1" applyProtection="1">
      <alignment horizontal="justify" vertical="center" wrapText="1"/>
      <protection locked="0"/>
    </xf>
    <xf numFmtId="0" fontId="8" fillId="0" borderId="6" xfId="1" applyFont="1" applyFill="1" applyBorder="1" applyAlignment="1" applyProtection="1">
      <alignment horizontal="justify" vertical="center" wrapText="1"/>
      <protection locked="0"/>
    </xf>
    <xf numFmtId="0" fontId="8" fillId="0" borderId="7" xfId="1" applyFont="1" applyFill="1" applyBorder="1" applyAlignment="1" applyProtection="1">
      <alignment horizontal="justify" vertical="center" wrapText="1"/>
      <protection locked="0"/>
    </xf>
    <xf numFmtId="0" fontId="8" fillId="0" borderId="14" xfId="1" applyFont="1" applyFill="1" applyBorder="1" applyAlignment="1" applyProtection="1">
      <alignment horizontal="justify" vertical="center" wrapText="1"/>
      <protection locked="0"/>
    </xf>
    <xf numFmtId="0" fontId="8" fillId="0" borderId="0" xfId="1" applyFont="1" applyFill="1" applyBorder="1" applyAlignment="1" applyProtection="1">
      <alignment horizontal="justify" vertical="center" wrapText="1"/>
      <protection locked="0"/>
    </xf>
    <xf numFmtId="0" fontId="8" fillId="0" borderId="1" xfId="1" applyFont="1" applyFill="1" applyBorder="1" applyAlignment="1" applyProtection="1">
      <alignment horizontal="justify" vertical="center" wrapText="1"/>
      <protection locked="0"/>
    </xf>
    <xf numFmtId="0" fontId="8" fillId="0" borderId="2" xfId="1" applyFont="1" applyFill="1" applyBorder="1" applyAlignment="1" applyProtection="1">
      <alignment horizontal="justify" vertical="center" wrapText="1"/>
      <protection locked="0"/>
    </xf>
    <xf numFmtId="0" fontId="8" fillId="0" borderId="13" xfId="1" applyFont="1" applyFill="1" applyBorder="1" applyAlignment="1" applyProtection="1">
      <alignment horizontal="justify" vertical="center" wrapText="1"/>
      <protection locked="0"/>
    </xf>
    <xf numFmtId="0" fontId="8" fillId="0" borderId="15" xfId="1" applyFont="1" applyFill="1" applyBorder="1" applyAlignment="1" applyProtection="1">
      <alignment horizontal="justify" vertical="center" wrapText="1"/>
      <protection locked="0"/>
    </xf>
    <xf numFmtId="0" fontId="8" fillId="4" borderId="14" xfId="1" applyFont="1" applyFill="1" applyBorder="1" applyAlignment="1" applyProtection="1">
      <alignment horizontal="left" vertical="center" wrapText="1"/>
    </xf>
    <xf numFmtId="0" fontId="5" fillId="4" borderId="0" xfId="1" applyFill="1" applyBorder="1" applyAlignment="1" applyProtection="1"/>
    <xf numFmtId="0" fontId="5" fillId="4" borderId="1" xfId="1" applyFill="1" applyBorder="1" applyAlignment="1" applyProtection="1"/>
    <xf numFmtId="0" fontId="11" fillId="4" borderId="0" xfId="1" applyFont="1" applyFill="1" applyBorder="1" applyAlignment="1" applyProtection="1">
      <alignment horizontal="left" vertical="center"/>
    </xf>
    <xf numFmtId="0" fontId="11" fillId="4" borderId="0" xfId="1" applyFont="1" applyFill="1" applyBorder="1" applyAlignment="1" applyProtection="1">
      <alignment horizontal="center" vertical="center"/>
    </xf>
    <xf numFmtId="0" fontId="5" fillId="4" borderId="10" xfId="1" applyFont="1" applyFill="1" applyBorder="1" applyAlignment="1" applyProtection="1">
      <alignment horizontal="center" vertical="center" wrapText="1"/>
    </xf>
    <xf numFmtId="0" fontId="5" fillId="4" borderId="11" xfId="1" applyFont="1" applyFill="1" applyBorder="1" applyAlignment="1" applyProtection="1">
      <alignment horizontal="center" vertical="center" wrapText="1"/>
    </xf>
    <xf numFmtId="0" fontId="5" fillId="4" borderId="12" xfId="1" applyFont="1" applyFill="1" applyBorder="1" applyAlignment="1" applyProtection="1">
      <alignment horizontal="center" vertical="center" wrapText="1"/>
    </xf>
    <xf numFmtId="0" fontId="8" fillId="0" borderId="10" xfId="1" applyFont="1" applyBorder="1" applyAlignment="1" applyProtection="1">
      <alignment vertical="top" wrapText="1"/>
    </xf>
    <xf numFmtId="0" fontId="8" fillId="0" borderId="11" xfId="1" applyFont="1" applyBorder="1" applyAlignment="1" applyProtection="1">
      <alignment vertical="top" wrapText="1"/>
    </xf>
    <xf numFmtId="0" fontId="8" fillId="0" borderId="12" xfId="1" applyFont="1" applyBorder="1" applyAlignment="1" applyProtection="1">
      <alignment vertical="top" wrapText="1"/>
    </xf>
    <xf numFmtId="0" fontId="10" fillId="0" borderId="6" xfId="1" applyFont="1" applyBorder="1" applyAlignment="1" applyProtection="1">
      <alignment horizontal="center" vertical="top" wrapText="1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4" borderId="9" xfId="1" applyFont="1" applyFill="1" applyBorder="1" applyAlignment="1" applyProtection="1">
      <alignment horizontal="center" wrapText="1"/>
    </xf>
    <xf numFmtId="0" fontId="0" fillId="4" borderId="6" xfId="0" applyFill="1" applyBorder="1" applyAlignment="1" applyProtection="1">
      <alignment horizontal="center" wrapText="1"/>
    </xf>
    <xf numFmtId="0" fontId="0" fillId="4" borderId="7" xfId="0" applyFill="1" applyBorder="1" applyAlignment="1" applyProtection="1">
      <alignment horizontal="center" wrapText="1"/>
    </xf>
    <xf numFmtId="0" fontId="0" fillId="4" borderId="2" xfId="0" applyFill="1" applyBorder="1" applyAlignment="1" applyProtection="1">
      <alignment horizontal="center" wrapText="1"/>
    </xf>
    <xf numFmtId="0" fontId="0" fillId="4" borderId="13" xfId="0" applyFill="1" applyBorder="1" applyAlignment="1" applyProtection="1">
      <alignment horizontal="center" wrapText="1"/>
    </xf>
    <xf numFmtId="0" fontId="0" fillId="4" borderId="15" xfId="0" applyFill="1" applyBorder="1" applyAlignment="1" applyProtection="1">
      <alignment horizontal="center" wrapText="1"/>
    </xf>
    <xf numFmtId="0" fontId="5" fillId="4" borderId="9" xfId="1" applyFont="1" applyFill="1" applyBorder="1" applyAlignment="1" applyProtection="1">
      <alignment horizontal="center" vertical="center" wrapText="1"/>
      <protection locked="0"/>
    </xf>
    <xf numFmtId="0" fontId="5" fillId="4" borderId="6" xfId="1" applyFont="1" applyFill="1" applyBorder="1" applyAlignment="1" applyProtection="1">
      <alignment horizontal="center" vertical="center" wrapText="1"/>
      <protection locked="0"/>
    </xf>
    <xf numFmtId="0" fontId="5" fillId="4" borderId="7" xfId="1" applyFont="1" applyFill="1" applyBorder="1" applyAlignment="1" applyProtection="1">
      <alignment horizontal="center" vertical="center" wrapText="1"/>
      <protection locked="0"/>
    </xf>
    <xf numFmtId="0" fontId="5" fillId="4" borderId="2" xfId="1" applyFont="1" applyFill="1" applyBorder="1" applyAlignment="1" applyProtection="1">
      <alignment horizontal="center" vertical="center" wrapText="1"/>
      <protection locked="0"/>
    </xf>
    <xf numFmtId="0" fontId="5" fillId="4" borderId="13" xfId="1" applyFont="1" applyFill="1" applyBorder="1" applyAlignment="1" applyProtection="1">
      <alignment horizontal="center" vertical="center" wrapText="1"/>
      <protection locked="0"/>
    </xf>
    <xf numFmtId="0" fontId="5" fillId="4" borderId="15" xfId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 applyProtection="1"/>
    <xf numFmtId="0" fontId="0" fillId="0" borderId="12" xfId="0" applyBorder="1" applyAlignment="1" applyProtection="1"/>
    <xf numFmtId="0" fontId="8" fillId="9" borderId="9" xfId="1" applyFont="1" applyFill="1" applyBorder="1" applyAlignment="1" applyProtection="1">
      <alignment horizontal="justify" vertical="center"/>
    </xf>
    <xf numFmtId="0" fontId="8" fillId="9" borderId="6" xfId="1" applyFont="1" applyFill="1" applyBorder="1" applyAlignment="1" applyProtection="1">
      <alignment horizontal="justify" vertical="center"/>
    </xf>
    <xf numFmtId="0" fontId="8" fillId="9" borderId="7" xfId="1" applyFont="1" applyFill="1" applyBorder="1" applyAlignment="1" applyProtection="1">
      <alignment horizontal="justify" vertical="center"/>
    </xf>
    <xf numFmtId="0" fontId="8" fillId="9" borderId="14" xfId="1" applyFont="1" applyFill="1" applyBorder="1" applyAlignment="1" applyProtection="1">
      <alignment horizontal="justify" vertical="center"/>
    </xf>
    <xf numFmtId="0" fontId="8" fillId="9" borderId="0" xfId="1" applyFont="1" applyFill="1" applyBorder="1" applyAlignment="1" applyProtection="1">
      <alignment horizontal="justify" vertical="center"/>
    </xf>
    <xf numFmtId="0" fontId="8" fillId="9" borderId="1" xfId="1" applyFont="1" applyFill="1" applyBorder="1" applyAlignment="1" applyProtection="1">
      <alignment horizontal="justify" vertical="center"/>
    </xf>
    <xf numFmtId="0" fontId="8" fillId="9" borderId="2" xfId="1" applyFont="1" applyFill="1" applyBorder="1" applyAlignment="1" applyProtection="1">
      <alignment horizontal="justify" vertical="center"/>
    </xf>
    <xf numFmtId="0" fontId="8" fillId="9" borderId="13" xfId="1" applyFont="1" applyFill="1" applyBorder="1" applyAlignment="1" applyProtection="1">
      <alignment horizontal="justify" vertical="center"/>
    </xf>
    <xf numFmtId="0" fontId="8" fillId="9" borderId="15" xfId="1" applyFont="1" applyFill="1" applyBorder="1" applyAlignment="1" applyProtection="1">
      <alignment horizontal="justify" vertical="center"/>
    </xf>
    <xf numFmtId="0" fontId="8" fillId="9" borderId="9" xfId="1" applyFont="1" applyFill="1" applyBorder="1" applyAlignment="1" applyProtection="1">
      <alignment horizontal="justify" vertical="center"/>
      <protection locked="0"/>
    </xf>
    <xf numFmtId="0" fontId="8" fillId="9" borderId="6" xfId="1" applyFont="1" applyFill="1" applyBorder="1" applyAlignment="1" applyProtection="1">
      <alignment horizontal="justify" vertical="center"/>
      <protection locked="0"/>
    </xf>
    <xf numFmtId="0" fontId="8" fillId="9" borderId="7" xfId="1" applyFont="1" applyFill="1" applyBorder="1" applyAlignment="1" applyProtection="1">
      <alignment horizontal="justify" vertical="center"/>
      <protection locked="0"/>
    </xf>
    <xf numFmtId="0" fontId="8" fillId="9" borderId="14" xfId="1" applyFont="1" applyFill="1" applyBorder="1" applyAlignment="1" applyProtection="1">
      <alignment horizontal="justify" vertical="center"/>
      <protection locked="0"/>
    </xf>
    <xf numFmtId="0" fontId="8" fillId="9" borderId="0" xfId="1" applyFont="1" applyFill="1" applyBorder="1" applyAlignment="1" applyProtection="1">
      <alignment horizontal="justify" vertical="center"/>
      <protection locked="0"/>
    </xf>
    <xf numFmtId="0" fontId="8" fillId="9" borderId="1" xfId="1" applyFont="1" applyFill="1" applyBorder="1" applyAlignment="1" applyProtection="1">
      <alignment horizontal="justify" vertical="center"/>
      <protection locked="0"/>
    </xf>
    <xf numFmtId="0" fontId="8" fillId="9" borderId="2" xfId="1" applyFont="1" applyFill="1" applyBorder="1" applyAlignment="1" applyProtection="1">
      <alignment horizontal="justify" vertical="center"/>
      <protection locked="0"/>
    </xf>
    <xf numFmtId="0" fontId="8" fillId="9" borderId="13" xfId="1" applyFont="1" applyFill="1" applyBorder="1" applyAlignment="1" applyProtection="1">
      <alignment horizontal="justify" vertical="center"/>
      <protection locked="0"/>
    </xf>
    <xf numFmtId="0" fontId="8" fillId="9" borderId="15" xfId="1" applyFont="1" applyFill="1" applyBorder="1" applyAlignment="1" applyProtection="1">
      <alignment horizontal="justify" vertical="center"/>
      <protection locked="0"/>
    </xf>
    <xf numFmtId="0" fontId="5" fillId="0" borderId="0" xfId="1" applyFont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0" xfId="0" applyAlignment="1">
      <alignment horizontal="left"/>
    </xf>
  </cellXfs>
  <cellStyles count="24">
    <cellStyle name="Dziesiętny 2" xfId="7" xr:uid="{00000000-0005-0000-0000-000000000000}"/>
    <cellStyle name="Dziesiętny 3" xfId="10" xr:uid="{00000000-0005-0000-0000-000001000000}"/>
    <cellStyle name="Hiperłącze" xfId="23" builtinId="8"/>
    <cellStyle name="Normalny" xfId="0" builtinId="0"/>
    <cellStyle name="Normalny 2" xfId="1" xr:uid="{00000000-0005-0000-0000-000004000000}"/>
    <cellStyle name="Normalny 2 2" xfId="8" xr:uid="{00000000-0005-0000-0000-000005000000}"/>
    <cellStyle name="Normalny 2 3" xfId="11" xr:uid="{00000000-0005-0000-0000-000006000000}"/>
    <cellStyle name="Normalny 2 3 2" xfId="15" xr:uid="{00000000-0005-0000-0000-000007000000}"/>
    <cellStyle name="Normalny 3" xfId="2" xr:uid="{00000000-0005-0000-0000-000008000000}"/>
    <cellStyle name="Normalny 3 2" xfId="5" xr:uid="{00000000-0005-0000-0000-000009000000}"/>
    <cellStyle name="Normalny 3 2 2" xfId="20" xr:uid="{00000000-0005-0000-0000-00000A000000}"/>
    <cellStyle name="Normalny 3 3" xfId="18" xr:uid="{00000000-0005-0000-0000-00000B000000}"/>
    <cellStyle name="Normalny 3_Realizacja celów" xfId="17" xr:uid="{00000000-0005-0000-0000-00000C000000}"/>
    <cellStyle name="Normalny 4" xfId="6" xr:uid="{00000000-0005-0000-0000-00000D000000}"/>
    <cellStyle name="Normalny 5" xfId="14" xr:uid="{00000000-0005-0000-0000-00000E000000}"/>
    <cellStyle name="Normalny 5 2" xfId="19" xr:uid="{00000000-0005-0000-0000-00000F000000}"/>
    <cellStyle name="Normalny 6" xfId="16" xr:uid="{00000000-0005-0000-0000-000010000000}"/>
    <cellStyle name="Normalny 7" xfId="21" xr:uid="{00000000-0005-0000-0000-000011000000}"/>
    <cellStyle name="Normalny 8" xfId="22" xr:uid="{00000000-0005-0000-0000-000012000000}"/>
    <cellStyle name="Procentowy 2" xfId="3" xr:uid="{00000000-0005-0000-0000-000013000000}"/>
    <cellStyle name="Procentowy 3" xfId="4" xr:uid="{00000000-0005-0000-0000-000014000000}"/>
    <cellStyle name="Procentowy 4" xfId="12" xr:uid="{00000000-0005-0000-0000-000015000000}"/>
    <cellStyle name="Procentowy 5" xfId="13" xr:uid="{00000000-0005-0000-0000-000016000000}"/>
    <cellStyle name="Styl 1" xfId="9" xr:uid="{00000000-0005-0000-0000-000017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0000"/>
      <color rgb="FFF8EDEC"/>
      <color rgb="FFFFEFFF"/>
      <color rgb="FFFBFFFD"/>
      <color rgb="FFCCFFCC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3</xdr:row>
      <xdr:rowOff>175043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3</xdr:row>
      <xdr:rowOff>229931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57150</xdr:colOff>
      <xdr:row>52</xdr:row>
      <xdr:rowOff>28575</xdr:rowOff>
    </xdr:from>
    <xdr:to>
      <xdr:col>13</xdr:col>
      <xdr:colOff>351559</xdr:colOff>
      <xdr:row>52</xdr:row>
      <xdr:rowOff>133349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400925" y="12049125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28575</xdr:colOff>
      <xdr:row>53</xdr:row>
      <xdr:rowOff>0</xdr:rowOff>
    </xdr:from>
    <xdr:to>
      <xdr:col>13</xdr:col>
      <xdr:colOff>396586</xdr:colOff>
      <xdr:row>53</xdr:row>
      <xdr:rowOff>161925</xdr:rowOff>
    </xdr:to>
    <xdr:pic>
      <xdr:nvPicPr>
        <xdr:cNvPr id="17" name="Obraz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2350" y="132207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64740</xdr:colOff>
      <xdr:row>37</xdr:row>
      <xdr:rowOff>123266</xdr:rowOff>
    </xdr:from>
    <xdr:to>
      <xdr:col>14</xdr:col>
      <xdr:colOff>359149</xdr:colOff>
      <xdr:row>37</xdr:row>
      <xdr:rowOff>235835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306916" y="6320119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14</xdr:col>
      <xdr:colOff>44824</xdr:colOff>
      <xdr:row>37</xdr:row>
      <xdr:rowOff>347282</xdr:rowOff>
    </xdr:from>
    <xdr:to>
      <xdr:col>14</xdr:col>
      <xdr:colOff>412835</xdr:colOff>
      <xdr:row>39</xdr:row>
      <xdr:rowOff>27354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6544135"/>
          <a:ext cx="368011" cy="1619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0</xdr:row>
          <xdr:rowOff>182880</xdr:rowOff>
        </xdr:from>
        <xdr:to>
          <xdr:col>19</xdr:col>
          <xdr:colOff>449580</xdr:colOff>
          <xdr:row>22</xdr:row>
          <xdr:rowOff>403860</xdr:rowOff>
        </xdr:to>
        <xdr:sp macro="" textlink="">
          <xdr:nvSpPr>
            <xdr:cNvPr id="2050" name="Picture 40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22</xdr:row>
          <xdr:rowOff>434340</xdr:rowOff>
        </xdr:from>
        <xdr:to>
          <xdr:col>19</xdr:col>
          <xdr:colOff>457200</xdr:colOff>
          <xdr:row>32</xdr:row>
          <xdr:rowOff>129540</xdr:rowOff>
        </xdr:to>
        <xdr:sp macro="" textlink="">
          <xdr:nvSpPr>
            <xdr:cNvPr id="2051" name="Picture 4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32</xdr:row>
          <xdr:rowOff>182880</xdr:rowOff>
        </xdr:from>
        <xdr:to>
          <xdr:col>19</xdr:col>
          <xdr:colOff>472440</xdr:colOff>
          <xdr:row>37</xdr:row>
          <xdr:rowOff>53340</xdr:rowOff>
        </xdr:to>
        <xdr:sp macro="" textlink="">
          <xdr:nvSpPr>
            <xdr:cNvPr id="2052" name="Picture 42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66264</xdr:colOff>
      <xdr:row>20</xdr:row>
      <xdr:rowOff>91113</xdr:rowOff>
    </xdr:from>
    <xdr:to>
      <xdr:col>8</xdr:col>
      <xdr:colOff>360673</xdr:colOff>
      <xdr:row>20</xdr:row>
      <xdr:rowOff>203682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036329" y="42655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57981</xdr:colOff>
      <xdr:row>21</xdr:row>
      <xdr:rowOff>8283</xdr:rowOff>
    </xdr:from>
    <xdr:to>
      <xdr:col>8</xdr:col>
      <xdr:colOff>425992</xdr:colOff>
      <xdr:row>21</xdr:row>
      <xdr:rowOff>165748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8046" y="4489174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77897</xdr:colOff>
      <xdr:row>39</xdr:row>
      <xdr:rowOff>24849</xdr:rowOff>
    </xdr:from>
    <xdr:to>
      <xdr:col>8</xdr:col>
      <xdr:colOff>372306</xdr:colOff>
      <xdr:row>39</xdr:row>
      <xdr:rowOff>137418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844788" y="938419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57981</xdr:colOff>
      <xdr:row>40</xdr:row>
      <xdr:rowOff>8132</xdr:rowOff>
    </xdr:from>
    <xdr:to>
      <xdr:col>8</xdr:col>
      <xdr:colOff>425992</xdr:colOff>
      <xdr:row>41</xdr:row>
      <xdr:rowOff>20971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4872" y="9516567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58016</xdr:colOff>
      <xdr:row>17</xdr:row>
      <xdr:rowOff>47625</xdr:rowOff>
    </xdr:from>
    <xdr:to>
      <xdr:col>4</xdr:col>
      <xdr:colOff>352425</xdr:colOff>
      <xdr:row>17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220816" y="6657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38100</xdr:colOff>
      <xdr:row>17</xdr:row>
      <xdr:rowOff>196561</xdr:rowOff>
    </xdr:from>
    <xdr:to>
      <xdr:col>4</xdr:col>
      <xdr:colOff>406111</xdr:colOff>
      <xdr:row>17</xdr:row>
      <xdr:rowOff>358486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806911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58016</xdr:colOff>
      <xdr:row>23</xdr:row>
      <xdr:rowOff>47625</xdr:rowOff>
    </xdr:from>
    <xdr:to>
      <xdr:col>9</xdr:col>
      <xdr:colOff>352425</xdr:colOff>
      <xdr:row>23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087466" y="5133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9</xdr:col>
      <xdr:colOff>38100</xdr:colOff>
      <xdr:row>23</xdr:row>
      <xdr:rowOff>185916</xdr:rowOff>
    </xdr:from>
    <xdr:to>
      <xdr:col>9</xdr:col>
      <xdr:colOff>406111</xdr:colOff>
      <xdr:row>24</xdr:row>
      <xdr:rowOff>147815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5272266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67541</xdr:colOff>
      <xdr:row>28</xdr:row>
      <xdr:rowOff>38100</xdr:rowOff>
    </xdr:from>
    <xdr:to>
      <xdr:col>12</xdr:col>
      <xdr:colOff>361950</xdr:colOff>
      <xdr:row>28</xdr:row>
      <xdr:rowOff>150669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020791" y="5876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47625</xdr:colOff>
      <xdr:row>28</xdr:row>
      <xdr:rowOff>157341</xdr:rowOff>
    </xdr:from>
    <xdr:to>
      <xdr:col>12</xdr:col>
      <xdr:colOff>415636</xdr:colOff>
      <xdr:row>29</xdr:row>
      <xdr:rowOff>157341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5996166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drawing" Target="../drawings/drawing2.xml"/><Relationship Id="rId7" Type="http://schemas.openxmlformats.org/officeDocument/2006/relationships/oleObject" Target="../embeddings/oleObject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1.bin"/><Relationship Id="rId10" Type="http://schemas.openxmlformats.org/officeDocument/2006/relationships/image" Target="../media/image6.png"/><Relationship Id="rId4" Type="http://schemas.openxmlformats.org/officeDocument/2006/relationships/vmlDrawing" Target="../drawings/vmlDrawing1.vml"/><Relationship Id="rId9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P75"/>
  <sheetViews>
    <sheetView showGridLines="0" tabSelected="1" view="pageBreakPreview" topLeftCell="A52" zoomScale="120" zoomScaleNormal="110" zoomScaleSheetLayoutView="120" zoomScalePageLayoutView="110" workbookViewId="0">
      <selection activeCell="R71" sqref="R71"/>
    </sheetView>
  </sheetViews>
  <sheetFormatPr defaultColWidth="9.21875" defaultRowHeight="11.4"/>
  <cols>
    <col min="1" max="1" width="4.21875" style="139" customWidth="1"/>
    <col min="2" max="2" width="10" style="139" customWidth="1"/>
    <col min="3" max="3" width="4" style="139" bestFit="1" customWidth="1"/>
    <col min="4" max="4" width="3.21875" style="139" bestFit="1" customWidth="1"/>
    <col min="5" max="5" width="11.77734375" style="139" bestFit="1" customWidth="1"/>
    <col min="6" max="6" width="5.5546875" style="139" bestFit="1" customWidth="1"/>
    <col min="7" max="7" width="6.77734375" style="139" bestFit="1" customWidth="1"/>
    <col min="8" max="8" width="1.44140625" style="139" bestFit="1" customWidth="1"/>
    <col min="9" max="9" width="3.21875" style="139" bestFit="1" customWidth="1"/>
    <col min="10" max="10" width="10.77734375" style="139" customWidth="1"/>
    <col min="11" max="11" width="22.21875" style="139" customWidth="1"/>
    <col min="12" max="12" width="7" style="139" customWidth="1"/>
    <col min="13" max="13" width="21.77734375" style="139" customWidth="1"/>
    <col min="14" max="14" width="6.77734375" style="139" customWidth="1"/>
    <col min="15" max="15" width="24" style="139" customWidth="1"/>
    <col min="16" max="16" width="17" style="139" hidden="1" customWidth="1"/>
    <col min="17" max="16384" width="9.21875" style="139"/>
  </cols>
  <sheetData>
    <row r="1" spans="1:16" ht="18.45" customHeight="1">
      <c r="A1" s="342"/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</row>
    <row r="2" spans="1:16" ht="15.75" customHeight="1">
      <c r="A2" s="440" t="s">
        <v>257</v>
      </c>
      <c r="B2" s="440"/>
      <c r="C2" s="440"/>
      <c r="D2" s="440"/>
      <c r="E2" s="440"/>
      <c r="F2" s="440"/>
      <c r="G2" s="440"/>
      <c r="H2" s="440"/>
      <c r="I2" s="440"/>
      <c r="J2" s="440"/>
      <c r="K2" s="449" t="s">
        <v>84</v>
      </c>
      <c r="L2" s="450"/>
      <c r="M2" s="191" t="s">
        <v>102</v>
      </c>
    </row>
    <row r="3" spans="1:16" ht="45.75" customHeight="1">
      <c r="A3" s="440"/>
      <c r="B3" s="440"/>
      <c r="C3" s="440"/>
      <c r="D3" s="440"/>
      <c r="E3" s="440"/>
      <c r="F3" s="440"/>
      <c r="G3" s="440"/>
      <c r="H3" s="440"/>
      <c r="I3" s="440"/>
      <c r="J3" s="440"/>
      <c r="K3" s="192"/>
      <c r="L3" s="192"/>
      <c r="M3" s="192"/>
    </row>
    <row r="4" spans="1:16" ht="19.5" customHeight="1">
      <c r="A4" s="440"/>
      <c r="B4" s="440"/>
      <c r="C4" s="440"/>
      <c r="D4" s="440"/>
      <c r="E4" s="440"/>
      <c r="F4" s="440"/>
      <c r="G4" s="440"/>
      <c r="H4" s="440"/>
      <c r="I4" s="440"/>
      <c r="J4" s="440"/>
      <c r="K4" s="441" t="s">
        <v>414</v>
      </c>
      <c r="L4" s="441"/>
      <c r="M4" s="441"/>
      <c r="N4" s="442" t="s">
        <v>173</v>
      </c>
      <c r="O4" s="442"/>
    </row>
    <row r="5" spans="1:16" ht="14.25" customHeight="1">
      <c r="A5" s="440"/>
      <c r="B5" s="440"/>
      <c r="C5" s="440"/>
      <c r="D5" s="440"/>
      <c r="E5" s="440"/>
      <c r="F5" s="440"/>
      <c r="G5" s="440"/>
      <c r="H5" s="440"/>
      <c r="I5" s="440"/>
      <c r="J5" s="440"/>
      <c r="K5" s="451" t="s">
        <v>228</v>
      </c>
      <c r="L5" s="452"/>
      <c r="M5" s="453"/>
      <c r="N5" s="442"/>
      <c r="O5" s="442"/>
    </row>
    <row r="6" spans="1:16" ht="12" customHeight="1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452"/>
      <c r="L6" s="452"/>
      <c r="M6" s="454"/>
    </row>
    <row r="7" spans="1:16" ht="24" customHeight="1">
      <c r="A7" s="190"/>
      <c r="B7" s="190"/>
      <c r="C7" s="193" t="s">
        <v>42</v>
      </c>
      <c r="D7" s="209"/>
      <c r="E7" s="194" t="s">
        <v>229</v>
      </c>
      <c r="F7" s="209"/>
      <c r="G7" s="209"/>
      <c r="H7" s="195" t="s">
        <v>28</v>
      </c>
      <c r="I7" s="230"/>
      <c r="J7" s="190"/>
      <c r="K7" s="196"/>
      <c r="L7" s="443"/>
      <c r="M7" s="444"/>
    </row>
    <row r="8" spans="1:16" ht="9" customHeight="1">
      <c r="A8" s="190"/>
      <c r="B8" s="190"/>
      <c r="C8" s="445" t="s">
        <v>230</v>
      </c>
      <c r="D8" s="445"/>
      <c r="E8" s="445"/>
      <c r="F8" s="445"/>
      <c r="G8" s="445"/>
      <c r="H8" s="445"/>
      <c r="I8" s="445"/>
      <c r="J8" s="197"/>
      <c r="K8" s="264" t="s">
        <v>415</v>
      </c>
      <c r="L8" s="446" t="s">
        <v>231</v>
      </c>
      <c r="M8" s="446"/>
    </row>
    <row r="9" spans="1:16" ht="15.75" customHeight="1">
      <c r="A9" s="190"/>
      <c r="B9" s="190"/>
      <c r="C9" s="445"/>
      <c r="D9" s="445"/>
      <c r="E9" s="445"/>
      <c r="F9" s="445"/>
      <c r="G9" s="445"/>
      <c r="H9" s="445"/>
      <c r="I9" s="445"/>
      <c r="J9" s="197"/>
      <c r="K9" s="445" t="s">
        <v>232</v>
      </c>
      <c r="L9" s="445"/>
      <c r="M9" s="445"/>
    </row>
    <row r="10" spans="1:16" ht="20.100000000000001" customHeight="1">
      <c r="A10" s="458" t="s">
        <v>260</v>
      </c>
      <c r="B10" s="459"/>
      <c r="C10" s="459"/>
      <c r="D10" s="459"/>
      <c r="E10" s="459"/>
      <c r="F10" s="459"/>
      <c r="G10" s="459"/>
      <c r="H10" s="459"/>
      <c r="I10" s="459"/>
      <c r="J10" s="459"/>
      <c r="K10" s="459"/>
      <c r="L10" s="459"/>
      <c r="M10" s="460"/>
      <c r="N10" s="198"/>
      <c r="P10" s="139" t="str">
        <f>CONCATENATE(C7,D7,E7,F7,G7,H7,I7)</f>
        <v>UM- 6935 - UM/</v>
      </c>
    </row>
    <row r="11" spans="1:16" s="203" customFormat="1" ht="30" customHeight="1">
      <c r="A11" s="216" t="s">
        <v>27</v>
      </c>
      <c r="B11" s="216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6" ht="22.05" customHeight="1">
      <c r="A12" s="461" t="s">
        <v>252</v>
      </c>
      <c r="B12" s="461"/>
      <c r="C12" s="461"/>
      <c r="D12" s="461"/>
      <c r="E12" s="461"/>
      <c r="F12" s="461"/>
      <c r="G12" s="461"/>
      <c r="H12" s="461"/>
      <c r="I12" s="461"/>
      <c r="J12" s="461"/>
      <c r="K12" s="461"/>
      <c r="L12" s="462" t="s">
        <v>16</v>
      </c>
      <c r="M12" s="462"/>
    </row>
    <row r="13" spans="1:16" ht="22.05" customHeight="1">
      <c r="A13" s="447" t="s">
        <v>253</v>
      </c>
      <c r="B13" s="447"/>
      <c r="C13" s="447"/>
      <c r="D13" s="447"/>
      <c r="E13" s="447"/>
      <c r="F13" s="447"/>
      <c r="G13" s="447"/>
      <c r="H13" s="447"/>
      <c r="I13" s="447"/>
      <c r="J13" s="447"/>
      <c r="K13" s="447"/>
      <c r="L13" s="448" t="s">
        <v>16</v>
      </c>
      <c r="M13" s="448"/>
      <c r="O13" s="200"/>
    </row>
    <row r="14" spans="1:16" ht="22.05" customHeight="1">
      <c r="A14" s="447" t="s">
        <v>258</v>
      </c>
      <c r="B14" s="447"/>
      <c r="C14" s="447"/>
      <c r="D14" s="447"/>
      <c r="E14" s="447"/>
      <c r="F14" s="447"/>
      <c r="G14" s="447"/>
      <c r="H14" s="447"/>
      <c r="I14" s="447"/>
      <c r="J14" s="447"/>
      <c r="K14" s="447"/>
      <c r="L14" s="448" t="s">
        <v>16</v>
      </c>
      <c r="M14" s="448"/>
      <c r="O14" s="200"/>
    </row>
    <row r="15" spans="1:16" ht="22.05" customHeight="1">
      <c r="A15" s="455" t="s">
        <v>259</v>
      </c>
      <c r="B15" s="455"/>
      <c r="C15" s="455"/>
      <c r="D15" s="455"/>
      <c r="E15" s="455"/>
      <c r="F15" s="455"/>
      <c r="G15" s="455"/>
      <c r="H15" s="455"/>
      <c r="I15" s="455"/>
      <c r="J15" s="455"/>
      <c r="K15" s="455"/>
      <c r="L15" s="456" t="str">
        <f>IF(L14="(wybierz z listy)","w polu I.3 /powyżej/ wybierz         TAK albo NIE",IF(L14="TAK","wpisz liczbę grup defaworyzowanych",0))</f>
        <v>w polu I.3 /powyżej/ wybierz         TAK albo NIE</v>
      </c>
      <c r="M15" s="456"/>
      <c r="O15" s="200"/>
    </row>
    <row r="16" spans="1:16" ht="22.05" customHeight="1">
      <c r="A16" s="457" t="s">
        <v>164</v>
      </c>
      <c r="B16" s="457"/>
      <c r="C16" s="457"/>
      <c r="D16" s="457"/>
      <c r="E16" s="457"/>
      <c r="F16" s="457"/>
      <c r="G16" s="457"/>
      <c r="H16" s="457"/>
      <c r="I16" s="457"/>
      <c r="J16" s="457"/>
      <c r="K16" s="457"/>
      <c r="L16" s="448" t="s">
        <v>16</v>
      </c>
      <c r="M16" s="448"/>
      <c r="O16" s="200"/>
    </row>
    <row r="17" spans="1:16" ht="6" customHeight="1">
      <c r="A17" s="190"/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P17" s="139" t="s">
        <v>233</v>
      </c>
    </row>
    <row r="18" spans="1:16" ht="21.75" customHeight="1">
      <c r="A18" s="201" t="s">
        <v>234</v>
      </c>
      <c r="B18" s="201"/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P18" s="139" t="s">
        <v>16</v>
      </c>
    </row>
    <row r="19" spans="1:16" ht="16.05" customHeight="1">
      <c r="A19" s="199" t="s">
        <v>254</v>
      </c>
      <c r="B19" s="199"/>
      <c r="C19" s="190"/>
      <c r="D19" s="190"/>
      <c r="E19" s="190"/>
      <c r="F19" s="202"/>
      <c r="G19" s="423"/>
      <c r="H19" s="424"/>
      <c r="I19" s="424"/>
      <c r="J19" s="425"/>
      <c r="K19" s="190"/>
      <c r="L19" s="190"/>
      <c r="M19" s="190"/>
      <c r="P19" s="139" t="s">
        <v>235</v>
      </c>
    </row>
    <row r="20" spans="1:16" s="203" customFormat="1" ht="16.05" customHeight="1">
      <c r="A20" s="197" t="s">
        <v>261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7" t="s">
        <v>20</v>
      </c>
      <c r="L20" s="197"/>
      <c r="M20" s="197"/>
      <c r="P20" s="203" t="s">
        <v>236</v>
      </c>
    </row>
    <row r="21" spans="1:16" ht="16.05" customHeight="1">
      <c r="A21" s="426"/>
      <c r="B21" s="427"/>
      <c r="C21" s="427"/>
      <c r="D21" s="427"/>
      <c r="E21" s="427"/>
      <c r="F21" s="427"/>
      <c r="G21" s="427"/>
      <c r="H21" s="427"/>
      <c r="I21" s="428"/>
      <c r="J21" s="190"/>
      <c r="K21" s="432"/>
      <c r="L21" s="433"/>
      <c r="M21" s="204"/>
      <c r="P21" s="139" t="s">
        <v>237</v>
      </c>
    </row>
    <row r="22" spans="1:16" ht="15.75" customHeight="1">
      <c r="A22" s="429"/>
      <c r="B22" s="430"/>
      <c r="C22" s="430"/>
      <c r="D22" s="430"/>
      <c r="E22" s="430"/>
      <c r="F22" s="430"/>
      <c r="G22" s="430"/>
      <c r="H22" s="430"/>
      <c r="I22" s="431"/>
      <c r="J22" s="190"/>
      <c r="K22" s="199" t="s">
        <v>21</v>
      </c>
      <c r="L22" s="199"/>
      <c r="M22" s="190"/>
      <c r="P22" s="139" t="s">
        <v>238</v>
      </c>
    </row>
    <row r="23" spans="1:16" ht="16.05" customHeight="1">
      <c r="A23" s="429"/>
      <c r="B23" s="430"/>
      <c r="C23" s="430"/>
      <c r="D23" s="430"/>
      <c r="E23" s="430"/>
      <c r="F23" s="430"/>
      <c r="G23" s="430"/>
      <c r="H23" s="430"/>
      <c r="I23" s="431"/>
      <c r="J23" s="190"/>
      <c r="K23" s="423"/>
      <c r="L23" s="425"/>
      <c r="M23" s="190"/>
      <c r="P23" s="139" t="s">
        <v>239</v>
      </c>
    </row>
    <row r="24" spans="1:16" ht="16.05" customHeight="1">
      <c r="A24" s="356"/>
      <c r="B24" s="357"/>
      <c r="C24" s="357"/>
      <c r="D24" s="357"/>
      <c r="E24" s="357"/>
      <c r="F24" s="357"/>
      <c r="G24" s="357"/>
      <c r="H24" s="357"/>
      <c r="I24" s="358"/>
      <c r="J24" s="190"/>
      <c r="K24" s="197"/>
      <c r="L24" s="197"/>
      <c r="M24" s="190"/>
    </row>
    <row r="25" spans="1:16" s="203" customFormat="1" ht="24" customHeight="1">
      <c r="A25" s="365" t="s">
        <v>262</v>
      </c>
      <c r="B25" s="365"/>
      <c r="C25" s="365"/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P25" s="203" t="s">
        <v>16</v>
      </c>
    </row>
    <row r="26" spans="1:16" ht="10.050000000000001" customHeight="1">
      <c r="A26" s="350" t="s">
        <v>22</v>
      </c>
      <c r="B26" s="351"/>
      <c r="C26" s="351"/>
      <c r="D26" s="352"/>
      <c r="E26" s="350" t="s">
        <v>23</v>
      </c>
      <c r="F26" s="351"/>
      <c r="G26" s="351"/>
      <c r="H26" s="351"/>
      <c r="I26" s="352"/>
      <c r="J26" s="350" t="s">
        <v>255</v>
      </c>
      <c r="K26" s="352"/>
      <c r="L26" s="350" t="s">
        <v>24</v>
      </c>
      <c r="M26" s="352"/>
      <c r="P26" s="139" t="s">
        <v>241</v>
      </c>
    </row>
    <row r="27" spans="1:16" ht="15" customHeight="1">
      <c r="A27" s="434" t="s">
        <v>45</v>
      </c>
      <c r="B27" s="435"/>
      <c r="C27" s="435"/>
      <c r="D27" s="436"/>
      <c r="E27" s="437" t="s">
        <v>16</v>
      </c>
      <c r="F27" s="438"/>
      <c r="G27" s="438"/>
      <c r="H27" s="438"/>
      <c r="I27" s="439"/>
      <c r="J27" s="356"/>
      <c r="K27" s="358"/>
      <c r="L27" s="356"/>
      <c r="M27" s="358"/>
      <c r="P27" s="139" t="s">
        <v>242</v>
      </c>
    </row>
    <row r="28" spans="1:16" ht="10.050000000000001" customHeight="1">
      <c r="A28" s="350" t="s">
        <v>30</v>
      </c>
      <c r="B28" s="351"/>
      <c r="C28" s="351"/>
      <c r="D28" s="352"/>
      <c r="E28" s="350" t="s">
        <v>31</v>
      </c>
      <c r="F28" s="351"/>
      <c r="G28" s="351"/>
      <c r="H28" s="351"/>
      <c r="I28" s="352"/>
      <c r="J28" s="350" t="s">
        <v>33</v>
      </c>
      <c r="K28" s="352"/>
      <c r="L28" s="350" t="s">
        <v>32</v>
      </c>
      <c r="M28" s="352"/>
    </row>
    <row r="29" spans="1:16" ht="15" customHeight="1">
      <c r="A29" s="414"/>
      <c r="B29" s="415"/>
      <c r="C29" s="415"/>
      <c r="D29" s="416"/>
      <c r="E29" s="417"/>
      <c r="F29" s="418"/>
      <c r="G29" s="418"/>
      <c r="H29" s="418"/>
      <c r="I29" s="419"/>
      <c r="J29" s="417"/>
      <c r="K29" s="419"/>
      <c r="L29" s="417"/>
      <c r="M29" s="419"/>
      <c r="P29" s="139" t="e">
        <f>IF(L29="",CONCATENATE(E29," ",#REF!," ",A29," ",J29),IF(#REF!="",CONCATENATE(L29," ",#REF!,", ",A29," ",J29),CONCATENATE(L29," ",#REF!,", lok. ",#REF!,", ",A29," ",J29)))</f>
        <v>#REF!</v>
      </c>
    </row>
    <row r="30" spans="1:16" ht="10.050000000000001" customHeight="1">
      <c r="A30" s="353" t="s">
        <v>34</v>
      </c>
      <c r="B30" s="354"/>
      <c r="C30" s="354"/>
      <c r="D30" s="355"/>
      <c r="E30" s="353" t="s">
        <v>35</v>
      </c>
      <c r="F30" s="354"/>
      <c r="G30" s="354"/>
      <c r="H30" s="354"/>
      <c r="I30" s="355"/>
      <c r="J30" s="353" t="s">
        <v>454</v>
      </c>
      <c r="K30" s="355"/>
      <c r="L30" s="353" t="s">
        <v>455</v>
      </c>
      <c r="M30" s="355"/>
    </row>
    <row r="31" spans="1:16" ht="15.6" customHeight="1">
      <c r="A31" s="410"/>
      <c r="B31" s="411"/>
      <c r="C31" s="411"/>
      <c r="D31" s="412"/>
      <c r="E31" s="413"/>
      <c r="F31" s="411"/>
      <c r="G31" s="411"/>
      <c r="H31" s="411"/>
      <c r="I31" s="411"/>
      <c r="J31" s="395"/>
      <c r="K31" s="404"/>
      <c r="L31" s="395"/>
      <c r="M31" s="404"/>
    </row>
    <row r="32" spans="1:16" ht="10.050000000000001" customHeight="1">
      <c r="A32" s="420" t="s">
        <v>456</v>
      </c>
      <c r="B32" s="421"/>
      <c r="C32" s="421"/>
      <c r="D32" s="421"/>
      <c r="E32" s="421"/>
      <c r="F32" s="421"/>
      <c r="G32" s="421"/>
      <c r="H32" s="421"/>
      <c r="I32" s="422"/>
      <c r="J32" s="353"/>
      <c r="K32" s="354"/>
      <c r="L32" s="354"/>
      <c r="M32" s="355"/>
    </row>
    <row r="33" spans="1:15" ht="15" customHeight="1">
      <c r="A33" s="401"/>
      <c r="B33" s="405"/>
      <c r="C33" s="405"/>
      <c r="D33" s="405"/>
      <c r="E33" s="405"/>
      <c r="F33" s="405"/>
      <c r="G33" s="405"/>
      <c r="H33" s="405"/>
      <c r="I33" s="402"/>
      <c r="J33" s="401"/>
      <c r="K33" s="405"/>
      <c r="L33" s="405"/>
      <c r="M33" s="402"/>
    </row>
    <row r="34" spans="1:15" s="203" customFormat="1" ht="20.100000000000001" customHeight="1">
      <c r="A34" s="408" t="s">
        <v>457</v>
      </c>
      <c r="B34" s="409"/>
      <c r="C34" s="409"/>
      <c r="D34" s="409"/>
      <c r="E34" s="409"/>
      <c r="F34" s="409"/>
      <c r="G34" s="409"/>
      <c r="H34" s="409"/>
      <c r="I34" s="409"/>
      <c r="J34" s="409"/>
      <c r="K34" s="409"/>
      <c r="L34" s="409"/>
      <c r="M34" s="409"/>
    </row>
    <row r="35" spans="1:15" ht="10.050000000000001" customHeight="1">
      <c r="A35" s="353" t="s">
        <v>47</v>
      </c>
      <c r="B35" s="354"/>
      <c r="C35" s="354"/>
      <c r="D35" s="355"/>
      <c r="E35" s="353" t="s">
        <v>48</v>
      </c>
      <c r="F35" s="354"/>
      <c r="G35" s="354"/>
      <c r="H35" s="354"/>
      <c r="I35" s="355"/>
      <c r="J35" s="353" t="s">
        <v>240</v>
      </c>
      <c r="K35" s="355"/>
      <c r="L35" s="353" t="s">
        <v>49</v>
      </c>
      <c r="M35" s="355"/>
    </row>
    <row r="36" spans="1:15" ht="15" customHeight="1">
      <c r="A36" s="398" t="s">
        <v>16</v>
      </c>
      <c r="B36" s="399"/>
      <c r="C36" s="399"/>
      <c r="D36" s="400"/>
      <c r="E36" s="398" t="s">
        <v>16</v>
      </c>
      <c r="F36" s="399"/>
      <c r="G36" s="399"/>
      <c r="H36" s="399"/>
      <c r="I36" s="400"/>
      <c r="J36" s="401"/>
      <c r="K36" s="402"/>
      <c r="L36" s="401"/>
      <c r="M36" s="402"/>
    </row>
    <row r="37" spans="1:15" ht="10.050000000000001" customHeight="1">
      <c r="A37" s="353" t="s">
        <v>50</v>
      </c>
      <c r="B37" s="354"/>
      <c r="C37" s="354"/>
      <c r="D37" s="355"/>
      <c r="E37" s="353" t="s">
        <v>51</v>
      </c>
      <c r="F37" s="354"/>
      <c r="G37" s="354"/>
      <c r="H37" s="354"/>
      <c r="I37" s="355"/>
      <c r="J37" s="353" t="s">
        <v>52</v>
      </c>
      <c r="K37" s="355"/>
      <c r="L37" s="353" t="s">
        <v>53</v>
      </c>
      <c r="M37" s="355"/>
    </row>
    <row r="38" spans="1:15" ht="15" customHeight="1">
      <c r="A38" s="401"/>
      <c r="B38" s="405"/>
      <c r="C38" s="405"/>
      <c r="D38" s="402"/>
      <c r="E38" s="401"/>
      <c r="F38" s="405"/>
      <c r="G38" s="405"/>
      <c r="H38" s="405"/>
      <c r="I38" s="402"/>
      <c r="J38" s="401"/>
      <c r="K38" s="402"/>
      <c r="L38" s="401"/>
      <c r="M38" s="402"/>
    </row>
    <row r="39" spans="1:15" ht="10.050000000000001" customHeight="1">
      <c r="A39" s="353" t="s">
        <v>54</v>
      </c>
      <c r="B39" s="354"/>
      <c r="C39" s="354"/>
      <c r="D39" s="355"/>
      <c r="E39" s="353" t="s">
        <v>55</v>
      </c>
      <c r="F39" s="354"/>
      <c r="G39" s="354"/>
      <c r="H39" s="354"/>
      <c r="I39" s="355"/>
      <c r="J39" s="406" t="s">
        <v>458</v>
      </c>
      <c r="K39" s="407"/>
      <c r="L39" s="406" t="s">
        <v>459</v>
      </c>
      <c r="M39" s="407"/>
    </row>
    <row r="40" spans="1:15" ht="15" customHeight="1">
      <c r="A40" s="395"/>
      <c r="B40" s="403"/>
      <c r="C40" s="403"/>
      <c r="D40" s="404"/>
      <c r="E40" s="395"/>
      <c r="F40" s="403"/>
      <c r="G40" s="403"/>
      <c r="H40" s="403"/>
      <c r="I40" s="404"/>
      <c r="J40" s="395"/>
      <c r="K40" s="404"/>
      <c r="L40" s="395"/>
      <c r="M40" s="404"/>
    </row>
    <row r="41" spans="1:15" ht="10.050000000000001" customHeight="1">
      <c r="A41" s="392" t="s">
        <v>460</v>
      </c>
      <c r="B41" s="393"/>
      <c r="C41" s="393"/>
      <c r="D41" s="394"/>
      <c r="E41" s="289"/>
      <c r="F41" s="290"/>
      <c r="G41" s="290"/>
      <c r="H41" s="290"/>
      <c r="I41" s="290"/>
      <c r="J41" s="273"/>
      <c r="K41" s="273"/>
      <c r="L41" s="273"/>
      <c r="M41" s="273"/>
    </row>
    <row r="42" spans="1:15" ht="15" customHeight="1">
      <c r="A42" s="395"/>
      <c r="B42" s="396"/>
      <c r="C42" s="396"/>
      <c r="D42" s="397"/>
      <c r="E42" s="291"/>
      <c r="F42" s="292"/>
      <c r="G42" s="292"/>
      <c r="H42" s="292"/>
      <c r="I42" s="292"/>
      <c r="J42" s="274"/>
      <c r="K42" s="274"/>
      <c r="L42" s="274"/>
      <c r="M42" s="274"/>
    </row>
    <row r="43" spans="1:15" s="203" customFormat="1" ht="24" customHeight="1">
      <c r="A43" s="389" t="s">
        <v>256</v>
      </c>
      <c r="B43" s="390"/>
      <c r="C43" s="390"/>
      <c r="D43" s="390"/>
      <c r="E43" s="366"/>
      <c r="F43" s="366"/>
      <c r="G43" s="366"/>
      <c r="H43" s="366"/>
      <c r="I43" s="366"/>
      <c r="J43" s="366"/>
      <c r="K43" s="391"/>
      <c r="L43" s="391"/>
      <c r="M43" s="391"/>
      <c r="O43" s="207"/>
    </row>
    <row r="44" spans="1:15" ht="10.050000000000001" customHeight="1">
      <c r="A44" s="350" t="s">
        <v>103</v>
      </c>
      <c r="B44" s="351"/>
      <c r="C44" s="351"/>
      <c r="D44" s="351"/>
      <c r="E44" s="351"/>
      <c r="F44" s="352"/>
      <c r="G44" s="350" t="s">
        <v>25</v>
      </c>
      <c r="H44" s="351"/>
      <c r="I44" s="351"/>
      <c r="J44" s="352"/>
      <c r="K44" s="387"/>
      <c r="L44" s="388"/>
      <c r="M44" s="388"/>
    </row>
    <row r="45" spans="1:15" ht="16.05" customHeight="1">
      <c r="A45" s="356"/>
      <c r="B45" s="357"/>
      <c r="C45" s="357"/>
      <c r="D45" s="357"/>
      <c r="E45" s="357"/>
      <c r="F45" s="358"/>
      <c r="G45" s="356"/>
      <c r="H45" s="357"/>
      <c r="I45" s="357"/>
      <c r="J45" s="358"/>
      <c r="K45" s="367"/>
      <c r="L45" s="368"/>
      <c r="M45" s="368"/>
    </row>
    <row r="46" spans="1:15" ht="4.05" customHeight="1">
      <c r="A46" s="255"/>
      <c r="B46" s="255"/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</row>
    <row r="47" spans="1:15" s="203" customFormat="1" ht="24" customHeight="1">
      <c r="A47" s="365" t="s">
        <v>200</v>
      </c>
      <c r="B47" s="366"/>
      <c r="C47" s="366"/>
      <c r="D47" s="366"/>
      <c r="E47" s="366"/>
      <c r="F47" s="366"/>
      <c r="G47" s="366"/>
      <c r="H47" s="366"/>
      <c r="I47" s="366"/>
      <c r="J47" s="366"/>
      <c r="K47" s="366"/>
      <c r="L47" s="325"/>
      <c r="M47" s="325"/>
    </row>
    <row r="48" spans="1:15" ht="10.050000000000001" customHeight="1">
      <c r="A48" s="294" t="s">
        <v>243</v>
      </c>
      <c r="B48" s="386" t="s">
        <v>263</v>
      </c>
      <c r="C48" s="386"/>
      <c r="D48" s="386"/>
      <c r="E48" s="386"/>
      <c r="F48" s="386"/>
      <c r="G48" s="386"/>
      <c r="H48" s="386" t="s">
        <v>187</v>
      </c>
      <c r="I48" s="386"/>
      <c r="J48" s="386"/>
      <c r="K48" s="386" t="s">
        <v>188</v>
      </c>
      <c r="L48" s="386"/>
      <c r="M48" s="386"/>
    </row>
    <row r="49" spans="1:16" ht="16.05" customHeight="1">
      <c r="A49" s="218" t="s">
        <v>5</v>
      </c>
      <c r="B49" s="349"/>
      <c r="C49" s="349"/>
      <c r="D49" s="349"/>
      <c r="E49" s="349"/>
      <c r="F49" s="349"/>
      <c r="G49" s="349"/>
      <c r="H49" s="346"/>
      <c r="I49" s="347"/>
      <c r="J49" s="348"/>
      <c r="K49" s="349"/>
      <c r="L49" s="349"/>
      <c r="M49" s="349"/>
    </row>
    <row r="50" spans="1:16" ht="16.05" customHeight="1">
      <c r="A50" s="218" t="s">
        <v>6</v>
      </c>
      <c r="B50" s="349"/>
      <c r="C50" s="349"/>
      <c r="D50" s="349"/>
      <c r="E50" s="349"/>
      <c r="F50" s="349"/>
      <c r="G50" s="349"/>
      <c r="H50" s="346"/>
      <c r="I50" s="347"/>
      <c r="J50" s="348"/>
      <c r="K50" s="349"/>
      <c r="L50" s="349"/>
      <c r="M50" s="349"/>
    </row>
    <row r="51" spans="1:16" ht="16.05" customHeight="1">
      <c r="A51" s="218" t="s">
        <v>3</v>
      </c>
      <c r="B51" s="349"/>
      <c r="C51" s="349"/>
      <c r="D51" s="349"/>
      <c r="E51" s="349"/>
      <c r="F51" s="349"/>
      <c r="G51" s="349"/>
      <c r="H51" s="346"/>
      <c r="I51" s="347"/>
      <c r="J51" s="348"/>
      <c r="K51" s="349"/>
      <c r="L51" s="349"/>
      <c r="M51" s="349"/>
    </row>
    <row r="52" spans="1:16" s="205" customFormat="1" ht="16.05" customHeight="1">
      <c r="A52" s="217" t="s">
        <v>269</v>
      </c>
      <c r="B52" s="349"/>
      <c r="C52" s="349"/>
      <c r="D52" s="349"/>
      <c r="E52" s="349"/>
      <c r="F52" s="349"/>
      <c r="G52" s="349"/>
      <c r="H52" s="346"/>
      <c r="I52" s="347"/>
      <c r="J52" s="348"/>
      <c r="K52" s="349"/>
      <c r="L52" s="349"/>
      <c r="M52" s="349"/>
    </row>
    <row r="53" spans="1:16" ht="9" customHeight="1">
      <c r="A53" s="267"/>
      <c r="B53" s="266"/>
      <c r="C53" s="266"/>
      <c r="D53" s="266"/>
      <c r="E53" s="266"/>
      <c r="F53" s="266"/>
      <c r="G53" s="266"/>
      <c r="H53" s="267"/>
      <c r="I53" s="266"/>
      <c r="J53" s="266"/>
      <c r="K53" s="266"/>
      <c r="L53" s="266"/>
      <c r="M53" s="266"/>
      <c r="O53" s="206" t="s">
        <v>174</v>
      </c>
    </row>
    <row r="54" spans="1:16" s="203" customFormat="1" ht="20.100000000000001" customHeight="1">
      <c r="A54" s="365" t="s">
        <v>189</v>
      </c>
      <c r="B54" s="366"/>
      <c r="C54" s="366"/>
      <c r="D54" s="366"/>
      <c r="E54" s="366"/>
      <c r="F54" s="330"/>
      <c r="G54" s="330"/>
      <c r="H54" s="330"/>
      <c r="I54" s="330"/>
      <c r="J54" s="330"/>
      <c r="K54" s="330"/>
      <c r="L54" s="330"/>
      <c r="M54" s="330"/>
      <c r="O54" s="207" t="s">
        <v>175</v>
      </c>
    </row>
    <row r="55" spans="1:16" ht="10.050000000000001" customHeight="1">
      <c r="A55" s="350" t="s">
        <v>264</v>
      </c>
      <c r="B55" s="351"/>
      <c r="C55" s="351"/>
      <c r="D55" s="351"/>
      <c r="E55" s="352"/>
      <c r="F55" s="350" t="s">
        <v>190</v>
      </c>
      <c r="G55" s="351"/>
      <c r="H55" s="351"/>
      <c r="I55" s="351"/>
      <c r="J55" s="352"/>
      <c r="K55" s="353" t="s">
        <v>436</v>
      </c>
      <c r="L55" s="354"/>
      <c r="M55" s="355"/>
    </row>
    <row r="56" spans="1:16" ht="16.05" customHeight="1">
      <c r="A56" s="356"/>
      <c r="B56" s="357"/>
      <c r="C56" s="357"/>
      <c r="D56" s="357"/>
      <c r="E56" s="358"/>
      <c r="F56" s="356"/>
      <c r="G56" s="357"/>
      <c r="H56" s="357"/>
      <c r="I56" s="357"/>
      <c r="J56" s="358"/>
      <c r="K56" s="356"/>
      <c r="L56" s="357"/>
      <c r="M56" s="358"/>
    </row>
    <row r="57" spans="1:16" ht="10.050000000000001" customHeight="1">
      <c r="A57" s="359" t="s">
        <v>437</v>
      </c>
      <c r="B57" s="360"/>
      <c r="C57" s="360"/>
      <c r="D57" s="360"/>
      <c r="E57" s="361"/>
      <c r="F57" s="328"/>
      <c r="G57" s="328"/>
      <c r="H57" s="328"/>
      <c r="I57" s="328"/>
      <c r="J57" s="328"/>
      <c r="K57" s="328"/>
      <c r="L57" s="328"/>
      <c r="M57" s="328"/>
    </row>
    <row r="58" spans="1:16" ht="16.05" customHeight="1">
      <c r="A58" s="362"/>
      <c r="B58" s="363"/>
      <c r="C58" s="363"/>
      <c r="D58" s="363"/>
      <c r="E58" s="364"/>
      <c r="F58" s="328"/>
      <c r="G58" s="328"/>
      <c r="H58" s="328"/>
      <c r="I58" s="328"/>
      <c r="J58" s="328"/>
      <c r="K58" s="328"/>
      <c r="L58" s="328"/>
      <c r="M58" s="328"/>
    </row>
    <row r="59" spans="1:16" s="203" customFormat="1" ht="18" customHeight="1">
      <c r="A59" s="344" t="s">
        <v>244</v>
      </c>
      <c r="B59" s="344"/>
      <c r="C59" s="344"/>
      <c r="D59" s="344"/>
      <c r="E59" s="344"/>
      <c r="F59" s="344"/>
      <c r="G59" s="344"/>
      <c r="H59" s="344"/>
      <c r="I59" s="344"/>
      <c r="J59" s="344"/>
      <c r="K59" s="344"/>
      <c r="L59" s="344"/>
      <c r="M59" s="344"/>
    </row>
    <row r="60" spans="1:16" ht="20.100000000000001" customHeight="1">
      <c r="A60" s="345" t="s">
        <v>29</v>
      </c>
      <c r="B60" s="345"/>
      <c r="C60" s="345"/>
      <c r="D60" s="345"/>
      <c r="E60" s="345"/>
      <c r="F60" s="345"/>
      <c r="G60" s="345"/>
      <c r="H60" s="345"/>
      <c r="I60" s="345"/>
      <c r="J60" s="345"/>
      <c r="K60" s="345"/>
      <c r="L60" s="345"/>
      <c r="M60" s="345"/>
    </row>
    <row r="61" spans="1:16" s="203" customFormat="1" ht="24" customHeight="1">
      <c r="A61" s="331" t="s">
        <v>5</v>
      </c>
      <c r="B61" s="370" t="s">
        <v>13</v>
      </c>
      <c r="C61" s="370"/>
      <c r="D61" s="370"/>
      <c r="E61" s="375" t="s">
        <v>37</v>
      </c>
      <c r="F61" s="375"/>
      <c r="G61" s="375"/>
      <c r="H61" s="375"/>
      <c r="I61" s="375"/>
      <c r="J61" s="375"/>
      <c r="K61" s="375"/>
      <c r="L61" s="375"/>
      <c r="M61" s="375"/>
    </row>
    <row r="62" spans="1:16" s="203" customFormat="1" ht="24" customHeight="1">
      <c r="A62" s="326" t="s">
        <v>6</v>
      </c>
      <c r="B62" s="323" t="s">
        <v>14</v>
      </c>
      <c r="C62" s="376"/>
      <c r="D62" s="377"/>
      <c r="E62" s="208" t="s">
        <v>229</v>
      </c>
      <c r="F62" s="324"/>
      <c r="G62" s="263"/>
      <c r="H62" s="210" t="s">
        <v>28</v>
      </c>
      <c r="I62" s="272"/>
      <c r="J62" s="323"/>
      <c r="K62" s="323"/>
      <c r="L62" s="323"/>
      <c r="M62" s="323"/>
      <c r="P62" s="211" t="str">
        <f>CONCATENATE(C62,E62,F62,G62,H62,I62)</f>
        <v>- 6935 - UM/</v>
      </c>
    </row>
    <row r="63" spans="1:16" s="203" customFormat="1" ht="24" customHeight="1">
      <c r="A63" s="326" t="s">
        <v>3</v>
      </c>
      <c r="B63" s="378" t="s">
        <v>245</v>
      </c>
      <c r="C63" s="378"/>
      <c r="D63" s="378"/>
      <c r="E63" s="378"/>
      <c r="F63" s="378"/>
      <c r="G63" s="378"/>
      <c r="H63" s="378"/>
      <c r="I63" s="378"/>
      <c r="J63" s="379"/>
      <c r="K63" s="380"/>
      <c r="L63" s="323"/>
      <c r="M63" s="323"/>
    </row>
    <row r="64" spans="1:16" s="203" customFormat="1" ht="24" customHeight="1">
      <c r="A64" s="326" t="s">
        <v>7</v>
      </c>
      <c r="B64" s="370" t="s">
        <v>246</v>
      </c>
      <c r="C64" s="370"/>
      <c r="D64" s="370"/>
      <c r="E64" s="370"/>
      <c r="F64" s="370"/>
      <c r="G64" s="370"/>
      <c r="H64" s="370"/>
      <c r="I64" s="370"/>
      <c r="J64" s="370"/>
      <c r="K64" s="370"/>
      <c r="L64" s="371"/>
      <c r="M64" s="372"/>
    </row>
    <row r="65" spans="1:13" s="203" customFormat="1" ht="24" customHeight="1">
      <c r="A65" s="326" t="s">
        <v>8</v>
      </c>
      <c r="B65" s="370" t="s">
        <v>247</v>
      </c>
      <c r="C65" s="370"/>
      <c r="D65" s="370"/>
      <c r="E65" s="370"/>
      <c r="F65" s="370"/>
      <c r="G65" s="370"/>
      <c r="H65" s="370"/>
      <c r="I65" s="370"/>
      <c r="J65" s="370"/>
      <c r="K65" s="370"/>
      <c r="L65" s="371"/>
      <c r="M65" s="372"/>
    </row>
    <row r="66" spans="1:13" s="203" customFormat="1" ht="6" customHeight="1">
      <c r="A66" s="323"/>
      <c r="B66" s="323"/>
      <c r="C66" s="323"/>
      <c r="D66" s="323"/>
      <c r="E66" s="323"/>
      <c r="F66" s="323"/>
      <c r="G66" s="323"/>
      <c r="H66" s="323"/>
      <c r="I66" s="323"/>
      <c r="J66" s="323"/>
      <c r="K66" s="323"/>
      <c r="L66" s="323"/>
      <c r="M66" s="323"/>
    </row>
    <row r="67" spans="1:13" s="212" customFormat="1" ht="20.100000000000001" customHeight="1">
      <c r="A67" s="385" t="s">
        <v>248</v>
      </c>
      <c r="B67" s="385"/>
      <c r="C67" s="385"/>
      <c r="D67" s="385"/>
      <c r="E67" s="385"/>
      <c r="F67" s="385"/>
      <c r="G67" s="385"/>
      <c r="H67" s="385"/>
      <c r="I67" s="385"/>
      <c r="J67" s="385"/>
      <c r="K67" s="385"/>
      <c r="L67" s="385"/>
      <c r="M67" s="385"/>
    </row>
    <row r="68" spans="1:13" s="212" customFormat="1" ht="24" customHeight="1">
      <c r="A68" s="326" t="s">
        <v>5</v>
      </c>
      <c r="B68" s="370" t="s">
        <v>249</v>
      </c>
      <c r="C68" s="370"/>
      <c r="D68" s="370"/>
      <c r="E68" s="370"/>
      <c r="F68" s="370"/>
      <c r="G68" s="370"/>
      <c r="H68" s="370"/>
      <c r="I68" s="323"/>
      <c r="J68" s="213" t="s">
        <v>250</v>
      </c>
      <c r="K68" s="214"/>
      <c r="L68" s="213" t="s">
        <v>251</v>
      </c>
      <c r="M68" s="215"/>
    </row>
    <row r="69" spans="1:13" s="212" customFormat="1" ht="24" customHeight="1">
      <c r="A69" s="326" t="s">
        <v>6</v>
      </c>
      <c r="B69" s="370" t="s">
        <v>104</v>
      </c>
      <c r="C69" s="370"/>
      <c r="D69" s="370"/>
      <c r="E69" s="370"/>
      <c r="F69" s="370"/>
      <c r="G69" s="370"/>
      <c r="H69" s="370"/>
      <c r="I69" s="370"/>
      <c r="J69" s="370"/>
      <c r="K69" s="370"/>
      <c r="L69" s="371"/>
      <c r="M69" s="372"/>
    </row>
    <row r="70" spans="1:13" s="212" customFormat="1" ht="24" customHeight="1">
      <c r="A70" s="326" t="s">
        <v>3</v>
      </c>
      <c r="B70" s="370" t="s">
        <v>88</v>
      </c>
      <c r="C70" s="370"/>
      <c r="D70" s="370"/>
      <c r="E70" s="370"/>
      <c r="F70" s="370"/>
      <c r="G70" s="370"/>
      <c r="H70" s="370"/>
      <c r="I70" s="370"/>
      <c r="J70" s="370"/>
      <c r="K70" s="370"/>
      <c r="L70" s="371"/>
      <c r="M70" s="372"/>
    </row>
    <row r="71" spans="1:13" s="212" customFormat="1" ht="24" customHeight="1">
      <c r="A71" s="326" t="s">
        <v>7</v>
      </c>
      <c r="B71" s="370" t="s">
        <v>265</v>
      </c>
      <c r="C71" s="370"/>
      <c r="D71" s="370"/>
      <c r="E71" s="370"/>
      <c r="F71" s="370"/>
      <c r="G71" s="370"/>
      <c r="H71" s="370"/>
      <c r="I71" s="370"/>
      <c r="J71" s="370"/>
      <c r="K71" s="370"/>
      <c r="L71" s="373" t="s">
        <v>16</v>
      </c>
      <c r="M71" s="374"/>
    </row>
    <row r="72" spans="1:13" s="212" customFormat="1" ht="24" customHeight="1">
      <c r="A72" s="326"/>
      <c r="B72" s="370" t="s">
        <v>266</v>
      </c>
      <c r="C72" s="370"/>
      <c r="D72" s="370"/>
      <c r="E72" s="370"/>
      <c r="F72" s="370"/>
      <c r="G72" s="370"/>
      <c r="H72" s="370"/>
      <c r="I72" s="370"/>
      <c r="J72" s="370"/>
      <c r="K72" s="370"/>
      <c r="L72" s="381"/>
      <c r="M72" s="382"/>
    </row>
    <row r="73" spans="1:13" s="212" customFormat="1" ht="24" customHeight="1">
      <c r="A73" s="326"/>
      <c r="B73" s="370" t="s">
        <v>267</v>
      </c>
      <c r="C73" s="370"/>
      <c r="D73" s="370"/>
      <c r="E73" s="370"/>
      <c r="F73" s="370"/>
      <c r="G73" s="370"/>
      <c r="H73" s="370"/>
      <c r="I73" s="370"/>
      <c r="J73" s="370"/>
      <c r="K73" s="370"/>
      <c r="L73" s="383"/>
      <c r="M73" s="384"/>
    </row>
    <row r="74" spans="1:13" s="212" customFormat="1" ht="24" customHeight="1">
      <c r="A74" s="326" t="s">
        <v>8</v>
      </c>
      <c r="B74" s="370" t="s">
        <v>268</v>
      </c>
      <c r="C74" s="370"/>
      <c r="D74" s="370"/>
      <c r="E74" s="370"/>
      <c r="F74" s="370"/>
      <c r="G74" s="370"/>
      <c r="H74" s="370"/>
      <c r="I74" s="370"/>
      <c r="J74" s="370"/>
      <c r="K74" s="370"/>
      <c r="L74" s="371"/>
      <c r="M74" s="372"/>
    </row>
    <row r="75" spans="1:13" ht="18" customHeight="1">
      <c r="A75" s="369"/>
      <c r="B75" s="369"/>
      <c r="C75" s="369"/>
      <c r="D75" s="369"/>
      <c r="E75" s="369"/>
      <c r="F75" s="369"/>
      <c r="G75" s="369"/>
      <c r="H75" s="369"/>
      <c r="I75" s="369"/>
      <c r="J75" s="369"/>
      <c r="K75" s="369"/>
      <c r="L75" s="369"/>
      <c r="M75" s="369"/>
    </row>
  </sheetData>
  <sheetProtection algorithmName="SHA-512" hashValue="nZuQUpxyjgN0YWPhy2DgBaDGx0YyslFeBUuAwEyRYg6hvNTQ6QpLR+fH8kvPfFb2anGHcEHCqJ9KZVuzIRBhlA==" saltValue="2np893rzwhxurgUGt26eAw==" spinCount="100000" sheet="1" formatCells="0" formatColumns="0" formatRows="0" insertRows="0" deleteRows="0" sort="0" autoFilter="0" pivotTables="0"/>
  <mergeCells count="140">
    <mergeCell ref="A15:K15"/>
    <mergeCell ref="L15:M15"/>
    <mergeCell ref="A16:K16"/>
    <mergeCell ref="L16:M16"/>
    <mergeCell ref="A10:M10"/>
    <mergeCell ref="A12:K12"/>
    <mergeCell ref="L12:M12"/>
    <mergeCell ref="A13:K13"/>
    <mergeCell ref="L13:M13"/>
    <mergeCell ref="A2:J5"/>
    <mergeCell ref="K4:M4"/>
    <mergeCell ref="N4:O5"/>
    <mergeCell ref="L7:M7"/>
    <mergeCell ref="C8:I9"/>
    <mergeCell ref="L8:M8"/>
    <mergeCell ref="K9:M9"/>
    <mergeCell ref="A14:K14"/>
    <mergeCell ref="L14:M14"/>
    <mergeCell ref="K2:L2"/>
    <mergeCell ref="K5:L6"/>
    <mergeCell ref="M5:M6"/>
    <mergeCell ref="J27:K27"/>
    <mergeCell ref="L27:M27"/>
    <mergeCell ref="A28:D28"/>
    <mergeCell ref="E28:I28"/>
    <mergeCell ref="J28:K28"/>
    <mergeCell ref="L28:M28"/>
    <mergeCell ref="G19:J19"/>
    <mergeCell ref="A21:I24"/>
    <mergeCell ref="K21:L21"/>
    <mergeCell ref="K23:L23"/>
    <mergeCell ref="A25:M25"/>
    <mergeCell ref="A26:D26"/>
    <mergeCell ref="E26:I26"/>
    <mergeCell ref="J26:K26"/>
    <mergeCell ref="L26:M26"/>
    <mergeCell ref="A27:D27"/>
    <mergeCell ref="E27:I27"/>
    <mergeCell ref="A29:D29"/>
    <mergeCell ref="E29:I29"/>
    <mergeCell ref="J29:K29"/>
    <mergeCell ref="L29:M29"/>
    <mergeCell ref="A30:D30"/>
    <mergeCell ref="E30:I30"/>
    <mergeCell ref="J30:K30"/>
    <mergeCell ref="L30:M30"/>
    <mergeCell ref="A32:I32"/>
    <mergeCell ref="A33:I33"/>
    <mergeCell ref="J33:M33"/>
    <mergeCell ref="A35:D35"/>
    <mergeCell ref="E35:I35"/>
    <mergeCell ref="J35:K35"/>
    <mergeCell ref="L35:M35"/>
    <mergeCell ref="A34:M34"/>
    <mergeCell ref="A31:D31"/>
    <mergeCell ref="E31:I31"/>
    <mergeCell ref="J31:K31"/>
    <mergeCell ref="L31:M31"/>
    <mergeCell ref="J32:M32"/>
    <mergeCell ref="A43:M43"/>
    <mergeCell ref="A41:D41"/>
    <mergeCell ref="A42:D42"/>
    <mergeCell ref="A36:D36"/>
    <mergeCell ref="E36:I36"/>
    <mergeCell ref="J36:K36"/>
    <mergeCell ref="L36:M36"/>
    <mergeCell ref="A37:D37"/>
    <mergeCell ref="E37:I37"/>
    <mergeCell ref="J37:K37"/>
    <mergeCell ref="L37:M37"/>
    <mergeCell ref="A40:D40"/>
    <mergeCell ref="E40:I40"/>
    <mergeCell ref="J40:K40"/>
    <mergeCell ref="L40:M40"/>
    <mergeCell ref="A38:D38"/>
    <mergeCell ref="E38:I38"/>
    <mergeCell ref="J38:K38"/>
    <mergeCell ref="L38:M38"/>
    <mergeCell ref="A39:D39"/>
    <mergeCell ref="E39:I39"/>
    <mergeCell ref="J39:K39"/>
    <mergeCell ref="L39:M39"/>
    <mergeCell ref="B50:G50"/>
    <mergeCell ref="H50:J50"/>
    <mergeCell ref="K48:M48"/>
    <mergeCell ref="K49:M49"/>
    <mergeCell ref="B48:G48"/>
    <mergeCell ref="H48:J48"/>
    <mergeCell ref="A47:K47"/>
    <mergeCell ref="A44:F44"/>
    <mergeCell ref="G44:J44"/>
    <mergeCell ref="K44:M44"/>
    <mergeCell ref="A75:M75"/>
    <mergeCell ref="B70:K70"/>
    <mergeCell ref="L70:M70"/>
    <mergeCell ref="B71:K71"/>
    <mergeCell ref="L71:M71"/>
    <mergeCell ref="B61:D61"/>
    <mergeCell ref="E61:M61"/>
    <mergeCell ref="C62:D62"/>
    <mergeCell ref="B63:I63"/>
    <mergeCell ref="J63:K63"/>
    <mergeCell ref="B65:K65"/>
    <mergeCell ref="L65:M65"/>
    <mergeCell ref="B64:K64"/>
    <mergeCell ref="L64:M64"/>
    <mergeCell ref="B72:K72"/>
    <mergeCell ref="L72:M72"/>
    <mergeCell ref="B73:K73"/>
    <mergeCell ref="L73:M73"/>
    <mergeCell ref="B74:K74"/>
    <mergeCell ref="L74:M74"/>
    <mergeCell ref="A67:M67"/>
    <mergeCell ref="B68:H68"/>
    <mergeCell ref="B69:K69"/>
    <mergeCell ref="L69:M69"/>
    <mergeCell ref="A1:M1"/>
    <mergeCell ref="A59:M59"/>
    <mergeCell ref="A60:M60"/>
    <mergeCell ref="H52:J52"/>
    <mergeCell ref="K52:M52"/>
    <mergeCell ref="A55:E55"/>
    <mergeCell ref="F55:J55"/>
    <mergeCell ref="K55:M55"/>
    <mergeCell ref="A56:E56"/>
    <mergeCell ref="F56:J56"/>
    <mergeCell ref="K56:M56"/>
    <mergeCell ref="A57:E57"/>
    <mergeCell ref="A58:E58"/>
    <mergeCell ref="K50:M50"/>
    <mergeCell ref="B51:G51"/>
    <mergeCell ref="H51:J51"/>
    <mergeCell ref="K51:M51"/>
    <mergeCell ref="B52:G52"/>
    <mergeCell ref="A54:E54"/>
    <mergeCell ref="A45:F45"/>
    <mergeCell ref="G45:J45"/>
    <mergeCell ref="K45:M45"/>
    <mergeCell ref="B49:G49"/>
    <mergeCell ref="H49:J49"/>
  </mergeCells>
  <dataValidations count="31">
    <dataValidation type="list" allowBlank="1" showInputMessage="1" showErrorMessage="1" sqref="L13:M13" xr:uid="{00000000-0002-0000-0000-000000000000}">
      <formula1>"(wybierz z listy),płatność pośrednia,płatność końcowa"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15:M15" xr:uid="{00000000-0002-0000-0000-000001000000}">
      <formula1>0</formula1>
    </dataValidation>
    <dataValidation type="list" allowBlank="1" showInputMessage="1" showErrorMessage="1" errorTitle="Błąd!" error="W tym polu można wpisać tylko wartość &quot;TAK&quot; lub &quot;NIE&quot;" sqref="L16:M16 L14:M14" xr:uid="{00000000-0002-0000-0000-000002000000}">
      <formula1>"(wybierz z listy),TAK,NIE"</formula1>
    </dataValidation>
    <dataValidation type="decimal" operator="greaterThanOrEqual" allowBlank="1" showInputMessage="1" showErrorMessage="1" errorTitle="Błąd!" error="W tym polu można wpisać tylko liczbę równą lub większą od &quot;0&quot;" sqref="L64:M64" xr:uid="{00000000-0002-0000-0000-000003000000}">
      <formula1>0</formula1>
    </dataValidation>
    <dataValidation type="textLength" operator="equal" allowBlank="1" showInputMessage="1" showErrorMessage="1" errorTitle="Błąd!" error="Wpisz pięciocyfrowy numer kodu pocztowego w formacie 00-000" sqref="A29:D29" xr:uid="{00000000-0002-0000-0000-000004000000}">
      <formula1>6</formula1>
    </dataValidation>
    <dataValidation allowBlank="1" showInputMessage="1" showErrorMessage="1" errorTitle="Błąd!" error="Pole wypełniane &quot;ręcznie&quot; przez pracownika UM." sqref="D7 F7:G7 I7" xr:uid="{00000000-0002-0000-0000-000005000000}"/>
    <dataValidation type="date" operator="greaterThan" allowBlank="1" showInputMessage="1" showErrorMessage="1" sqref="J63:K63" xr:uid="{00000000-0002-0000-0000-000006000000}">
      <formula1>42370</formula1>
    </dataValidation>
    <dataValidation type="date" operator="equal" allowBlank="1" showInputMessage="1" showErrorMessage="1" sqref="K68" xr:uid="{00000000-0002-0000-0000-000007000000}">
      <formula1>J63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62:D62 G62" xr:uid="{00000000-0002-0000-0000-000008000000}">
      <formula1>5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68" xr:uid="{00000000-0002-0000-0000-000009000000}">
      <formula1>K68</formula1>
    </dataValidation>
    <dataValidation allowBlank="1" showErrorMessage="1" sqref="O43" xr:uid="{00000000-0002-0000-0000-00000A000000}"/>
    <dataValidation type="list" allowBlank="1" showInputMessage="1" showErrorMessage="1" sqref="A36:D36" xr:uid="{00000000-0002-0000-0000-00000B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 xr:uid="{00000000-0002-0000-0000-00000C000000}"/>
    <dataValidation type="list" allowBlank="1" showInputMessage="1" showErrorMessage="1" sqref="E27:I27 E36:I36" xr:uid="{00000000-0002-0000-0000-00000D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21:L21" xr:uid="{00000000-0002-0000-0000-00000E000000}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21" xr:uid="{00000000-0002-0000-0000-00000F000000}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23:L23 F19:J19" xr:uid="{00000000-0002-0000-0000-000010000000}">
      <formula1>1</formula1>
      <formula2>999999999</formula2>
    </dataValidation>
    <dataValidation type="date" operator="greaterThanOrEqual" allowBlank="1" showInputMessage="1" showErrorMessage="1" errorTitle="Błąd!" error="W tym polu można wpisać tylko datę - równą lub większą od &quot;01-01-2014&quot;" sqref="K7" xr:uid="{00000000-0002-0000-0000-000011000000}">
      <formula1>41640</formula1>
    </dataValidation>
    <dataValidation operator="greaterThanOrEqual" allowBlank="1" showInputMessage="1" showErrorMessage="1" sqref="L7" xr:uid="{00000000-0002-0000-0000-000012000000}"/>
    <dataValidation allowBlank="1" showInputMessage="1" showErrorMessage="1" errorTitle="Błąd!" error="W tym polu można wpisać tylko liczbę całkowitą - w zakresie od &quot;14&quot; do &quot;24&quot;" sqref="I62" xr:uid="{00000000-0002-0000-0000-000013000000}"/>
    <dataValidation type="list" allowBlank="1" showInputMessage="1" showErrorMessage="1" errorTitle="Błąd!" error="W tym polu można wpisać tylko liczbę całkowitą - w zakresie od &quot;01&quot; do &quot;16&quot;" sqref="F62" xr:uid="{00000000-0002-0000-0000-000014000000}">
      <formula1>"01,02,03,04,05,06,07,08,09,10,11,12,13,14,15,16"</formula1>
    </dataValidation>
    <dataValidation type="list" allowBlank="1" showInputMessage="1" showErrorMessage="1" sqref="L12" xr:uid="{00000000-0002-0000-0000-000015000000}">
      <formula1>"(wybierz z listy), złożenie wniosku, korekta wniosku, wycofanie wniosku w części"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54" xr:uid="{00000000-0002-0000-0000-00001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3" xr:uid="{00000000-0002-0000-0000-000017000000}"/>
    <dataValidation type="decimal" operator="lessThanOrEqual" allowBlank="1" showInputMessage="1" showErrorMessage="1" errorTitle="Błąd!" error="Kwota pomocy w danym etapie operacji nie może być wyższa, niż kwota pomocy dla całej operacji" sqref="L65:M65" xr:uid="{00000000-0002-0000-0000-000018000000}">
      <formula1>L64</formula1>
    </dataValidation>
    <dataValidation type="decimal" operator="lessThanOrEqual" allowBlank="1" showInputMessage="1" showErrorMessage="1" errorTitle="Błąd!" error="Kwota odsetek podlegających rozliczeniu nie może być wyższa od wnioskowanej kwoty pomocy w danym etapie" sqref="L74:M74" xr:uid="{00000000-0002-0000-0000-000019000000}">
      <formula1>L70</formula1>
    </dataValidation>
    <dataValidation type="decimal" operator="lessThanOrEqual" allowBlank="1" showInputMessage="1" showErrorMessage="1" errorTitle="Błąd!" error="Wnioskowana kwota pomocy w danym etapie, nie może być wyższa niż kwota pomocy dla danego etapu, a w przypadku, gdy całkowita wartość zadań w danym etapie jest niższa od kwoty pomocy, nie może być wyższa od kwoty zadań" sqref="L70:M70" xr:uid="{00000000-0002-0000-0000-00001A000000}">
      <formula1>IF(L69&gt;L65,L65,L69)</formula1>
    </dataValidation>
    <dataValidation type="decimal" operator="greaterThanOrEqual" allowBlank="1" showInputMessage="1" showErrorMessage="1" errorTitle="Błąd!" error="W tym polu można wpisać tylko liczbę, większą lub równą 0 (zero)" sqref="L69:M69" xr:uid="{00000000-0002-0000-0000-00001B000000}">
      <formula1>0</formula1>
    </dataValidation>
    <dataValidation type="list" operator="lessThanOrEqual" allowBlank="1" showInputMessage="1" showErrorMessage="1" errorTitle="Błąd!" error="Wnioskowana kwota pomocy dla danej transzy nie może być wyższa niż kwota pomocy z umowy" sqref="L71:M71" xr:uid="{00000000-0002-0000-0000-00001C000000}">
      <formula1>"(wybierz z listy),TAK,NIE"</formula1>
    </dataValidation>
    <dataValidation type="decimal" operator="lessThanOrEqual" allowBlank="1" showInputMessage="1" showErrorMessage="1" errorTitle="Błąd!" error="Kwota pomocy przypadająca na JSFP nie może być wyższa, niż kwota pomocy dla danej transzy" sqref="L72:M72" xr:uid="{00000000-0002-0000-0000-00001D000000}">
      <formula1>L70</formula1>
    </dataValidation>
    <dataValidation type="decimal" operator="greaterThanOrEqual" allowBlank="1" showInputMessage="1" showErrorMessage="1" errorTitle="Błąd!" error="Wnioskowana kwota pomocy dla danej transzy nie może być wyższa niż kwota pomocy z umowy" sqref="L73:M73" xr:uid="{00000000-0002-0000-0000-00001E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2014-2020_19.2/6z&amp;R&amp;9Strona &amp;P z &amp;N</oddFooter>
  </headerFooter>
  <rowBreaks count="1" manualBreakCount="1">
    <brk id="53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0"/>
  <dimension ref="A1:K30"/>
  <sheetViews>
    <sheetView showGridLines="0" showZeros="0" view="pageBreakPreview" zoomScale="120" zoomScaleNormal="100" zoomScaleSheetLayoutView="120" zoomScalePageLayoutView="110" workbookViewId="0">
      <selection activeCell="A26" sqref="A26:C28"/>
    </sheetView>
  </sheetViews>
  <sheetFormatPr defaultColWidth="9.21875" defaultRowHeight="13.2"/>
  <cols>
    <col min="1" max="1" width="4.77734375" style="24" customWidth="1"/>
    <col min="2" max="2" width="3.21875" style="24" customWidth="1"/>
    <col min="3" max="3" width="40.21875" style="24" customWidth="1"/>
    <col min="4" max="4" width="3.21875" style="24" customWidth="1"/>
    <col min="5" max="5" width="5.77734375" style="33" customWidth="1"/>
    <col min="6" max="7" width="13" style="34" customWidth="1"/>
    <col min="8" max="8" width="9.77734375" style="34" customWidth="1"/>
    <col min="9" max="9" width="12.21875" style="34" customWidth="1"/>
    <col min="10" max="10" width="6.77734375" style="24" customWidth="1"/>
    <col min="11" max="16384" width="9.21875" style="24"/>
  </cols>
  <sheetData>
    <row r="1" spans="1:9" s="25" customFormat="1" ht="7.5" customHeight="1">
      <c r="E1" s="26"/>
      <c r="F1" s="27"/>
      <c r="G1" s="27"/>
      <c r="H1" s="27"/>
      <c r="I1" s="27"/>
    </row>
    <row r="2" spans="1:9" ht="14.25" customHeight="1">
      <c r="A2" s="25"/>
      <c r="B2" s="25"/>
      <c r="C2" s="25"/>
      <c r="D2" s="25"/>
      <c r="E2" s="26"/>
      <c r="F2" s="27"/>
      <c r="G2" s="27"/>
      <c r="H2" s="692" t="s">
        <v>102</v>
      </c>
      <c r="I2" s="693"/>
    </row>
    <row r="3" spans="1:9" ht="18.75" customHeight="1">
      <c r="A3" s="715" t="s">
        <v>226</v>
      </c>
      <c r="B3" s="715"/>
      <c r="C3" s="715"/>
      <c r="D3" s="716" t="s">
        <v>171</v>
      </c>
      <c r="E3" s="716"/>
      <c r="F3" s="226"/>
      <c r="G3" s="227"/>
      <c r="H3" s="227"/>
      <c r="I3" s="227"/>
    </row>
    <row r="4" spans="1:9" ht="6" customHeight="1">
      <c r="A4" s="228"/>
      <c r="B4" s="229"/>
      <c r="C4" s="229"/>
      <c r="D4" s="229"/>
      <c r="E4" s="229"/>
      <c r="F4" s="229"/>
      <c r="G4" s="229"/>
      <c r="H4" s="229"/>
      <c r="I4" s="229"/>
    </row>
    <row r="5" spans="1:9" ht="24" customHeight="1">
      <c r="A5" s="717" t="s">
        <v>133</v>
      </c>
      <c r="B5" s="718"/>
      <c r="C5" s="718"/>
      <c r="D5" s="718"/>
      <c r="E5" s="718"/>
      <c r="F5" s="718"/>
      <c r="G5" s="718"/>
      <c r="H5" s="718"/>
      <c r="I5" s="719"/>
    </row>
    <row r="6" spans="1:9" ht="12.75" customHeight="1">
      <c r="A6" s="712" t="s">
        <v>134</v>
      </c>
      <c r="B6" s="713"/>
      <c r="C6" s="714"/>
      <c r="D6" s="706"/>
      <c r="E6" s="707"/>
      <c r="F6" s="707"/>
      <c r="G6" s="707"/>
      <c r="H6" s="707"/>
      <c r="I6" s="708"/>
    </row>
    <row r="7" spans="1:9">
      <c r="A7" s="669"/>
      <c r="B7" s="670"/>
      <c r="C7" s="671"/>
      <c r="D7" s="709"/>
      <c r="E7" s="710"/>
      <c r="F7" s="710"/>
      <c r="G7" s="710"/>
      <c r="H7" s="710"/>
      <c r="I7" s="711"/>
    </row>
    <row r="8" spans="1:9" ht="12" customHeight="1">
      <c r="A8" s="666" t="s">
        <v>86</v>
      </c>
      <c r="B8" s="667"/>
      <c r="C8" s="668"/>
      <c r="D8" s="703"/>
      <c r="E8" s="704"/>
      <c r="F8" s="704"/>
      <c r="G8" s="704"/>
      <c r="H8" s="704"/>
      <c r="I8" s="705"/>
    </row>
    <row r="9" spans="1:9" ht="12" customHeight="1">
      <c r="A9" s="669"/>
      <c r="B9" s="670"/>
      <c r="C9" s="671"/>
      <c r="D9" s="709"/>
      <c r="E9" s="710"/>
      <c r="F9" s="710"/>
      <c r="G9" s="710"/>
      <c r="H9" s="710"/>
      <c r="I9" s="711"/>
    </row>
    <row r="10" spans="1:9" ht="12.75" customHeight="1">
      <c r="A10" s="666" t="s">
        <v>135</v>
      </c>
      <c r="B10" s="667"/>
      <c r="C10" s="668"/>
      <c r="D10" s="703"/>
      <c r="E10" s="704"/>
      <c r="F10" s="704"/>
      <c r="G10" s="704"/>
      <c r="H10" s="704"/>
      <c r="I10" s="705"/>
    </row>
    <row r="11" spans="1:9">
      <c r="A11" s="669"/>
      <c r="B11" s="670"/>
      <c r="C11" s="671"/>
      <c r="D11" s="709"/>
      <c r="E11" s="710"/>
      <c r="F11" s="710"/>
      <c r="G11" s="710"/>
      <c r="H11" s="710"/>
      <c r="I11" s="711"/>
    </row>
    <row r="12" spans="1:9" ht="12.75" customHeight="1">
      <c r="A12" s="694" t="s">
        <v>85</v>
      </c>
      <c r="B12" s="695"/>
      <c r="C12" s="696"/>
      <c r="D12" s="703"/>
      <c r="E12" s="704"/>
      <c r="F12" s="704"/>
      <c r="G12" s="704"/>
      <c r="H12" s="704"/>
      <c r="I12" s="705"/>
    </row>
    <row r="13" spans="1:9" ht="11.4" customHeight="1">
      <c r="A13" s="697"/>
      <c r="B13" s="698"/>
      <c r="C13" s="699"/>
      <c r="D13" s="706"/>
      <c r="E13" s="707"/>
      <c r="F13" s="707"/>
      <c r="G13" s="707"/>
      <c r="H13" s="707"/>
      <c r="I13" s="708"/>
    </row>
    <row r="14" spans="1:9" ht="2.4" customHeight="1">
      <c r="A14" s="700"/>
      <c r="B14" s="701"/>
      <c r="C14" s="702"/>
      <c r="D14" s="709"/>
      <c r="E14" s="710"/>
      <c r="F14" s="710"/>
      <c r="G14" s="710"/>
      <c r="H14" s="710"/>
      <c r="I14" s="711"/>
    </row>
    <row r="15" spans="1:9" s="28" customFormat="1" ht="31.2" customHeight="1">
      <c r="A15" s="720" t="s">
        <v>515</v>
      </c>
      <c r="B15" s="721"/>
      <c r="C15" s="721"/>
      <c r="D15" s="721"/>
      <c r="E15" s="721"/>
      <c r="F15" s="721"/>
      <c r="G15" s="721"/>
      <c r="H15" s="721"/>
      <c r="I15" s="722"/>
    </row>
    <row r="16" spans="1:9" s="28" customFormat="1" ht="25.05" customHeight="1">
      <c r="A16" s="35"/>
      <c r="B16" s="690"/>
      <c r="C16" s="690"/>
      <c r="D16" s="690"/>
      <c r="E16" s="690"/>
      <c r="F16" s="690"/>
      <c r="G16" s="690"/>
      <c r="H16" s="690"/>
      <c r="I16" s="690"/>
    </row>
    <row r="17" spans="1:11" s="28" customFormat="1" ht="25.05" customHeight="1">
      <c r="A17" s="35"/>
      <c r="B17" s="690"/>
      <c r="C17" s="690"/>
      <c r="D17" s="690"/>
      <c r="E17" s="690"/>
      <c r="F17" s="690"/>
      <c r="G17" s="690"/>
      <c r="H17" s="690"/>
      <c r="I17" s="690"/>
    </row>
    <row r="18" spans="1:11" s="28" customFormat="1" ht="25.05" customHeight="1">
      <c r="A18" s="35"/>
      <c r="B18" s="690"/>
      <c r="C18" s="690"/>
      <c r="D18" s="690"/>
      <c r="E18" s="690"/>
      <c r="F18" s="690"/>
      <c r="G18" s="690"/>
      <c r="H18" s="690"/>
      <c r="I18" s="690"/>
    </row>
    <row r="19" spans="1:11" ht="25.05" customHeight="1">
      <c r="A19" s="35"/>
      <c r="B19" s="690"/>
      <c r="C19" s="690"/>
      <c r="D19" s="690"/>
      <c r="E19" s="690"/>
      <c r="F19" s="690"/>
      <c r="G19" s="690"/>
      <c r="H19" s="690"/>
      <c r="I19" s="690"/>
    </row>
    <row r="20" spans="1:11" ht="25.05" customHeight="1">
      <c r="A20" s="35"/>
      <c r="B20" s="690"/>
      <c r="C20" s="690"/>
      <c r="D20" s="690"/>
      <c r="E20" s="690"/>
      <c r="F20" s="690"/>
      <c r="G20" s="690"/>
      <c r="H20" s="690"/>
      <c r="I20" s="690"/>
    </row>
    <row r="21" spans="1:11" s="28" customFormat="1" ht="25.05" customHeight="1">
      <c r="A21" s="35"/>
      <c r="B21" s="690"/>
      <c r="C21" s="690"/>
      <c r="D21" s="690"/>
      <c r="E21" s="690"/>
      <c r="F21" s="690"/>
      <c r="G21" s="690"/>
      <c r="H21" s="690"/>
      <c r="I21" s="690"/>
    </row>
    <row r="22" spans="1:11" s="28" customFormat="1" ht="25.05" customHeight="1">
      <c r="A22" s="35"/>
      <c r="B22" s="690"/>
      <c r="C22" s="690"/>
      <c r="D22" s="690"/>
      <c r="E22" s="690"/>
      <c r="F22" s="690"/>
      <c r="G22" s="690"/>
      <c r="H22" s="690"/>
      <c r="I22" s="690"/>
    </row>
    <row r="23" spans="1:11" s="127" customFormat="1" ht="25.05" customHeight="1">
      <c r="A23" s="35"/>
      <c r="B23" s="690"/>
      <c r="C23" s="690"/>
      <c r="D23" s="690"/>
      <c r="E23" s="690"/>
      <c r="F23" s="690"/>
      <c r="G23" s="690"/>
      <c r="H23" s="690"/>
      <c r="I23" s="690"/>
    </row>
    <row r="24" spans="1:11" s="28" customFormat="1" ht="16.05" customHeight="1">
      <c r="A24" s="124"/>
      <c r="B24" s="5"/>
      <c r="C24" s="30"/>
      <c r="D24" s="30"/>
      <c r="E24" s="30"/>
      <c r="F24" s="30"/>
      <c r="G24" s="29"/>
      <c r="H24" s="29"/>
      <c r="I24" s="78"/>
      <c r="K24" s="128" t="s">
        <v>174</v>
      </c>
    </row>
    <row r="25" spans="1:11" s="28" customFormat="1">
      <c r="A25" s="124"/>
      <c r="B25" s="5"/>
      <c r="C25" s="30"/>
      <c r="D25" s="30"/>
      <c r="E25" s="30"/>
      <c r="F25" s="30"/>
      <c r="G25" s="29"/>
      <c r="H25" s="29"/>
      <c r="I25" s="78"/>
      <c r="K25" s="129" t="s">
        <v>175</v>
      </c>
    </row>
    <row r="26" spans="1:11" s="28" customFormat="1">
      <c r="A26" s="681"/>
      <c r="B26" s="682"/>
      <c r="C26" s="683"/>
      <c r="D26" s="30"/>
      <c r="E26" s="30"/>
      <c r="F26" s="672"/>
      <c r="G26" s="673"/>
      <c r="H26" s="673"/>
      <c r="I26" s="674"/>
    </row>
    <row r="27" spans="1:11" s="28" customFormat="1">
      <c r="A27" s="684"/>
      <c r="B27" s="685"/>
      <c r="C27" s="686"/>
      <c r="D27" s="30"/>
      <c r="E27" s="30"/>
      <c r="F27" s="675"/>
      <c r="G27" s="676"/>
      <c r="H27" s="676"/>
      <c r="I27" s="677"/>
    </row>
    <row r="28" spans="1:11" ht="27.75" customHeight="1">
      <c r="A28" s="687"/>
      <c r="B28" s="688"/>
      <c r="C28" s="689"/>
      <c r="D28" s="31"/>
      <c r="E28" s="32"/>
      <c r="F28" s="678"/>
      <c r="G28" s="679"/>
      <c r="H28" s="679"/>
      <c r="I28" s="680"/>
    </row>
    <row r="29" spans="1:11" ht="33" customHeight="1">
      <c r="A29" s="691" t="s">
        <v>184</v>
      </c>
      <c r="B29" s="691"/>
      <c r="C29" s="691"/>
      <c r="D29" s="249"/>
      <c r="E29" s="250"/>
      <c r="F29" s="596" t="s">
        <v>186</v>
      </c>
      <c r="G29" s="596"/>
      <c r="H29" s="596"/>
      <c r="I29" s="596"/>
    </row>
    <row r="30" spans="1:11" s="25" customFormat="1" ht="26.25" customHeight="1">
      <c r="E30" s="26"/>
      <c r="F30" s="27"/>
      <c r="G30" s="27"/>
      <c r="H30" s="27"/>
      <c r="I30" s="27"/>
    </row>
  </sheetData>
  <sheetProtection algorithmName="SHA-512" hashValue="wNtK2YK52IXOzqGWqav0yApVqFwEE4NBW8cgGIVbx/5A/EhDb27TPtKTVSmoxxq1/qw+lLfpPxZWH8X9QHf+Bw==" saltValue="k/v4ATKYIC6ik37fnWLC9w==" spinCount="100000" sheet="1" formatCells="0" formatColumns="0" formatRows="0" insertRows="0" deleteRows="0" sort="0" autoFilter="0"/>
  <mergeCells count="25">
    <mergeCell ref="F29:I29"/>
    <mergeCell ref="A29:C29"/>
    <mergeCell ref="B22:I22"/>
    <mergeCell ref="H2:I2"/>
    <mergeCell ref="A12:C14"/>
    <mergeCell ref="D12:I14"/>
    <mergeCell ref="D10:I11"/>
    <mergeCell ref="A6:C7"/>
    <mergeCell ref="A3:C3"/>
    <mergeCell ref="D3:E3"/>
    <mergeCell ref="A5:I5"/>
    <mergeCell ref="B23:I23"/>
    <mergeCell ref="A15:I15"/>
    <mergeCell ref="D6:I7"/>
    <mergeCell ref="A8:C9"/>
    <mergeCell ref="D8:I9"/>
    <mergeCell ref="A10:C11"/>
    <mergeCell ref="F26:I28"/>
    <mergeCell ref="A26:C28"/>
    <mergeCell ref="B16:I16"/>
    <mergeCell ref="B17:I17"/>
    <mergeCell ref="B18:I18"/>
    <mergeCell ref="B19:I19"/>
    <mergeCell ref="B20:I20"/>
    <mergeCell ref="B21:I21"/>
  </mergeCells>
  <dataValidations xWindow="946" yWindow="693" count="3">
    <dataValidation allowBlank="1" showDropDown="1" showInputMessage="1" showErrorMessage="1" errorTitle="Błąd!" error="W tym polu można wpisać tylko znak &quot;X&quot;" sqref="A16:A23" xr:uid="{00000000-0002-0000-0900-000000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K24" xr:uid="{00000000-0002-0000-0900-000001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K25" xr:uid="{00000000-0002-0000-09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2014-2020_19.2/6z&amp;RStrona &amp;P z &amp;N </oddFooter>
  </headerFooter>
  <customProperties>
    <customPr name="LastActive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1"/>
  <dimension ref="A1:N38"/>
  <sheetViews>
    <sheetView showGridLines="0" view="pageBreakPreview" topLeftCell="A10" zoomScale="110" zoomScaleNormal="115" zoomScaleSheetLayoutView="110" zoomScalePageLayoutView="106" workbookViewId="0">
      <selection activeCell="F14" sqref="F14:L16"/>
    </sheetView>
  </sheetViews>
  <sheetFormatPr defaultColWidth="9.21875" defaultRowHeight="13.2"/>
  <cols>
    <col min="1" max="1" width="6.21875" style="64" customWidth="1"/>
    <col min="2" max="4" width="9.21875" style="64"/>
    <col min="5" max="5" width="14" style="64" customWidth="1"/>
    <col min="6" max="6" width="7.77734375" style="64" customWidth="1"/>
    <col min="7" max="9" width="9.21875" style="64"/>
    <col min="10" max="10" width="7.77734375" style="64" customWidth="1"/>
    <col min="11" max="11" width="5.21875" style="64" customWidth="1"/>
    <col min="12" max="12" width="8.77734375" style="64" customWidth="1"/>
    <col min="13" max="13" width="6.77734375" style="64" customWidth="1"/>
    <col min="14" max="16384" width="9.21875" style="64"/>
  </cols>
  <sheetData>
    <row r="1" spans="1:12" ht="9.75" customHeight="1">
      <c r="A1" s="63"/>
      <c r="B1" s="63"/>
      <c r="C1" s="63"/>
      <c r="D1" s="63"/>
      <c r="E1" s="63"/>
      <c r="F1" s="63"/>
      <c r="G1" s="63"/>
      <c r="H1" s="63"/>
      <c r="I1" s="63"/>
      <c r="J1" s="31"/>
      <c r="K1" s="31"/>
      <c r="L1" s="62"/>
    </row>
    <row r="2" spans="1:12">
      <c r="A2" s="63"/>
      <c r="B2" s="63"/>
      <c r="C2" s="63"/>
      <c r="D2" s="63"/>
      <c r="E2" s="63"/>
      <c r="F2" s="63"/>
      <c r="G2" s="63"/>
      <c r="H2" s="63"/>
      <c r="I2" s="63"/>
      <c r="J2" s="63"/>
      <c r="K2" s="739" t="s">
        <v>102</v>
      </c>
      <c r="L2" s="740"/>
    </row>
    <row r="3" spans="1:12" ht="16.5" customHeight="1">
      <c r="A3" s="715" t="s">
        <v>227</v>
      </c>
      <c r="B3" s="715"/>
      <c r="C3" s="715"/>
      <c r="D3" s="715"/>
      <c r="E3" s="63"/>
      <c r="F3" s="63"/>
      <c r="G3" s="63"/>
      <c r="H3" s="63"/>
      <c r="I3" s="63"/>
      <c r="J3" s="63"/>
      <c r="K3" s="63"/>
      <c r="L3" s="62"/>
    </row>
    <row r="4" spans="1:12" ht="12.75" customHeight="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2">
      <c r="A6" s="63"/>
      <c r="B6" s="63"/>
      <c r="C6" s="63"/>
      <c r="D6" s="63"/>
      <c r="E6" s="63"/>
      <c r="F6" s="741" t="str">
        <f>IF(Sekcje_I_IV!A21="","To pole jest zablokowane - zostanie wypełnione automatycznie, na podstawie danych z Sekcji II.2",Sekcje_I_IV!A21)</f>
        <v>To pole jest zablokowane - zostanie wypełnione automatycznie, na podstawie danych z Sekcji II.2</v>
      </c>
      <c r="G6" s="742"/>
      <c r="H6" s="742"/>
      <c r="I6" s="742"/>
      <c r="J6" s="742"/>
      <c r="K6" s="742"/>
      <c r="L6" s="743"/>
    </row>
    <row r="7" spans="1:12">
      <c r="A7" s="63" t="s">
        <v>78</v>
      </c>
      <c r="B7" s="63"/>
      <c r="C7" s="63"/>
      <c r="D7" s="63"/>
      <c r="E7" s="63"/>
      <c r="F7" s="744"/>
      <c r="G7" s="745"/>
      <c r="H7" s="745"/>
      <c r="I7" s="745"/>
      <c r="J7" s="745"/>
      <c r="K7" s="745"/>
      <c r="L7" s="746"/>
    </row>
    <row r="8" spans="1:12">
      <c r="A8" s="63"/>
      <c r="B8" s="63"/>
      <c r="C8" s="63"/>
      <c r="D8" s="63"/>
      <c r="E8" s="63"/>
      <c r="F8" s="747"/>
      <c r="G8" s="748"/>
      <c r="H8" s="748"/>
      <c r="I8" s="748"/>
      <c r="J8" s="748"/>
      <c r="K8" s="748"/>
      <c r="L8" s="749"/>
    </row>
    <row r="9" spans="1:12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</row>
    <row r="10" spans="1:12">
      <c r="A10" s="63"/>
      <c r="B10" s="63"/>
      <c r="C10" s="63"/>
      <c r="D10" s="63"/>
      <c r="E10" s="63"/>
      <c r="F10" s="750" t="str">
        <f>IF(Sekcje_I_IV!J29="","To pole zostanie wypełnione automatycznie, na podstawie danych z Sekcji II.5 (ale można je także wypełnić samodzielnie)",Sekcje_I_IV!P29)</f>
        <v>To pole zostanie wypełnione automatycznie, na podstawie danych z Sekcji II.5 (ale można je także wypełnić samodzielnie)</v>
      </c>
      <c r="G10" s="751"/>
      <c r="H10" s="751"/>
      <c r="I10" s="751"/>
      <c r="J10" s="751"/>
      <c r="K10" s="751"/>
      <c r="L10" s="752"/>
    </row>
    <row r="11" spans="1:12">
      <c r="A11" s="63" t="s">
        <v>77</v>
      </c>
      <c r="B11" s="63"/>
      <c r="C11" s="63"/>
      <c r="D11" s="63"/>
      <c r="E11" s="63"/>
      <c r="F11" s="753"/>
      <c r="G11" s="754"/>
      <c r="H11" s="754"/>
      <c r="I11" s="754"/>
      <c r="J11" s="754"/>
      <c r="K11" s="754"/>
      <c r="L11" s="755"/>
    </row>
    <row r="12" spans="1:12">
      <c r="A12" s="63"/>
      <c r="B12" s="63"/>
      <c r="C12" s="63"/>
      <c r="D12" s="63"/>
      <c r="E12" s="63"/>
      <c r="F12" s="756"/>
      <c r="G12" s="757"/>
      <c r="H12" s="757"/>
      <c r="I12" s="757"/>
      <c r="J12" s="757"/>
      <c r="K12" s="757"/>
      <c r="L12" s="758"/>
    </row>
    <row r="13" spans="1:12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4" spans="1:12">
      <c r="A14" s="63"/>
      <c r="B14" s="63"/>
      <c r="C14" s="63"/>
      <c r="D14" s="63"/>
      <c r="E14" s="63"/>
      <c r="F14" s="741"/>
      <c r="G14" s="742"/>
      <c r="H14" s="742"/>
      <c r="I14" s="742"/>
      <c r="J14" s="742"/>
      <c r="K14" s="742"/>
      <c r="L14" s="743"/>
    </row>
    <row r="15" spans="1:12">
      <c r="A15" s="759" t="s">
        <v>81</v>
      </c>
      <c r="B15" s="760"/>
      <c r="C15" s="760"/>
      <c r="D15" s="760"/>
      <c r="E15" s="761"/>
      <c r="F15" s="744"/>
      <c r="G15" s="745"/>
      <c r="H15" s="745"/>
      <c r="I15" s="745"/>
      <c r="J15" s="745"/>
      <c r="K15" s="745"/>
      <c r="L15" s="746"/>
    </row>
    <row r="16" spans="1:12">
      <c r="A16" s="63"/>
      <c r="B16" s="63"/>
      <c r="C16" s="63"/>
      <c r="D16" s="63"/>
      <c r="E16" s="63"/>
      <c r="F16" s="747"/>
      <c r="G16" s="748"/>
      <c r="H16" s="748"/>
      <c r="I16" s="748"/>
      <c r="J16" s="748"/>
      <c r="K16" s="748"/>
      <c r="L16" s="749"/>
    </row>
    <row r="17" spans="1:14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spans="1:14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</row>
    <row r="19" spans="1:14" ht="72" customHeight="1">
      <c r="A19" s="572" t="s">
        <v>216</v>
      </c>
      <c r="B19" s="572"/>
      <c r="C19" s="572"/>
      <c r="D19" s="572"/>
      <c r="E19" s="572"/>
      <c r="F19" s="572"/>
      <c r="G19" s="572"/>
      <c r="H19" s="572"/>
      <c r="I19" s="572"/>
      <c r="J19" s="572"/>
      <c r="K19" s="572"/>
      <c r="L19" s="572"/>
    </row>
    <row r="20" spans="1:14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</row>
    <row r="21" spans="1:14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</row>
    <row r="22" spans="1:14" ht="51" customHeight="1">
      <c r="A22" s="65" t="s">
        <v>2</v>
      </c>
      <c r="B22" s="717" t="s">
        <v>162</v>
      </c>
      <c r="C22" s="718"/>
      <c r="D22" s="718"/>
      <c r="E22" s="718"/>
      <c r="F22" s="719"/>
      <c r="G22" s="717" t="s">
        <v>163</v>
      </c>
      <c r="H22" s="718"/>
      <c r="I22" s="718"/>
      <c r="J22" s="718"/>
      <c r="K22" s="718"/>
      <c r="L22" s="719"/>
    </row>
    <row r="23" spans="1:14">
      <c r="A23" s="125">
        <v>1</v>
      </c>
      <c r="B23" s="724"/>
      <c r="C23" s="725"/>
      <c r="D23" s="725"/>
      <c r="E23" s="725"/>
      <c r="F23" s="726"/>
      <c r="G23" s="724"/>
      <c r="H23" s="725"/>
      <c r="I23" s="725"/>
      <c r="J23" s="725"/>
      <c r="K23" s="725"/>
      <c r="L23" s="726"/>
    </row>
    <row r="24" spans="1:14">
      <c r="A24" s="125">
        <v>2</v>
      </c>
      <c r="B24" s="724"/>
      <c r="C24" s="725"/>
      <c r="D24" s="725"/>
      <c r="E24" s="725"/>
      <c r="F24" s="726"/>
      <c r="G24" s="724"/>
      <c r="H24" s="725"/>
      <c r="I24" s="725"/>
      <c r="J24" s="725"/>
      <c r="K24" s="725"/>
      <c r="L24" s="726"/>
    </row>
    <row r="25" spans="1:14">
      <c r="A25" s="125">
        <v>3</v>
      </c>
      <c r="B25" s="724"/>
      <c r="C25" s="725"/>
      <c r="D25" s="725"/>
      <c r="E25" s="725"/>
      <c r="F25" s="726"/>
      <c r="G25" s="724"/>
      <c r="H25" s="725"/>
      <c r="I25" s="725"/>
      <c r="J25" s="725"/>
      <c r="K25" s="725"/>
      <c r="L25" s="726"/>
    </row>
    <row r="26" spans="1:14">
      <c r="A26" s="125">
        <v>4</v>
      </c>
      <c r="B26" s="724"/>
      <c r="C26" s="725"/>
      <c r="D26" s="725"/>
      <c r="E26" s="725"/>
      <c r="F26" s="726"/>
      <c r="G26" s="724"/>
      <c r="H26" s="725"/>
      <c r="I26" s="725"/>
      <c r="J26" s="725"/>
      <c r="K26" s="725"/>
      <c r="L26" s="726"/>
    </row>
    <row r="27" spans="1:14">
      <c r="A27" s="125">
        <v>5</v>
      </c>
      <c r="B27" s="724"/>
      <c r="C27" s="725"/>
      <c r="D27" s="725"/>
      <c r="E27" s="725"/>
      <c r="F27" s="726"/>
      <c r="G27" s="724"/>
      <c r="H27" s="725"/>
      <c r="I27" s="725"/>
      <c r="J27" s="725"/>
      <c r="K27" s="725"/>
      <c r="L27" s="726"/>
    </row>
    <row r="28" spans="1:14" s="22" customFormat="1">
      <c r="A28" s="23" t="s">
        <v>0</v>
      </c>
      <c r="B28" s="724"/>
      <c r="C28" s="725"/>
      <c r="D28" s="725"/>
      <c r="E28" s="725"/>
      <c r="F28" s="726"/>
      <c r="G28" s="724"/>
      <c r="H28" s="725"/>
      <c r="I28" s="725"/>
      <c r="J28" s="725"/>
      <c r="K28" s="725"/>
      <c r="L28" s="726"/>
    </row>
    <row r="29" spans="1:14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N29" s="128" t="s">
        <v>174</v>
      </c>
    </row>
    <row r="30" spans="1:14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N30" s="129" t="s">
        <v>175</v>
      </c>
    </row>
    <row r="31" spans="1:14">
      <c r="A31" s="63"/>
      <c r="B31" s="733"/>
      <c r="C31" s="734"/>
      <c r="D31" s="734"/>
      <c r="E31" s="735"/>
      <c r="F31" s="63"/>
      <c r="G31" s="727"/>
      <c r="H31" s="728"/>
      <c r="I31" s="728"/>
      <c r="J31" s="728"/>
      <c r="K31" s="728"/>
      <c r="L31" s="729"/>
    </row>
    <row r="32" spans="1:14" ht="63.75" customHeight="1">
      <c r="A32" s="63"/>
      <c r="B32" s="736"/>
      <c r="C32" s="737"/>
      <c r="D32" s="737"/>
      <c r="E32" s="738"/>
      <c r="F32" s="63"/>
      <c r="G32" s="730"/>
      <c r="H32" s="731"/>
      <c r="I32" s="731"/>
      <c r="J32" s="731"/>
      <c r="K32" s="731"/>
      <c r="L32" s="732"/>
    </row>
    <row r="33" spans="1:12" ht="31.5" customHeight="1">
      <c r="A33" s="63"/>
      <c r="B33" s="723" t="s">
        <v>184</v>
      </c>
      <c r="C33" s="723"/>
      <c r="D33" s="723"/>
      <c r="E33" s="723"/>
      <c r="F33" s="63"/>
      <c r="G33" s="597" t="s">
        <v>186</v>
      </c>
      <c r="H33" s="597"/>
      <c r="I33" s="597"/>
      <c r="J33" s="597"/>
      <c r="K33" s="597"/>
      <c r="L33" s="597"/>
    </row>
    <row r="34" spans="1:12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</row>
    <row r="35" spans="1:12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</row>
    <row r="36" spans="1:12" s="63" customFormat="1"/>
    <row r="37" spans="1:12" s="63" customFormat="1"/>
    <row r="38" spans="1:12" s="63" customFormat="1"/>
  </sheetData>
  <sheetProtection algorithmName="SHA-512" hashValue="E5HqFwosfwGVMBqyiZcYulkejL7CDdYdAkpFYt5ENIisMWxc8MQsRlMEEqB3osgf259yfod5dJpHO9rUedY5zA==" saltValue="91HgZjx6QU4DNDKxyDhuYw==" spinCount="100000" sheet="1" formatCells="0" formatColumns="0" formatRows="0" insertRows="0" deleteRows="0" sort="0" autoFilter="0"/>
  <mergeCells count="25">
    <mergeCell ref="K2:L2"/>
    <mergeCell ref="F6:L8"/>
    <mergeCell ref="A19:L19"/>
    <mergeCell ref="G22:L22"/>
    <mergeCell ref="B22:F22"/>
    <mergeCell ref="F10:L12"/>
    <mergeCell ref="F14:L16"/>
    <mergeCell ref="A3:D3"/>
    <mergeCell ref="A15:E15"/>
    <mergeCell ref="B33:E33"/>
    <mergeCell ref="G33:L33"/>
    <mergeCell ref="G23:L23"/>
    <mergeCell ref="G24:L24"/>
    <mergeCell ref="B28:F28"/>
    <mergeCell ref="B23:F23"/>
    <mergeCell ref="B24:F24"/>
    <mergeCell ref="B25:F25"/>
    <mergeCell ref="G25:L25"/>
    <mergeCell ref="G26:L26"/>
    <mergeCell ref="G27:L27"/>
    <mergeCell ref="G28:L28"/>
    <mergeCell ref="B26:F26"/>
    <mergeCell ref="B27:F27"/>
    <mergeCell ref="G31:L32"/>
    <mergeCell ref="B31:E32"/>
  </mergeCells>
  <dataValidations disablePrompts="1" xWindow="1010" yWindow="665" count="2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30" xr:uid="{00000000-0002-0000-0A00-000000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9), a następnie (z menu, które się wyświetli) wybrać polecenie &quot;Wstaw&quot;." sqref="N29" xr:uid="{00000000-0002-0000-0A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2014-2020_19.2/6z&amp;RStrona &amp;P z &amp;N </oddFooter>
  </headerFooter>
  <customProperties>
    <customPr name="LastActive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2">
    <outlinePr summaryRight="0"/>
    <pageSetUpPr fitToPage="1"/>
  </sheetPr>
  <dimension ref="A1:K17"/>
  <sheetViews>
    <sheetView view="pageBreakPreview" zoomScale="160" zoomScaleNormal="100" zoomScaleSheetLayoutView="160" workbookViewId="0">
      <pane xSplit="2" ySplit="1" topLeftCell="C2" activePane="bottomRight" state="frozen"/>
      <selection activeCell="D49" sqref="D49"/>
      <selection pane="topRight" activeCell="D49" sqref="D49"/>
      <selection pane="bottomLeft" activeCell="D49" sqref="D49"/>
      <selection pane="bottomRight" activeCell="J15" sqref="J15"/>
    </sheetView>
  </sheetViews>
  <sheetFormatPr defaultRowHeight="13.2"/>
  <cols>
    <col min="1" max="1" width="4.5546875" style="244" bestFit="1" customWidth="1"/>
    <col min="2" max="2" width="44.77734375" style="244" bestFit="1" customWidth="1"/>
    <col min="3" max="3" width="18.21875" style="246" customWidth="1"/>
    <col min="4" max="4" width="9.77734375" style="247" customWidth="1"/>
    <col min="5" max="5" width="12.77734375" style="247" customWidth="1"/>
    <col min="6" max="6" width="18.21875" style="247" customWidth="1"/>
    <col min="7" max="7" width="16.5546875" style="247" customWidth="1"/>
    <col min="8" max="8" width="24.77734375" style="244" customWidth="1"/>
    <col min="9" max="9" width="5.77734375" style="244" customWidth="1"/>
    <col min="10" max="10" width="6.77734375" style="244" customWidth="1"/>
    <col min="11" max="11" width="39" style="244" hidden="1" customWidth="1"/>
    <col min="12" max="251" width="9.21875" style="244"/>
    <col min="252" max="252" width="17.77734375" style="244" customWidth="1"/>
    <col min="253" max="253" width="6.44140625" style="244" customWidth="1"/>
    <col min="254" max="254" width="42.21875" style="244" customWidth="1"/>
    <col min="255" max="255" width="27.77734375" style="244" customWidth="1"/>
    <col min="256" max="256" width="18" style="244" customWidth="1"/>
    <col min="257" max="257" width="23.44140625" style="244" customWidth="1"/>
    <col min="258" max="258" width="18.44140625" style="244" customWidth="1"/>
    <col min="259" max="259" width="19.77734375" style="244" bestFit="1" customWidth="1"/>
    <col min="260" max="266" width="18.44140625" style="244" customWidth="1"/>
    <col min="267" max="507" width="9.21875" style="244"/>
    <col min="508" max="508" width="17.77734375" style="244" customWidth="1"/>
    <col min="509" max="509" width="6.44140625" style="244" customWidth="1"/>
    <col min="510" max="510" width="42.21875" style="244" customWidth="1"/>
    <col min="511" max="511" width="27.77734375" style="244" customWidth="1"/>
    <col min="512" max="512" width="18" style="244" customWidth="1"/>
    <col min="513" max="513" width="23.44140625" style="244" customWidth="1"/>
    <col min="514" max="514" width="18.44140625" style="244" customWidth="1"/>
    <col min="515" max="515" width="19.77734375" style="244" bestFit="1" customWidth="1"/>
    <col min="516" max="522" width="18.44140625" style="244" customWidth="1"/>
    <col min="523" max="763" width="9.21875" style="244"/>
    <col min="764" max="764" width="17.77734375" style="244" customWidth="1"/>
    <col min="765" max="765" width="6.44140625" style="244" customWidth="1"/>
    <col min="766" max="766" width="42.21875" style="244" customWidth="1"/>
    <col min="767" max="767" width="27.77734375" style="244" customWidth="1"/>
    <col min="768" max="768" width="18" style="244" customWidth="1"/>
    <col min="769" max="769" width="23.44140625" style="244" customWidth="1"/>
    <col min="770" max="770" width="18.44140625" style="244" customWidth="1"/>
    <col min="771" max="771" width="19.77734375" style="244" bestFit="1" customWidth="1"/>
    <col min="772" max="778" width="18.44140625" style="244" customWidth="1"/>
    <col min="779" max="1019" width="9.21875" style="244"/>
    <col min="1020" max="1020" width="17.77734375" style="244" customWidth="1"/>
    <col min="1021" max="1021" width="6.44140625" style="244" customWidth="1"/>
    <col min="1022" max="1022" width="42.21875" style="244" customWidth="1"/>
    <col min="1023" max="1023" width="27.77734375" style="244" customWidth="1"/>
    <col min="1024" max="1024" width="18" style="244" customWidth="1"/>
    <col min="1025" max="1025" width="23.44140625" style="244" customWidth="1"/>
    <col min="1026" max="1026" width="18.44140625" style="244" customWidth="1"/>
    <col min="1027" max="1027" width="19.77734375" style="244" bestFit="1" customWidth="1"/>
    <col min="1028" max="1034" width="18.44140625" style="244" customWidth="1"/>
    <col min="1035" max="1275" width="9.21875" style="244"/>
    <col min="1276" max="1276" width="17.77734375" style="244" customWidth="1"/>
    <col min="1277" max="1277" width="6.44140625" style="244" customWidth="1"/>
    <col min="1278" max="1278" width="42.21875" style="244" customWidth="1"/>
    <col min="1279" max="1279" width="27.77734375" style="244" customWidth="1"/>
    <col min="1280" max="1280" width="18" style="244" customWidth="1"/>
    <col min="1281" max="1281" width="23.44140625" style="244" customWidth="1"/>
    <col min="1282" max="1282" width="18.44140625" style="244" customWidth="1"/>
    <col min="1283" max="1283" width="19.77734375" style="244" bestFit="1" customWidth="1"/>
    <col min="1284" max="1290" width="18.44140625" style="244" customWidth="1"/>
    <col min="1291" max="1531" width="9.21875" style="244"/>
    <col min="1532" max="1532" width="17.77734375" style="244" customWidth="1"/>
    <col min="1533" max="1533" width="6.44140625" style="244" customWidth="1"/>
    <col min="1534" max="1534" width="42.21875" style="244" customWidth="1"/>
    <col min="1535" max="1535" width="27.77734375" style="244" customWidth="1"/>
    <col min="1536" max="1536" width="18" style="244" customWidth="1"/>
    <col min="1537" max="1537" width="23.44140625" style="244" customWidth="1"/>
    <col min="1538" max="1538" width="18.44140625" style="244" customWidth="1"/>
    <col min="1539" max="1539" width="19.77734375" style="244" bestFit="1" customWidth="1"/>
    <col min="1540" max="1546" width="18.44140625" style="244" customWidth="1"/>
    <col min="1547" max="1787" width="9.21875" style="244"/>
    <col min="1788" max="1788" width="17.77734375" style="244" customWidth="1"/>
    <col min="1789" max="1789" width="6.44140625" style="244" customWidth="1"/>
    <col min="1790" max="1790" width="42.21875" style="244" customWidth="1"/>
    <col min="1791" max="1791" width="27.77734375" style="244" customWidth="1"/>
    <col min="1792" max="1792" width="18" style="244" customWidth="1"/>
    <col min="1793" max="1793" width="23.44140625" style="244" customWidth="1"/>
    <col min="1794" max="1794" width="18.44140625" style="244" customWidth="1"/>
    <col min="1795" max="1795" width="19.77734375" style="244" bestFit="1" customWidth="1"/>
    <col min="1796" max="1802" width="18.44140625" style="244" customWidth="1"/>
    <col min="1803" max="2043" width="9.21875" style="244"/>
    <col min="2044" max="2044" width="17.77734375" style="244" customWidth="1"/>
    <col min="2045" max="2045" width="6.44140625" style="244" customWidth="1"/>
    <col min="2046" max="2046" width="42.21875" style="244" customWidth="1"/>
    <col min="2047" max="2047" width="27.77734375" style="244" customWidth="1"/>
    <col min="2048" max="2048" width="18" style="244" customWidth="1"/>
    <col min="2049" max="2049" width="23.44140625" style="244" customWidth="1"/>
    <col min="2050" max="2050" width="18.44140625" style="244" customWidth="1"/>
    <col min="2051" max="2051" width="19.77734375" style="244" bestFit="1" customWidth="1"/>
    <col min="2052" max="2058" width="18.44140625" style="244" customWidth="1"/>
    <col min="2059" max="2299" width="9.21875" style="244"/>
    <col min="2300" max="2300" width="17.77734375" style="244" customWidth="1"/>
    <col min="2301" max="2301" width="6.44140625" style="244" customWidth="1"/>
    <col min="2302" max="2302" width="42.21875" style="244" customWidth="1"/>
    <col min="2303" max="2303" width="27.77734375" style="244" customWidth="1"/>
    <col min="2304" max="2304" width="18" style="244" customWidth="1"/>
    <col min="2305" max="2305" width="23.44140625" style="244" customWidth="1"/>
    <col min="2306" max="2306" width="18.44140625" style="244" customWidth="1"/>
    <col min="2307" max="2307" width="19.77734375" style="244" bestFit="1" customWidth="1"/>
    <col min="2308" max="2314" width="18.44140625" style="244" customWidth="1"/>
    <col min="2315" max="2555" width="9.21875" style="244"/>
    <col min="2556" max="2556" width="17.77734375" style="244" customWidth="1"/>
    <col min="2557" max="2557" width="6.44140625" style="244" customWidth="1"/>
    <col min="2558" max="2558" width="42.21875" style="244" customWidth="1"/>
    <col min="2559" max="2559" width="27.77734375" style="244" customWidth="1"/>
    <col min="2560" max="2560" width="18" style="244" customWidth="1"/>
    <col min="2561" max="2561" width="23.44140625" style="244" customWidth="1"/>
    <col min="2562" max="2562" width="18.44140625" style="244" customWidth="1"/>
    <col min="2563" max="2563" width="19.77734375" style="244" bestFit="1" customWidth="1"/>
    <col min="2564" max="2570" width="18.44140625" style="244" customWidth="1"/>
    <col min="2571" max="2811" width="9.21875" style="244"/>
    <col min="2812" max="2812" width="17.77734375" style="244" customWidth="1"/>
    <col min="2813" max="2813" width="6.44140625" style="244" customWidth="1"/>
    <col min="2814" max="2814" width="42.21875" style="244" customWidth="1"/>
    <col min="2815" max="2815" width="27.77734375" style="244" customWidth="1"/>
    <col min="2816" max="2816" width="18" style="244" customWidth="1"/>
    <col min="2817" max="2817" width="23.44140625" style="244" customWidth="1"/>
    <col min="2818" max="2818" width="18.44140625" style="244" customWidth="1"/>
    <col min="2819" max="2819" width="19.77734375" style="244" bestFit="1" customWidth="1"/>
    <col min="2820" max="2826" width="18.44140625" style="244" customWidth="1"/>
    <col min="2827" max="3067" width="9.21875" style="244"/>
    <col min="3068" max="3068" width="17.77734375" style="244" customWidth="1"/>
    <col min="3069" max="3069" width="6.44140625" style="244" customWidth="1"/>
    <col min="3070" max="3070" width="42.21875" style="244" customWidth="1"/>
    <col min="3071" max="3071" width="27.77734375" style="244" customWidth="1"/>
    <col min="3072" max="3072" width="18" style="244" customWidth="1"/>
    <col min="3073" max="3073" width="23.44140625" style="244" customWidth="1"/>
    <col min="3074" max="3074" width="18.44140625" style="244" customWidth="1"/>
    <col min="3075" max="3075" width="19.77734375" style="244" bestFit="1" customWidth="1"/>
    <col min="3076" max="3082" width="18.44140625" style="244" customWidth="1"/>
    <col min="3083" max="3323" width="9.21875" style="244"/>
    <col min="3324" max="3324" width="17.77734375" style="244" customWidth="1"/>
    <col min="3325" max="3325" width="6.44140625" style="244" customWidth="1"/>
    <col min="3326" max="3326" width="42.21875" style="244" customWidth="1"/>
    <col min="3327" max="3327" width="27.77734375" style="244" customWidth="1"/>
    <col min="3328" max="3328" width="18" style="244" customWidth="1"/>
    <col min="3329" max="3329" width="23.44140625" style="244" customWidth="1"/>
    <col min="3330" max="3330" width="18.44140625" style="244" customWidth="1"/>
    <col min="3331" max="3331" width="19.77734375" style="244" bestFit="1" customWidth="1"/>
    <col min="3332" max="3338" width="18.44140625" style="244" customWidth="1"/>
    <col min="3339" max="3579" width="9.21875" style="244"/>
    <col min="3580" max="3580" width="17.77734375" style="244" customWidth="1"/>
    <col min="3581" max="3581" width="6.44140625" style="244" customWidth="1"/>
    <col min="3582" max="3582" width="42.21875" style="244" customWidth="1"/>
    <col min="3583" max="3583" width="27.77734375" style="244" customWidth="1"/>
    <col min="3584" max="3584" width="18" style="244" customWidth="1"/>
    <col min="3585" max="3585" width="23.44140625" style="244" customWidth="1"/>
    <col min="3586" max="3586" width="18.44140625" style="244" customWidth="1"/>
    <col min="3587" max="3587" width="19.77734375" style="244" bestFit="1" customWidth="1"/>
    <col min="3588" max="3594" width="18.44140625" style="244" customWidth="1"/>
    <col min="3595" max="3835" width="9.21875" style="244"/>
    <col min="3836" max="3836" width="17.77734375" style="244" customWidth="1"/>
    <col min="3837" max="3837" width="6.44140625" style="244" customWidth="1"/>
    <col min="3838" max="3838" width="42.21875" style="244" customWidth="1"/>
    <col min="3839" max="3839" width="27.77734375" style="244" customWidth="1"/>
    <col min="3840" max="3840" width="18" style="244" customWidth="1"/>
    <col min="3841" max="3841" width="23.44140625" style="244" customWidth="1"/>
    <col min="3842" max="3842" width="18.44140625" style="244" customWidth="1"/>
    <col min="3843" max="3843" width="19.77734375" style="244" bestFit="1" customWidth="1"/>
    <col min="3844" max="3850" width="18.44140625" style="244" customWidth="1"/>
    <col min="3851" max="4091" width="9.21875" style="244"/>
    <col min="4092" max="4092" width="17.77734375" style="244" customWidth="1"/>
    <col min="4093" max="4093" width="6.44140625" style="244" customWidth="1"/>
    <col min="4094" max="4094" width="42.21875" style="244" customWidth="1"/>
    <col min="4095" max="4095" width="27.77734375" style="244" customWidth="1"/>
    <col min="4096" max="4096" width="18" style="244" customWidth="1"/>
    <col min="4097" max="4097" width="23.44140625" style="244" customWidth="1"/>
    <col min="4098" max="4098" width="18.44140625" style="244" customWidth="1"/>
    <col min="4099" max="4099" width="19.77734375" style="244" bestFit="1" customWidth="1"/>
    <col min="4100" max="4106" width="18.44140625" style="244" customWidth="1"/>
    <col min="4107" max="4347" width="9.21875" style="244"/>
    <col min="4348" max="4348" width="17.77734375" style="244" customWidth="1"/>
    <col min="4349" max="4349" width="6.44140625" style="244" customWidth="1"/>
    <col min="4350" max="4350" width="42.21875" style="244" customWidth="1"/>
    <col min="4351" max="4351" width="27.77734375" style="244" customWidth="1"/>
    <col min="4352" max="4352" width="18" style="244" customWidth="1"/>
    <col min="4353" max="4353" width="23.44140625" style="244" customWidth="1"/>
    <col min="4354" max="4354" width="18.44140625" style="244" customWidth="1"/>
    <col min="4355" max="4355" width="19.77734375" style="244" bestFit="1" customWidth="1"/>
    <col min="4356" max="4362" width="18.44140625" style="244" customWidth="1"/>
    <col min="4363" max="4603" width="9.21875" style="244"/>
    <col min="4604" max="4604" width="17.77734375" style="244" customWidth="1"/>
    <col min="4605" max="4605" width="6.44140625" style="244" customWidth="1"/>
    <col min="4606" max="4606" width="42.21875" style="244" customWidth="1"/>
    <col min="4607" max="4607" width="27.77734375" style="244" customWidth="1"/>
    <col min="4608" max="4608" width="18" style="244" customWidth="1"/>
    <col min="4609" max="4609" width="23.44140625" style="244" customWidth="1"/>
    <col min="4610" max="4610" width="18.44140625" style="244" customWidth="1"/>
    <col min="4611" max="4611" width="19.77734375" style="244" bestFit="1" customWidth="1"/>
    <col min="4612" max="4618" width="18.44140625" style="244" customWidth="1"/>
    <col min="4619" max="4859" width="9.21875" style="244"/>
    <col min="4860" max="4860" width="17.77734375" style="244" customWidth="1"/>
    <col min="4861" max="4861" width="6.44140625" style="244" customWidth="1"/>
    <col min="4862" max="4862" width="42.21875" style="244" customWidth="1"/>
    <col min="4863" max="4863" width="27.77734375" style="244" customWidth="1"/>
    <col min="4864" max="4864" width="18" style="244" customWidth="1"/>
    <col min="4865" max="4865" width="23.44140625" style="244" customWidth="1"/>
    <col min="4866" max="4866" width="18.44140625" style="244" customWidth="1"/>
    <col min="4867" max="4867" width="19.77734375" style="244" bestFit="1" customWidth="1"/>
    <col min="4868" max="4874" width="18.44140625" style="244" customWidth="1"/>
    <col min="4875" max="5115" width="9.21875" style="244"/>
    <col min="5116" max="5116" width="17.77734375" style="244" customWidth="1"/>
    <col min="5117" max="5117" width="6.44140625" style="244" customWidth="1"/>
    <col min="5118" max="5118" width="42.21875" style="244" customWidth="1"/>
    <col min="5119" max="5119" width="27.77734375" style="244" customWidth="1"/>
    <col min="5120" max="5120" width="18" style="244" customWidth="1"/>
    <col min="5121" max="5121" width="23.44140625" style="244" customWidth="1"/>
    <col min="5122" max="5122" width="18.44140625" style="244" customWidth="1"/>
    <col min="5123" max="5123" width="19.77734375" style="244" bestFit="1" customWidth="1"/>
    <col min="5124" max="5130" width="18.44140625" style="244" customWidth="1"/>
    <col min="5131" max="5371" width="9.21875" style="244"/>
    <col min="5372" max="5372" width="17.77734375" style="244" customWidth="1"/>
    <col min="5373" max="5373" width="6.44140625" style="244" customWidth="1"/>
    <col min="5374" max="5374" width="42.21875" style="244" customWidth="1"/>
    <col min="5375" max="5375" width="27.77734375" style="244" customWidth="1"/>
    <col min="5376" max="5376" width="18" style="244" customWidth="1"/>
    <col min="5377" max="5377" width="23.44140625" style="244" customWidth="1"/>
    <col min="5378" max="5378" width="18.44140625" style="244" customWidth="1"/>
    <col min="5379" max="5379" width="19.77734375" style="244" bestFit="1" customWidth="1"/>
    <col min="5380" max="5386" width="18.44140625" style="244" customWidth="1"/>
    <col min="5387" max="5627" width="9.21875" style="244"/>
    <col min="5628" max="5628" width="17.77734375" style="244" customWidth="1"/>
    <col min="5629" max="5629" width="6.44140625" style="244" customWidth="1"/>
    <col min="5630" max="5630" width="42.21875" style="244" customWidth="1"/>
    <col min="5631" max="5631" width="27.77734375" style="244" customWidth="1"/>
    <col min="5632" max="5632" width="18" style="244" customWidth="1"/>
    <col min="5633" max="5633" width="23.44140625" style="244" customWidth="1"/>
    <col min="5634" max="5634" width="18.44140625" style="244" customWidth="1"/>
    <col min="5635" max="5635" width="19.77734375" style="244" bestFit="1" customWidth="1"/>
    <col min="5636" max="5642" width="18.44140625" style="244" customWidth="1"/>
    <col min="5643" max="5883" width="9.21875" style="244"/>
    <col min="5884" max="5884" width="17.77734375" style="244" customWidth="1"/>
    <col min="5885" max="5885" width="6.44140625" style="244" customWidth="1"/>
    <col min="5886" max="5886" width="42.21875" style="244" customWidth="1"/>
    <col min="5887" max="5887" width="27.77734375" style="244" customWidth="1"/>
    <col min="5888" max="5888" width="18" style="244" customWidth="1"/>
    <col min="5889" max="5889" width="23.44140625" style="244" customWidth="1"/>
    <col min="5890" max="5890" width="18.44140625" style="244" customWidth="1"/>
    <col min="5891" max="5891" width="19.77734375" style="244" bestFit="1" customWidth="1"/>
    <col min="5892" max="5898" width="18.44140625" style="244" customWidth="1"/>
    <col min="5899" max="6139" width="9.21875" style="244"/>
    <col min="6140" max="6140" width="17.77734375" style="244" customWidth="1"/>
    <col min="6141" max="6141" width="6.44140625" style="244" customWidth="1"/>
    <col min="6142" max="6142" width="42.21875" style="244" customWidth="1"/>
    <col min="6143" max="6143" width="27.77734375" style="244" customWidth="1"/>
    <col min="6144" max="6144" width="18" style="244" customWidth="1"/>
    <col min="6145" max="6145" width="23.44140625" style="244" customWidth="1"/>
    <col min="6146" max="6146" width="18.44140625" style="244" customWidth="1"/>
    <col min="6147" max="6147" width="19.77734375" style="244" bestFit="1" customWidth="1"/>
    <col min="6148" max="6154" width="18.44140625" style="244" customWidth="1"/>
    <col min="6155" max="6395" width="9.21875" style="244"/>
    <col min="6396" max="6396" width="17.77734375" style="244" customWidth="1"/>
    <col min="6397" max="6397" width="6.44140625" style="244" customWidth="1"/>
    <col min="6398" max="6398" width="42.21875" style="244" customWidth="1"/>
    <col min="6399" max="6399" width="27.77734375" style="244" customWidth="1"/>
    <col min="6400" max="6400" width="18" style="244" customWidth="1"/>
    <col min="6401" max="6401" width="23.44140625" style="244" customWidth="1"/>
    <col min="6402" max="6402" width="18.44140625" style="244" customWidth="1"/>
    <col min="6403" max="6403" width="19.77734375" style="244" bestFit="1" customWidth="1"/>
    <col min="6404" max="6410" width="18.44140625" style="244" customWidth="1"/>
    <col min="6411" max="6651" width="9.21875" style="244"/>
    <col min="6652" max="6652" width="17.77734375" style="244" customWidth="1"/>
    <col min="6653" max="6653" width="6.44140625" style="244" customWidth="1"/>
    <col min="6654" max="6654" width="42.21875" style="244" customWidth="1"/>
    <col min="6655" max="6655" width="27.77734375" style="244" customWidth="1"/>
    <col min="6656" max="6656" width="18" style="244" customWidth="1"/>
    <col min="6657" max="6657" width="23.44140625" style="244" customWidth="1"/>
    <col min="6658" max="6658" width="18.44140625" style="244" customWidth="1"/>
    <col min="6659" max="6659" width="19.77734375" style="244" bestFit="1" customWidth="1"/>
    <col min="6660" max="6666" width="18.44140625" style="244" customWidth="1"/>
    <col min="6667" max="6907" width="9.21875" style="244"/>
    <col min="6908" max="6908" width="17.77734375" style="244" customWidth="1"/>
    <col min="6909" max="6909" width="6.44140625" style="244" customWidth="1"/>
    <col min="6910" max="6910" width="42.21875" style="244" customWidth="1"/>
    <col min="6911" max="6911" width="27.77734375" style="244" customWidth="1"/>
    <col min="6912" max="6912" width="18" style="244" customWidth="1"/>
    <col min="6913" max="6913" width="23.44140625" style="244" customWidth="1"/>
    <col min="6914" max="6914" width="18.44140625" style="244" customWidth="1"/>
    <col min="6915" max="6915" width="19.77734375" style="244" bestFit="1" customWidth="1"/>
    <col min="6916" max="6922" width="18.44140625" style="244" customWidth="1"/>
    <col min="6923" max="7163" width="9.21875" style="244"/>
    <col min="7164" max="7164" width="17.77734375" style="244" customWidth="1"/>
    <col min="7165" max="7165" width="6.44140625" style="244" customWidth="1"/>
    <col min="7166" max="7166" width="42.21875" style="244" customWidth="1"/>
    <col min="7167" max="7167" width="27.77734375" style="244" customWidth="1"/>
    <col min="7168" max="7168" width="18" style="244" customWidth="1"/>
    <col min="7169" max="7169" width="23.44140625" style="244" customWidth="1"/>
    <col min="7170" max="7170" width="18.44140625" style="244" customWidth="1"/>
    <col min="7171" max="7171" width="19.77734375" style="244" bestFit="1" customWidth="1"/>
    <col min="7172" max="7178" width="18.44140625" style="244" customWidth="1"/>
    <col min="7179" max="7419" width="9.21875" style="244"/>
    <col min="7420" max="7420" width="17.77734375" style="244" customWidth="1"/>
    <col min="7421" max="7421" width="6.44140625" style="244" customWidth="1"/>
    <col min="7422" max="7422" width="42.21875" style="244" customWidth="1"/>
    <col min="7423" max="7423" width="27.77734375" style="244" customWidth="1"/>
    <col min="7424" max="7424" width="18" style="244" customWidth="1"/>
    <col min="7425" max="7425" width="23.44140625" style="244" customWidth="1"/>
    <col min="7426" max="7426" width="18.44140625" style="244" customWidth="1"/>
    <col min="7427" max="7427" width="19.77734375" style="244" bestFit="1" customWidth="1"/>
    <col min="7428" max="7434" width="18.44140625" style="244" customWidth="1"/>
    <col min="7435" max="7675" width="9.21875" style="244"/>
    <col min="7676" max="7676" width="17.77734375" style="244" customWidth="1"/>
    <col min="7677" max="7677" width="6.44140625" style="244" customWidth="1"/>
    <col min="7678" max="7678" width="42.21875" style="244" customWidth="1"/>
    <col min="7679" max="7679" width="27.77734375" style="244" customWidth="1"/>
    <col min="7680" max="7680" width="18" style="244" customWidth="1"/>
    <col min="7681" max="7681" width="23.44140625" style="244" customWidth="1"/>
    <col min="7682" max="7682" width="18.44140625" style="244" customWidth="1"/>
    <col min="7683" max="7683" width="19.77734375" style="244" bestFit="1" customWidth="1"/>
    <col min="7684" max="7690" width="18.44140625" style="244" customWidth="1"/>
    <col min="7691" max="7931" width="9.21875" style="244"/>
    <col min="7932" max="7932" width="17.77734375" style="244" customWidth="1"/>
    <col min="7933" max="7933" width="6.44140625" style="244" customWidth="1"/>
    <col min="7934" max="7934" width="42.21875" style="244" customWidth="1"/>
    <col min="7935" max="7935" width="27.77734375" style="244" customWidth="1"/>
    <col min="7936" max="7936" width="18" style="244" customWidth="1"/>
    <col min="7937" max="7937" width="23.44140625" style="244" customWidth="1"/>
    <col min="7938" max="7938" width="18.44140625" style="244" customWidth="1"/>
    <col min="7939" max="7939" width="19.77734375" style="244" bestFit="1" customWidth="1"/>
    <col min="7940" max="7946" width="18.44140625" style="244" customWidth="1"/>
    <col min="7947" max="8187" width="9.21875" style="244"/>
    <col min="8188" max="8188" width="17.77734375" style="244" customWidth="1"/>
    <col min="8189" max="8189" width="6.44140625" style="244" customWidth="1"/>
    <col min="8190" max="8190" width="42.21875" style="244" customWidth="1"/>
    <col min="8191" max="8191" width="27.77734375" style="244" customWidth="1"/>
    <col min="8192" max="8192" width="18" style="244" customWidth="1"/>
    <col min="8193" max="8193" width="23.44140625" style="244" customWidth="1"/>
    <col min="8194" max="8194" width="18.44140625" style="244" customWidth="1"/>
    <col min="8195" max="8195" width="19.77734375" style="244" bestFit="1" customWidth="1"/>
    <col min="8196" max="8202" width="18.44140625" style="244" customWidth="1"/>
    <col min="8203" max="8443" width="9.21875" style="244"/>
    <col min="8444" max="8444" width="17.77734375" style="244" customWidth="1"/>
    <col min="8445" max="8445" width="6.44140625" style="244" customWidth="1"/>
    <col min="8446" max="8446" width="42.21875" style="244" customWidth="1"/>
    <col min="8447" max="8447" width="27.77734375" style="244" customWidth="1"/>
    <col min="8448" max="8448" width="18" style="244" customWidth="1"/>
    <col min="8449" max="8449" width="23.44140625" style="244" customWidth="1"/>
    <col min="8450" max="8450" width="18.44140625" style="244" customWidth="1"/>
    <col min="8451" max="8451" width="19.77734375" style="244" bestFit="1" customWidth="1"/>
    <col min="8452" max="8458" width="18.44140625" style="244" customWidth="1"/>
    <col min="8459" max="8699" width="9.21875" style="244"/>
    <col min="8700" max="8700" width="17.77734375" style="244" customWidth="1"/>
    <col min="8701" max="8701" width="6.44140625" style="244" customWidth="1"/>
    <col min="8702" max="8702" width="42.21875" style="244" customWidth="1"/>
    <col min="8703" max="8703" width="27.77734375" style="244" customWidth="1"/>
    <col min="8704" max="8704" width="18" style="244" customWidth="1"/>
    <col min="8705" max="8705" width="23.44140625" style="244" customWidth="1"/>
    <col min="8706" max="8706" width="18.44140625" style="244" customWidth="1"/>
    <col min="8707" max="8707" width="19.77734375" style="244" bestFit="1" customWidth="1"/>
    <col min="8708" max="8714" width="18.44140625" style="244" customWidth="1"/>
    <col min="8715" max="8955" width="9.21875" style="244"/>
    <col min="8956" max="8956" width="17.77734375" style="244" customWidth="1"/>
    <col min="8957" max="8957" width="6.44140625" style="244" customWidth="1"/>
    <col min="8958" max="8958" width="42.21875" style="244" customWidth="1"/>
    <col min="8959" max="8959" width="27.77734375" style="244" customWidth="1"/>
    <col min="8960" max="8960" width="18" style="244" customWidth="1"/>
    <col min="8961" max="8961" width="23.44140625" style="244" customWidth="1"/>
    <col min="8962" max="8962" width="18.44140625" style="244" customWidth="1"/>
    <col min="8963" max="8963" width="19.77734375" style="244" bestFit="1" customWidth="1"/>
    <col min="8964" max="8970" width="18.44140625" style="244" customWidth="1"/>
    <col min="8971" max="9211" width="9.21875" style="244"/>
    <col min="9212" max="9212" width="17.77734375" style="244" customWidth="1"/>
    <col min="9213" max="9213" width="6.44140625" style="244" customWidth="1"/>
    <col min="9214" max="9214" width="42.21875" style="244" customWidth="1"/>
    <col min="9215" max="9215" width="27.77734375" style="244" customWidth="1"/>
    <col min="9216" max="9216" width="18" style="244" customWidth="1"/>
    <col min="9217" max="9217" width="23.44140625" style="244" customWidth="1"/>
    <col min="9218" max="9218" width="18.44140625" style="244" customWidth="1"/>
    <col min="9219" max="9219" width="19.77734375" style="244" bestFit="1" customWidth="1"/>
    <col min="9220" max="9226" width="18.44140625" style="244" customWidth="1"/>
    <col min="9227" max="9467" width="9.21875" style="244"/>
    <col min="9468" max="9468" width="17.77734375" style="244" customWidth="1"/>
    <col min="9469" max="9469" width="6.44140625" style="244" customWidth="1"/>
    <col min="9470" max="9470" width="42.21875" style="244" customWidth="1"/>
    <col min="9471" max="9471" width="27.77734375" style="244" customWidth="1"/>
    <col min="9472" max="9472" width="18" style="244" customWidth="1"/>
    <col min="9473" max="9473" width="23.44140625" style="244" customWidth="1"/>
    <col min="9474" max="9474" width="18.44140625" style="244" customWidth="1"/>
    <col min="9475" max="9475" width="19.77734375" style="244" bestFit="1" customWidth="1"/>
    <col min="9476" max="9482" width="18.44140625" style="244" customWidth="1"/>
    <col min="9483" max="9723" width="9.21875" style="244"/>
    <col min="9724" max="9724" width="17.77734375" style="244" customWidth="1"/>
    <col min="9725" max="9725" width="6.44140625" style="244" customWidth="1"/>
    <col min="9726" max="9726" width="42.21875" style="244" customWidth="1"/>
    <col min="9727" max="9727" width="27.77734375" style="244" customWidth="1"/>
    <col min="9728" max="9728" width="18" style="244" customWidth="1"/>
    <col min="9729" max="9729" width="23.44140625" style="244" customWidth="1"/>
    <col min="9730" max="9730" width="18.44140625" style="244" customWidth="1"/>
    <col min="9731" max="9731" width="19.77734375" style="244" bestFit="1" customWidth="1"/>
    <col min="9732" max="9738" width="18.44140625" style="244" customWidth="1"/>
    <col min="9739" max="9979" width="9.21875" style="244"/>
    <col min="9980" max="9980" width="17.77734375" style="244" customWidth="1"/>
    <col min="9981" max="9981" width="6.44140625" style="244" customWidth="1"/>
    <col min="9982" max="9982" width="42.21875" style="244" customWidth="1"/>
    <col min="9983" max="9983" width="27.77734375" style="244" customWidth="1"/>
    <col min="9984" max="9984" width="18" style="244" customWidth="1"/>
    <col min="9985" max="9985" width="23.44140625" style="244" customWidth="1"/>
    <col min="9986" max="9986" width="18.44140625" style="244" customWidth="1"/>
    <col min="9987" max="9987" width="19.77734375" style="244" bestFit="1" customWidth="1"/>
    <col min="9988" max="9994" width="18.44140625" style="244" customWidth="1"/>
    <col min="9995" max="10235" width="9.21875" style="244"/>
    <col min="10236" max="10236" width="17.77734375" style="244" customWidth="1"/>
    <col min="10237" max="10237" width="6.44140625" style="244" customWidth="1"/>
    <col min="10238" max="10238" width="42.21875" style="244" customWidth="1"/>
    <col min="10239" max="10239" width="27.77734375" style="244" customWidth="1"/>
    <col min="10240" max="10240" width="18" style="244" customWidth="1"/>
    <col min="10241" max="10241" width="23.44140625" style="244" customWidth="1"/>
    <col min="10242" max="10242" width="18.44140625" style="244" customWidth="1"/>
    <col min="10243" max="10243" width="19.77734375" style="244" bestFit="1" customWidth="1"/>
    <col min="10244" max="10250" width="18.44140625" style="244" customWidth="1"/>
    <col min="10251" max="10491" width="9.21875" style="244"/>
    <col min="10492" max="10492" width="17.77734375" style="244" customWidth="1"/>
    <col min="10493" max="10493" width="6.44140625" style="244" customWidth="1"/>
    <col min="10494" max="10494" width="42.21875" style="244" customWidth="1"/>
    <col min="10495" max="10495" width="27.77734375" style="244" customWidth="1"/>
    <col min="10496" max="10496" width="18" style="244" customWidth="1"/>
    <col min="10497" max="10497" width="23.44140625" style="244" customWidth="1"/>
    <col min="10498" max="10498" width="18.44140625" style="244" customWidth="1"/>
    <col min="10499" max="10499" width="19.77734375" style="244" bestFit="1" customWidth="1"/>
    <col min="10500" max="10506" width="18.44140625" style="244" customWidth="1"/>
    <col min="10507" max="10747" width="9.21875" style="244"/>
    <col min="10748" max="10748" width="17.77734375" style="244" customWidth="1"/>
    <col min="10749" max="10749" width="6.44140625" style="244" customWidth="1"/>
    <col min="10750" max="10750" width="42.21875" style="244" customWidth="1"/>
    <col min="10751" max="10751" width="27.77734375" style="244" customWidth="1"/>
    <col min="10752" max="10752" width="18" style="244" customWidth="1"/>
    <col min="10753" max="10753" width="23.44140625" style="244" customWidth="1"/>
    <col min="10754" max="10754" width="18.44140625" style="244" customWidth="1"/>
    <col min="10755" max="10755" width="19.77734375" style="244" bestFit="1" customWidth="1"/>
    <col min="10756" max="10762" width="18.44140625" style="244" customWidth="1"/>
    <col min="10763" max="11003" width="9.21875" style="244"/>
    <col min="11004" max="11004" width="17.77734375" style="244" customWidth="1"/>
    <col min="11005" max="11005" width="6.44140625" style="244" customWidth="1"/>
    <col min="11006" max="11006" width="42.21875" style="244" customWidth="1"/>
    <col min="11007" max="11007" width="27.77734375" style="244" customWidth="1"/>
    <col min="11008" max="11008" width="18" style="244" customWidth="1"/>
    <col min="11009" max="11009" width="23.44140625" style="244" customWidth="1"/>
    <col min="11010" max="11010" width="18.44140625" style="244" customWidth="1"/>
    <col min="11011" max="11011" width="19.77734375" style="244" bestFit="1" customWidth="1"/>
    <col min="11012" max="11018" width="18.44140625" style="244" customWidth="1"/>
    <col min="11019" max="11259" width="9.21875" style="244"/>
    <col min="11260" max="11260" width="17.77734375" style="244" customWidth="1"/>
    <col min="11261" max="11261" width="6.44140625" style="244" customWidth="1"/>
    <col min="11262" max="11262" width="42.21875" style="244" customWidth="1"/>
    <col min="11263" max="11263" width="27.77734375" style="244" customWidth="1"/>
    <col min="11264" max="11264" width="18" style="244" customWidth="1"/>
    <col min="11265" max="11265" width="23.44140625" style="244" customWidth="1"/>
    <col min="11266" max="11266" width="18.44140625" style="244" customWidth="1"/>
    <col min="11267" max="11267" width="19.77734375" style="244" bestFit="1" customWidth="1"/>
    <col min="11268" max="11274" width="18.44140625" style="244" customWidth="1"/>
    <col min="11275" max="11515" width="9.21875" style="244"/>
    <col min="11516" max="11516" width="17.77734375" style="244" customWidth="1"/>
    <col min="11517" max="11517" width="6.44140625" style="244" customWidth="1"/>
    <col min="11518" max="11518" width="42.21875" style="244" customWidth="1"/>
    <col min="11519" max="11519" width="27.77734375" style="244" customWidth="1"/>
    <col min="11520" max="11520" width="18" style="244" customWidth="1"/>
    <col min="11521" max="11521" width="23.44140625" style="244" customWidth="1"/>
    <col min="11522" max="11522" width="18.44140625" style="244" customWidth="1"/>
    <col min="11523" max="11523" width="19.77734375" style="244" bestFit="1" customWidth="1"/>
    <col min="11524" max="11530" width="18.44140625" style="244" customWidth="1"/>
    <col min="11531" max="11771" width="9.21875" style="244"/>
    <col min="11772" max="11772" width="17.77734375" style="244" customWidth="1"/>
    <col min="11773" max="11773" width="6.44140625" style="244" customWidth="1"/>
    <col min="11774" max="11774" width="42.21875" style="244" customWidth="1"/>
    <col min="11775" max="11775" width="27.77734375" style="244" customWidth="1"/>
    <col min="11776" max="11776" width="18" style="244" customWidth="1"/>
    <col min="11777" max="11777" width="23.44140625" style="244" customWidth="1"/>
    <col min="11778" max="11778" width="18.44140625" style="244" customWidth="1"/>
    <col min="11779" max="11779" width="19.77734375" style="244" bestFit="1" customWidth="1"/>
    <col min="11780" max="11786" width="18.44140625" style="244" customWidth="1"/>
    <col min="11787" max="12027" width="9.21875" style="244"/>
    <col min="12028" max="12028" width="17.77734375" style="244" customWidth="1"/>
    <col min="12029" max="12029" width="6.44140625" style="244" customWidth="1"/>
    <col min="12030" max="12030" width="42.21875" style="244" customWidth="1"/>
    <col min="12031" max="12031" width="27.77734375" style="244" customWidth="1"/>
    <col min="12032" max="12032" width="18" style="244" customWidth="1"/>
    <col min="12033" max="12033" width="23.44140625" style="244" customWidth="1"/>
    <col min="12034" max="12034" width="18.44140625" style="244" customWidth="1"/>
    <col min="12035" max="12035" width="19.77734375" style="244" bestFit="1" customWidth="1"/>
    <col min="12036" max="12042" width="18.44140625" style="244" customWidth="1"/>
    <col min="12043" max="12283" width="9.21875" style="244"/>
    <col min="12284" max="12284" width="17.77734375" style="244" customWidth="1"/>
    <col min="12285" max="12285" width="6.44140625" style="244" customWidth="1"/>
    <col min="12286" max="12286" width="42.21875" style="244" customWidth="1"/>
    <col min="12287" max="12287" width="27.77734375" style="244" customWidth="1"/>
    <col min="12288" max="12288" width="18" style="244" customWidth="1"/>
    <col min="12289" max="12289" width="23.44140625" style="244" customWidth="1"/>
    <col min="12290" max="12290" width="18.44140625" style="244" customWidth="1"/>
    <col min="12291" max="12291" width="19.77734375" style="244" bestFit="1" customWidth="1"/>
    <col min="12292" max="12298" width="18.44140625" style="244" customWidth="1"/>
    <col min="12299" max="12539" width="9.21875" style="244"/>
    <col min="12540" max="12540" width="17.77734375" style="244" customWidth="1"/>
    <col min="12541" max="12541" width="6.44140625" style="244" customWidth="1"/>
    <col min="12542" max="12542" width="42.21875" style="244" customWidth="1"/>
    <col min="12543" max="12543" width="27.77734375" style="244" customWidth="1"/>
    <col min="12544" max="12544" width="18" style="244" customWidth="1"/>
    <col min="12545" max="12545" width="23.44140625" style="244" customWidth="1"/>
    <col min="12546" max="12546" width="18.44140625" style="244" customWidth="1"/>
    <col min="12547" max="12547" width="19.77734375" style="244" bestFit="1" customWidth="1"/>
    <col min="12548" max="12554" width="18.44140625" style="244" customWidth="1"/>
    <col min="12555" max="12795" width="9.21875" style="244"/>
    <col min="12796" max="12796" width="17.77734375" style="244" customWidth="1"/>
    <col min="12797" max="12797" width="6.44140625" style="244" customWidth="1"/>
    <col min="12798" max="12798" width="42.21875" style="244" customWidth="1"/>
    <col min="12799" max="12799" width="27.77734375" style="244" customWidth="1"/>
    <col min="12800" max="12800" width="18" style="244" customWidth="1"/>
    <col min="12801" max="12801" width="23.44140625" style="244" customWidth="1"/>
    <col min="12802" max="12802" width="18.44140625" style="244" customWidth="1"/>
    <col min="12803" max="12803" width="19.77734375" style="244" bestFit="1" customWidth="1"/>
    <col min="12804" max="12810" width="18.44140625" style="244" customWidth="1"/>
    <col min="12811" max="13051" width="9.21875" style="244"/>
    <col min="13052" max="13052" width="17.77734375" style="244" customWidth="1"/>
    <col min="13053" max="13053" width="6.44140625" style="244" customWidth="1"/>
    <col min="13054" max="13054" width="42.21875" style="244" customWidth="1"/>
    <col min="13055" max="13055" width="27.77734375" style="244" customWidth="1"/>
    <col min="13056" max="13056" width="18" style="244" customWidth="1"/>
    <col min="13057" max="13057" width="23.44140625" style="244" customWidth="1"/>
    <col min="13058" max="13058" width="18.44140625" style="244" customWidth="1"/>
    <col min="13059" max="13059" width="19.77734375" style="244" bestFit="1" customWidth="1"/>
    <col min="13060" max="13066" width="18.44140625" style="244" customWidth="1"/>
    <col min="13067" max="13307" width="9.21875" style="244"/>
    <col min="13308" max="13308" width="17.77734375" style="244" customWidth="1"/>
    <col min="13309" max="13309" width="6.44140625" style="244" customWidth="1"/>
    <col min="13310" max="13310" width="42.21875" style="244" customWidth="1"/>
    <col min="13311" max="13311" width="27.77734375" style="244" customWidth="1"/>
    <col min="13312" max="13312" width="18" style="244" customWidth="1"/>
    <col min="13313" max="13313" width="23.44140625" style="244" customWidth="1"/>
    <col min="13314" max="13314" width="18.44140625" style="244" customWidth="1"/>
    <col min="13315" max="13315" width="19.77734375" style="244" bestFit="1" customWidth="1"/>
    <col min="13316" max="13322" width="18.44140625" style="244" customWidth="1"/>
    <col min="13323" max="13563" width="9.21875" style="244"/>
    <col min="13564" max="13564" width="17.77734375" style="244" customWidth="1"/>
    <col min="13565" max="13565" width="6.44140625" style="244" customWidth="1"/>
    <col min="13566" max="13566" width="42.21875" style="244" customWidth="1"/>
    <col min="13567" max="13567" width="27.77734375" style="244" customWidth="1"/>
    <col min="13568" max="13568" width="18" style="244" customWidth="1"/>
    <col min="13569" max="13569" width="23.44140625" style="244" customWidth="1"/>
    <col min="13570" max="13570" width="18.44140625" style="244" customWidth="1"/>
    <col min="13571" max="13571" width="19.77734375" style="244" bestFit="1" customWidth="1"/>
    <col min="13572" max="13578" width="18.44140625" style="244" customWidth="1"/>
    <col min="13579" max="13819" width="9.21875" style="244"/>
    <col min="13820" max="13820" width="17.77734375" style="244" customWidth="1"/>
    <col min="13821" max="13821" width="6.44140625" style="244" customWidth="1"/>
    <col min="13822" max="13822" width="42.21875" style="244" customWidth="1"/>
    <col min="13823" max="13823" width="27.77734375" style="244" customWidth="1"/>
    <col min="13824" max="13824" width="18" style="244" customWidth="1"/>
    <col min="13825" max="13825" width="23.44140625" style="244" customWidth="1"/>
    <col min="13826" max="13826" width="18.44140625" style="244" customWidth="1"/>
    <col min="13827" max="13827" width="19.77734375" style="244" bestFit="1" customWidth="1"/>
    <col min="13828" max="13834" width="18.44140625" style="244" customWidth="1"/>
    <col min="13835" max="14075" width="9.21875" style="244"/>
    <col min="14076" max="14076" width="17.77734375" style="244" customWidth="1"/>
    <col min="14077" max="14077" width="6.44140625" style="244" customWidth="1"/>
    <col min="14078" max="14078" width="42.21875" style="244" customWidth="1"/>
    <col min="14079" max="14079" width="27.77734375" style="244" customWidth="1"/>
    <col min="14080" max="14080" width="18" style="244" customWidth="1"/>
    <col min="14081" max="14081" width="23.44140625" style="244" customWidth="1"/>
    <col min="14082" max="14082" width="18.44140625" style="244" customWidth="1"/>
    <col min="14083" max="14083" width="19.77734375" style="244" bestFit="1" customWidth="1"/>
    <col min="14084" max="14090" width="18.44140625" style="244" customWidth="1"/>
    <col min="14091" max="14331" width="9.21875" style="244"/>
    <col min="14332" max="14332" width="17.77734375" style="244" customWidth="1"/>
    <col min="14333" max="14333" width="6.44140625" style="244" customWidth="1"/>
    <col min="14334" max="14334" width="42.21875" style="244" customWidth="1"/>
    <col min="14335" max="14335" width="27.77734375" style="244" customWidth="1"/>
    <col min="14336" max="14336" width="18" style="244" customWidth="1"/>
    <col min="14337" max="14337" width="23.44140625" style="244" customWidth="1"/>
    <col min="14338" max="14338" width="18.44140625" style="244" customWidth="1"/>
    <col min="14339" max="14339" width="19.77734375" style="244" bestFit="1" customWidth="1"/>
    <col min="14340" max="14346" width="18.44140625" style="244" customWidth="1"/>
    <col min="14347" max="14587" width="9.21875" style="244"/>
    <col min="14588" max="14588" width="17.77734375" style="244" customWidth="1"/>
    <col min="14589" max="14589" width="6.44140625" style="244" customWidth="1"/>
    <col min="14590" max="14590" width="42.21875" style="244" customWidth="1"/>
    <col min="14591" max="14591" width="27.77734375" style="244" customWidth="1"/>
    <col min="14592" max="14592" width="18" style="244" customWidth="1"/>
    <col min="14593" max="14593" width="23.44140625" style="244" customWidth="1"/>
    <col min="14594" max="14594" width="18.44140625" style="244" customWidth="1"/>
    <col min="14595" max="14595" width="19.77734375" style="244" bestFit="1" customWidth="1"/>
    <col min="14596" max="14602" width="18.44140625" style="244" customWidth="1"/>
    <col min="14603" max="14843" width="9.21875" style="244"/>
    <col min="14844" max="14844" width="17.77734375" style="244" customWidth="1"/>
    <col min="14845" max="14845" width="6.44140625" style="244" customWidth="1"/>
    <col min="14846" max="14846" width="42.21875" style="244" customWidth="1"/>
    <col min="14847" max="14847" width="27.77734375" style="244" customWidth="1"/>
    <col min="14848" max="14848" width="18" style="244" customWidth="1"/>
    <col min="14849" max="14849" width="23.44140625" style="244" customWidth="1"/>
    <col min="14850" max="14850" width="18.44140625" style="244" customWidth="1"/>
    <col min="14851" max="14851" width="19.77734375" style="244" bestFit="1" customWidth="1"/>
    <col min="14852" max="14858" width="18.44140625" style="244" customWidth="1"/>
    <col min="14859" max="15099" width="9.21875" style="244"/>
    <col min="15100" max="15100" width="17.77734375" style="244" customWidth="1"/>
    <col min="15101" max="15101" width="6.44140625" style="244" customWidth="1"/>
    <col min="15102" max="15102" width="42.21875" style="244" customWidth="1"/>
    <col min="15103" max="15103" width="27.77734375" style="244" customWidth="1"/>
    <col min="15104" max="15104" width="18" style="244" customWidth="1"/>
    <col min="15105" max="15105" width="23.44140625" style="244" customWidth="1"/>
    <col min="15106" max="15106" width="18.44140625" style="244" customWidth="1"/>
    <col min="15107" max="15107" width="19.77734375" style="244" bestFit="1" customWidth="1"/>
    <col min="15108" max="15114" width="18.44140625" style="244" customWidth="1"/>
    <col min="15115" max="15355" width="9.21875" style="244"/>
    <col min="15356" max="15356" width="17.77734375" style="244" customWidth="1"/>
    <col min="15357" max="15357" width="6.44140625" style="244" customWidth="1"/>
    <col min="15358" max="15358" width="42.21875" style="244" customWidth="1"/>
    <col min="15359" max="15359" width="27.77734375" style="244" customWidth="1"/>
    <col min="15360" max="15360" width="18" style="244" customWidth="1"/>
    <col min="15361" max="15361" width="23.44140625" style="244" customWidth="1"/>
    <col min="15362" max="15362" width="18.44140625" style="244" customWidth="1"/>
    <col min="15363" max="15363" width="19.77734375" style="244" bestFit="1" customWidth="1"/>
    <col min="15364" max="15370" width="18.44140625" style="244" customWidth="1"/>
    <col min="15371" max="15611" width="9.21875" style="244"/>
    <col min="15612" max="15612" width="17.77734375" style="244" customWidth="1"/>
    <col min="15613" max="15613" width="6.44140625" style="244" customWidth="1"/>
    <col min="15614" max="15614" width="42.21875" style="244" customWidth="1"/>
    <col min="15615" max="15615" width="27.77734375" style="244" customWidth="1"/>
    <col min="15616" max="15616" width="18" style="244" customWidth="1"/>
    <col min="15617" max="15617" width="23.44140625" style="244" customWidth="1"/>
    <col min="15618" max="15618" width="18.44140625" style="244" customWidth="1"/>
    <col min="15619" max="15619" width="19.77734375" style="244" bestFit="1" customWidth="1"/>
    <col min="15620" max="15626" width="18.44140625" style="244" customWidth="1"/>
    <col min="15627" max="15867" width="9.21875" style="244"/>
    <col min="15868" max="15868" width="17.77734375" style="244" customWidth="1"/>
    <col min="15869" max="15869" width="6.44140625" style="244" customWidth="1"/>
    <col min="15870" max="15870" width="42.21875" style="244" customWidth="1"/>
    <col min="15871" max="15871" width="27.77734375" style="244" customWidth="1"/>
    <col min="15872" max="15872" width="18" style="244" customWidth="1"/>
    <col min="15873" max="15873" width="23.44140625" style="244" customWidth="1"/>
    <col min="15874" max="15874" width="18.44140625" style="244" customWidth="1"/>
    <col min="15875" max="15875" width="19.77734375" style="244" bestFit="1" customWidth="1"/>
    <col min="15876" max="15882" width="18.44140625" style="244" customWidth="1"/>
    <col min="15883" max="16123" width="9.21875" style="244"/>
    <col min="16124" max="16124" width="17.77734375" style="244" customWidth="1"/>
    <col min="16125" max="16125" width="6.44140625" style="244" customWidth="1"/>
    <col min="16126" max="16126" width="42.21875" style="244" customWidth="1"/>
    <col min="16127" max="16127" width="27.77734375" style="244" customWidth="1"/>
    <col min="16128" max="16128" width="18" style="244" customWidth="1"/>
    <col min="16129" max="16129" width="23.44140625" style="244" customWidth="1"/>
    <col min="16130" max="16130" width="18.44140625" style="244" customWidth="1"/>
    <col min="16131" max="16131" width="19.77734375" style="244" bestFit="1" customWidth="1"/>
    <col min="16132" max="16138" width="18.44140625" style="244" customWidth="1"/>
    <col min="16139" max="16384" width="9.21875" style="244"/>
  </cols>
  <sheetData>
    <row r="1" spans="1:11" s="240" customFormat="1">
      <c r="A1" s="241" t="s">
        <v>409</v>
      </c>
      <c r="B1" s="241" t="s">
        <v>386</v>
      </c>
      <c r="C1" s="241" t="s">
        <v>401</v>
      </c>
      <c r="D1" s="241" t="s">
        <v>377</v>
      </c>
      <c r="E1" s="241" t="s">
        <v>378</v>
      </c>
      <c r="F1" s="241" t="s">
        <v>379</v>
      </c>
      <c r="G1" s="241" t="s">
        <v>380</v>
      </c>
      <c r="H1" s="241" t="s">
        <v>385</v>
      </c>
      <c r="I1" s="241" t="s">
        <v>381</v>
      </c>
      <c r="J1" s="241" t="s">
        <v>384</v>
      </c>
      <c r="K1" s="241" t="s">
        <v>402</v>
      </c>
    </row>
    <row r="2" spans="1:11" s="336" customFormat="1">
      <c r="A2" s="337" t="s">
        <v>270</v>
      </c>
      <c r="B2" s="338" t="s">
        <v>280</v>
      </c>
      <c r="C2" s="338" t="s">
        <v>281</v>
      </c>
      <c r="D2" s="338" t="s">
        <v>282</v>
      </c>
      <c r="E2" s="338" t="s">
        <v>283</v>
      </c>
      <c r="F2" s="338" t="s">
        <v>281</v>
      </c>
      <c r="G2" s="338" t="s">
        <v>284</v>
      </c>
      <c r="H2" s="338" t="s">
        <v>285</v>
      </c>
      <c r="I2" s="339" t="s">
        <v>383</v>
      </c>
      <c r="J2" s="340" t="s">
        <v>286</v>
      </c>
      <c r="K2" s="335" t="str">
        <f>CONCATENATE(H2," ",I2,", ",J2," ",D2)</f>
        <v>Wybrzeże J.Słowackiego 12/14, 50-411 Wrocław</v>
      </c>
    </row>
    <row r="3" spans="1:11">
      <c r="A3" s="337" t="s">
        <v>387</v>
      </c>
      <c r="B3" s="338" t="s">
        <v>382</v>
      </c>
      <c r="C3" s="338" t="s">
        <v>375</v>
      </c>
      <c r="D3" s="338" t="s">
        <v>287</v>
      </c>
      <c r="E3" s="338" t="s">
        <v>288</v>
      </c>
      <c r="F3" s="338" t="s">
        <v>375</v>
      </c>
      <c r="G3" s="338" t="s">
        <v>376</v>
      </c>
      <c r="H3" s="338" t="s">
        <v>513</v>
      </c>
      <c r="I3" s="339" t="s">
        <v>514</v>
      </c>
      <c r="J3" s="340" t="s">
        <v>289</v>
      </c>
      <c r="K3" s="243" t="str">
        <f t="shared" ref="K3:K17" si="0">CONCATENATE(H3," ",I3,", ",J3," ",D3)</f>
        <v>M.Curie-Skłodowskiej 73, 87-100 Toruń</v>
      </c>
    </row>
    <row r="4" spans="1:11" s="336" customFormat="1">
      <c r="A4" s="337" t="s">
        <v>388</v>
      </c>
      <c r="B4" s="338" t="s">
        <v>290</v>
      </c>
      <c r="C4" s="338" t="s">
        <v>291</v>
      </c>
      <c r="D4" s="338" t="s">
        <v>292</v>
      </c>
      <c r="E4" s="338" t="s">
        <v>293</v>
      </c>
      <c r="F4" s="338" t="s">
        <v>291</v>
      </c>
      <c r="G4" s="338" t="s">
        <v>294</v>
      </c>
      <c r="H4" s="338" t="s">
        <v>513</v>
      </c>
      <c r="I4" s="341" t="s">
        <v>511</v>
      </c>
      <c r="J4" s="338" t="s">
        <v>512</v>
      </c>
      <c r="K4" s="335" t="str">
        <f t="shared" si="0"/>
        <v>M.Curie-Skłodowskiej 3, 20-029 Lublin</v>
      </c>
    </row>
    <row r="5" spans="1:11" s="336" customFormat="1">
      <c r="A5" s="337" t="s">
        <v>389</v>
      </c>
      <c r="B5" s="338" t="s">
        <v>295</v>
      </c>
      <c r="C5" s="338" t="s">
        <v>296</v>
      </c>
      <c r="D5" s="338" t="s">
        <v>297</v>
      </c>
      <c r="E5" s="338" t="s">
        <v>298</v>
      </c>
      <c r="F5" s="338" t="s">
        <v>296</v>
      </c>
      <c r="G5" s="338" t="s">
        <v>299</v>
      </c>
      <c r="H5" s="338" t="s">
        <v>300</v>
      </c>
      <c r="I5" s="341">
        <v>7</v>
      </c>
      <c r="J5" s="338" t="s">
        <v>301</v>
      </c>
      <c r="K5" s="335" t="str">
        <f t="shared" si="0"/>
        <v>Podgórna 7, 65-057 Zielona Góra</v>
      </c>
    </row>
    <row r="6" spans="1:11">
      <c r="A6" s="337" t="s">
        <v>390</v>
      </c>
      <c r="B6" s="338" t="s">
        <v>302</v>
      </c>
      <c r="C6" s="338" t="s">
        <v>303</v>
      </c>
      <c r="D6" s="338" t="s">
        <v>304</v>
      </c>
      <c r="E6" s="338" t="s">
        <v>305</v>
      </c>
      <c r="F6" s="338" t="s">
        <v>303</v>
      </c>
      <c r="G6" s="338" t="s">
        <v>306</v>
      </c>
      <c r="H6" s="338" t="s">
        <v>307</v>
      </c>
      <c r="I6" s="341">
        <v>8</v>
      </c>
      <c r="J6" s="338" t="s">
        <v>308</v>
      </c>
      <c r="K6" s="243" t="str">
        <f t="shared" si="0"/>
        <v>Al. Piłsudskiego 8, 90-051 Łódź</v>
      </c>
    </row>
    <row r="7" spans="1:11">
      <c r="A7" s="337" t="s">
        <v>391</v>
      </c>
      <c r="B7" s="338" t="s">
        <v>309</v>
      </c>
      <c r="C7" s="338" t="s">
        <v>310</v>
      </c>
      <c r="D7" s="338" t="s">
        <v>311</v>
      </c>
      <c r="E7" s="338" t="s">
        <v>312</v>
      </c>
      <c r="F7" s="338" t="s">
        <v>310</v>
      </c>
      <c r="G7" s="338" t="s">
        <v>313</v>
      </c>
      <c r="H7" s="338" t="s">
        <v>508</v>
      </c>
      <c r="I7" s="341" t="s">
        <v>509</v>
      </c>
      <c r="J7" s="338" t="s">
        <v>510</v>
      </c>
      <c r="K7" s="243" t="str">
        <f t="shared" si="0"/>
        <v>Racławicka 56, 30-017 Kraków</v>
      </c>
    </row>
    <row r="8" spans="1:11">
      <c r="A8" s="337" t="s">
        <v>392</v>
      </c>
      <c r="B8" s="338" t="s">
        <v>314</v>
      </c>
      <c r="C8" s="338" t="s">
        <v>279</v>
      </c>
      <c r="D8" s="338" t="s">
        <v>278</v>
      </c>
      <c r="E8" s="338" t="s">
        <v>315</v>
      </c>
      <c r="F8" s="338" t="s">
        <v>279</v>
      </c>
      <c r="G8" s="338" t="s">
        <v>316</v>
      </c>
      <c r="H8" s="338" t="s">
        <v>505</v>
      </c>
      <c r="I8" s="341" t="s">
        <v>506</v>
      </c>
      <c r="J8" s="338" t="s">
        <v>507</v>
      </c>
      <c r="K8" s="243" t="str">
        <f t="shared" si="0"/>
        <v>Skoczylasa 4, 03-469 Warszawa</v>
      </c>
    </row>
    <row r="9" spans="1:11">
      <c r="A9" s="337" t="s">
        <v>393</v>
      </c>
      <c r="B9" s="338" t="s">
        <v>317</v>
      </c>
      <c r="C9" s="338" t="s">
        <v>318</v>
      </c>
      <c r="D9" s="338" t="s">
        <v>319</v>
      </c>
      <c r="E9" s="338" t="s">
        <v>320</v>
      </c>
      <c r="F9" s="338" t="s">
        <v>318</v>
      </c>
      <c r="G9" s="338" t="s">
        <v>321</v>
      </c>
      <c r="H9" s="338" t="s">
        <v>322</v>
      </c>
      <c r="I9" s="341">
        <v>14</v>
      </c>
      <c r="J9" s="338" t="s">
        <v>323</v>
      </c>
      <c r="K9" s="243" t="str">
        <f t="shared" si="0"/>
        <v>Piastowska 14, 45-082 Opole</v>
      </c>
    </row>
    <row r="10" spans="1:11">
      <c r="A10" s="337" t="s">
        <v>394</v>
      </c>
      <c r="B10" s="338" t="s">
        <v>324</v>
      </c>
      <c r="C10" s="338" t="s">
        <v>325</v>
      </c>
      <c r="D10" s="338" t="s">
        <v>326</v>
      </c>
      <c r="E10" s="338" t="s">
        <v>327</v>
      </c>
      <c r="F10" s="338" t="s">
        <v>325</v>
      </c>
      <c r="G10" s="338" t="s">
        <v>328</v>
      </c>
      <c r="H10" s="338" t="s">
        <v>329</v>
      </c>
      <c r="I10" s="341">
        <v>4</v>
      </c>
      <c r="J10" s="338" t="s">
        <v>330</v>
      </c>
      <c r="K10" s="243" t="str">
        <f t="shared" si="0"/>
        <v>Al. Łukasza Cieplińskiego 4, 35-010 Rzeszów</v>
      </c>
    </row>
    <row r="11" spans="1:11" s="336" customFormat="1">
      <c r="A11" s="337" t="s">
        <v>395</v>
      </c>
      <c r="B11" s="338" t="s">
        <v>331</v>
      </c>
      <c r="C11" s="338" t="s">
        <v>332</v>
      </c>
      <c r="D11" s="338" t="s">
        <v>333</v>
      </c>
      <c r="E11" s="338" t="s">
        <v>334</v>
      </c>
      <c r="F11" s="338" t="s">
        <v>332</v>
      </c>
      <c r="G11" s="338" t="s">
        <v>335</v>
      </c>
      <c r="H11" s="338" t="s">
        <v>516</v>
      </c>
      <c r="I11" s="341" t="s">
        <v>517</v>
      </c>
      <c r="J11" s="338" t="s">
        <v>336</v>
      </c>
      <c r="K11" s="335" t="str">
        <f t="shared" si="0"/>
        <v>K.St.Wyszyńskiego 1, 15-888 Białystok</v>
      </c>
    </row>
    <row r="12" spans="1:11">
      <c r="A12" s="337" t="s">
        <v>396</v>
      </c>
      <c r="B12" s="338" t="s">
        <v>337</v>
      </c>
      <c r="C12" s="338" t="s">
        <v>338</v>
      </c>
      <c r="D12" s="338" t="s">
        <v>339</v>
      </c>
      <c r="E12" s="338" t="s">
        <v>340</v>
      </c>
      <c r="F12" s="338" t="s">
        <v>338</v>
      </c>
      <c r="G12" s="338" t="s">
        <v>341</v>
      </c>
      <c r="H12" s="338" t="s">
        <v>342</v>
      </c>
      <c r="I12" s="341" t="s">
        <v>343</v>
      </c>
      <c r="J12" s="338" t="s">
        <v>344</v>
      </c>
      <c r="K12" s="243" t="str">
        <f t="shared" si="0"/>
        <v>Okopowa 21/27, 80-810 Gdańsk</v>
      </c>
    </row>
    <row r="13" spans="1:11">
      <c r="A13" s="337" t="s">
        <v>374</v>
      </c>
      <c r="B13" s="338" t="s">
        <v>345</v>
      </c>
      <c r="C13" s="338" t="s">
        <v>346</v>
      </c>
      <c r="D13" s="338" t="s">
        <v>347</v>
      </c>
      <c r="E13" s="338" t="s">
        <v>348</v>
      </c>
      <c r="F13" s="338" t="s">
        <v>346</v>
      </c>
      <c r="G13" s="338" t="s">
        <v>349</v>
      </c>
      <c r="H13" s="338" t="s">
        <v>350</v>
      </c>
      <c r="I13" s="341">
        <v>46</v>
      </c>
      <c r="J13" s="338" t="s">
        <v>351</v>
      </c>
      <c r="K13" s="243" t="str">
        <f t="shared" si="0"/>
        <v>Ligonia 46, 40-037 Katowice</v>
      </c>
    </row>
    <row r="14" spans="1:11">
      <c r="A14" s="337" t="s">
        <v>397</v>
      </c>
      <c r="B14" s="338" t="s">
        <v>352</v>
      </c>
      <c r="C14" s="338" t="s">
        <v>353</v>
      </c>
      <c r="D14" s="338" t="s">
        <v>354</v>
      </c>
      <c r="E14" s="338" t="s">
        <v>355</v>
      </c>
      <c r="F14" s="338" t="s">
        <v>353</v>
      </c>
      <c r="G14" s="338" t="s">
        <v>356</v>
      </c>
      <c r="H14" s="338" t="s">
        <v>502</v>
      </c>
      <c r="I14" s="341" t="s">
        <v>503</v>
      </c>
      <c r="J14" s="338" t="s">
        <v>504</v>
      </c>
      <c r="K14" s="243" t="str">
        <f t="shared" si="0"/>
        <v>Targowa  18, 25-520 Kielce</v>
      </c>
    </row>
    <row r="15" spans="1:11">
      <c r="A15" s="337" t="s">
        <v>398</v>
      </c>
      <c r="B15" s="338" t="s">
        <v>357</v>
      </c>
      <c r="C15" s="338" t="s">
        <v>358</v>
      </c>
      <c r="D15" s="338" t="s">
        <v>359</v>
      </c>
      <c r="E15" s="338" t="s">
        <v>360</v>
      </c>
      <c r="F15" s="338" t="s">
        <v>358</v>
      </c>
      <c r="G15" s="338" t="s">
        <v>361</v>
      </c>
      <c r="H15" s="338" t="s">
        <v>501</v>
      </c>
      <c r="I15" s="341">
        <v>1</v>
      </c>
      <c r="J15" s="338" t="s">
        <v>362</v>
      </c>
      <c r="K15" s="243" t="str">
        <f t="shared" si="0"/>
        <v>Emilii Plater  1, 10-562 Olsztyn</v>
      </c>
    </row>
    <row r="16" spans="1:11">
      <c r="A16" s="337" t="s">
        <v>399</v>
      </c>
      <c r="B16" s="338" t="s">
        <v>363</v>
      </c>
      <c r="C16" s="338" t="s">
        <v>364</v>
      </c>
      <c r="D16" s="338" t="s">
        <v>365</v>
      </c>
      <c r="E16" s="338" t="s">
        <v>366</v>
      </c>
      <c r="F16" s="338" t="s">
        <v>364</v>
      </c>
      <c r="G16" s="338" t="s">
        <v>367</v>
      </c>
      <c r="H16" s="338" t="s">
        <v>368</v>
      </c>
      <c r="I16" s="341" t="s">
        <v>452</v>
      </c>
      <c r="J16" s="338" t="s">
        <v>453</v>
      </c>
      <c r="K16" s="243" t="str">
        <f t="shared" si="0"/>
        <v>Al. Niepodległości 34, 61-714 Poznań</v>
      </c>
    </row>
    <row r="17" spans="1:11">
      <c r="A17" s="242" t="s">
        <v>400</v>
      </c>
      <c r="B17" s="243" t="s">
        <v>369</v>
      </c>
      <c r="C17" s="243" t="s">
        <v>370</v>
      </c>
      <c r="D17" s="243" t="s">
        <v>371</v>
      </c>
      <c r="E17" s="243" t="s">
        <v>372</v>
      </c>
      <c r="F17" s="243" t="s">
        <v>370</v>
      </c>
      <c r="G17" s="243" t="s">
        <v>373</v>
      </c>
      <c r="H17" s="243" t="s">
        <v>498</v>
      </c>
      <c r="I17" s="245" t="s">
        <v>499</v>
      </c>
      <c r="J17" s="243" t="s">
        <v>500</v>
      </c>
      <c r="K17" s="243" t="str">
        <f t="shared" si="0"/>
        <v>M. J. Piłsudskiego 40, 74-421 Szczecin</v>
      </c>
    </row>
  </sheetData>
  <pageMargins left="0.75" right="0.75" top="1" bottom="1" header="0" footer="0"/>
  <pageSetup scale="76" orientation="landscape" r:id="rId1"/>
  <headerFooter alignWithMargins="0">
    <oddHeader>&amp;F</oddHeader>
    <oddFooter>Strona &amp;P z &amp;N</oddFooter>
  </headerFooter>
  <ignoredErrors>
    <ignoredError sqref="I2 I15 I12:I13 I9:I10 I5:I6" twoDigitTextYear="1"/>
    <ignoredError sqref="A2:A17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3"/>
  <dimension ref="A1:E24"/>
  <sheetViews>
    <sheetView topLeftCell="A10" workbookViewId="0">
      <selection activeCell="A21" sqref="A21"/>
    </sheetView>
  </sheetViews>
  <sheetFormatPr defaultRowHeight="13.2"/>
  <sheetData>
    <row r="1" spans="1:5">
      <c r="A1" s="4" t="s">
        <v>79</v>
      </c>
    </row>
    <row r="2" spans="1:5">
      <c r="A2" s="4" t="s">
        <v>80</v>
      </c>
    </row>
    <row r="3" spans="1:5">
      <c r="A3" s="4" t="s">
        <v>16</v>
      </c>
    </row>
    <row r="4" spans="1:5">
      <c r="A4" s="4"/>
    </row>
    <row r="8" spans="1:5">
      <c r="A8" t="s">
        <v>16</v>
      </c>
    </row>
    <row r="9" spans="1:5">
      <c r="A9" t="s">
        <v>91</v>
      </c>
    </row>
    <row r="10" spans="1:5">
      <c r="A10" s="762" t="s">
        <v>92</v>
      </c>
      <c r="B10" s="762"/>
      <c r="C10" s="762"/>
      <c r="D10" s="762"/>
      <c r="E10" s="762"/>
    </row>
    <row r="11" spans="1:5">
      <c r="A11" t="s">
        <v>93</v>
      </c>
    </row>
    <row r="12" spans="1:5">
      <c r="A12" t="s">
        <v>94</v>
      </c>
    </row>
    <row r="13" spans="1:5">
      <c r="A13" t="s">
        <v>95</v>
      </c>
    </row>
    <row r="14" spans="1:5">
      <c r="A14" t="s">
        <v>96</v>
      </c>
    </row>
    <row r="17" spans="1:1">
      <c r="A17" s="4" t="s">
        <v>16</v>
      </c>
    </row>
    <row r="18" spans="1:1">
      <c r="A18" s="4" t="s">
        <v>72</v>
      </c>
    </row>
    <row r="19" spans="1:1">
      <c r="A19" s="4" t="s">
        <v>74</v>
      </c>
    </row>
    <row r="20" spans="1:1">
      <c r="A20" s="4" t="s">
        <v>73</v>
      </c>
    </row>
    <row r="21" spans="1:1">
      <c r="A21" s="4" t="s">
        <v>75</v>
      </c>
    </row>
    <row r="22" spans="1:1">
      <c r="A22" s="4" t="s">
        <v>76</v>
      </c>
    </row>
    <row r="23" spans="1:1">
      <c r="A23" s="4" t="s">
        <v>101</v>
      </c>
    </row>
    <row r="24" spans="1:1">
      <c r="A24" s="4" t="s">
        <v>83</v>
      </c>
    </row>
  </sheetData>
  <mergeCells count="1">
    <mergeCell ref="A10:E10"/>
  </mergeCells>
  <pageMargins left="0.7" right="0.7" top="0.75" bottom="0.75" header="0.3" footer="0.3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T41"/>
  <sheetViews>
    <sheetView showGridLines="0" view="pageBreakPreview" zoomScale="160" zoomScaleNormal="100" zoomScaleSheetLayoutView="160" zoomScalePageLayoutView="110" workbookViewId="0">
      <selection activeCell="H30" sqref="H30"/>
    </sheetView>
  </sheetViews>
  <sheetFormatPr defaultColWidth="9.21875" defaultRowHeight="13.2"/>
  <cols>
    <col min="1" max="1" width="3.5546875" style="13" customWidth="1"/>
    <col min="2" max="2" width="9.5546875" style="14" customWidth="1"/>
    <col min="3" max="3" width="9.5546875" style="13" customWidth="1"/>
    <col min="4" max="4" width="11.21875" style="13" customWidth="1"/>
    <col min="5" max="5" width="9.5546875" style="13" customWidth="1"/>
    <col min="6" max="6" width="9.77734375" style="13" customWidth="1"/>
    <col min="7" max="7" width="11.77734375" style="13" customWidth="1"/>
    <col min="8" max="8" width="18" style="13" customWidth="1"/>
    <col min="9" max="9" width="13.44140625" style="13" customWidth="1"/>
    <col min="10" max="11" width="10.77734375" style="13" customWidth="1"/>
    <col min="12" max="12" width="11" style="13" customWidth="1"/>
    <col min="13" max="13" width="12.5546875" style="13" customWidth="1"/>
    <col min="14" max="14" width="11.77734375" style="13" customWidth="1"/>
    <col min="15" max="15" width="6.77734375" style="13" customWidth="1"/>
    <col min="16" max="16384" width="9.21875" style="13"/>
  </cols>
  <sheetData>
    <row r="1" spans="1:20" s="225" customFormat="1" ht="24" customHeight="1">
      <c r="A1" s="474" t="s">
        <v>271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81" t="s">
        <v>413</v>
      </c>
      <c r="P1" s="481"/>
      <c r="Q1" s="481"/>
      <c r="R1" s="251" t="s">
        <v>410</v>
      </c>
      <c r="S1" s="251" t="s">
        <v>411</v>
      </c>
      <c r="T1" s="251" t="s">
        <v>412</v>
      </c>
    </row>
    <row r="2" spans="1:20" ht="18.75" customHeight="1">
      <c r="B2" s="36" t="s">
        <v>124</v>
      </c>
      <c r="C2" s="370" t="s">
        <v>89</v>
      </c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252">
        <v>1</v>
      </c>
    </row>
    <row r="3" spans="1:20" ht="15" customHeight="1">
      <c r="B3" s="36" t="s">
        <v>125</v>
      </c>
      <c r="C3" s="477" t="s">
        <v>90</v>
      </c>
      <c r="D3" s="477"/>
      <c r="E3" s="477"/>
      <c r="F3" s="463"/>
      <c r="G3" s="464"/>
      <c r="H3" s="465" t="s">
        <v>128</v>
      </c>
      <c r="I3" s="465"/>
      <c r="J3" s="478"/>
      <c r="K3" s="479"/>
      <c r="L3" s="480"/>
      <c r="M3" s="6"/>
      <c r="N3" s="6"/>
      <c r="O3" s="252"/>
    </row>
    <row r="4" spans="1:20" ht="5.0999999999999996" customHeight="1">
      <c r="B4" s="36"/>
      <c r="C4" s="36"/>
      <c r="D4" s="36"/>
      <c r="E4" s="36"/>
      <c r="F4" s="39"/>
      <c r="G4" s="39"/>
      <c r="H4" s="39"/>
      <c r="I4" s="39"/>
      <c r="J4" s="39"/>
      <c r="K4" s="39"/>
      <c r="L4" s="39"/>
      <c r="M4" s="39"/>
      <c r="N4" s="39"/>
      <c r="O4" s="252"/>
    </row>
    <row r="5" spans="1:20" ht="15" customHeight="1">
      <c r="B5" s="181" t="s">
        <v>126</v>
      </c>
      <c r="C5" s="469" t="s">
        <v>113</v>
      </c>
      <c r="D5" s="469"/>
      <c r="E5" s="469"/>
      <c r="F5" s="463"/>
      <c r="G5" s="464"/>
      <c r="H5" s="465" t="s">
        <v>129</v>
      </c>
      <c r="I5" s="465"/>
      <c r="J5" s="466"/>
      <c r="K5" s="467"/>
      <c r="L5" s="468"/>
      <c r="M5" s="182"/>
      <c r="N5" s="182"/>
      <c r="O5" s="252"/>
    </row>
    <row r="6" spans="1:20" ht="15" hidden="1" customHeight="1">
      <c r="B6" s="181"/>
      <c r="C6" s="469" t="s">
        <v>113</v>
      </c>
      <c r="D6" s="469"/>
      <c r="E6" s="469"/>
      <c r="F6" s="463"/>
      <c r="G6" s="464"/>
      <c r="H6" s="465" t="s">
        <v>129</v>
      </c>
      <c r="I6" s="465"/>
      <c r="J6" s="466"/>
      <c r="K6" s="467"/>
      <c r="L6" s="468"/>
      <c r="M6" s="182"/>
      <c r="N6" s="182"/>
      <c r="O6" s="252"/>
    </row>
    <row r="7" spans="1:20" ht="15" hidden="1" customHeight="1">
      <c r="B7" s="181"/>
      <c r="C7" s="469" t="s">
        <v>113</v>
      </c>
      <c r="D7" s="469"/>
      <c r="E7" s="469"/>
      <c r="F7" s="463"/>
      <c r="G7" s="464"/>
      <c r="H7" s="465" t="s">
        <v>129</v>
      </c>
      <c r="I7" s="465"/>
      <c r="J7" s="466"/>
      <c r="K7" s="467"/>
      <c r="L7" s="468"/>
      <c r="M7" s="182"/>
      <c r="N7" s="182"/>
      <c r="O7" s="252"/>
    </row>
    <row r="8" spans="1:20" ht="15" hidden="1" customHeight="1">
      <c r="B8" s="181"/>
      <c r="C8" s="469" t="s">
        <v>113</v>
      </c>
      <c r="D8" s="469"/>
      <c r="E8" s="469"/>
      <c r="F8" s="463"/>
      <c r="G8" s="464"/>
      <c r="H8" s="465" t="s">
        <v>129</v>
      </c>
      <c r="I8" s="465"/>
      <c r="J8" s="466"/>
      <c r="K8" s="467"/>
      <c r="L8" s="468"/>
      <c r="M8" s="182"/>
      <c r="N8" s="182"/>
      <c r="O8" s="252"/>
    </row>
    <row r="9" spans="1:20" ht="15" hidden="1" customHeight="1">
      <c r="B9" s="181"/>
      <c r="C9" s="469" t="s">
        <v>113</v>
      </c>
      <c r="D9" s="469"/>
      <c r="E9" s="469"/>
      <c r="F9" s="463"/>
      <c r="G9" s="464"/>
      <c r="H9" s="465" t="s">
        <v>129</v>
      </c>
      <c r="I9" s="465"/>
      <c r="J9" s="466"/>
      <c r="K9" s="467"/>
      <c r="L9" s="468"/>
      <c r="M9" s="182"/>
      <c r="N9" s="182"/>
      <c r="O9" s="252"/>
    </row>
    <row r="10" spans="1:20" ht="15" hidden="1" customHeight="1">
      <c r="B10" s="181"/>
      <c r="C10" s="469" t="s">
        <v>113</v>
      </c>
      <c r="D10" s="469"/>
      <c r="E10" s="469"/>
      <c r="F10" s="463"/>
      <c r="G10" s="464"/>
      <c r="H10" s="465" t="s">
        <v>129</v>
      </c>
      <c r="I10" s="465"/>
      <c r="J10" s="466"/>
      <c r="K10" s="467"/>
      <c r="L10" s="468"/>
      <c r="M10" s="182"/>
      <c r="N10" s="182"/>
      <c r="O10" s="252"/>
    </row>
    <row r="11" spans="1:20" ht="15" hidden="1" customHeight="1">
      <c r="B11" s="181"/>
      <c r="C11" s="469" t="s">
        <v>113</v>
      </c>
      <c r="D11" s="469"/>
      <c r="E11" s="469"/>
      <c r="F11" s="463"/>
      <c r="G11" s="464"/>
      <c r="H11" s="465" t="s">
        <v>129</v>
      </c>
      <c r="I11" s="465"/>
      <c r="J11" s="466"/>
      <c r="K11" s="467"/>
      <c r="L11" s="468"/>
      <c r="M11" s="182"/>
      <c r="N11" s="182"/>
      <c r="O11" s="252"/>
    </row>
    <row r="12" spans="1:20" ht="15" hidden="1" customHeight="1">
      <c r="B12" s="181"/>
      <c r="C12" s="469" t="s">
        <v>113</v>
      </c>
      <c r="D12" s="469"/>
      <c r="E12" s="469"/>
      <c r="F12" s="463"/>
      <c r="G12" s="464"/>
      <c r="H12" s="465" t="s">
        <v>129</v>
      </c>
      <c r="I12" s="465"/>
      <c r="J12" s="466"/>
      <c r="K12" s="467"/>
      <c r="L12" s="468"/>
      <c r="M12" s="182"/>
      <c r="N12" s="182"/>
      <c r="O12" s="252"/>
    </row>
    <row r="13" spans="1:20" ht="15" hidden="1" customHeight="1">
      <c r="B13" s="181"/>
      <c r="C13" s="469" t="s">
        <v>113</v>
      </c>
      <c r="D13" s="469"/>
      <c r="E13" s="469"/>
      <c r="F13" s="463"/>
      <c r="G13" s="464"/>
      <c r="H13" s="465" t="s">
        <v>129</v>
      </c>
      <c r="I13" s="465"/>
      <c r="J13" s="466"/>
      <c r="K13" s="467"/>
      <c r="L13" s="468"/>
      <c r="M13" s="182"/>
      <c r="N13" s="182"/>
      <c r="O13" s="252"/>
    </row>
    <row r="14" spans="1:20" ht="15" hidden="1" customHeight="1">
      <c r="B14" s="181"/>
      <c r="C14" s="469" t="s">
        <v>113</v>
      </c>
      <c r="D14" s="469"/>
      <c r="E14" s="469"/>
      <c r="F14" s="463"/>
      <c r="G14" s="464"/>
      <c r="H14" s="465" t="s">
        <v>129</v>
      </c>
      <c r="I14" s="465"/>
      <c r="J14" s="466"/>
      <c r="K14" s="467"/>
      <c r="L14" s="468"/>
      <c r="M14" s="182"/>
      <c r="N14" s="182"/>
      <c r="O14" s="252"/>
    </row>
    <row r="15" spans="1:20" ht="15" hidden="1" customHeight="1">
      <c r="B15" s="181"/>
      <c r="C15" s="469" t="s">
        <v>113</v>
      </c>
      <c r="D15" s="469"/>
      <c r="E15" s="469"/>
      <c r="F15" s="463"/>
      <c r="G15" s="464"/>
      <c r="H15" s="465" t="s">
        <v>129</v>
      </c>
      <c r="I15" s="465"/>
      <c r="J15" s="466"/>
      <c r="K15" s="467"/>
      <c r="L15" s="468"/>
      <c r="M15" s="182"/>
      <c r="N15" s="182"/>
      <c r="O15" s="252"/>
    </row>
    <row r="16" spans="1:20" ht="5.0999999999999996" customHeight="1">
      <c r="B16" s="36"/>
      <c r="C16" s="39"/>
      <c r="D16" s="39"/>
      <c r="E16" s="39"/>
      <c r="F16" s="36"/>
      <c r="G16" s="36"/>
      <c r="H16" s="36"/>
      <c r="I16" s="39"/>
      <c r="J16" s="39"/>
      <c r="K16" s="39"/>
      <c r="L16" s="39"/>
      <c r="M16" s="39"/>
      <c r="N16" s="39"/>
      <c r="O16" s="252"/>
    </row>
    <row r="17" spans="1:16" ht="15" customHeight="1">
      <c r="B17" s="36" t="s">
        <v>71</v>
      </c>
      <c r="C17" s="474" t="s">
        <v>114</v>
      </c>
      <c r="D17" s="474"/>
      <c r="E17" s="474"/>
      <c r="F17" s="474"/>
      <c r="G17" s="474"/>
      <c r="H17" s="474"/>
      <c r="I17" s="474"/>
      <c r="J17" s="471"/>
      <c r="K17" s="472"/>
      <c r="L17" s="473"/>
      <c r="M17" s="497" t="s">
        <v>1</v>
      </c>
      <c r="N17" s="497"/>
      <c r="O17" s="252"/>
    </row>
    <row r="18" spans="1:16" ht="5.0999999999999996" customHeight="1">
      <c r="B18" s="36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6"/>
      <c r="N18" s="6"/>
      <c r="O18" s="252"/>
    </row>
    <row r="19" spans="1:16" ht="21" customHeight="1">
      <c r="B19" s="36" t="s">
        <v>70</v>
      </c>
      <c r="C19" s="474" t="s">
        <v>115</v>
      </c>
      <c r="D19" s="474"/>
      <c r="E19" s="466"/>
      <c r="F19" s="467"/>
      <c r="G19" s="467"/>
      <c r="H19" s="467"/>
      <c r="I19" s="468"/>
      <c r="J19" s="475" t="s">
        <v>172</v>
      </c>
      <c r="K19" s="475"/>
      <c r="L19" s="476" t="s">
        <v>16</v>
      </c>
      <c r="M19" s="476"/>
      <c r="N19" s="476"/>
      <c r="O19" s="252"/>
    </row>
    <row r="20" spans="1:16" ht="15.75" customHeight="1">
      <c r="B20" s="484"/>
      <c r="C20" s="484"/>
      <c r="D20" s="484"/>
      <c r="E20" s="484"/>
      <c r="F20" s="484"/>
      <c r="G20" s="484"/>
      <c r="H20" s="484"/>
      <c r="I20" s="484"/>
      <c r="J20" s="484"/>
      <c r="K20" s="484"/>
      <c r="L20" s="484"/>
      <c r="M20" s="484"/>
      <c r="N20" s="484"/>
      <c r="O20" s="252"/>
    </row>
    <row r="21" spans="1:16" ht="4.5" customHeight="1">
      <c r="A21" s="490" t="s">
        <v>2</v>
      </c>
      <c r="B21" s="470" t="s">
        <v>19</v>
      </c>
      <c r="C21" s="470" t="s">
        <v>15</v>
      </c>
      <c r="D21" s="470" t="s">
        <v>117</v>
      </c>
      <c r="E21" s="470" t="s">
        <v>68</v>
      </c>
      <c r="F21" s="470" t="s">
        <v>26</v>
      </c>
      <c r="G21" s="470" t="s">
        <v>131</v>
      </c>
      <c r="H21" s="487" t="s">
        <v>127</v>
      </c>
      <c r="I21" s="470" t="s">
        <v>119</v>
      </c>
      <c r="J21" s="470" t="s">
        <v>69</v>
      </c>
      <c r="K21" s="485" t="s">
        <v>118</v>
      </c>
      <c r="L21" s="485" t="s">
        <v>130</v>
      </c>
      <c r="M21" s="486" t="s">
        <v>215</v>
      </c>
      <c r="N21" s="490" t="s">
        <v>120</v>
      </c>
      <c r="O21" s="252"/>
    </row>
    <row r="22" spans="1:16" s="15" customFormat="1" ht="14.25" customHeight="1">
      <c r="A22" s="493"/>
      <c r="B22" s="470"/>
      <c r="C22" s="470"/>
      <c r="D22" s="470"/>
      <c r="E22" s="470"/>
      <c r="F22" s="470"/>
      <c r="G22" s="470"/>
      <c r="H22" s="488"/>
      <c r="I22" s="470"/>
      <c r="J22" s="470"/>
      <c r="K22" s="485"/>
      <c r="L22" s="485"/>
      <c r="M22" s="486"/>
      <c r="N22" s="491"/>
      <c r="O22" s="252"/>
    </row>
    <row r="23" spans="1:16" s="15" customFormat="1" ht="75.75" customHeight="1">
      <c r="A23" s="493"/>
      <c r="B23" s="470"/>
      <c r="C23" s="470"/>
      <c r="D23" s="470"/>
      <c r="E23" s="470"/>
      <c r="F23" s="470"/>
      <c r="G23" s="470"/>
      <c r="H23" s="489"/>
      <c r="I23" s="470"/>
      <c r="J23" s="470"/>
      <c r="K23" s="485"/>
      <c r="L23" s="485"/>
      <c r="M23" s="486"/>
      <c r="N23" s="492"/>
      <c r="O23" s="254">
        <v>2</v>
      </c>
      <c r="P23"/>
    </row>
    <row r="24" spans="1:16" s="16" customFormat="1">
      <c r="A24" s="494"/>
      <c r="B24" s="84">
        <v>1</v>
      </c>
      <c r="C24" s="84">
        <v>2</v>
      </c>
      <c r="D24" s="84">
        <v>3</v>
      </c>
      <c r="E24" s="84">
        <v>4</v>
      </c>
      <c r="F24" s="84">
        <v>5</v>
      </c>
      <c r="G24" s="84">
        <v>6</v>
      </c>
      <c r="H24" s="84">
        <v>7</v>
      </c>
      <c r="I24" s="84">
        <v>8</v>
      </c>
      <c r="J24" s="84">
        <v>9</v>
      </c>
      <c r="K24" s="84">
        <v>10</v>
      </c>
      <c r="L24" s="84">
        <v>11</v>
      </c>
      <c r="M24" s="84">
        <v>12</v>
      </c>
      <c r="N24" s="85">
        <v>13</v>
      </c>
      <c r="O24" s="252"/>
    </row>
    <row r="25" spans="1:16" ht="15" customHeight="1">
      <c r="A25" s="83">
        <v>1</v>
      </c>
      <c r="B25" s="79"/>
      <c r="C25" s="79"/>
      <c r="D25" s="222"/>
      <c r="E25" s="134"/>
      <c r="F25" s="79"/>
      <c r="G25" s="79"/>
      <c r="H25" s="79"/>
      <c r="I25" s="222"/>
      <c r="J25" s="79"/>
      <c r="K25" s="223"/>
      <c r="L25" s="80"/>
      <c r="M25" s="224"/>
      <c r="N25" s="82"/>
      <c r="O25" s="252"/>
      <c r="P25" s="129"/>
    </row>
    <row r="26" spans="1:16" ht="15" customHeight="1">
      <c r="A26" s="83">
        <v>2</v>
      </c>
      <c r="B26" s="79"/>
      <c r="C26" s="79"/>
      <c r="D26" s="79"/>
      <c r="E26" s="134"/>
      <c r="F26" s="79"/>
      <c r="G26" s="79"/>
      <c r="H26" s="79"/>
      <c r="I26" s="79"/>
      <c r="J26" s="79"/>
      <c r="K26" s="81"/>
      <c r="L26" s="80"/>
      <c r="M26" s="224"/>
      <c r="N26" s="82"/>
      <c r="O26" s="252"/>
    </row>
    <row r="27" spans="1:16" ht="15" customHeight="1">
      <c r="A27" s="83">
        <v>3</v>
      </c>
      <c r="B27" s="79"/>
      <c r="C27" s="79"/>
      <c r="D27" s="79"/>
      <c r="E27" s="134"/>
      <c r="F27" s="79"/>
      <c r="G27" s="79"/>
      <c r="H27" s="79"/>
      <c r="I27" s="79"/>
      <c r="J27" s="79"/>
      <c r="K27" s="81"/>
      <c r="L27" s="80"/>
      <c r="M27" s="224"/>
      <c r="N27" s="82"/>
      <c r="O27" s="252"/>
    </row>
    <row r="28" spans="1:16" ht="15" customHeight="1">
      <c r="A28" s="83">
        <v>4</v>
      </c>
      <c r="B28" s="79"/>
      <c r="C28" s="79"/>
      <c r="D28" s="79"/>
      <c r="E28" s="134"/>
      <c r="F28" s="79"/>
      <c r="G28" s="79"/>
      <c r="H28" s="79"/>
      <c r="I28" s="79"/>
      <c r="J28" s="79"/>
      <c r="K28" s="81"/>
      <c r="L28" s="80"/>
      <c r="M28" s="224"/>
      <c r="N28" s="82"/>
      <c r="O28" s="252"/>
    </row>
    <row r="29" spans="1:16" ht="15" customHeight="1">
      <c r="A29" s="83">
        <v>5</v>
      </c>
      <c r="B29" s="79"/>
      <c r="C29" s="79"/>
      <c r="D29" s="79"/>
      <c r="E29" s="134"/>
      <c r="F29" s="79"/>
      <c r="G29" s="79"/>
      <c r="H29" s="79"/>
      <c r="I29" s="79"/>
      <c r="J29" s="79"/>
      <c r="K29" s="81"/>
      <c r="L29" s="80"/>
      <c r="M29" s="224"/>
      <c r="N29" s="82"/>
      <c r="O29" s="252"/>
    </row>
    <row r="30" spans="1:16" ht="15" customHeight="1">
      <c r="A30" s="83">
        <v>6</v>
      </c>
      <c r="B30" s="79"/>
      <c r="C30" s="79"/>
      <c r="D30" s="79"/>
      <c r="E30" s="134"/>
      <c r="F30" s="79"/>
      <c r="G30" s="79"/>
      <c r="H30" s="79"/>
      <c r="I30" s="79"/>
      <c r="J30" s="79"/>
      <c r="K30" s="81"/>
      <c r="L30" s="80"/>
      <c r="M30" s="224"/>
      <c r="N30" s="82"/>
      <c r="O30" s="252"/>
    </row>
    <row r="31" spans="1:16" ht="15" customHeight="1">
      <c r="A31" s="83">
        <v>7</v>
      </c>
      <c r="B31" s="79"/>
      <c r="C31" s="79"/>
      <c r="D31" s="79"/>
      <c r="E31" s="134"/>
      <c r="F31" s="79"/>
      <c r="G31" s="79"/>
      <c r="H31" s="79"/>
      <c r="I31" s="79"/>
      <c r="J31" s="79"/>
      <c r="K31" s="81"/>
      <c r="L31" s="80"/>
      <c r="M31" s="224"/>
      <c r="N31" s="82"/>
      <c r="O31" s="252"/>
    </row>
    <row r="32" spans="1:16" ht="15" customHeight="1">
      <c r="A32" s="83">
        <v>8</v>
      </c>
      <c r="B32" s="79"/>
      <c r="C32" s="79"/>
      <c r="D32" s="79"/>
      <c r="E32" s="134"/>
      <c r="F32" s="79"/>
      <c r="G32" s="79"/>
      <c r="H32" s="79"/>
      <c r="I32" s="79"/>
      <c r="J32" s="79"/>
      <c r="K32" s="81"/>
      <c r="L32" s="80"/>
      <c r="M32" s="224"/>
      <c r="N32" s="82"/>
      <c r="O32" s="252"/>
    </row>
    <row r="33" spans="1:16" ht="15" customHeight="1">
      <c r="A33" s="83">
        <v>9</v>
      </c>
      <c r="B33" s="79"/>
      <c r="C33" s="79"/>
      <c r="D33" s="79"/>
      <c r="E33" s="134"/>
      <c r="F33" s="79"/>
      <c r="G33" s="79"/>
      <c r="H33" s="79"/>
      <c r="I33" s="79"/>
      <c r="J33" s="79"/>
      <c r="K33" s="81"/>
      <c r="L33" s="80"/>
      <c r="M33" s="224"/>
      <c r="N33" s="82"/>
      <c r="O33" s="252"/>
      <c r="P33"/>
    </row>
    <row r="34" spans="1:16" ht="15" customHeight="1">
      <c r="A34" s="83">
        <v>10</v>
      </c>
      <c r="B34" s="79"/>
      <c r="C34" s="79"/>
      <c r="D34" s="79"/>
      <c r="E34" s="134"/>
      <c r="F34" s="79"/>
      <c r="G34" s="79"/>
      <c r="H34" s="79"/>
      <c r="I34" s="79"/>
      <c r="J34" s="79"/>
      <c r="K34" s="81"/>
      <c r="L34" s="80"/>
      <c r="M34" s="224"/>
      <c r="N34" s="82"/>
      <c r="O34" s="252">
        <v>3</v>
      </c>
    </row>
    <row r="35" spans="1:16" ht="15" customHeight="1">
      <c r="A35" s="83">
        <v>11</v>
      </c>
      <c r="B35" s="79"/>
      <c r="C35" s="79"/>
      <c r="D35" s="79"/>
      <c r="E35" s="134"/>
      <c r="F35" s="79"/>
      <c r="G35" s="79"/>
      <c r="H35" s="79"/>
      <c r="I35" s="79"/>
      <c r="J35" s="79"/>
      <c r="K35" s="81"/>
      <c r="L35" s="80"/>
      <c r="M35" s="224"/>
      <c r="N35" s="82"/>
      <c r="O35" s="253"/>
    </row>
    <row r="36" spans="1:16" ht="15" customHeight="1">
      <c r="A36" s="83">
        <v>12</v>
      </c>
      <c r="B36" s="79"/>
      <c r="C36" s="79"/>
      <c r="D36" s="79"/>
      <c r="E36" s="134"/>
      <c r="F36" s="79"/>
      <c r="G36" s="79"/>
      <c r="H36" s="79"/>
      <c r="I36" s="79"/>
      <c r="J36" s="79"/>
      <c r="K36" s="81"/>
      <c r="L36" s="80"/>
      <c r="M36" s="224"/>
      <c r="N36" s="82"/>
    </row>
    <row r="37" spans="1:16" s="8" customFormat="1" ht="15" customHeight="1">
      <c r="A37" s="83" t="s">
        <v>269</v>
      </c>
      <c r="B37" s="79"/>
      <c r="C37" s="79"/>
      <c r="D37" s="79"/>
      <c r="E37" s="134"/>
      <c r="F37" s="79"/>
      <c r="G37" s="79"/>
      <c r="H37" s="79"/>
      <c r="I37" s="79"/>
      <c r="J37" s="79"/>
      <c r="K37" s="79"/>
      <c r="L37" s="80"/>
      <c r="M37" s="224"/>
      <c r="N37" s="82"/>
    </row>
    <row r="38" spans="1:16" ht="27.75" customHeight="1">
      <c r="A38" s="40"/>
      <c r="B38" s="41"/>
      <c r="C38" s="41"/>
      <c r="D38" s="41"/>
      <c r="E38" s="41"/>
      <c r="F38" s="41"/>
      <c r="G38" s="41"/>
      <c r="H38" s="495" t="str">
        <f ca="1">IF(Suma_RazemV_WF_G&gt;J17,"Suma z wykazu faktur osiągnęła kwotę wyższą, niż przyznany grant!","")</f>
        <v/>
      </c>
      <c r="I38" s="495"/>
      <c r="J38" s="495"/>
      <c r="K38" s="495"/>
      <c r="L38" s="496"/>
      <c r="M38" s="42" t="s">
        <v>116</v>
      </c>
      <c r="N38" s="239">
        <f ca="1">SUM(N25:OFFSET(RazemV_WF_G,-1,1))</f>
        <v>0</v>
      </c>
      <c r="P38" s="128" t="s">
        <v>174</v>
      </c>
    </row>
    <row r="39" spans="1:16" ht="10.5" customHeight="1">
      <c r="A39" s="482"/>
      <c r="B39" s="483"/>
      <c r="C39" s="483"/>
      <c r="D39" s="483"/>
      <c r="E39" s="483"/>
      <c r="F39" s="483"/>
      <c r="G39" s="483"/>
      <c r="H39" s="483"/>
      <c r="I39" s="483"/>
      <c r="J39" s="12"/>
      <c r="K39" s="12"/>
      <c r="L39" s="12"/>
      <c r="M39" s="12"/>
      <c r="N39" s="12"/>
      <c r="P39" s="129" t="s">
        <v>175</v>
      </c>
    </row>
    <row r="40" spans="1:16" ht="4.5" customHeight="1"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P40" s="126"/>
    </row>
    <row r="41" spans="1:16">
      <c r="P41" s="126"/>
    </row>
  </sheetData>
  <sheetProtection formatCells="0" formatColumns="0" formatRows="0" insertRows="0" deleteRows="0" sort="0" autoFilter="0"/>
  <mergeCells count="75">
    <mergeCell ref="O1:Q1"/>
    <mergeCell ref="A39:I39"/>
    <mergeCell ref="B20:N20"/>
    <mergeCell ref="F21:F23"/>
    <mergeCell ref="G21:G23"/>
    <mergeCell ref="I21:I23"/>
    <mergeCell ref="J21:J23"/>
    <mergeCell ref="K21:K23"/>
    <mergeCell ref="L21:L23"/>
    <mergeCell ref="M21:M23"/>
    <mergeCell ref="H21:H23"/>
    <mergeCell ref="N21:N23"/>
    <mergeCell ref="A21:A24"/>
    <mergeCell ref="H38:L38"/>
    <mergeCell ref="M17:N17"/>
    <mergeCell ref="J5:L5"/>
    <mergeCell ref="J17:L17"/>
    <mergeCell ref="A1:N1"/>
    <mergeCell ref="J19:K19"/>
    <mergeCell ref="L19:N19"/>
    <mergeCell ref="C2:N2"/>
    <mergeCell ref="C3:E3"/>
    <mergeCell ref="F3:G3"/>
    <mergeCell ref="C5:E5"/>
    <mergeCell ref="F5:G5"/>
    <mergeCell ref="C19:D19"/>
    <mergeCell ref="H5:I5"/>
    <mergeCell ref="H3:I3"/>
    <mergeCell ref="J3:L3"/>
    <mergeCell ref="C17:I17"/>
    <mergeCell ref="E19:I19"/>
    <mergeCell ref="F6:G6"/>
    <mergeCell ref="B21:B23"/>
    <mergeCell ref="C21:C23"/>
    <mergeCell ref="D21:D23"/>
    <mergeCell ref="E21:E23"/>
    <mergeCell ref="C6:E6"/>
    <mergeCell ref="C8:E8"/>
    <mergeCell ref="C10:E10"/>
    <mergeCell ref="C12:E12"/>
    <mergeCell ref="C14:E14"/>
    <mergeCell ref="H6:I6"/>
    <mergeCell ref="J6:L6"/>
    <mergeCell ref="C7:E7"/>
    <mergeCell ref="F7:G7"/>
    <mergeCell ref="H7:I7"/>
    <mergeCell ref="J7:L7"/>
    <mergeCell ref="F8:G8"/>
    <mergeCell ref="H8:I8"/>
    <mergeCell ref="J8:L8"/>
    <mergeCell ref="C9:E9"/>
    <mergeCell ref="F9:G9"/>
    <mergeCell ref="H9:I9"/>
    <mergeCell ref="J9:L9"/>
    <mergeCell ref="F10:G10"/>
    <mergeCell ref="H10:I10"/>
    <mergeCell ref="J10:L10"/>
    <mergeCell ref="C11:E11"/>
    <mergeCell ref="F11:G11"/>
    <mergeCell ref="H11:I11"/>
    <mergeCell ref="J11:L11"/>
    <mergeCell ref="F12:G12"/>
    <mergeCell ref="H12:I12"/>
    <mergeCell ref="J12:L12"/>
    <mergeCell ref="C13:E13"/>
    <mergeCell ref="F13:G13"/>
    <mergeCell ref="H13:I13"/>
    <mergeCell ref="J13:L13"/>
    <mergeCell ref="F14:G14"/>
    <mergeCell ref="H14:I14"/>
    <mergeCell ref="J14:L14"/>
    <mergeCell ref="C15:E15"/>
    <mergeCell ref="F15:G15"/>
    <mergeCell ref="H15:I15"/>
    <mergeCell ref="J15:L15"/>
  </mergeCells>
  <conditionalFormatting sqref="N38">
    <cfRule type="cellIs" dxfId="0" priority="1" operator="greaterThan">
      <formula>$J$17</formula>
    </cfRule>
  </conditionalFormatting>
  <dataValidations xWindow="1130" yWindow="235" count="17">
    <dataValidation type="list" allowBlank="1" showInputMessage="1" showErrorMessage="1" sqref="L19:N19" xr:uid="{00000000-0002-0000-0100-000000000000}">
      <formula1>"(wybierz z listy),osobą fizyczną inną niż rolnik,jednostką sektora finansów publicznych,jednostką organizacyjną nieposiadającą osobowości prawnej,organizacją pozarządową,jednostką organizacyjną związku wyznaniowego, kościoła,inny"</formula1>
    </dataValidation>
    <dataValidation type="decimal" allowBlank="1" showInputMessage="1" showErrorMessage="1" errorTitle="Błąd!" error="W tym polu można wpisać tylko liczbę całkowitą - równą lub większą od 5 000 i mniejszą lub równą 50 000" sqref="J17:L17" xr:uid="{00000000-0002-0000-0100-000001000000}">
      <formula1>5000</formula1>
      <formula2>50000</formula2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N38" xr:uid="{00000000-0002-0000-0100-00000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0), a następnie (z menu, które się wyświetli) wybrać polecenie &quot;Wstaw&quot;." sqref="P38" xr:uid="{00000000-0002-0000-0100-00000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P39" xr:uid="{00000000-0002-0000-0100-000004000000}"/>
    <dataValidation allowBlank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P25" xr:uid="{00000000-0002-0000-0100-000005000000}"/>
    <dataValidation type="decimal" operator="greaterThanOrEqual" allowBlank="1" showInputMessage="1" showErrorMessage="1" errorTitle="Błąd!" error="W tym polu można wpisać tylko liczbę - równą lub większą od 0" sqref="N25:N37" xr:uid="{00000000-0002-0000-0100-000006000000}">
      <formula1>0</formula1>
    </dataValidation>
    <dataValidation type="list" allowBlank="1" showInputMessage="1" showErrorMessage="1" errorTitle="Błąd!" error="Wybierz z listy:_x000a_G - gotówka_x000a_P - przelew_x000a_K - karta" sqref="J25:J37" xr:uid="{00000000-0002-0000-0100-000007000000}">
      <formula1>"G,P,K"</formula1>
    </dataValidation>
    <dataValidation type="list" allowBlank="1" showInputMessage="1" showErrorMessage="1" errorTitle="Błąd!" error="Wybierz z listy:_x000a_P - przelew_x000a_K - karta" sqref="L25:L37" xr:uid="{00000000-0002-0000-0100-000008000000}">
      <formula1>"P,K"</formula1>
    </dataValidation>
    <dataValidation type="whole" allowBlank="1" showInputMessage="1" showErrorMessage="1" errorTitle="Błąd!" error="Numer NIP składa się z 10 cyfr" sqref="E25:E37" xr:uid="{00000000-0002-0000-0100-000009000000}">
      <formula1>1111111111</formula1>
      <formula2>9999999999</formula2>
    </dataValidation>
    <dataValidation allowBlank="1" showInputMessage="1" showErrorMessage="1" promptTitle="Jeśli podpisano więcej..." prompt="...aneksów, to w ukrytych wierszach - od nr 6 do 15 - można wpisać informacje o nich. Należy odkryć wiersze, wypełnić dane o aneksach - w zależności od potrzeb od nr 2 do 11 - a następnie ukryć nadmiarowe (niewypełnione) wiersze." sqref="J5:L5" xr:uid="{00000000-0002-0000-0100-00000A000000}"/>
    <dataValidation type="date" operator="greaterThanOrEqual" allowBlank="1" showInputMessage="1" showErrorMessage="1" errorTitle="Błąd daty aneksu!" error="Można podpisać aneks nawet w dniu podpisania umowy, ale nie wcześniej!" sqref="F5:G5" xr:uid="{00000000-0002-0000-0100-00000B000000}">
      <formula1>F3</formula1>
    </dataValidation>
    <dataValidation type="date" operator="greaterThanOrEqual" allowBlank="1" showInputMessage="1" showErrorMessage="1" errorTitle="Błąd daty aneksu!" error="Można podpisać kolejny aneks nawet w dniu podpisania poprzedzającego go aneksu, ale nie wcześniej!" sqref="F6:G15" xr:uid="{00000000-0002-0000-0100-00000C000000}">
      <formula1>F5</formula1>
    </dataValidation>
    <dataValidation allowBlank="1" showInputMessage="1" showErrorMessage="1" promptTitle="Przejdź kolejno do pól" prompt="Krok 1 (opis) do rys. 1_x000a_Krok 2 (opis) do rys. 2_x000a_Krok 3 (opis) do rys. 3" sqref="O1:Q1" xr:uid="{00000000-0002-0000-0100-00000D000000}"/>
    <dataValidation allowBlank="1" showInputMessage="1" showErrorMessage="1" promptTitle="Krok 1" prompt="Prawym klawiszem myszy klikamy na zakładce z nazwą formularza (w tym wypadku Sekcja_V_WF_G) i wybieramy polecenie „Przenieś lub kopiuj…”" sqref="R1" xr:uid="{00000000-0002-0000-0100-00000E000000}"/>
    <dataValidation allowBlank="1" showInputMessage="1" showErrorMessage="1" promptTitle="Krok 2" prompt="Zaznaczamy:_x000a_- miejsce w które zostanie wstawiony kopiowany arkusz,_x000a_- checkbox („kwadracik”), w którym zaznaczamy, że chcemy kopię arkusza Sekcja_V_WF_G_x000a_" sqref="S1" xr:uid="{00000000-0002-0000-0100-00000F000000}"/>
    <dataValidation allowBlank="1" showInputMessage="1" showErrorMessage="1" promptTitle="Krok 3" prompt="Gotowe!_x000a_Powstała kopia arkusza Sekcja_V_WF_G_x000a_Czynność można powtarzać aż do uzyskania potrzebnej liczby kopii - odpowiadającej liczbie grantobiorców" sqref="T1" xr:uid="{00000000-0002-0000-0100-00001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2014-2020_19.2/6z&amp;RStrona &amp;P z &amp;N </oddFooter>
  </headerFooter>
  <customProperties>
    <customPr name="LastActive" r:id="rId2"/>
  </customProperties>
  <drawing r:id="rId3"/>
  <legacyDrawing r:id="rId4"/>
  <oleObjects>
    <mc:AlternateContent xmlns:mc="http://schemas.openxmlformats.org/markup-compatibility/2006">
      <mc:Choice Requires="x14">
        <oleObject progId="PBrush" shapeId="2050" r:id="rId5">
          <objectPr defaultSize="0" autoPict="0" r:id="rId6">
            <anchor moveWithCells="1" sizeWithCells="1">
              <from>
                <xdr:col>15</xdr:col>
                <xdr:colOff>0</xdr:colOff>
                <xdr:row>0</xdr:row>
                <xdr:rowOff>182880</xdr:rowOff>
              </from>
              <to>
                <xdr:col>19</xdr:col>
                <xdr:colOff>449580</xdr:colOff>
                <xdr:row>22</xdr:row>
                <xdr:rowOff>403860</xdr:rowOff>
              </to>
            </anchor>
          </objectPr>
        </oleObject>
      </mc:Choice>
      <mc:Fallback>
        <oleObject progId="PBrush" shapeId="2050" r:id="rId5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8">
            <anchor moveWithCells="1" sizeWithCells="1">
              <from>
                <xdr:col>15</xdr:col>
                <xdr:colOff>0</xdr:colOff>
                <xdr:row>22</xdr:row>
                <xdr:rowOff>434340</xdr:rowOff>
              </from>
              <to>
                <xdr:col>19</xdr:col>
                <xdr:colOff>457200</xdr:colOff>
                <xdr:row>32</xdr:row>
                <xdr:rowOff>129540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15</xdr:col>
                <xdr:colOff>0</xdr:colOff>
                <xdr:row>32</xdr:row>
                <xdr:rowOff>182880</xdr:rowOff>
              </from>
              <to>
                <xdr:col>19</xdr:col>
                <xdr:colOff>472440</xdr:colOff>
                <xdr:row>37</xdr:row>
                <xdr:rowOff>53340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J24"/>
  <sheetViews>
    <sheetView showGridLines="0" view="pageBreakPreview" zoomScale="110" zoomScaleNormal="100" zoomScaleSheetLayoutView="110" zoomScalePageLayoutView="110" workbookViewId="0">
      <selection activeCell="A23" sqref="A23:G24"/>
    </sheetView>
  </sheetViews>
  <sheetFormatPr defaultColWidth="9.21875" defaultRowHeight="13.2"/>
  <cols>
    <col min="1" max="1" width="14.21875" style="15" customWidth="1"/>
    <col min="2" max="2" width="80.77734375" style="15" customWidth="1"/>
    <col min="3" max="4" width="15.77734375" style="46" customWidth="1"/>
    <col min="5" max="7" width="15.77734375" style="15" customWidth="1"/>
    <col min="8" max="8" width="1.44140625" style="15" customWidth="1"/>
    <col min="9" max="9" width="6.77734375" style="15" customWidth="1"/>
    <col min="10" max="16384" width="9.21875" style="15"/>
  </cols>
  <sheetData>
    <row r="1" spans="1:8" ht="3.75" customHeight="1"/>
    <row r="2" spans="1:8" ht="24" customHeight="1">
      <c r="A2" s="345" t="s">
        <v>169</v>
      </c>
      <c r="B2" s="345"/>
      <c r="C2" s="345"/>
      <c r="D2" s="345"/>
      <c r="E2" s="502"/>
      <c r="F2" s="500" t="str">
        <f>IF(Sekcje_I_IV!L13="(wybierz z listy)","pole zostanie wypełnione automatycznie, po wybraniu Rodzaju płatności w Sekcji I",Sekcje_I_IV!L13)</f>
        <v>pole zostanie wypełnione automatycznie, po wybraniu Rodzaju płatności w Sekcji I</v>
      </c>
      <c r="G2" s="501"/>
      <c r="H2" s="47"/>
    </row>
    <row r="3" spans="1:8" ht="8.25" customHeight="1">
      <c r="A3" s="48"/>
      <c r="B3" s="48"/>
      <c r="C3" s="48"/>
      <c r="D3" s="10"/>
      <c r="E3" s="10"/>
      <c r="F3" s="10"/>
      <c r="G3" s="10"/>
      <c r="H3" s="47"/>
    </row>
    <row r="4" spans="1:8" ht="12.75" customHeight="1">
      <c r="A4" s="512" t="s">
        <v>2</v>
      </c>
      <c r="B4" s="515" t="s">
        <v>112</v>
      </c>
      <c r="C4" s="518" t="s">
        <v>122</v>
      </c>
      <c r="D4" s="518" t="s">
        <v>123</v>
      </c>
      <c r="E4" s="521" t="s">
        <v>121</v>
      </c>
      <c r="F4" s="503" t="s">
        <v>137</v>
      </c>
      <c r="G4" s="503" t="s">
        <v>136</v>
      </c>
      <c r="H4" s="49"/>
    </row>
    <row r="5" spans="1:8" ht="21" customHeight="1">
      <c r="A5" s="513"/>
      <c r="B5" s="516"/>
      <c r="C5" s="519"/>
      <c r="D5" s="519"/>
      <c r="E5" s="522"/>
      <c r="F5" s="504"/>
      <c r="G5" s="504"/>
      <c r="H5" s="49"/>
    </row>
    <row r="6" spans="1:8" ht="18.75" customHeight="1">
      <c r="A6" s="514"/>
      <c r="B6" s="517"/>
      <c r="C6" s="520"/>
      <c r="D6" s="520"/>
      <c r="E6" s="523"/>
      <c r="F6" s="505"/>
      <c r="G6" s="505"/>
    </row>
    <row r="7" spans="1:8" s="50" customFormat="1" ht="12.75" customHeight="1">
      <c r="A7" s="43">
        <v>1</v>
      </c>
      <c r="B7" s="44">
        <v>2</v>
      </c>
      <c r="C7" s="45">
        <v>3</v>
      </c>
      <c r="D7" s="45">
        <v>4</v>
      </c>
      <c r="E7" s="44">
        <v>5</v>
      </c>
      <c r="F7" s="44">
        <v>6</v>
      </c>
      <c r="G7" s="133">
        <v>7</v>
      </c>
    </row>
    <row r="8" spans="1:8" s="50" customFormat="1" ht="14.25" customHeight="1">
      <c r="A8" s="508" t="s">
        <v>492</v>
      </c>
      <c r="B8" s="509"/>
      <c r="C8" s="509"/>
      <c r="D8" s="509"/>
      <c r="E8" s="509"/>
      <c r="F8" s="509"/>
      <c r="G8" s="509"/>
    </row>
    <row r="9" spans="1:8" s="50" customFormat="1" ht="24" customHeight="1">
      <c r="A9" s="329" t="s">
        <v>108</v>
      </c>
      <c r="B9" s="87"/>
      <c r="C9" s="135"/>
      <c r="D9" s="135"/>
      <c r="E9" s="54"/>
      <c r="F9" s="53"/>
      <c r="G9" s="53"/>
    </row>
    <row r="10" spans="1:8" s="51" customFormat="1" ht="24" customHeight="1">
      <c r="A10" s="86" t="s">
        <v>109</v>
      </c>
      <c r="B10" s="87"/>
      <c r="C10" s="135"/>
      <c r="D10" s="135"/>
      <c r="E10" s="54"/>
      <c r="F10" s="53"/>
      <c r="G10" s="53"/>
    </row>
    <row r="11" spans="1:8" s="51" customFormat="1" ht="24" customHeight="1">
      <c r="A11" s="86" t="s">
        <v>0</v>
      </c>
      <c r="B11" s="87"/>
      <c r="C11" s="135"/>
      <c r="D11" s="135"/>
      <c r="E11" s="54"/>
      <c r="F11" s="53"/>
      <c r="G11" s="53"/>
    </row>
    <row r="12" spans="1:8" s="51" customFormat="1" ht="24" customHeight="1">
      <c r="A12" s="86" t="s">
        <v>0</v>
      </c>
      <c r="B12" s="87"/>
      <c r="C12" s="135"/>
      <c r="D12" s="135"/>
      <c r="E12" s="54"/>
      <c r="F12" s="53"/>
      <c r="G12" s="53"/>
    </row>
    <row r="13" spans="1:8" s="51" customFormat="1" ht="24" customHeight="1">
      <c r="A13" s="510" t="s">
        <v>493</v>
      </c>
      <c r="B13" s="511"/>
      <c r="C13" s="511"/>
      <c r="D13" s="511"/>
      <c r="E13" s="511"/>
      <c r="F13" s="511"/>
      <c r="G13" s="511"/>
    </row>
    <row r="14" spans="1:8" s="51" customFormat="1" ht="24" customHeight="1">
      <c r="A14" s="86" t="s">
        <v>108</v>
      </c>
      <c r="B14" s="87"/>
      <c r="C14" s="135"/>
      <c r="D14" s="135"/>
      <c r="E14" s="54"/>
      <c r="F14" s="53"/>
      <c r="G14" s="53"/>
    </row>
    <row r="15" spans="1:8" s="51" customFormat="1" ht="24" customHeight="1">
      <c r="A15" s="329" t="s">
        <v>109</v>
      </c>
      <c r="B15" s="88"/>
      <c r="C15" s="135"/>
      <c r="D15" s="135"/>
      <c r="E15" s="54"/>
      <c r="F15" s="53"/>
      <c r="G15" s="53"/>
    </row>
    <row r="16" spans="1:8" s="51" customFormat="1" ht="24" customHeight="1">
      <c r="A16" s="329" t="s">
        <v>110</v>
      </c>
      <c r="B16" s="89"/>
      <c r="C16" s="135"/>
      <c r="D16" s="135"/>
      <c r="E16" s="54"/>
      <c r="F16" s="53"/>
      <c r="G16" s="53"/>
    </row>
    <row r="17" spans="1:10" s="51" customFormat="1" ht="24" customHeight="1">
      <c r="A17" s="329" t="s">
        <v>111</v>
      </c>
      <c r="B17" s="89"/>
      <c r="C17" s="135"/>
      <c r="D17" s="135"/>
      <c r="E17" s="54"/>
      <c r="F17" s="53"/>
      <c r="G17" s="53"/>
    </row>
    <row r="18" spans="1:10" s="51" customFormat="1" ht="24" customHeight="1">
      <c r="A18" s="329" t="s">
        <v>425</v>
      </c>
      <c r="B18" s="89"/>
      <c r="C18" s="135"/>
      <c r="D18" s="135"/>
      <c r="E18" s="54"/>
      <c r="F18" s="53"/>
      <c r="G18" s="53"/>
    </row>
    <row r="19" spans="1:10" s="51" customFormat="1" ht="24" customHeight="1">
      <c r="A19" s="329" t="s">
        <v>0</v>
      </c>
      <c r="B19" s="89"/>
      <c r="C19" s="135"/>
      <c r="D19" s="135"/>
      <c r="E19" s="54"/>
      <c r="F19" s="53"/>
      <c r="G19" s="53"/>
    </row>
    <row r="20" spans="1:10" s="52" customFormat="1" ht="24" customHeight="1">
      <c r="A20" s="329" t="s">
        <v>0</v>
      </c>
      <c r="B20" s="89"/>
      <c r="C20" s="135"/>
      <c r="D20" s="135"/>
      <c r="E20" s="54"/>
      <c r="F20" s="53"/>
      <c r="G20" s="53"/>
    </row>
    <row r="21" spans="1:10" s="51" customFormat="1" ht="24" customHeight="1">
      <c r="A21" s="506" t="s">
        <v>97</v>
      </c>
      <c r="B21" s="507"/>
      <c r="C21" s="219">
        <f ca="1">SUM(C9:OFFSET(RazemVI_ZRF,-1,2))</f>
        <v>0</v>
      </c>
      <c r="D21" s="219">
        <f ca="1">SUM(D9:OFFSET(RazemVI_ZRF,-1,3))</f>
        <v>0</v>
      </c>
      <c r="E21" s="219">
        <f ca="1">SUM(E9:OFFSET(RazemVI_ZRF,-1,4))</f>
        <v>0</v>
      </c>
      <c r="F21" s="219">
        <f ca="1">SUM(F9:OFFSET(RazemVI_ZRF,-1,5))</f>
        <v>0</v>
      </c>
      <c r="G21" s="220">
        <f ca="1">SUM(G9:OFFSET(RazemVI_ZRF,-1,6))</f>
        <v>0</v>
      </c>
      <c r="J21" s="128" t="s">
        <v>174</v>
      </c>
    </row>
    <row r="22" spans="1:10" ht="42.75" customHeight="1">
      <c r="A22" s="498" t="s">
        <v>461</v>
      </c>
      <c r="B22" s="498"/>
      <c r="C22" s="498"/>
      <c r="D22" s="498"/>
      <c r="E22" s="498"/>
      <c r="F22" s="498"/>
      <c r="G22" s="498"/>
      <c r="J22" s="130" t="s">
        <v>175</v>
      </c>
    </row>
    <row r="23" spans="1:10">
      <c r="A23" s="498" t="s">
        <v>494</v>
      </c>
      <c r="B23" s="499"/>
      <c r="C23" s="499"/>
      <c r="D23" s="499"/>
      <c r="E23" s="499"/>
      <c r="F23" s="499"/>
      <c r="G23" s="499"/>
      <c r="J23" s="126"/>
    </row>
    <row r="24" spans="1:10" ht="18" customHeight="1">
      <c r="A24" s="499"/>
      <c r="B24" s="499"/>
      <c r="C24" s="499"/>
      <c r="D24" s="499"/>
      <c r="E24" s="499"/>
      <c r="F24" s="499"/>
      <c r="G24" s="499"/>
    </row>
  </sheetData>
  <sheetProtection algorithmName="SHA-512" hashValue="gnsk/wkQwTQvRP2BUCSrM9uwCU/9E/wL8aieIv4BIQy5EYI4NqfQVZR28+D8izYfsgqlbWJZ5mihWAiEYR0pIw==" saltValue="6RsMz8lP+0Mh8BIPcXI2DA==" spinCount="100000" sheet="1" formatCells="0" formatColumns="0" formatRows="0" insertRows="0" deleteRows="0" sort="0" autoFilter="0"/>
  <mergeCells count="14">
    <mergeCell ref="A23:G24"/>
    <mergeCell ref="F2:G2"/>
    <mergeCell ref="A2:E2"/>
    <mergeCell ref="G4:G6"/>
    <mergeCell ref="F4:F6"/>
    <mergeCell ref="A21:B21"/>
    <mergeCell ref="A8:G8"/>
    <mergeCell ref="A13:G13"/>
    <mergeCell ref="A22:G22"/>
    <mergeCell ref="A4:A6"/>
    <mergeCell ref="B4:B6"/>
    <mergeCell ref="C4:C6"/>
    <mergeCell ref="D4:D6"/>
    <mergeCell ref="E4:E6"/>
  </mergeCells>
  <dataValidations xWindow="1127" yWindow="513" count="10">
    <dataValidation type="list" allowBlank="1" showInputMessage="1" showErrorMessage="1" sqref="D3:G3" xr:uid="{00000000-0002-0000-0200-000000000000}">
      <formula1>"(WYBIERZ Z LISTY), PŁATNOŚCI POŚREDNIEJ, PŁATNOŚCI KOŃCOWEJ"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C21:G21" xr:uid="{00000000-0002-0000-02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J21" xr:uid="{00000000-0002-0000-02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22" xr:uid="{00000000-0002-0000-0200-000003000000}"/>
    <dataValidation type="whole" allowBlank="1" showErrorMessage="1" errorTitle="Błąd!" error="W tym polu można wpisać tylko liczbę całkowitą - z przedziału pomiędzy 5 000, a 50 00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C9:C12 C14:C20" xr:uid="{00000000-0002-0000-0200-000004000000}">
      <formula1>5000</formula1>
      <formula2>50000</formula2>
    </dataValidation>
    <dataValidation type="whole" allowBlank="1" showErrorMessage="1" errorTitle="Błąd!" error="W tym polu można wpisać tylko liczbę całkowitą - z przedziału pomiędzy 5 000, a 50 000 - jednak nie większą, niż wartość zadania z kolumny &quot;3&quot;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9:D12 D14:D20" xr:uid="{00000000-0002-0000-0200-000005000000}">
      <formula1>5000</formula1>
      <formula2>C9</formula2>
    </dataValidation>
    <dataValidation type="decimal" operator="greaterThanOrEqual" allowBlank="1" showInputMessage="1" showErrorMessage="1" sqref="E9:E12 E14:E20" xr:uid="{00000000-0002-0000-0200-000006000000}">
      <formula1>0</formula1>
    </dataValidation>
    <dataValidation allowBlank="1" showDropDown="1" showInputMessage="1" showErrorMessage="1" sqref="F2:G2" xr:uid="{00000000-0002-0000-0200-000007000000}"/>
    <dataValidation type="decimal" operator="lessThanOrEqual" allowBlank="1" showInputMessage="1" showErrorMessage="1" errorTitle="Błąd." error="Kwota grantu wg rozliczenia nie może być większa od kwoty zapisanej w umowie." sqref="F9:F12 F14:F20" xr:uid="{00000000-0002-0000-0200-000008000000}">
      <formula1>D9</formula1>
    </dataValidation>
    <dataValidation type="decimal" operator="lessThanOrEqual" allowBlank="1" showInputMessage="1" showErrorMessage="1" errorTitle="Błąd." error="Kwota grantu zrealizowana przez JSFP nie może być większa od kwoty grantu wg rozliczenia." sqref="G9:G12 G14:G20" xr:uid="{00000000-0002-0000-0200-000009000000}">
      <formula1>F9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landscape" errors="blank" r:id="rId1"/>
  <headerFooter alignWithMargins="0">
    <oddFooter xml:space="preserve">&amp;L&amp;8PROW 2014-2020_19.2/6z&amp;RStrona &amp;P z &amp;N </oddFooter>
  </headerFooter>
  <colBreaks count="1" manualBreakCount="1">
    <brk id="7" max="17" man="1"/>
  </colBreaks>
  <customProperties>
    <customPr name="LastActive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N41"/>
  <sheetViews>
    <sheetView showGridLines="0" view="pageBreakPreview" topLeftCell="A23" zoomScale="120" zoomScaleNormal="100" zoomScaleSheetLayoutView="120" zoomScalePageLayoutView="110" workbookViewId="0">
      <selection activeCell="D28" sqref="D28"/>
    </sheetView>
  </sheetViews>
  <sheetFormatPr defaultColWidth="9.21875" defaultRowHeight="11.4"/>
  <cols>
    <col min="1" max="1" width="5.77734375" style="18" customWidth="1"/>
    <col min="2" max="2" width="28.77734375" style="107" customWidth="1"/>
    <col min="3" max="3" width="13.77734375" style="107" customWidth="1"/>
    <col min="4" max="4" width="12.77734375" style="107" customWidth="1"/>
    <col min="5" max="5" width="12.77734375" style="104" customWidth="1"/>
    <col min="6" max="6" width="9.77734375" style="18" customWidth="1"/>
    <col min="7" max="7" width="10.77734375" style="104" customWidth="1"/>
    <col min="8" max="8" width="8" style="107" customWidth="1"/>
    <col min="9" max="9" width="6.77734375" style="17" customWidth="1"/>
    <col min="10" max="39" width="0" style="17" hidden="1" customWidth="1"/>
    <col min="40" max="16384" width="9.21875" style="17"/>
  </cols>
  <sheetData>
    <row r="1" spans="1:8" s="1" customFormat="1" ht="22.5" customHeight="1">
      <c r="A1" s="524" t="s">
        <v>495</v>
      </c>
      <c r="B1" s="524"/>
      <c r="C1" s="524"/>
      <c r="D1" s="524"/>
      <c r="E1" s="524"/>
      <c r="F1" s="524"/>
      <c r="G1" s="524"/>
      <c r="H1" s="524"/>
    </row>
    <row r="2" spans="1:8" s="1" customFormat="1" ht="13.5" customHeight="1">
      <c r="A2" s="529" t="s">
        <v>67</v>
      </c>
      <c r="B2" s="529"/>
      <c r="C2" s="529"/>
      <c r="D2" s="529"/>
      <c r="E2" s="529"/>
      <c r="F2" s="529"/>
      <c r="G2" s="529"/>
      <c r="H2" s="529"/>
    </row>
    <row r="3" spans="1:8" ht="48.45" customHeight="1">
      <c r="A3" s="90" t="s">
        <v>2</v>
      </c>
      <c r="B3" s="91" t="s">
        <v>63</v>
      </c>
      <c r="C3" s="276" t="s">
        <v>139</v>
      </c>
      <c r="D3" s="277"/>
      <c r="E3" s="92" t="s">
        <v>138</v>
      </c>
      <c r="F3" s="92" t="s">
        <v>105</v>
      </c>
      <c r="G3" s="92" t="s">
        <v>106</v>
      </c>
      <c r="H3" s="92" t="s">
        <v>64</v>
      </c>
    </row>
    <row r="4" spans="1:8" ht="16.05" customHeight="1">
      <c r="A4" s="530" t="s">
        <v>5</v>
      </c>
      <c r="B4" s="532" t="s">
        <v>141</v>
      </c>
      <c r="C4" s="276" t="s">
        <v>142</v>
      </c>
      <c r="D4" s="278"/>
      <c r="E4" s="111"/>
      <c r="F4" s="91" t="s">
        <v>82</v>
      </c>
      <c r="G4" s="111"/>
      <c r="H4" s="108"/>
    </row>
    <row r="5" spans="1:8" ht="16.05" customHeight="1">
      <c r="A5" s="531"/>
      <c r="B5" s="533"/>
      <c r="C5" s="276" t="s">
        <v>143</v>
      </c>
      <c r="D5" s="278"/>
      <c r="E5" s="111"/>
      <c r="F5" s="91" t="s">
        <v>82</v>
      </c>
      <c r="G5" s="111"/>
      <c r="H5" s="108"/>
    </row>
    <row r="6" spans="1:8" ht="43.5" customHeight="1">
      <c r="A6" s="268" t="s">
        <v>6</v>
      </c>
      <c r="B6" s="275" t="s">
        <v>168</v>
      </c>
      <c r="C6" s="539"/>
      <c r="D6" s="540"/>
      <c r="E6" s="111"/>
      <c r="F6" s="91" t="s">
        <v>165</v>
      </c>
      <c r="G6" s="111"/>
      <c r="H6" s="269"/>
    </row>
    <row r="7" spans="1:8" ht="16.05" customHeight="1">
      <c r="A7" s="90" t="s">
        <v>3</v>
      </c>
      <c r="B7" s="105" t="s">
        <v>46</v>
      </c>
      <c r="C7" s="279" t="s">
        <v>4</v>
      </c>
      <c r="D7" s="280"/>
      <c r="E7" s="112"/>
      <c r="F7" s="91" t="s">
        <v>140</v>
      </c>
      <c r="G7" s="117"/>
      <c r="H7" s="109"/>
    </row>
    <row r="8" spans="1:8" ht="16.05" customHeight="1">
      <c r="A8" s="93" t="s">
        <v>7</v>
      </c>
      <c r="B8" s="271" t="s">
        <v>170</v>
      </c>
      <c r="C8" s="281" t="s">
        <v>4</v>
      </c>
      <c r="D8" s="282"/>
      <c r="E8" s="113"/>
      <c r="F8" s="94" t="s">
        <v>165</v>
      </c>
      <c r="G8" s="113"/>
      <c r="H8" s="110"/>
    </row>
    <row r="9" spans="1:8" s="37" customFormat="1" ht="16.05" customHeight="1">
      <c r="A9" s="530" t="s">
        <v>8</v>
      </c>
      <c r="B9" s="534" t="s">
        <v>147</v>
      </c>
      <c r="C9" s="283" t="s">
        <v>150</v>
      </c>
      <c r="D9" s="284" t="s">
        <v>153</v>
      </c>
      <c r="E9" s="221">
        <f>SUM(E11,E13,E15)</f>
        <v>0</v>
      </c>
      <c r="F9" s="91" t="s">
        <v>140</v>
      </c>
      <c r="G9" s="221"/>
      <c r="H9" s="109"/>
    </row>
    <row r="10" spans="1:8" s="37" customFormat="1" ht="16.05" customHeight="1">
      <c r="A10" s="538"/>
      <c r="B10" s="535"/>
      <c r="C10" s="285"/>
      <c r="D10" s="286" t="s">
        <v>154</v>
      </c>
      <c r="E10" s="221">
        <f>SUM(E12,E14,E16)</f>
        <v>0</v>
      </c>
      <c r="F10" s="91" t="s">
        <v>140</v>
      </c>
      <c r="G10" s="221"/>
      <c r="H10" s="109"/>
    </row>
    <row r="11" spans="1:8" s="37" customFormat="1" ht="16.05" customHeight="1">
      <c r="A11" s="538"/>
      <c r="B11" s="535"/>
      <c r="C11" s="283" t="s">
        <v>151</v>
      </c>
      <c r="D11" s="286" t="s">
        <v>153</v>
      </c>
      <c r="E11" s="114"/>
      <c r="F11" s="91" t="s">
        <v>140</v>
      </c>
      <c r="G11" s="114"/>
      <c r="H11" s="109"/>
    </row>
    <row r="12" spans="1:8" s="37" customFormat="1" ht="16.05" customHeight="1">
      <c r="A12" s="538"/>
      <c r="B12" s="535"/>
      <c r="C12" s="285"/>
      <c r="D12" s="287" t="s">
        <v>154</v>
      </c>
      <c r="E12" s="114"/>
      <c r="F12" s="91" t="s">
        <v>140</v>
      </c>
      <c r="G12" s="114"/>
      <c r="H12" s="109"/>
    </row>
    <row r="13" spans="1:8" s="37" customFormat="1" ht="16.05" customHeight="1">
      <c r="A13" s="538"/>
      <c r="B13" s="535"/>
      <c r="C13" s="283" t="s">
        <v>152</v>
      </c>
      <c r="D13" s="286" t="s">
        <v>153</v>
      </c>
      <c r="E13" s="114"/>
      <c r="F13" s="91" t="s">
        <v>140</v>
      </c>
      <c r="G13" s="114"/>
      <c r="H13" s="109"/>
    </row>
    <row r="14" spans="1:8" s="37" customFormat="1" ht="16.05" customHeight="1">
      <c r="A14" s="538"/>
      <c r="B14" s="535"/>
      <c r="C14" s="285"/>
      <c r="D14" s="287" t="s">
        <v>154</v>
      </c>
      <c r="E14" s="114"/>
      <c r="F14" s="91" t="s">
        <v>140</v>
      </c>
      <c r="G14" s="114"/>
      <c r="H14" s="109"/>
    </row>
    <row r="15" spans="1:8" s="37" customFormat="1" ht="16.05" customHeight="1">
      <c r="A15" s="538"/>
      <c r="B15" s="535"/>
      <c r="C15" s="283" t="s">
        <v>155</v>
      </c>
      <c r="D15" s="286" t="s">
        <v>153</v>
      </c>
      <c r="E15" s="114"/>
      <c r="F15" s="91" t="s">
        <v>140</v>
      </c>
      <c r="G15" s="114"/>
      <c r="H15" s="109"/>
    </row>
    <row r="16" spans="1:8" ht="16.05" customHeight="1">
      <c r="A16" s="531"/>
      <c r="B16" s="533"/>
      <c r="C16" s="285"/>
      <c r="D16" s="287" t="s">
        <v>154</v>
      </c>
      <c r="E16" s="112"/>
      <c r="F16" s="91" t="s">
        <v>140</v>
      </c>
      <c r="G16" s="114"/>
      <c r="H16" s="109"/>
    </row>
    <row r="17" spans="1:8" ht="16.05" customHeight="1">
      <c r="A17" s="530" t="s">
        <v>9</v>
      </c>
      <c r="B17" s="532" t="s">
        <v>144</v>
      </c>
      <c r="C17" s="284" t="s">
        <v>150</v>
      </c>
      <c r="D17" s="286" t="s">
        <v>153</v>
      </c>
      <c r="E17" s="221">
        <f>SUM(E19,E21,E23)</f>
        <v>0</v>
      </c>
      <c r="F17" s="91" t="s">
        <v>140</v>
      </c>
      <c r="G17" s="221"/>
      <c r="H17" s="109"/>
    </row>
    <row r="18" spans="1:8" ht="16.05" customHeight="1">
      <c r="A18" s="538"/>
      <c r="B18" s="535"/>
      <c r="C18" s="285"/>
      <c r="D18" s="286" t="s">
        <v>154</v>
      </c>
      <c r="E18" s="221">
        <f>SUM(E20,E22,E24)</f>
        <v>0</v>
      </c>
      <c r="F18" s="91" t="s">
        <v>140</v>
      </c>
      <c r="G18" s="221"/>
      <c r="H18" s="109"/>
    </row>
    <row r="19" spans="1:8" ht="16.05" customHeight="1">
      <c r="A19" s="538"/>
      <c r="B19" s="535"/>
      <c r="C19" s="284" t="s">
        <v>151</v>
      </c>
      <c r="D19" s="286" t="s">
        <v>153</v>
      </c>
      <c r="E19" s="114"/>
      <c r="F19" s="91" t="s">
        <v>140</v>
      </c>
      <c r="G19" s="114"/>
      <c r="H19" s="109"/>
    </row>
    <row r="20" spans="1:8" ht="16.05" customHeight="1">
      <c r="A20" s="538"/>
      <c r="B20" s="535"/>
      <c r="C20" s="285"/>
      <c r="D20" s="286" t="s">
        <v>154</v>
      </c>
      <c r="E20" s="114"/>
      <c r="F20" s="91" t="s">
        <v>140</v>
      </c>
      <c r="G20" s="114"/>
      <c r="H20" s="109"/>
    </row>
    <row r="21" spans="1:8" ht="16.05" customHeight="1">
      <c r="A21" s="538"/>
      <c r="B21" s="535"/>
      <c r="C21" s="284" t="s">
        <v>152</v>
      </c>
      <c r="D21" s="286" t="s">
        <v>153</v>
      </c>
      <c r="E21" s="114"/>
      <c r="F21" s="91" t="s">
        <v>140</v>
      </c>
      <c r="G21" s="114"/>
      <c r="H21" s="109"/>
    </row>
    <row r="22" spans="1:8" ht="16.05" customHeight="1">
      <c r="A22" s="538"/>
      <c r="B22" s="535"/>
      <c r="C22" s="285"/>
      <c r="D22" s="286" t="s">
        <v>154</v>
      </c>
      <c r="E22" s="114"/>
      <c r="F22" s="91" t="s">
        <v>140</v>
      </c>
      <c r="G22" s="114"/>
      <c r="H22" s="109"/>
    </row>
    <row r="23" spans="1:8" ht="16.05" customHeight="1">
      <c r="A23" s="538"/>
      <c r="B23" s="535"/>
      <c r="C23" s="284" t="s">
        <v>166</v>
      </c>
      <c r="D23" s="286" t="s">
        <v>153</v>
      </c>
      <c r="E23" s="114"/>
      <c r="F23" s="91" t="s">
        <v>140</v>
      </c>
      <c r="G23" s="114"/>
      <c r="H23" s="109"/>
    </row>
    <row r="24" spans="1:8" ht="16.05" customHeight="1">
      <c r="A24" s="538"/>
      <c r="B24" s="533"/>
      <c r="C24" s="285"/>
      <c r="D24" s="286" t="s">
        <v>154</v>
      </c>
      <c r="E24" s="114"/>
      <c r="F24" s="91" t="s">
        <v>140</v>
      </c>
      <c r="G24" s="114"/>
      <c r="H24" s="109"/>
    </row>
    <row r="25" spans="1:8" ht="25.5" customHeight="1">
      <c r="A25" s="90" t="s">
        <v>12</v>
      </c>
      <c r="B25" s="270" t="s">
        <v>41</v>
      </c>
      <c r="C25" s="279" t="s">
        <v>4</v>
      </c>
      <c r="D25" s="280"/>
      <c r="E25" s="112"/>
      <c r="F25" s="91" t="s">
        <v>140</v>
      </c>
      <c r="G25" s="114"/>
      <c r="H25" s="109"/>
    </row>
    <row r="26" spans="1:8" ht="17.100000000000001" customHeight="1">
      <c r="A26" s="530" t="s">
        <v>10</v>
      </c>
      <c r="B26" s="532" t="s">
        <v>145</v>
      </c>
      <c r="C26" s="288" t="s">
        <v>156</v>
      </c>
      <c r="D26" s="277"/>
      <c r="E26" s="114"/>
      <c r="F26" s="91" t="s">
        <v>82</v>
      </c>
      <c r="G26" s="114"/>
      <c r="H26" s="109"/>
    </row>
    <row r="27" spans="1:8" ht="24" customHeight="1">
      <c r="A27" s="531"/>
      <c r="B27" s="533"/>
      <c r="C27" s="276" t="s">
        <v>161</v>
      </c>
      <c r="D27" s="278"/>
      <c r="E27" s="112"/>
      <c r="F27" s="91" t="s">
        <v>82</v>
      </c>
      <c r="G27" s="114"/>
      <c r="H27" s="109"/>
    </row>
    <row r="28" spans="1:8" ht="32.25" customHeight="1">
      <c r="A28" s="90" t="s">
        <v>11</v>
      </c>
      <c r="B28" s="270" t="s">
        <v>148</v>
      </c>
      <c r="C28" s="279" t="s">
        <v>4</v>
      </c>
      <c r="D28" s="280"/>
      <c r="E28" s="112"/>
      <c r="F28" s="91" t="s">
        <v>140</v>
      </c>
      <c r="G28" s="114"/>
      <c r="H28" s="109"/>
    </row>
    <row r="29" spans="1:8" ht="45.45" customHeight="1">
      <c r="A29" s="90" t="s">
        <v>38</v>
      </c>
      <c r="B29" s="105" t="s">
        <v>149</v>
      </c>
      <c r="C29" s="279" t="s">
        <v>4</v>
      </c>
      <c r="D29" s="280"/>
      <c r="E29" s="115"/>
      <c r="F29" s="91" t="s">
        <v>140</v>
      </c>
      <c r="G29" s="114"/>
      <c r="H29" s="109"/>
    </row>
    <row r="30" spans="1:8" ht="16.05" customHeight="1">
      <c r="A30" s="90" t="s">
        <v>39</v>
      </c>
      <c r="B30" s="105" t="s">
        <v>146</v>
      </c>
      <c r="C30" s="279" t="s">
        <v>4</v>
      </c>
      <c r="D30" s="280"/>
      <c r="E30" s="116"/>
      <c r="F30" s="91" t="s">
        <v>140</v>
      </c>
      <c r="G30" s="120"/>
      <c r="H30" s="109"/>
    </row>
    <row r="31" spans="1:8" ht="30.75" customHeight="1">
      <c r="A31" s="90" t="s">
        <v>40</v>
      </c>
      <c r="B31" s="105" t="s">
        <v>167</v>
      </c>
      <c r="C31" s="279" t="s">
        <v>4</v>
      </c>
      <c r="D31" s="280"/>
      <c r="E31" s="116"/>
      <c r="F31" s="91" t="s">
        <v>165</v>
      </c>
      <c r="G31" s="114"/>
      <c r="H31" s="109"/>
    </row>
    <row r="32" spans="1:8" ht="39" customHeight="1">
      <c r="A32" s="90" t="s">
        <v>423</v>
      </c>
      <c r="B32" s="105" t="s">
        <v>427</v>
      </c>
      <c r="C32" s="279"/>
      <c r="D32" s="280"/>
      <c r="E32" s="116"/>
      <c r="F32" s="91" t="s">
        <v>165</v>
      </c>
      <c r="G32" s="114"/>
      <c r="H32" s="109"/>
    </row>
    <row r="33" spans="1:40" ht="22.95" customHeight="1">
      <c r="A33" s="90" t="s">
        <v>426</v>
      </c>
      <c r="B33" s="334" t="s">
        <v>424</v>
      </c>
      <c r="C33" s="279"/>
      <c r="D33" s="327"/>
      <c r="E33" s="117"/>
      <c r="F33" s="332" t="s">
        <v>140</v>
      </c>
      <c r="G33" s="117"/>
      <c r="H33" s="109"/>
    </row>
    <row r="34" spans="1:40" ht="7.5" customHeight="1">
      <c r="A34" s="95"/>
      <c r="B34" s="66"/>
      <c r="C34" s="543"/>
      <c r="D34" s="544"/>
      <c r="E34" s="96"/>
      <c r="F34" s="97"/>
      <c r="G34" s="98"/>
      <c r="H34" s="333"/>
    </row>
    <row r="35" spans="1:40" ht="13.5" customHeight="1">
      <c r="A35" s="536" t="s">
        <v>66</v>
      </c>
      <c r="B35" s="536"/>
      <c r="C35" s="536"/>
      <c r="D35" s="537"/>
      <c r="E35" s="537"/>
      <c r="F35" s="537"/>
      <c r="G35" s="537"/>
      <c r="H35" s="537"/>
    </row>
    <row r="36" spans="1:40" ht="52.05" customHeight="1">
      <c r="A36" s="99" t="s">
        <v>2</v>
      </c>
      <c r="B36" s="100" t="s">
        <v>65</v>
      </c>
      <c r="C36" s="525" t="s">
        <v>139</v>
      </c>
      <c r="D36" s="526"/>
      <c r="E36" s="101" t="s">
        <v>138</v>
      </c>
      <c r="F36" s="101" t="s">
        <v>105</v>
      </c>
      <c r="G36" s="101" t="s">
        <v>106</v>
      </c>
      <c r="H36" s="101" t="s">
        <v>64</v>
      </c>
    </row>
    <row r="37" spans="1:40" s="55" customFormat="1" ht="16.05" customHeight="1">
      <c r="A37" s="103" t="s">
        <v>5</v>
      </c>
      <c r="B37" s="106"/>
      <c r="C37" s="541"/>
      <c r="D37" s="542"/>
      <c r="E37" s="117"/>
      <c r="F37" s="102"/>
      <c r="G37" s="119"/>
      <c r="H37" s="109"/>
    </row>
    <row r="38" spans="1:40" s="55" customFormat="1" ht="16.05" customHeight="1">
      <c r="A38" s="103" t="s">
        <v>6</v>
      </c>
      <c r="B38" s="106"/>
      <c r="C38" s="541"/>
      <c r="D38" s="542"/>
      <c r="E38" s="118"/>
      <c r="F38" s="102"/>
      <c r="G38" s="119"/>
      <c r="H38" s="109"/>
    </row>
    <row r="39" spans="1:40" s="56" customFormat="1" ht="16.05" customHeight="1">
      <c r="A39" s="103" t="s">
        <v>3</v>
      </c>
      <c r="B39" s="106"/>
      <c r="C39" s="541"/>
      <c r="D39" s="542"/>
      <c r="E39" s="118"/>
      <c r="F39" s="102"/>
      <c r="G39" s="119"/>
      <c r="H39" s="109"/>
    </row>
    <row r="40" spans="1:40">
      <c r="A40" s="527"/>
      <c r="B40" s="528"/>
      <c r="C40" s="528"/>
      <c r="D40" s="528"/>
      <c r="E40" s="528"/>
      <c r="F40" s="528"/>
      <c r="G40" s="528"/>
      <c r="H40" s="528"/>
      <c r="AN40" s="128" t="s">
        <v>174</v>
      </c>
    </row>
    <row r="41" spans="1:40">
      <c r="AN41" s="130" t="s">
        <v>175</v>
      </c>
    </row>
  </sheetData>
  <sheetProtection algorithmName="SHA-512" hashValue="Z+uR6y6d6IsAnfY6XZl7Ww9UC54xGvdZRGsNXwtGUTjkA+EZd2cq4P2osVqHFwQnByhu65DpVlLEWJuJLh+2Og==" saltValue="Y92M6b0HGnt2cYo7SJ6S0g==" spinCount="100000" sheet="1" formatCells="0" formatColumns="0" formatRows="0" insertRows="0" deleteRows="0" sort="0" autoFilter="0"/>
  <mergeCells count="18">
    <mergeCell ref="C34:D34"/>
    <mergeCell ref="C37:D37"/>
    <mergeCell ref="A1:H1"/>
    <mergeCell ref="C36:D36"/>
    <mergeCell ref="A40:H40"/>
    <mergeCell ref="A2:H2"/>
    <mergeCell ref="A4:A5"/>
    <mergeCell ref="B4:B5"/>
    <mergeCell ref="B9:B16"/>
    <mergeCell ref="A35:H35"/>
    <mergeCell ref="A26:A27"/>
    <mergeCell ref="B26:B27"/>
    <mergeCell ref="A9:A16"/>
    <mergeCell ref="B17:B24"/>
    <mergeCell ref="A17:A24"/>
    <mergeCell ref="C6:D6"/>
    <mergeCell ref="C39:D39"/>
    <mergeCell ref="C38:D38"/>
  </mergeCells>
  <dataValidations xWindow="1065" yWindow="272" count="4">
    <dataValidation type="decimal" operator="greaterThanOrEqual" allowBlank="1" showInputMessage="1" showErrorMessage="1" errorTitle="Błąd!" error="W tym polu można wpisać tylko liczbę - równą lub większą od 0" sqref="E37:E39 G37:G39 G4:G8 G11:G16 E4:E8 E11:E16 E19:E33 G19:G33" xr:uid="{00000000-0002-0000-0300-000000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9:E10 E17:E18 G17:G18 G9:G10" xr:uid="{00000000-0002-0000-0300-000001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N41" xr:uid="{00000000-0002-0000-0300-000002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AN40" xr:uid="{00000000-0002-0000-03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 xml:space="preserve">&amp;L&amp;8PROW 2014-2020_19.2/6z&amp;RStrona &amp;P z &amp;N 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F22"/>
  <sheetViews>
    <sheetView showGridLines="0" view="pageBreakPreview" topLeftCell="A9" zoomScale="120" zoomScaleNormal="130" zoomScaleSheetLayoutView="120" zoomScalePageLayoutView="110" workbookViewId="0">
      <selection activeCell="F9" sqref="F9"/>
    </sheetView>
  </sheetViews>
  <sheetFormatPr defaultColWidth="9.21875" defaultRowHeight="13.2"/>
  <cols>
    <col min="1" max="1" width="5.77734375" style="57" customWidth="1"/>
    <col min="2" max="2" width="72.5546875" style="19" customWidth="1"/>
    <col min="3" max="3" width="11.44140625" style="59" customWidth="1"/>
    <col min="4" max="4" width="14.5546875" style="59" customWidth="1"/>
    <col min="5" max="5" width="6.77734375" style="19" customWidth="1"/>
    <col min="6" max="16384" width="9.21875" style="19"/>
  </cols>
  <sheetData>
    <row r="1" spans="1:4" s="122" customFormat="1" ht="20.100000000000001" customHeight="1">
      <c r="A1" s="547" t="s">
        <v>43</v>
      </c>
      <c r="B1" s="547"/>
      <c r="C1" s="547"/>
      <c r="D1" s="547"/>
    </row>
    <row r="2" spans="1:4" ht="20.100000000000001" customHeight="1">
      <c r="A2" s="550" t="s">
        <v>17</v>
      </c>
      <c r="B2" s="551"/>
      <c r="C2" s="548" t="s">
        <v>16</v>
      </c>
      <c r="D2" s="549"/>
    </row>
    <row r="3" spans="1:4" ht="20.100000000000001" customHeight="1">
      <c r="A3" s="69" t="s">
        <v>2</v>
      </c>
      <c r="B3" s="121" t="s">
        <v>44</v>
      </c>
      <c r="C3" s="60" t="s">
        <v>99</v>
      </c>
      <c r="D3" s="60" t="s">
        <v>100</v>
      </c>
    </row>
    <row r="4" spans="1:4" ht="20.100000000000001" customHeight="1">
      <c r="A4" s="552" t="s">
        <v>18</v>
      </c>
      <c r="B4" s="553"/>
      <c r="C4" s="553"/>
      <c r="D4" s="554"/>
    </row>
    <row r="5" spans="1:4" ht="20.25" customHeight="1">
      <c r="A5" s="177" t="s">
        <v>5</v>
      </c>
      <c r="B5" s="155" t="s">
        <v>433</v>
      </c>
      <c r="C5" s="68" t="s">
        <v>16</v>
      </c>
      <c r="D5" s="131"/>
    </row>
    <row r="6" spans="1:4" ht="45" customHeight="1">
      <c r="A6" s="177" t="s">
        <v>6</v>
      </c>
      <c r="B6" s="70" t="s">
        <v>434</v>
      </c>
      <c r="C6" s="7" t="s">
        <v>16</v>
      </c>
      <c r="D6" s="131"/>
    </row>
    <row r="7" spans="1:4" ht="30" customHeight="1">
      <c r="A7" s="178" t="s">
        <v>3</v>
      </c>
      <c r="B7" s="77" t="s">
        <v>132</v>
      </c>
      <c r="C7" s="68" t="s">
        <v>16</v>
      </c>
      <c r="D7" s="131"/>
    </row>
    <row r="8" spans="1:4" ht="30" customHeight="1">
      <c r="A8" s="177" t="s">
        <v>218</v>
      </c>
      <c r="B8" s="71" t="s">
        <v>435</v>
      </c>
      <c r="C8" s="68" t="s">
        <v>16</v>
      </c>
      <c r="D8" s="131"/>
    </row>
    <row r="9" spans="1:4" ht="66" customHeight="1">
      <c r="A9" s="178" t="s">
        <v>8</v>
      </c>
      <c r="B9" s="67" t="s">
        <v>431</v>
      </c>
      <c r="C9" s="68" t="s">
        <v>16</v>
      </c>
      <c r="D9" s="131"/>
    </row>
    <row r="10" spans="1:4" ht="40.5" customHeight="1">
      <c r="A10" s="178" t="s">
        <v>9</v>
      </c>
      <c r="B10" s="154" t="s">
        <v>430</v>
      </c>
      <c r="C10" s="68" t="s">
        <v>16</v>
      </c>
      <c r="D10" s="131"/>
    </row>
    <row r="11" spans="1:4" ht="41.25" customHeight="1">
      <c r="A11" s="178" t="s">
        <v>12</v>
      </c>
      <c r="B11" s="67" t="s">
        <v>429</v>
      </c>
      <c r="C11" s="68" t="s">
        <v>16</v>
      </c>
      <c r="D11" s="131"/>
    </row>
    <row r="12" spans="1:4" s="38" customFormat="1" ht="58.5" customHeight="1">
      <c r="A12" s="178" t="s">
        <v>10</v>
      </c>
      <c r="B12" s="180" t="s">
        <v>428</v>
      </c>
      <c r="C12" s="68" t="s">
        <v>16</v>
      </c>
      <c r="D12" s="131"/>
    </row>
    <row r="13" spans="1:4" ht="24.75" customHeight="1">
      <c r="A13" s="177" t="s">
        <v>11</v>
      </c>
      <c r="B13" s="70" t="s">
        <v>432</v>
      </c>
      <c r="C13" s="58" t="s">
        <v>16</v>
      </c>
      <c r="D13" s="131"/>
    </row>
    <row r="14" spans="1:4" ht="20.100000000000001" customHeight="1">
      <c r="A14" s="76" t="s">
        <v>98</v>
      </c>
      <c r="B14" s="75" t="s">
        <v>107</v>
      </c>
      <c r="C14" s="555"/>
      <c r="D14" s="556"/>
    </row>
    <row r="15" spans="1:4" ht="57.75" customHeight="1">
      <c r="A15" s="21" t="s">
        <v>5</v>
      </c>
      <c r="B15" s="179" t="s">
        <v>490</v>
      </c>
      <c r="C15" s="60" t="s">
        <v>79</v>
      </c>
      <c r="D15" s="259">
        <v>1</v>
      </c>
    </row>
    <row r="16" spans="1:4" ht="52.95" customHeight="1">
      <c r="A16" s="21" t="s">
        <v>6</v>
      </c>
      <c r="B16" s="169" t="s">
        <v>491</v>
      </c>
      <c r="C16" s="260" t="s">
        <v>79</v>
      </c>
      <c r="D16" s="259">
        <v>1</v>
      </c>
    </row>
    <row r="17" spans="1:6" s="3" customFormat="1" ht="20.100000000000001" customHeight="1">
      <c r="A17" s="21" t="s">
        <v>0</v>
      </c>
      <c r="B17" s="74"/>
      <c r="C17" s="58" t="str">
        <f>IF(B17="","",IF(B17="-","NIE","TAK"))</f>
        <v/>
      </c>
      <c r="D17" s="132" t="str">
        <f>IF(C17="-",0,IF(C17="TAK","Wpisz liczbę załączników",IF(C17="NIE",0,"")))</f>
        <v/>
      </c>
    </row>
    <row r="18" spans="1:6" ht="37.5" customHeight="1">
      <c r="A18" s="76" t="s">
        <v>36</v>
      </c>
      <c r="B18" s="72" t="s">
        <v>87</v>
      </c>
      <c r="C18" s="73"/>
      <c r="D18" s="231">
        <f ca="1">SUM(D5:OFFSET(Suma_VIII_licz_zal,-1,3))</f>
        <v>2</v>
      </c>
      <c r="F18" s="128" t="s">
        <v>174</v>
      </c>
    </row>
    <row r="19" spans="1:6" ht="99.45" customHeight="1">
      <c r="A19" s="545" t="s">
        <v>489</v>
      </c>
      <c r="B19" s="545"/>
      <c r="C19" s="545"/>
      <c r="D19" s="545"/>
    </row>
    <row r="20" spans="1:6" ht="29.55" customHeight="1">
      <c r="A20" s="546" t="s">
        <v>462</v>
      </c>
      <c r="B20" s="546"/>
      <c r="C20" s="546"/>
      <c r="D20" s="546"/>
    </row>
    <row r="21" spans="1:6" ht="4.5" customHeight="1">
      <c r="A21" s="61"/>
      <c r="B21" s="20"/>
    </row>
    <row r="22" spans="1:6">
      <c r="A22" s="61"/>
      <c r="B22" s="20"/>
    </row>
  </sheetData>
  <sheetProtection algorithmName="SHA-512" hashValue="HoTIeW6ZwUwqQzD5MyN0A/SWU6PME1KWpX08qv2twXum8zvNd+XF70R8aQU7FMRM87JWO9d+zZDhjxANWhxc3Q==" saltValue="udaIpsOqGdKeF6f1Xd3dVw==" spinCount="100000" sheet="1" formatCells="0" formatColumns="0" formatRows="0" insertRows="0" deleteRows="0" sort="0" autoFilter="0"/>
  <protectedRanges>
    <protectedRange password="8511" sqref="C3:D3" name="Zakres1_1_2"/>
    <protectedRange password="8511" sqref="D2" name="Zakres1_1_2_2_1_1"/>
    <protectedRange password="8511" sqref="D5:D13" name="Zakres1_1_2_2_1_1_2"/>
    <protectedRange password="8511" sqref="D15:D16" name="Zakres1_1_2_2_1_3_1"/>
    <protectedRange password="8511" sqref="D17" name="Zakres1_1_2_2_1_3_1_2"/>
  </protectedRanges>
  <mergeCells count="7">
    <mergeCell ref="A19:D19"/>
    <mergeCell ref="A20:D20"/>
    <mergeCell ref="A1:D1"/>
    <mergeCell ref="C2:D2"/>
    <mergeCell ref="A2:B2"/>
    <mergeCell ref="A4:D4"/>
    <mergeCell ref="C14:D14"/>
  </mergeCells>
  <dataValidations xWindow="774" yWindow="491" count="9">
    <dataValidation type="list" allowBlank="1" showInputMessage="1" showErrorMessage="1" sqref="C2 C5:C14" xr:uid="{00000000-0002-0000-0400-000000000000}">
      <formula1>"(wybierz z listy),TAK,ND"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8" xr:uid="{00000000-0002-0000-04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F18" xr:uid="{00000000-0002-0000-0400-000002000000}"/>
    <dataValidation type="whole" operator="greaterThanOrEqual" allowBlank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17" xr:uid="{00000000-0002-0000-0400-000003000000}">
      <formula1>0</formula1>
    </dataValidation>
    <dataValidation type="whole" operator="greaterThanOrEqual" allowBlank="1" showInputMessage="1" showErrorMessage="1" errorTitle="Błąd!" error="W tym polu można wpisać tylko liczbę całkowitą - równą 0 jeśli dany załącznik nie jest załączany, lub większą od 0, jeśli dany załącznik będzie dołączany" promptTitle="Uwaga!" prompt="W polu obok wybierz z listy wartość TAK lub ND" sqref="D5:D13" xr:uid="{00000000-0002-0000-0400-000004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1" promptTitle="Uwaga!" prompt="Ten załącznik jest obowiązkowy, jeżeli w Sekcji II.7 podano dane Pełnomocnika Beneficjenta. W takim przypadku, w tym polu można wpisać tylko liczbę całkowitą - równą lub większą od 1" sqref="D16" xr:uid="{00000000-0002-0000-0400-000005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1" promptTitle="Uwaga!" prompt="Ten załącznik jest obowiązkowy. W tym polu można wpisać tylko liczbę całkowitą - równą lub większą od 1" sqref="D15" xr:uid="{00000000-0002-0000-0400-000006000000}">
      <formula1>1</formula1>
    </dataValidation>
    <dataValidation allowBlank="1" showInputMessage="1" showErrorMessage="1" promptTitle="Uwaga." prompt="Pole wypełniane jest automatycznie:_x000a_- &quot;TAK&quot; - w przypadku podania w Sekcji II.7 danych Pełnomocnika_x000a_- &quot;ND&quot; - jeżeli nie ma danych Pełnomocnika w Sekcji II.7" sqref="C16" xr:uid="{00000000-0002-0000-0400-000007000000}"/>
    <dataValidation allowBlank="1" showInputMessage="1" showErrorMessage="1" promptTitle="Uwaga." prompt="Pole jest zablokowane - ten załącznik jest obowiązkowy" sqref="C15" xr:uid="{00000000-0002-0000-0400-000008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2014-2020_19.2/6z&amp;RStrona &amp;P z &amp;N </oddFooter>
  </headerFooter>
  <customProperties>
    <customPr name="LastActive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O28"/>
  <sheetViews>
    <sheetView showGridLines="0" view="pageBreakPreview" topLeftCell="A8" zoomScale="130" zoomScaleNormal="100" zoomScaleSheetLayoutView="130" zoomScalePageLayoutView="130" workbookViewId="0">
      <selection activeCell="B26" sqref="B26:K26"/>
    </sheetView>
  </sheetViews>
  <sheetFormatPr defaultColWidth="9.21875" defaultRowHeight="13.2"/>
  <cols>
    <col min="1" max="1" width="3.21875" style="138" customWidth="1"/>
    <col min="2" max="2" width="16.44140625" style="137" customWidth="1"/>
    <col min="3" max="4" width="14.77734375" style="137" customWidth="1"/>
    <col min="5" max="5" width="8" style="137" customWidth="1"/>
    <col min="6" max="6" width="7.77734375" style="137" customWidth="1"/>
    <col min="7" max="7" width="14.77734375" style="137" customWidth="1"/>
    <col min="8" max="8" width="11.77734375" style="137" customWidth="1"/>
    <col min="9" max="9" width="10.21875" style="137" customWidth="1"/>
    <col min="10" max="10" width="4.21875" style="137" customWidth="1"/>
    <col min="11" max="11" width="0.77734375" style="2" customWidth="1"/>
    <col min="12" max="12" width="0.77734375" style="137" customWidth="1"/>
    <col min="13" max="16384" width="9.21875" style="137"/>
  </cols>
  <sheetData>
    <row r="1" spans="1:11" ht="25.5" customHeight="1">
      <c r="A1" s="568" t="s">
        <v>185</v>
      </c>
      <c r="B1" s="569"/>
      <c r="C1" s="569"/>
      <c r="D1" s="569"/>
      <c r="E1" s="569"/>
      <c r="F1" s="569"/>
      <c r="G1" s="569"/>
      <c r="H1" s="569"/>
      <c r="I1" s="569"/>
      <c r="J1" s="569"/>
      <c r="K1" s="166"/>
    </row>
    <row r="2" spans="1:11" s="144" customFormat="1" ht="17.25" customHeight="1">
      <c r="A2" s="170" t="s">
        <v>5</v>
      </c>
      <c r="B2" s="570" t="s">
        <v>56</v>
      </c>
      <c r="C2" s="570"/>
      <c r="D2" s="570"/>
      <c r="E2" s="570"/>
      <c r="F2" s="570"/>
      <c r="G2" s="570"/>
      <c r="H2" s="570"/>
      <c r="I2" s="570"/>
      <c r="J2" s="570"/>
      <c r="K2" s="165"/>
    </row>
    <row r="3" spans="1:11" s="145" customFormat="1" ht="28.5" customHeight="1">
      <c r="A3" s="164" t="s">
        <v>57</v>
      </c>
      <c r="B3" s="561" t="s">
        <v>496</v>
      </c>
      <c r="C3" s="561"/>
      <c r="D3" s="561"/>
      <c r="E3" s="561"/>
      <c r="F3" s="561"/>
      <c r="G3" s="561"/>
      <c r="H3" s="561"/>
      <c r="I3" s="561"/>
      <c r="J3" s="561"/>
      <c r="K3" s="560"/>
    </row>
    <row r="4" spans="1:11" s="145" customFormat="1" ht="41.25" customHeight="1">
      <c r="A4" s="164" t="s">
        <v>58</v>
      </c>
      <c r="B4" s="561" t="s">
        <v>497</v>
      </c>
      <c r="C4" s="561"/>
      <c r="D4" s="561"/>
      <c r="E4" s="561"/>
      <c r="F4" s="561"/>
      <c r="G4" s="561"/>
      <c r="H4" s="561"/>
      <c r="I4" s="561"/>
      <c r="J4" s="561"/>
      <c r="K4" s="560"/>
    </row>
    <row r="5" spans="1:11" s="145" customFormat="1" ht="38.25" customHeight="1">
      <c r="A5" s="563" t="s">
        <v>59</v>
      </c>
      <c r="B5" s="561" t="s">
        <v>463</v>
      </c>
      <c r="C5" s="572"/>
      <c r="D5" s="572"/>
      <c r="E5" s="572"/>
      <c r="F5" s="572"/>
      <c r="G5" s="572"/>
      <c r="H5" s="572"/>
      <c r="I5" s="572"/>
      <c r="J5" s="572"/>
      <c r="K5" s="573"/>
    </row>
    <row r="6" spans="1:11" s="145" customFormat="1" ht="16.5" customHeight="1">
      <c r="A6" s="564"/>
      <c r="B6" s="572"/>
      <c r="C6" s="572"/>
      <c r="D6" s="572"/>
      <c r="E6" s="572"/>
      <c r="F6" s="572"/>
      <c r="G6" s="572"/>
      <c r="H6" s="572"/>
      <c r="I6" s="572"/>
      <c r="J6" s="572"/>
      <c r="K6" s="573"/>
    </row>
    <row r="7" spans="1:11" s="144" customFormat="1" ht="25.5" customHeight="1">
      <c r="A7" s="164" t="s">
        <v>60</v>
      </c>
      <c r="B7" s="559" t="s">
        <v>159</v>
      </c>
      <c r="C7" s="559"/>
      <c r="D7" s="559"/>
      <c r="E7" s="559"/>
      <c r="F7" s="559"/>
      <c r="G7" s="559"/>
      <c r="H7" s="559"/>
      <c r="I7" s="559"/>
      <c r="J7" s="559"/>
      <c r="K7" s="560"/>
    </row>
    <row r="8" spans="1:11" s="144" customFormat="1" ht="13.5" customHeight="1">
      <c r="A8" s="147" t="s">
        <v>61</v>
      </c>
      <c r="B8" s="559" t="s">
        <v>158</v>
      </c>
      <c r="C8" s="562"/>
      <c r="D8" s="562"/>
      <c r="E8" s="562"/>
      <c r="F8" s="562"/>
      <c r="G8" s="562"/>
      <c r="H8" s="562"/>
      <c r="I8" s="562"/>
      <c r="J8" s="562"/>
      <c r="K8" s="176"/>
    </row>
    <row r="9" spans="1:11" s="139" customFormat="1" ht="1.5" customHeight="1">
      <c r="A9" s="143"/>
      <c r="B9" s="575"/>
      <c r="C9" s="575"/>
      <c r="D9" s="575"/>
      <c r="E9" s="575"/>
      <c r="F9" s="575"/>
      <c r="G9" s="575"/>
      <c r="H9" s="575"/>
      <c r="I9" s="575"/>
      <c r="J9" s="575"/>
      <c r="K9" s="576"/>
    </row>
    <row r="10" spans="1:11" s="144" customFormat="1" ht="53.25" customHeight="1">
      <c r="A10" s="147" t="s">
        <v>62</v>
      </c>
      <c r="B10" s="598" t="s">
        <v>416</v>
      </c>
      <c r="C10" s="598"/>
      <c r="D10" s="598"/>
      <c r="E10" s="598"/>
      <c r="F10" s="598"/>
      <c r="G10" s="598"/>
      <c r="H10" s="598"/>
      <c r="I10" s="598"/>
      <c r="J10" s="598"/>
      <c r="K10" s="599"/>
    </row>
    <row r="11" spans="1:11" s="144" customFormat="1" ht="17.25" customHeight="1">
      <c r="A11" s="150" t="s">
        <v>6</v>
      </c>
      <c r="B11" s="557" t="s">
        <v>183</v>
      </c>
      <c r="C11" s="477"/>
      <c r="D11" s="477"/>
      <c r="E11" s="477"/>
      <c r="F11" s="477"/>
      <c r="G11" s="477"/>
      <c r="H11" s="477"/>
      <c r="I11" s="477"/>
      <c r="J11" s="477"/>
      <c r="K11" s="558"/>
    </row>
    <row r="12" spans="1:11" s="144" customFormat="1" ht="26.25" customHeight="1">
      <c r="A12" s="147" t="s">
        <v>57</v>
      </c>
      <c r="B12" s="561" t="s">
        <v>157</v>
      </c>
      <c r="C12" s="561"/>
      <c r="D12" s="561"/>
      <c r="E12" s="561"/>
      <c r="F12" s="561"/>
      <c r="G12" s="561"/>
      <c r="H12" s="561"/>
      <c r="I12" s="561"/>
      <c r="J12" s="561"/>
      <c r="K12" s="560"/>
    </row>
    <row r="13" spans="1:11" s="144" customFormat="1" ht="39.75" customHeight="1">
      <c r="A13" s="147" t="s">
        <v>58</v>
      </c>
      <c r="B13" s="561" t="s">
        <v>224</v>
      </c>
      <c r="C13" s="561"/>
      <c r="D13" s="561"/>
      <c r="E13" s="561"/>
      <c r="F13" s="561"/>
      <c r="G13" s="561"/>
      <c r="H13" s="561"/>
      <c r="I13" s="561"/>
      <c r="J13" s="561"/>
      <c r="K13" s="560"/>
    </row>
    <row r="14" spans="1:11" ht="9" customHeight="1">
      <c r="A14" s="143"/>
      <c r="B14" s="146"/>
      <c r="C14" s="146"/>
      <c r="D14" s="146"/>
      <c r="E14" s="146"/>
      <c r="F14" s="146"/>
      <c r="G14" s="146"/>
      <c r="H14" s="146"/>
      <c r="I14" s="146"/>
      <c r="J14" s="146"/>
      <c r="K14" s="142"/>
    </row>
    <row r="15" spans="1:11">
      <c r="A15" s="571"/>
      <c r="B15" s="577"/>
      <c r="C15" s="578"/>
      <c r="D15" s="579"/>
      <c r="E15" s="238"/>
      <c r="F15" s="586"/>
      <c r="G15" s="587"/>
      <c r="H15" s="587"/>
      <c r="I15" s="587"/>
      <c r="J15" s="588"/>
      <c r="K15" s="161"/>
    </row>
    <row r="16" spans="1:11">
      <c r="A16" s="571"/>
      <c r="B16" s="580"/>
      <c r="C16" s="581"/>
      <c r="D16" s="582"/>
      <c r="E16" s="238"/>
      <c r="F16" s="589"/>
      <c r="G16" s="590"/>
      <c r="H16" s="590"/>
      <c r="I16" s="590"/>
      <c r="J16" s="591"/>
      <c r="K16" s="161"/>
    </row>
    <row r="17" spans="1:15">
      <c r="A17" s="571"/>
      <c r="B17" s="580"/>
      <c r="C17" s="581"/>
      <c r="D17" s="582"/>
      <c r="E17" s="238"/>
      <c r="F17" s="589"/>
      <c r="G17" s="590"/>
      <c r="H17" s="590"/>
      <c r="I17" s="590"/>
      <c r="J17" s="591"/>
      <c r="K17" s="161"/>
    </row>
    <row r="18" spans="1:15" ht="25.5" customHeight="1">
      <c r="A18" s="571"/>
      <c r="B18" s="580"/>
      <c r="C18" s="581"/>
      <c r="D18" s="582"/>
      <c r="E18" s="238"/>
      <c r="F18" s="589"/>
      <c r="G18" s="590"/>
      <c r="H18" s="590"/>
      <c r="I18" s="590"/>
      <c r="J18" s="591"/>
      <c r="K18" s="161"/>
    </row>
    <row r="19" spans="1:15" ht="15.75" customHeight="1">
      <c r="A19" s="571"/>
      <c r="B19" s="580"/>
      <c r="C19" s="581"/>
      <c r="D19" s="582"/>
      <c r="E19" s="238"/>
      <c r="F19" s="589"/>
      <c r="G19" s="590"/>
      <c r="H19" s="590"/>
      <c r="I19" s="590"/>
      <c r="J19" s="591"/>
      <c r="K19" s="161"/>
    </row>
    <row r="20" spans="1:15" ht="12" customHeight="1">
      <c r="A20" s="571"/>
      <c r="B20" s="583"/>
      <c r="C20" s="584"/>
      <c r="D20" s="585"/>
      <c r="E20" s="238"/>
      <c r="F20" s="592"/>
      <c r="G20" s="593"/>
      <c r="H20" s="593"/>
      <c r="I20" s="593"/>
      <c r="J20" s="594"/>
      <c r="K20" s="161"/>
    </row>
    <row r="21" spans="1:15" ht="12.75" customHeight="1">
      <c r="A21" s="183"/>
      <c r="B21" s="595" t="s">
        <v>176</v>
      </c>
      <c r="C21" s="595"/>
      <c r="D21" s="595"/>
      <c r="E21" s="188"/>
      <c r="F21" s="596" t="s">
        <v>275</v>
      </c>
      <c r="G21" s="596"/>
      <c r="H21" s="596"/>
      <c r="I21" s="596"/>
      <c r="J21" s="596"/>
      <c r="K21" s="141"/>
    </row>
    <row r="22" spans="1:15">
      <c r="A22" s="183"/>
      <c r="B22" s="186"/>
      <c r="C22" s="187"/>
      <c r="D22" s="187"/>
      <c r="E22" s="188"/>
      <c r="F22" s="597"/>
      <c r="G22" s="597"/>
      <c r="H22" s="597"/>
      <c r="I22" s="597"/>
      <c r="J22" s="597"/>
      <c r="K22" s="141"/>
    </row>
    <row r="23" spans="1:15" ht="7.5" customHeight="1">
      <c r="A23" s="149"/>
      <c r="B23" s="173"/>
      <c r="C23" s="174"/>
      <c r="D23" s="174"/>
      <c r="E23" s="185"/>
      <c r="F23" s="171"/>
      <c r="G23" s="173"/>
      <c r="H23" s="173"/>
      <c r="I23" s="173"/>
      <c r="J23" s="173"/>
      <c r="K23" s="172"/>
    </row>
    <row r="24" spans="1:15" ht="1.5" customHeight="1">
      <c r="A24" s="148"/>
      <c r="B24" s="562"/>
      <c r="C24" s="562"/>
      <c r="D24" s="562"/>
      <c r="E24" s="562"/>
      <c r="F24" s="562"/>
      <c r="G24" s="562"/>
      <c r="H24" s="562"/>
      <c r="I24" s="562"/>
      <c r="J24" s="562"/>
      <c r="K24" s="140"/>
    </row>
    <row r="25" spans="1:15" ht="30.75" customHeight="1">
      <c r="A25" s="156">
        <v>4</v>
      </c>
      <c r="B25" s="546" t="s">
        <v>160</v>
      </c>
      <c r="C25" s="546"/>
      <c r="D25" s="546"/>
      <c r="E25" s="546"/>
      <c r="F25" s="546"/>
      <c r="G25" s="546"/>
      <c r="H25" s="546"/>
      <c r="I25" s="546"/>
      <c r="J25" s="546"/>
      <c r="K25" s="574"/>
    </row>
    <row r="26" spans="1:15" ht="32.25" customHeight="1">
      <c r="A26" s="175">
        <v>5</v>
      </c>
      <c r="B26" s="565" t="s">
        <v>219</v>
      </c>
      <c r="C26" s="566"/>
      <c r="D26" s="566"/>
      <c r="E26" s="566"/>
      <c r="F26" s="566"/>
      <c r="G26" s="566"/>
      <c r="H26" s="566"/>
      <c r="I26" s="566"/>
      <c r="J26" s="566"/>
      <c r="K26" s="567"/>
      <c r="M26" s="2"/>
      <c r="N26" s="2"/>
      <c r="O26" s="2"/>
    </row>
    <row r="27" spans="1:15" ht="5.25" customHeight="1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3"/>
      <c r="M27" s="2"/>
      <c r="N27" s="2"/>
      <c r="O27" s="2"/>
    </row>
    <row r="28" spans="1:15">
      <c r="M28" s="2"/>
      <c r="N28" s="2"/>
      <c r="O28" s="2"/>
    </row>
  </sheetData>
  <sheetProtection algorithmName="SHA-512" hashValue="TM3UtepaqED7BaYb/GTfWoe+fTikk0VDLVktMGe5ydbhJr1RGS81OdRhIjzg41+9ENln7a2xbyOR+lK3Al9tbQ==" saltValue="6MPckBaoACcCftVuELOPBw==" spinCount="100000" sheet="1" formatCells="0" formatColumns="0" formatRows="0" insertRows="0" deleteRows="0" sort="0" autoFilter="0" pivotTables="0"/>
  <mergeCells count="21">
    <mergeCell ref="A5:A6"/>
    <mergeCell ref="B26:K26"/>
    <mergeCell ref="A1:J1"/>
    <mergeCell ref="B2:J2"/>
    <mergeCell ref="A15:A20"/>
    <mergeCell ref="B3:K3"/>
    <mergeCell ref="B4:K4"/>
    <mergeCell ref="B5:K6"/>
    <mergeCell ref="B25:K25"/>
    <mergeCell ref="B9:K9"/>
    <mergeCell ref="B15:D20"/>
    <mergeCell ref="F15:J20"/>
    <mergeCell ref="B21:D21"/>
    <mergeCell ref="F21:J22"/>
    <mergeCell ref="B24:J24"/>
    <mergeCell ref="B10:K10"/>
    <mergeCell ref="B11:K11"/>
    <mergeCell ref="B7:K7"/>
    <mergeCell ref="B12:K12"/>
    <mergeCell ref="B13:K13"/>
    <mergeCell ref="B8:J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errors="blank" r:id="rId1"/>
  <headerFooter alignWithMargins="0">
    <oddFooter xml:space="preserve">&amp;L&amp;8PROW 2014-2020_19.2/6z&amp;RStrona &amp;P z &amp;N </oddFooter>
  </headerFooter>
  <customProperties>
    <customPr name="LastActive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O20"/>
  <sheetViews>
    <sheetView showGridLines="0" view="pageBreakPreview" zoomScale="120" zoomScaleNormal="100" zoomScaleSheetLayoutView="120" zoomScalePageLayoutView="130" workbookViewId="0">
      <selection activeCell="F6" sqref="F6:J11"/>
    </sheetView>
  </sheetViews>
  <sheetFormatPr defaultColWidth="9.21875" defaultRowHeight="13.2"/>
  <cols>
    <col min="1" max="1" width="3.21875" style="138" customWidth="1"/>
    <col min="2" max="2" width="16.44140625" style="137" customWidth="1"/>
    <col min="3" max="4" width="14.77734375" style="137" customWidth="1"/>
    <col min="5" max="5" width="8" style="137" customWidth="1"/>
    <col min="6" max="6" width="7.77734375" style="137" customWidth="1"/>
    <col min="7" max="7" width="14.77734375" style="137" customWidth="1"/>
    <col min="8" max="8" width="11.77734375" style="137" customWidth="1"/>
    <col min="9" max="9" width="10.21875" style="137" customWidth="1"/>
    <col min="10" max="10" width="4.21875" style="137" customWidth="1"/>
    <col min="11" max="11" width="0.77734375" style="2" customWidth="1"/>
    <col min="12" max="12" width="0.21875" style="137" customWidth="1"/>
    <col min="13" max="16384" width="9.21875" style="137"/>
  </cols>
  <sheetData>
    <row r="1" spans="1:11" ht="25.5" customHeight="1">
      <c r="A1" s="568" t="s">
        <v>213</v>
      </c>
      <c r="B1" s="569"/>
      <c r="C1" s="569"/>
      <c r="D1" s="569"/>
      <c r="E1" s="569"/>
      <c r="F1" s="569"/>
      <c r="G1" s="569"/>
      <c r="H1" s="569"/>
      <c r="I1" s="569"/>
      <c r="J1" s="569"/>
      <c r="K1" s="166"/>
    </row>
    <row r="2" spans="1:11" s="144" customFormat="1" ht="49.05" customHeight="1">
      <c r="A2" s="167" t="s">
        <v>5</v>
      </c>
      <c r="B2" s="561" t="s">
        <v>209</v>
      </c>
      <c r="C2" s="600"/>
      <c r="D2" s="600"/>
      <c r="E2" s="600"/>
      <c r="F2" s="600"/>
      <c r="G2" s="600"/>
      <c r="H2" s="600"/>
      <c r="I2" s="600"/>
      <c r="J2" s="600"/>
      <c r="K2" s="165"/>
    </row>
    <row r="3" spans="1:11" s="145" customFormat="1" ht="42" customHeight="1">
      <c r="A3" s="164" t="s">
        <v>6</v>
      </c>
      <c r="B3" s="601" t="s">
        <v>194</v>
      </c>
      <c r="C3" s="601"/>
      <c r="D3" s="601"/>
      <c r="E3" s="601"/>
      <c r="F3" s="601"/>
      <c r="G3" s="601"/>
      <c r="H3" s="601"/>
      <c r="I3" s="601"/>
      <c r="J3" s="601"/>
      <c r="K3" s="602"/>
    </row>
    <row r="4" spans="1:11" s="145" customFormat="1" ht="28.05" customHeight="1">
      <c r="A4" s="164" t="s">
        <v>3</v>
      </c>
      <c r="B4" s="561" t="s">
        <v>445</v>
      </c>
      <c r="C4" s="561"/>
      <c r="D4" s="561"/>
      <c r="E4" s="561"/>
      <c r="F4" s="561"/>
      <c r="G4" s="561"/>
      <c r="H4" s="561"/>
      <c r="I4" s="561"/>
      <c r="J4" s="561"/>
      <c r="K4" s="560"/>
    </row>
    <row r="5" spans="1:11">
      <c r="A5" s="163"/>
      <c r="B5" s="157"/>
      <c r="C5" s="157"/>
      <c r="D5" s="157"/>
      <c r="E5" s="157"/>
      <c r="F5" s="157"/>
      <c r="G5" s="157"/>
      <c r="H5" s="157"/>
      <c r="I5" s="157"/>
      <c r="J5" s="157"/>
      <c r="K5" s="162"/>
    </row>
    <row r="6" spans="1:11">
      <c r="A6" s="571"/>
      <c r="B6" s="577"/>
      <c r="C6" s="578"/>
      <c r="D6" s="579"/>
      <c r="E6" s="238"/>
      <c r="F6" s="586"/>
      <c r="G6" s="587"/>
      <c r="H6" s="587"/>
      <c r="I6" s="587"/>
      <c r="J6" s="588"/>
      <c r="K6" s="161"/>
    </row>
    <row r="7" spans="1:11">
      <c r="A7" s="571"/>
      <c r="B7" s="580"/>
      <c r="C7" s="581"/>
      <c r="D7" s="582"/>
      <c r="E7" s="238"/>
      <c r="F7" s="589"/>
      <c r="G7" s="590"/>
      <c r="H7" s="590"/>
      <c r="I7" s="590"/>
      <c r="J7" s="591"/>
      <c r="K7" s="161"/>
    </row>
    <row r="8" spans="1:11">
      <c r="A8" s="571"/>
      <c r="B8" s="580"/>
      <c r="C8" s="581"/>
      <c r="D8" s="582"/>
      <c r="E8" s="238"/>
      <c r="F8" s="589"/>
      <c r="G8" s="590"/>
      <c r="H8" s="590"/>
      <c r="I8" s="590"/>
      <c r="J8" s="591"/>
      <c r="K8" s="161"/>
    </row>
    <row r="9" spans="1:11" ht="25.5" customHeight="1">
      <c r="A9" s="571"/>
      <c r="B9" s="580"/>
      <c r="C9" s="581"/>
      <c r="D9" s="582"/>
      <c r="E9" s="238"/>
      <c r="F9" s="589"/>
      <c r="G9" s="590"/>
      <c r="H9" s="590"/>
      <c r="I9" s="590"/>
      <c r="J9" s="591"/>
      <c r="K9" s="161"/>
    </row>
    <row r="10" spans="1:11" ht="15.75" customHeight="1">
      <c r="A10" s="571"/>
      <c r="B10" s="580"/>
      <c r="C10" s="581"/>
      <c r="D10" s="582"/>
      <c r="E10" s="238"/>
      <c r="F10" s="589"/>
      <c r="G10" s="590"/>
      <c r="H10" s="590"/>
      <c r="I10" s="590"/>
      <c r="J10" s="591"/>
      <c r="K10" s="161"/>
    </row>
    <row r="11" spans="1:11" ht="12" customHeight="1">
      <c r="A11" s="571"/>
      <c r="B11" s="583"/>
      <c r="C11" s="584"/>
      <c r="D11" s="585"/>
      <c r="E11" s="238"/>
      <c r="F11" s="592"/>
      <c r="G11" s="593"/>
      <c r="H11" s="593"/>
      <c r="I11" s="593"/>
      <c r="J11" s="594"/>
      <c r="K11" s="161"/>
    </row>
    <row r="12" spans="1:11" ht="12.75" customHeight="1">
      <c r="A12" s="158"/>
      <c r="B12" s="595" t="s">
        <v>176</v>
      </c>
      <c r="C12" s="595"/>
      <c r="D12" s="595"/>
      <c r="E12" s="188"/>
      <c r="F12" s="596" t="s">
        <v>225</v>
      </c>
      <c r="G12" s="596"/>
      <c r="H12" s="596"/>
      <c r="I12" s="596"/>
      <c r="J12" s="596"/>
      <c r="K12" s="141"/>
    </row>
    <row r="13" spans="1:11">
      <c r="A13" s="158"/>
      <c r="B13" s="159"/>
      <c r="C13" s="160"/>
      <c r="D13" s="160"/>
      <c r="E13" s="188"/>
      <c r="F13" s="597"/>
      <c r="G13" s="597"/>
      <c r="H13" s="597"/>
      <c r="I13" s="597"/>
      <c r="J13" s="597"/>
      <c r="K13" s="141"/>
    </row>
    <row r="14" spans="1:11">
      <c r="A14" s="158"/>
      <c r="B14" s="159"/>
      <c r="C14" s="160"/>
      <c r="D14" s="160"/>
      <c r="E14" s="188"/>
      <c r="F14" s="11"/>
      <c r="G14" s="159"/>
      <c r="H14" s="159"/>
      <c r="I14" s="159"/>
      <c r="J14" s="159"/>
      <c r="K14" s="141"/>
    </row>
    <row r="15" spans="1:11" ht="6.75" customHeight="1">
      <c r="A15" s="156"/>
      <c r="B15" s="603"/>
      <c r="C15" s="603"/>
      <c r="D15" s="603"/>
      <c r="E15" s="603"/>
      <c r="F15" s="603"/>
      <c r="G15" s="603"/>
      <c r="H15" s="603"/>
      <c r="I15" s="603"/>
      <c r="J15" s="603"/>
      <c r="K15" s="604"/>
    </row>
    <row r="16" spans="1:11" s="139" customFormat="1" ht="31.95" customHeight="1">
      <c r="A16" s="156">
        <v>6</v>
      </c>
      <c r="B16" s="565" t="s">
        <v>464</v>
      </c>
      <c r="C16" s="565"/>
      <c r="D16" s="565"/>
      <c r="E16" s="565"/>
      <c r="F16" s="565"/>
      <c r="G16" s="565"/>
      <c r="H16" s="565"/>
      <c r="I16" s="565"/>
      <c r="J16" s="565"/>
      <c r="K16" s="573"/>
    </row>
    <row r="17" spans="1:15" ht="39.450000000000003" customHeight="1">
      <c r="A17" s="156">
        <v>7</v>
      </c>
      <c r="B17" s="565" t="s">
        <v>465</v>
      </c>
      <c r="C17" s="566"/>
      <c r="D17" s="566"/>
      <c r="E17" s="566"/>
      <c r="F17" s="566"/>
      <c r="G17" s="566"/>
      <c r="H17" s="566"/>
      <c r="I17" s="566"/>
      <c r="J17" s="566"/>
      <c r="K17" s="567"/>
      <c r="M17" s="2"/>
      <c r="N17" s="2"/>
      <c r="O17" s="2"/>
    </row>
    <row r="18" spans="1:15" ht="6.75" customHeight="1">
      <c r="A18" s="156"/>
      <c r="B18" s="565"/>
      <c r="C18" s="566"/>
      <c r="D18" s="566"/>
      <c r="E18" s="566"/>
      <c r="F18" s="566"/>
      <c r="G18" s="566"/>
      <c r="H18" s="566"/>
      <c r="I18" s="566"/>
      <c r="J18" s="566"/>
      <c r="K18" s="567"/>
      <c r="M18" s="2"/>
      <c r="N18" s="2"/>
      <c r="O18" s="2"/>
    </row>
    <row r="19" spans="1:15" ht="8.5500000000000007" customHeight="1">
      <c r="A19" s="151"/>
      <c r="B19" s="152"/>
      <c r="C19" s="152"/>
      <c r="D19" s="152"/>
      <c r="E19" s="152"/>
      <c r="F19" s="152"/>
      <c r="G19" s="152"/>
      <c r="H19" s="152"/>
      <c r="I19" s="152"/>
      <c r="J19" s="152"/>
      <c r="K19" s="153"/>
      <c r="M19" s="2"/>
      <c r="N19" s="2"/>
      <c r="O19" s="2"/>
    </row>
    <row r="20" spans="1:15">
      <c r="M20" s="2"/>
      <c r="N20" s="2"/>
      <c r="O20" s="2"/>
    </row>
  </sheetData>
  <sheetProtection algorithmName="SHA-512" hashValue="E6AouAKkL9jIUHYsi2RVjaPIEWZkswAmA+VD1fCgsXSdj32vR+xJRSBqHPQefhEqcUHpeUoxEpGdkc6yzEmXwg==" saltValue="btvqiJzG6bCzV/kb5Bg7/Q==" spinCount="100000" sheet="1" formatCells="0" formatColumns="0" formatRows="0" insertRows="0" deleteRows="0" sort="0" autoFilter="0" pivotTables="0"/>
  <mergeCells count="13">
    <mergeCell ref="B12:D12"/>
    <mergeCell ref="B18:K18"/>
    <mergeCell ref="B17:K17"/>
    <mergeCell ref="A1:J1"/>
    <mergeCell ref="B2:J2"/>
    <mergeCell ref="A6:A11"/>
    <mergeCell ref="B3:K3"/>
    <mergeCell ref="B4:K4"/>
    <mergeCell ref="B15:K15"/>
    <mergeCell ref="B16:K16"/>
    <mergeCell ref="F6:J11"/>
    <mergeCell ref="F12:J13"/>
    <mergeCell ref="B6:D1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errors="blank" r:id="rId1"/>
  <headerFooter alignWithMargins="0">
    <oddFooter xml:space="preserve">&amp;L&amp;8PROW 2014-2020_19.2/6z&amp;RStrona &amp;P z &amp;N </oddFooter>
  </headerFooter>
  <customProperties>
    <customPr name="LastActive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H31"/>
  <sheetViews>
    <sheetView showGridLines="0" view="pageBreakPreview" topLeftCell="A9" zoomScale="140" zoomScaleNormal="115" zoomScaleSheetLayoutView="140" zoomScalePageLayoutView="75" workbookViewId="0">
      <selection activeCell="B27" sqref="B27:H27"/>
    </sheetView>
  </sheetViews>
  <sheetFormatPr defaultColWidth="9.21875" defaultRowHeight="13.2"/>
  <cols>
    <col min="1" max="2" width="3.77734375" style="136" customWidth="1"/>
    <col min="3" max="3" width="15.77734375" style="2" customWidth="1"/>
    <col min="4" max="4" width="12" style="2" customWidth="1"/>
    <col min="5" max="5" width="23.77734375" style="2" customWidth="1"/>
    <col min="6" max="6" width="7" style="2" customWidth="1"/>
    <col min="7" max="7" width="8" style="2" customWidth="1"/>
    <col min="8" max="8" width="38.5546875" style="2" customWidth="1"/>
    <col min="9" max="9" width="0.77734375" style="2" customWidth="1"/>
    <col min="10" max="16384" width="9.21875" style="2"/>
  </cols>
  <sheetData>
    <row r="1" spans="1:8" s="123" customFormat="1" ht="18" customHeight="1">
      <c r="A1" s="345" t="s">
        <v>182</v>
      </c>
      <c r="B1" s="474"/>
      <c r="C1" s="474"/>
      <c r="D1" s="474"/>
      <c r="E1" s="474"/>
      <c r="F1" s="474"/>
      <c r="G1" s="474"/>
      <c r="H1" s="474"/>
    </row>
    <row r="2" spans="1:8" s="123" customFormat="1" ht="36" customHeight="1">
      <c r="A2" s="615" t="s">
        <v>477</v>
      </c>
      <c r="B2" s="615"/>
      <c r="C2" s="615"/>
      <c r="D2" s="615"/>
      <c r="E2" s="615"/>
      <c r="F2" s="615"/>
      <c r="G2" s="615"/>
      <c r="H2" s="615"/>
    </row>
    <row r="3" spans="1:8" s="123" customFormat="1" ht="14.55" customHeight="1">
      <c r="A3" s="237" t="s">
        <v>5</v>
      </c>
      <c r="B3" s="616" t="s">
        <v>404</v>
      </c>
      <c r="C3" s="616"/>
      <c r="D3" s="616"/>
      <c r="E3" s="616"/>
      <c r="F3" s="616"/>
      <c r="G3" s="616"/>
      <c r="H3" s="616"/>
    </row>
    <row r="4" spans="1:8" s="184" customFormat="1" ht="49.05" customHeight="1">
      <c r="A4" s="234"/>
      <c r="B4" s="622" t="s">
        <v>476</v>
      </c>
      <c r="C4" s="622"/>
      <c r="D4" s="622"/>
      <c r="E4" s="622"/>
      <c r="F4" s="622"/>
      <c r="G4" s="622"/>
      <c r="H4" s="622"/>
    </row>
    <row r="5" spans="1:8" s="123" customFormat="1" ht="16.05" customHeight="1">
      <c r="A5" s="234" t="s">
        <v>124</v>
      </c>
      <c r="B5" s="617" t="s">
        <v>276</v>
      </c>
      <c r="C5" s="617"/>
      <c r="D5" s="617"/>
      <c r="E5" s="617"/>
      <c r="F5" s="617"/>
      <c r="G5" s="617"/>
      <c r="H5" s="617"/>
    </row>
    <row r="6" spans="1:8" s="123" customFormat="1" ht="16.05" customHeight="1">
      <c r="A6" s="232"/>
      <c r="B6" s="618" t="s">
        <v>274</v>
      </c>
      <c r="C6" s="618"/>
      <c r="D6" s="621"/>
      <c r="E6" s="621"/>
      <c r="F6" s="621"/>
      <c r="G6" s="621"/>
      <c r="H6" s="621"/>
    </row>
    <row r="7" spans="1:8" s="168" customFormat="1" ht="21.75" customHeight="1">
      <c r="A7" s="236" t="s">
        <v>71</v>
      </c>
      <c r="B7" s="611" t="s">
        <v>475</v>
      </c>
      <c r="C7" s="611"/>
      <c r="D7" s="611"/>
      <c r="E7" s="611"/>
      <c r="F7" s="611"/>
      <c r="G7" s="620"/>
      <c r="H7" s="256"/>
    </row>
    <row r="8" spans="1:8" s="168" customFormat="1" ht="16.05" customHeight="1">
      <c r="A8" s="237"/>
      <c r="B8" s="607" t="s">
        <v>273</v>
      </c>
      <c r="C8" s="607"/>
      <c r="D8" s="607"/>
      <c r="E8" s="619"/>
      <c r="F8" s="619"/>
      <c r="G8" s="619"/>
      <c r="H8" s="619"/>
    </row>
    <row r="9" spans="1:8" s="168" customFormat="1" ht="21" customHeight="1">
      <c r="A9" s="233" t="s">
        <v>70</v>
      </c>
      <c r="B9" s="607" t="s">
        <v>446</v>
      </c>
      <c r="C9" s="607"/>
      <c r="D9" s="607"/>
      <c r="E9" s="607"/>
      <c r="F9" s="607"/>
      <c r="G9" s="607"/>
      <c r="H9" s="607"/>
    </row>
    <row r="10" spans="1:8" s="123" customFormat="1" ht="8.5500000000000007" customHeight="1">
      <c r="A10" s="236"/>
      <c r="B10" s="611"/>
      <c r="C10" s="611"/>
      <c r="D10" s="611"/>
      <c r="E10" s="611"/>
      <c r="F10" s="611"/>
      <c r="G10" s="612"/>
      <c r="H10" s="613"/>
    </row>
    <row r="11" spans="1:8" s="248" customFormat="1" ht="18" customHeight="1">
      <c r="A11" s="235"/>
      <c r="B11" s="614" t="s">
        <v>418</v>
      </c>
      <c r="C11" s="614"/>
      <c r="D11" s="614"/>
      <c r="E11" s="614"/>
      <c r="F11" s="614"/>
      <c r="G11" s="614"/>
      <c r="H11" s="614"/>
    </row>
    <row r="12" spans="1:8" s="123" customFormat="1" ht="94.8" customHeight="1">
      <c r="A12" s="233" t="s">
        <v>208</v>
      </c>
      <c r="B12" s="607" t="s">
        <v>474</v>
      </c>
      <c r="C12" s="607"/>
      <c r="D12" s="607"/>
      <c r="E12" s="607"/>
      <c r="F12" s="607"/>
      <c r="G12" s="607"/>
      <c r="H12" s="607"/>
    </row>
    <row r="13" spans="1:8" s="123" customFormat="1" ht="21.6" customHeight="1">
      <c r="A13" s="233" t="s">
        <v>207</v>
      </c>
      <c r="B13" s="607" t="s">
        <v>473</v>
      </c>
      <c r="C13" s="607"/>
      <c r="D13" s="607"/>
      <c r="E13" s="607"/>
      <c r="F13" s="607"/>
      <c r="G13" s="607"/>
      <c r="H13" s="607"/>
    </row>
    <row r="14" spans="1:8" s="123" customFormat="1" ht="51.6" customHeight="1">
      <c r="A14" s="233" t="s">
        <v>206</v>
      </c>
      <c r="B14" s="607" t="s">
        <v>211</v>
      </c>
      <c r="C14" s="607"/>
      <c r="D14" s="607"/>
      <c r="E14" s="607"/>
      <c r="F14" s="607"/>
      <c r="G14" s="607"/>
      <c r="H14" s="607"/>
    </row>
    <row r="15" spans="1:8" s="123" customFormat="1" ht="94.8" customHeight="1">
      <c r="A15" s="233" t="s">
        <v>191</v>
      </c>
      <c r="B15" s="608" t="s">
        <v>472</v>
      </c>
      <c r="C15" s="608"/>
      <c r="D15" s="608"/>
      <c r="E15" s="608"/>
      <c r="F15" s="608"/>
      <c r="G15" s="608"/>
      <c r="H15" s="608"/>
    </row>
    <row r="16" spans="1:8" s="123" customFormat="1" ht="25.05" customHeight="1">
      <c r="A16" s="306" t="s">
        <v>192</v>
      </c>
      <c r="B16" s="607" t="s">
        <v>277</v>
      </c>
      <c r="C16" s="607"/>
      <c r="D16" s="607"/>
      <c r="E16" s="607"/>
      <c r="F16" s="607"/>
      <c r="G16" s="607"/>
      <c r="H16" s="607"/>
    </row>
    <row r="17" spans="1:8" s="123" customFormat="1" ht="25.05" customHeight="1">
      <c r="A17" s="306" t="s">
        <v>193</v>
      </c>
      <c r="B17" s="607" t="s">
        <v>195</v>
      </c>
      <c r="C17" s="607"/>
      <c r="D17" s="607"/>
      <c r="E17" s="607"/>
      <c r="F17" s="607"/>
      <c r="G17" s="607"/>
      <c r="H17" s="607"/>
    </row>
    <row r="18" spans="1:8" s="168" customFormat="1" ht="25.5" customHeight="1">
      <c r="A18" s="307" t="s">
        <v>419</v>
      </c>
      <c r="B18" s="605" t="s">
        <v>468</v>
      </c>
      <c r="C18" s="609"/>
      <c r="D18" s="609"/>
      <c r="E18" s="609"/>
      <c r="F18" s="610"/>
      <c r="G18" s="610"/>
      <c r="H18" s="610"/>
    </row>
    <row r="19" spans="1:8" s="168" customFormat="1" ht="13.8" customHeight="1">
      <c r="A19" s="307"/>
      <c r="B19" s="605" t="s">
        <v>469</v>
      </c>
      <c r="C19" s="606"/>
      <c r="D19" s="606"/>
      <c r="E19" s="606"/>
      <c r="F19" s="606"/>
      <c r="G19" s="606"/>
      <c r="H19" s="606"/>
    </row>
    <row r="20" spans="1:8" s="168" customFormat="1" ht="17.399999999999999" customHeight="1">
      <c r="A20" s="232" t="s">
        <v>6</v>
      </c>
      <c r="B20" s="623" t="s">
        <v>408</v>
      </c>
      <c r="C20" s="623"/>
      <c r="D20" s="623"/>
      <c r="E20" s="623"/>
      <c r="F20" s="623"/>
      <c r="G20" s="623"/>
      <c r="H20" s="623"/>
    </row>
    <row r="21" spans="1:8" s="123" customFormat="1" ht="48.75" customHeight="1">
      <c r="A21" s="232"/>
      <c r="B21" s="622" t="s">
        <v>471</v>
      </c>
      <c r="C21" s="622"/>
      <c r="D21" s="622"/>
      <c r="E21" s="622"/>
      <c r="F21" s="622"/>
      <c r="G21" s="622"/>
      <c r="H21" s="622"/>
    </row>
    <row r="22" spans="1:8" s="168" customFormat="1" ht="25.05" customHeight="1">
      <c r="A22" s="233" t="s">
        <v>181</v>
      </c>
      <c r="B22" s="607" t="s">
        <v>220</v>
      </c>
      <c r="C22" s="607"/>
      <c r="D22" s="607"/>
      <c r="E22" s="607"/>
      <c r="F22" s="607"/>
      <c r="G22" s="607"/>
      <c r="H22" s="607"/>
    </row>
    <row r="23" spans="1:8" s="168" customFormat="1" ht="25.5" customHeight="1">
      <c r="A23" s="233" t="s">
        <v>180</v>
      </c>
      <c r="B23" s="607" t="s">
        <v>217</v>
      </c>
      <c r="C23" s="607"/>
      <c r="D23" s="607"/>
      <c r="E23" s="607"/>
      <c r="F23" s="607"/>
      <c r="G23" s="607"/>
      <c r="H23" s="607"/>
    </row>
    <row r="24" spans="1:8" s="123" customFormat="1" ht="31.8" customHeight="1">
      <c r="A24" s="233" t="s">
        <v>179</v>
      </c>
      <c r="B24" s="607" t="s">
        <v>447</v>
      </c>
      <c r="C24" s="607"/>
      <c r="D24" s="607"/>
      <c r="E24" s="607"/>
      <c r="F24" s="607"/>
      <c r="G24" s="607"/>
      <c r="H24" s="607"/>
    </row>
    <row r="25" spans="1:8" s="168" customFormat="1" ht="115.95" customHeight="1">
      <c r="A25" s="233" t="s">
        <v>178</v>
      </c>
      <c r="B25" s="607" t="s">
        <v>470</v>
      </c>
      <c r="C25" s="607"/>
      <c r="D25" s="607"/>
      <c r="E25" s="607"/>
      <c r="F25" s="607"/>
      <c r="G25" s="607"/>
      <c r="H25" s="607"/>
    </row>
    <row r="26" spans="1:8" s="168" customFormat="1" ht="24" customHeight="1">
      <c r="A26" s="233" t="s">
        <v>177</v>
      </c>
      <c r="B26" s="607" t="s">
        <v>272</v>
      </c>
      <c r="C26" s="607"/>
      <c r="D26" s="607"/>
      <c r="E26" s="607"/>
      <c r="F26" s="607"/>
      <c r="G26" s="607"/>
      <c r="H26" s="607"/>
    </row>
    <row r="27" spans="1:8" s="168" customFormat="1" ht="52.2" customHeight="1">
      <c r="A27" s="233" t="s">
        <v>197</v>
      </c>
      <c r="B27" s="607" t="s">
        <v>211</v>
      </c>
      <c r="C27" s="607"/>
      <c r="D27" s="607"/>
      <c r="E27" s="607"/>
      <c r="F27" s="607"/>
      <c r="G27" s="607"/>
      <c r="H27" s="607"/>
    </row>
    <row r="28" spans="1:8" s="123" customFormat="1" ht="85.8" customHeight="1">
      <c r="A28" s="233" t="s">
        <v>196</v>
      </c>
      <c r="B28" s="608" t="s">
        <v>478</v>
      </c>
      <c r="C28" s="608"/>
      <c r="D28" s="608"/>
      <c r="E28" s="608"/>
      <c r="F28" s="608"/>
      <c r="G28" s="608"/>
      <c r="H28" s="608"/>
    </row>
    <row r="29" spans="1:8" s="123" customFormat="1" ht="22.95" customHeight="1">
      <c r="A29" s="233" t="s">
        <v>198</v>
      </c>
      <c r="B29" s="607" t="s">
        <v>277</v>
      </c>
      <c r="C29" s="607"/>
      <c r="D29" s="607"/>
      <c r="E29" s="607"/>
      <c r="F29" s="607"/>
      <c r="G29" s="607"/>
      <c r="H29" s="607"/>
    </row>
    <row r="30" spans="1:8" s="123" customFormat="1" ht="22.05" customHeight="1">
      <c r="A30" s="233" t="s">
        <v>199</v>
      </c>
      <c r="B30" s="607" t="s">
        <v>195</v>
      </c>
      <c r="C30" s="607"/>
      <c r="D30" s="607"/>
      <c r="E30" s="607"/>
      <c r="F30" s="607"/>
      <c r="G30" s="607"/>
      <c r="H30" s="607"/>
    </row>
    <row r="31" spans="1:8" s="168" customFormat="1" ht="15" customHeight="1">
      <c r="A31" s="261" t="s">
        <v>417</v>
      </c>
      <c r="B31" s="607" t="s">
        <v>403</v>
      </c>
      <c r="C31" s="607"/>
      <c r="D31" s="607"/>
      <c r="E31" s="607"/>
      <c r="F31" s="610"/>
      <c r="G31" s="610"/>
      <c r="H31" s="610"/>
    </row>
  </sheetData>
  <sheetProtection algorithmName="SHA-512" hashValue="4aLAB1/HSTm7vwL+lDR4s2R8++xHK1DE1k7+EPZiqDoYz08SwlQMWKedPwO3lGKwg+RX9KvXFQkOKlve9FTSNw==" saltValue="+ukiddqSNY+n8jXYmtSpPA==" spinCount="100000" sheet="1" formatCells="0" formatRows="0" deleteRows="0"/>
  <mergeCells count="36">
    <mergeCell ref="B31:E31"/>
    <mergeCell ref="F31:H31"/>
    <mergeCell ref="D6:H6"/>
    <mergeCell ref="B4:H4"/>
    <mergeCell ref="B14:H14"/>
    <mergeCell ref="B29:H29"/>
    <mergeCell ref="B30:H30"/>
    <mergeCell ref="B28:H28"/>
    <mergeCell ref="B27:H27"/>
    <mergeCell ref="B21:H21"/>
    <mergeCell ref="B22:H22"/>
    <mergeCell ref="B23:H23"/>
    <mergeCell ref="B24:H24"/>
    <mergeCell ref="B25:H25"/>
    <mergeCell ref="B26:H26"/>
    <mergeCell ref="B20:H20"/>
    <mergeCell ref="A1:H1"/>
    <mergeCell ref="A2:H2"/>
    <mergeCell ref="B3:H3"/>
    <mergeCell ref="B8:D8"/>
    <mergeCell ref="B5:H5"/>
    <mergeCell ref="B6:C6"/>
    <mergeCell ref="E8:H8"/>
    <mergeCell ref="B7:G7"/>
    <mergeCell ref="B9:H9"/>
    <mergeCell ref="B10:F10"/>
    <mergeCell ref="G10:H10"/>
    <mergeCell ref="B11:H11"/>
    <mergeCell ref="B12:H12"/>
    <mergeCell ref="B19:H19"/>
    <mergeCell ref="B13:H13"/>
    <mergeCell ref="B15:H15"/>
    <mergeCell ref="B16:H16"/>
    <mergeCell ref="B17:H17"/>
    <mergeCell ref="B18:E18"/>
    <mergeCell ref="F18:H18"/>
  </mergeCells>
  <printOptions horizontalCentered="1"/>
  <pageMargins left="0.23622047244094491" right="0.23622047244094491" top="0.39370078740157483" bottom="0.74803149606299213" header="0.31496062992125984" footer="0.31496062992125984"/>
  <pageSetup paperSize="9" scale="83" orientation="portrait" cellComments="asDisplayed" r:id="rId1"/>
  <headerFooter>
    <oddFooter>&amp;L&amp;9PROW 2014-2020_19.2/6z&amp;R&amp;9Strona &amp;P z &amp;N</oddFooter>
  </headerFooter>
  <rowBreaks count="1" manualBreakCount="1">
    <brk id="25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/>
  <dimension ref="A1:I60"/>
  <sheetViews>
    <sheetView showGridLines="0" view="pageBreakPreview" topLeftCell="A46" zoomScale="130" zoomScaleNormal="115" zoomScaleSheetLayoutView="130" zoomScalePageLayoutView="75" workbookViewId="0">
      <selection activeCell="B54" sqref="B54:I54"/>
    </sheetView>
  </sheetViews>
  <sheetFormatPr defaultColWidth="9.21875" defaultRowHeight="13.2"/>
  <cols>
    <col min="1" max="1" width="5.21875" style="136" customWidth="1"/>
    <col min="2" max="2" width="7.21875" style="136" customWidth="1"/>
    <col min="3" max="3" width="9.88671875" style="2" customWidth="1"/>
    <col min="4" max="4" width="10.21875" style="2" customWidth="1"/>
    <col min="5" max="5" width="23.77734375" style="2" customWidth="1"/>
    <col min="6" max="6" width="4.77734375" style="2" customWidth="1"/>
    <col min="7" max="7" width="7" style="2" customWidth="1"/>
    <col min="8" max="8" width="10.21875" style="2" customWidth="1"/>
    <col min="9" max="9" width="39.109375" style="2" customWidth="1"/>
    <col min="10" max="10" width="1.88671875" style="2" customWidth="1"/>
    <col min="11" max="16384" width="9.21875" style="2"/>
  </cols>
  <sheetData>
    <row r="1" spans="1:9" s="123" customFormat="1" ht="18" customHeight="1">
      <c r="A1" s="345" t="s">
        <v>451</v>
      </c>
      <c r="B1" s="474"/>
      <c r="C1" s="474"/>
      <c r="D1" s="474"/>
      <c r="E1" s="474"/>
      <c r="F1" s="474"/>
      <c r="G1" s="474"/>
      <c r="H1" s="474"/>
      <c r="I1" s="474"/>
    </row>
    <row r="2" spans="1:9" s="123" customFormat="1" ht="33.450000000000003" customHeight="1">
      <c r="A2" s="641" t="s">
        <v>486</v>
      </c>
      <c r="B2" s="641"/>
      <c r="C2" s="641"/>
      <c r="D2" s="641"/>
      <c r="E2" s="641"/>
      <c r="F2" s="641"/>
      <c r="G2" s="641"/>
      <c r="H2" s="641"/>
      <c r="I2" s="641"/>
    </row>
    <row r="3" spans="1:9" s="123" customFormat="1" ht="20.100000000000001" customHeight="1">
      <c r="A3" s="232" t="s">
        <v>5</v>
      </c>
      <c r="B3" s="641" t="s">
        <v>404</v>
      </c>
      <c r="C3" s="641"/>
      <c r="D3" s="641"/>
      <c r="E3" s="641"/>
      <c r="F3" s="641"/>
      <c r="G3" s="641"/>
      <c r="H3" s="641"/>
      <c r="I3" s="641"/>
    </row>
    <row r="4" spans="1:9" s="168" customFormat="1" ht="37.5" customHeight="1">
      <c r="A4" s="233"/>
      <c r="B4" s="608" t="s">
        <v>487</v>
      </c>
      <c r="C4" s="608"/>
      <c r="D4" s="608"/>
      <c r="E4" s="608"/>
      <c r="F4" s="608"/>
      <c r="G4" s="608"/>
      <c r="H4" s="608"/>
      <c r="I4" s="608"/>
    </row>
    <row r="5" spans="1:9" s="168" customFormat="1" ht="24" customHeight="1">
      <c r="A5" s="233" t="s">
        <v>124</v>
      </c>
      <c r="B5" s="618" t="s">
        <v>405</v>
      </c>
      <c r="C5" s="618"/>
      <c r="D5" s="618"/>
      <c r="E5" s="618"/>
      <c r="F5" s="618"/>
      <c r="G5" s="618"/>
      <c r="H5" s="618"/>
      <c r="I5" s="257"/>
    </row>
    <row r="6" spans="1:9" s="168" customFormat="1" ht="18" customHeight="1">
      <c r="A6" s="237"/>
      <c r="B6" s="624" t="s">
        <v>466</v>
      </c>
      <c r="C6" s="625"/>
      <c r="D6" s="621"/>
      <c r="E6" s="621"/>
      <c r="F6" s="621"/>
      <c r="G6" s="621"/>
      <c r="H6" s="621"/>
      <c r="I6" s="621"/>
    </row>
    <row r="7" spans="1:9" s="168" customFormat="1" ht="19.5" customHeight="1">
      <c r="A7" s="647" t="s">
        <v>71</v>
      </c>
      <c r="B7" s="607" t="s">
        <v>488</v>
      </c>
      <c r="C7" s="607"/>
      <c r="D7" s="607"/>
      <c r="E7" s="607"/>
      <c r="F7" s="607"/>
      <c r="G7" s="609"/>
      <c r="H7" s="609"/>
      <c r="I7" s="609"/>
    </row>
    <row r="8" spans="1:9" s="168" customFormat="1" ht="24.75" customHeight="1">
      <c r="A8" s="648"/>
      <c r="B8" s="607" t="s">
        <v>273</v>
      </c>
      <c r="C8" s="607"/>
      <c r="D8" s="607"/>
      <c r="E8" s="644"/>
      <c r="F8" s="619"/>
      <c r="G8" s="643"/>
      <c r="H8" s="643"/>
      <c r="I8" s="643"/>
    </row>
    <row r="9" spans="1:9" s="168" customFormat="1" ht="15.75" customHeight="1">
      <c r="A9" s="233" t="s">
        <v>70</v>
      </c>
      <c r="B9" s="642" t="s">
        <v>406</v>
      </c>
      <c r="C9" s="642"/>
      <c r="D9" s="642"/>
      <c r="E9" s="642"/>
      <c r="F9" s="642"/>
      <c r="G9" s="642"/>
      <c r="H9" s="642"/>
      <c r="I9" s="642"/>
    </row>
    <row r="10" spans="1:9" s="168" customFormat="1" ht="21" customHeight="1">
      <c r="A10" s="233"/>
      <c r="B10" s="607" t="s">
        <v>467</v>
      </c>
      <c r="C10" s="607"/>
      <c r="D10" s="607"/>
      <c r="E10" s="607"/>
      <c r="F10" s="607"/>
      <c r="G10" s="606"/>
      <c r="H10" s="632"/>
      <c r="I10" s="633"/>
    </row>
    <row r="11" spans="1:9" s="248" customFormat="1" ht="15" customHeight="1">
      <c r="A11" s="235"/>
      <c r="B11" s="624" t="s">
        <v>222</v>
      </c>
      <c r="C11" s="624"/>
      <c r="D11" s="624"/>
      <c r="E11" s="624"/>
      <c r="F11" s="624"/>
      <c r="G11" s="624"/>
      <c r="H11" s="624"/>
      <c r="I11" s="624"/>
    </row>
    <row r="12" spans="1:9" s="248" customFormat="1" ht="34.5" customHeight="1">
      <c r="A12" s="233" t="s">
        <v>208</v>
      </c>
      <c r="B12" s="607" t="s">
        <v>221</v>
      </c>
      <c r="C12" s="607"/>
      <c r="D12" s="607"/>
      <c r="E12" s="607"/>
      <c r="F12" s="607"/>
      <c r="G12" s="607"/>
      <c r="H12" s="607"/>
      <c r="I12" s="607"/>
    </row>
    <row r="13" spans="1:9" s="123" customFormat="1" ht="84.45" customHeight="1">
      <c r="A13" s="233" t="s">
        <v>207</v>
      </c>
      <c r="B13" s="607" t="s">
        <v>479</v>
      </c>
      <c r="C13" s="607"/>
      <c r="D13" s="607"/>
      <c r="E13" s="607"/>
      <c r="F13" s="607"/>
      <c r="G13" s="607"/>
      <c r="H13" s="607"/>
      <c r="I13" s="607"/>
    </row>
    <row r="14" spans="1:9" s="123" customFormat="1" ht="49.95" customHeight="1">
      <c r="A14" s="233" t="s">
        <v>206</v>
      </c>
      <c r="B14" s="608" t="s">
        <v>480</v>
      </c>
      <c r="C14" s="608"/>
      <c r="D14" s="608"/>
      <c r="E14" s="608"/>
      <c r="F14" s="608"/>
      <c r="G14" s="608"/>
      <c r="H14" s="608"/>
      <c r="I14" s="608"/>
    </row>
    <row r="15" spans="1:9" s="123" customFormat="1" ht="75" customHeight="1">
      <c r="A15" s="233" t="s">
        <v>191</v>
      </c>
      <c r="B15" s="608" t="s">
        <v>481</v>
      </c>
      <c r="C15" s="608"/>
      <c r="D15" s="608"/>
      <c r="E15" s="608"/>
      <c r="F15" s="608"/>
      <c r="G15" s="608"/>
      <c r="H15" s="608"/>
      <c r="I15" s="608"/>
    </row>
    <row r="16" spans="1:9" s="123" customFormat="1" ht="43.95" customHeight="1">
      <c r="A16" s="233" t="s">
        <v>192</v>
      </c>
      <c r="B16" s="608" t="s">
        <v>482</v>
      </c>
      <c r="C16" s="608"/>
      <c r="D16" s="608"/>
      <c r="E16" s="608"/>
      <c r="F16" s="608"/>
      <c r="G16" s="608"/>
      <c r="H16" s="608"/>
      <c r="I16" s="608"/>
    </row>
    <row r="17" spans="1:9" s="123" customFormat="1" ht="43.5" customHeight="1">
      <c r="A17" s="258" t="s">
        <v>193</v>
      </c>
      <c r="B17" s="607" t="s">
        <v>223</v>
      </c>
      <c r="C17" s="607"/>
      <c r="D17" s="607"/>
      <c r="E17" s="607"/>
      <c r="F17" s="607"/>
      <c r="G17" s="607"/>
      <c r="H17" s="607"/>
      <c r="I17" s="607"/>
    </row>
    <row r="18" spans="1:9" s="123" customFormat="1" ht="21" customHeight="1">
      <c r="A18" s="261" t="s">
        <v>419</v>
      </c>
      <c r="B18" s="607" t="s">
        <v>195</v>
      </c>
      <c r="C18" s="607"/>
      <c r="D18" s="607"/>
      <c r="E18" s="607"/>
      <c r="F18" s="607"/>
      <c r="G18" s="607"/>
      <c r="H18" s="607"/>
      <c r="I18" s="607"/>
    </row>
    <row r="19" spans="1:9" s="168" customFormat="1" ht="49.2" customHeight="1">
      <c r="A19" s="258" t="s">
        <v>181</v>
      </c>
      <c r="B19" s="607" t="s">
        <v>407</v>
      </c>
      <c r="C19" s="607"/>
      <c r="D19" s="607"/>
      <c r="E19" s="607"/>
      <c r="F19" s="607"/>
      <c r="G19" s="607"/>
      <c r="H19" s="607"/>
      <c r="I19" s="607"/>
    </row>
    <row r="20" spans="1:9" s="168" customFormat="1" ht="15.45" customHeight="1">
      <c r="A20" s="262" t="s">
        <v>6</v>
      </c>
      <c r="B20" s="646" t="s">
        <v>408</v>
      </c>
      <c r="C20" s="646"/>
      <c r="D20" s="646"/>
      <c r="E20" s="646"/>
      <c r="F20" s="646"/>
      <c r="G20" s="646"/>
      <c r="H20" s="646"/>
      <c r="I20" s="646"/>
    </row>
    <row r="21" spans="1:9" s="168" customFormat="1" ht="13.95" customHeight="1">
      <c r="A21" s="647" t="s">
        <v>181</v>
      </c>
      <c r="B21" s="608" t="s">
        <v>210</v>
      </c>
      <c r="C21" s="608"/>
      <c r="D21" s="608"/>
      <c r="E21" s="608"/>
      <c r="F21" s="608"/>
      <c r="G21" s="608"/>
      <c r="H21" s="608"/>
      <c r="I21" s="608"/>
    </row>
    <row r="22" spans="1:9" s="168" customFormat="1" ht="34.5" customHeight="1">
      <c r="A22" s="648"/>
      <c r="B22" s="607" t="s">
        <v>212</v>
      </c>
      <c r="C22" s="607"/>
      <c r="D22" s="607"/>
      <c r="E22" s="607"/>
      <c r="F22" s="607"/>
      <c r="G22" s="607"/>
      <c r="H22" s="607"/>
      <c r="I22" s="607"/>
    </row>
    <row r="23" spans="1:9" s="168" customFormat="1" ht="32.549999999999997" customHeight="1">
      <c r="A23" s="293" t="s">
        <v>180</v>
      </c>
      <c r="B23" s="607" t="s">
        <v>448</v>
      </c>
      <c r="C23" s="607"/>
      <c r="D23" s="607"/>
      <c r="E23" s="607"/>
      <c r="F23" s="607"/>
      <c r="G23" s="607"/>
      <c r="H23" s="607"/>
      <c r="I23" s="607"/>
    </row>
    <row r="24" spans="1:9" s="168" customFormat="1" ht="33" customHeight="1">
      <c r="A24" s="293" t="s">
        <v>179</v>
      </c>
      <c r="B24" s="607" t="s">
        <v>449</v>
      </c>
      <c r="C24" s="607"/>
      <c r="D24" s="607"/>
      <c r="E24" s="607"/>
      <c r="F24" s="607"/>
      <c r="G24" s="607"/>
      <c r="H24" s="607"/>
      <c r="I24" s="607"/>
    </row>
    <row r="25" spans="1:9" s="168" customFormat="1" ht="31.5" customHeight="1">
      <c r="A25" s="293" t="s">
        <v>178</v>
      </c>
      <c r="B25" s="607" t="s">
        <v>483</v>
      </c>
      <c r="C25" s="607"/>
      <c r="D25" s="607"/>
      <c r="E25" s="607"/>
      <c r="F25" s="607"/>
      <c r="G25" s="607"/>
      <c r="H25" s="607"/>
      <c r="I25" s="607"/>
    </row>
    <row r="26" spans="1:9" s="168" customFormat="1" ht="52.5" customHeight="1">
      <c r="A26" s="293"/>
      <c r="B26" s="609"/>
      <c r="C26" s="609"/>
      <c r="D26" s="609"/>
      <c r="E26" s="609"/>
      <c r="F26" s="609"/>
      <c r="G26" s="609"/>
      <c r="H26" s="609"/>
      <c r="I26" s="609"/>
    </row>
    <row r="27" spans="1:9" s="168" customFormat="1" ht="13.5" customHeight="1">
      <c r="A27" s="293" t="s">
        <v>177</v>
      </c>
      <c r="B27" s="607" t="s">
        <v>214</v>
      </c>
      <c r="C27" s="607"/>
      <c r="D27" s="607"/>
      <c r="E27" s="607"/>
      <c r="F27" s="607"/>
      <c r="G27" s="607"/>
      <c r="H27" s="607"/>
      <c r="I27" s="607"/>
    </row>
    <row r="28" spans="1:9" s="168" customFormat="1" ht="44.55" customHeight="1">
      <c r="A28" s="293" t="s">
        <v>197</v>
      </c>
      <c r="B28" s="607" t="s">
        <v>421</v>
      </c>
      <c r="C28" s="607"/>
      <c r="D28" s="607"/>
      <c r="E28" s="607"/>
      <c r="F28" s="607"/>
      <c r="G28" s="607"/>
      <c r="H28" s="607"/>
      <c r="I28" s="607"/>
    </row>
    <row r="29" spans="1:9" s="168" customFormat="1" ht="4.05" customHeight="1">
      <c r="A29" s="322"/>
      <c r="B29" s="321"/>
      <c r="C29" s="321"/>
      <c r="D29" s="321"/>
      <c r="E29" s="321"/>
      <c r="F29" s="321"/>
      <c r="G29" s="321"/>
      <c r="H29" s="321"/>
      <c r="I29" s="321"/>
    </row>
    <row r="30" spans="1:9" s="168" customFormat="1" ht="4.05" customHeight="1">
      <c r="A30" s="322"/>
      <c r="B30" s="321"/>
      <c r="C30" s="321"/>
      <c r="D30" s="321"/>
      <c r="E30" s="321"/>
      <c r="F30" s="321"/>
      <c r="G30" s="321"/>
      <c r="H30" s="321"/>
      <c r="I30" s="321"/>
    </row>
    <row r="31" spans="1:9" s="168" customFormat="1" ht="82.5" customHeight="1">
      <c r="A31" s="293" t="s">
        <v>196</v>
      </c>
      <c r="B31" s="608" t="s">
        <v>484</v>
      </c>
      <c r="C31" s="608"/>
      <c r="D31" s="608"/>
      <c r="E31" s="608"/>
      <c r="F31" s="608"/>
      <c r="G31" s="608"/>
      <c r="H31" s="608"/>
      <c r="I31" s="608"/>
    </row>
    <row r="32" spans="1:9" s="168" customFormat="1" ht="43.95" customHeight="1">
      <c r="A32" s="293" t="s">
        <v>198</v>
      </c>
      <c r="B32" s="608" t="s">
        <v>485</v>
      </c>
      <c r="C32" s="608"/>
      <c r="D32" s="608"/>
      <c r="E32" s="608"/>
      <c r="F32" s="608"/>
      <c r="G32" s="608"/>
      <c r="H32" s="608"/>
      <c r="I32" s="608"/>
    </row>
    <row r="33" spans="1:9" s="168" customFormat="1" ht="43.05" customHeight="1">
      <c r="A33" s="293" t="s">
        <v>199</v>
      </c>
      <c r="B33" s="608" t="s">
        <v>223</v>
      </c>
      <c r="C33" s="608"/>
      <c r="D33" s="608"/>
      <c r="E33" s="608"/>
      <c r="F33" s="608"/>
      <c r="G33" s="608"/>
      <c r="H33" s="608"/>
      <c r="I33" s="608"/>
    </row>
    <row r="34" spans="1:9" s="168" customFormat="1" ht="25.5" customHeight="1">
      <c r="A34" s="293" t="s">
        <v>417</v>
      </c>
      <c r="B34" s="622" t="s">
        <v>195</v>
      </c>
      <c r="C34" s="622"/>
      <c r="D34" s="622"/>
      <c r="E34" s="622"/>
      <c r="F34" s="622"/>
      <c r="G34" s="622"/>
      <c r="H34" s="622"/>
      <c r="I34" s="622"/>
    </row>
    <row r="35" spans="1:9" s="168" customFormat="1" ht="54" customHeight="1">
      <c r="A35" s="265" t="s">
        <v>422</v>
      </c>
      <c r="B35" s="608" t="s">
        <v>450</v>
      </c>
      <c r="C35" s="650"/>
      <c r="D35" s="650"/>
      <c r="E35" s="650"/>
      <c r="F35" s="650"/>
      <c r="G35" s="650"/>
      <c r="H35" s="650"/>
      <c r="I35" s="650"/>
    </row>
    <row r="36" spans="1:9" s="168" customFormat="1" ht="17.55" customHeight="1">
      <c r="A36" s="649" t="s">
        <v>442</v>
      </c>
      <c r="B36" s="649"/>
      <c r="C36" s="649"/>
      <c r="D36" s="649"/>
      <c r="E36" s="649"/>
      <c r="F36" s="649"/>
      <c r="G36" s="649"/>
      <c r="H36" s="649"/>
      <c r="I36" s="308"/>
    </row>
    <row r="37" spans="1:9" s="168" customFormat="1" ht="24" customHeight="1">
      <c r="A37" s="309"/>
      <c r="B37" s="310"/>
      <c r="C37" s="630"/>
      <c r="D37" s="630"/>
      <c r="E37" s="630"/>
      <c r="F37" s="630"/>
      <c r="G37" s="630"/>
      <c r="H37" s="630"/>
      <c r="I37" s="308"/>
    </row>
    <row r="38" spans="1:9" s="168" customFormat="1" ht="24" customHeight="1">
      <c r="A38" s="309"/>
      <c r="B38" s="631" t="s">
        <v>205</v>
      </c>
      <c r="C38" s="631"/>
      <c r="D38" s="631"/>
      <c r="E38" s="631"/>
      <c r="F38" s="631"/>
      <c r="G38" s="631"/>
      <c r="H38" s="631"/>
      <c r="I38" s="308"/>
    </row>
    <row r="39" spans="1:9" s="168" customFormat="1" ht="24" customHeight="1">
      <c r="A39" s="309"/>
      <c r="B39" s="311" t="s">
        <v>438</v>
      </c>
      <c r="C39" s="626" t="s">
        <v>439</v>
      </c>
      <c r="D39" s="626"/>
      <c r="E39" s="626"/>
      <c r="F39" s="626"/>
      <c r="G39" s="626"/>
      <c r="H39" s="626"/>
      <c r="I39" s="627"/>
    </row>
    <row r="40" spans="1:9" s="168" customFormat="1" ht="24" customHeight="1">
      <c r="A40" s="309"/>
      <c r="B40" s="312" t="s">
        <v>202</v>
      </c>
      <c r="C40" s="313" t="s">
        <v>274</v>
      </c>
      <c r="D40" s="628"/>
      <c r="E40" s="628"/>
      <c r="F40" s="629" t="s">
        <v>420</v>
      </c>
      <c r="G40" s="629"/>
      <c r="H40" s="628"/>
      <c r="I40" s="638"/>
    </row>
    <row r="41" spans="1:9" s="168" customFormat="1" ht="25.05" customHeight="1">
      <c r="A41" s="309"/>
      <c r="B41" s="635" t="s">
        <v>440</v>
      </c>
      <c r="C41" s="635"/>
      <c r="D41" s="635"/>
      <c r="E41" s="635"/>
      <c r="F41" s="635"/>
      <c r="G41" s="635"/>
      <c r="H41" s="635"/>
      <c r="I41" s="636"/>
    </row>
    <row r="42" spans="1:9" s="168" customFormat="1" ht="46.05" customHeight="1">
      <c r="A42" s="309"/>
      <c r="B42" s="637" t="s">
        <v>441</v>
      </c>
      <c r="C42" s="637"/>
      <c r="D42" s="637"/>
      <c r="E42" s="637"/>
      <c r="F42" s="637"/>
      <c r="G42" s="637"/>
      <c r="H42" s="637"/>
      <c r="I42" s="627"/>
    </row>
    <row r="43" spans="1:9" s="168" customFormat="1" ht="24" customHeight="1">
      <c r="A43" s="309"/>
      <c r="B43" s="312" t="s">
        <v>204</v>
      </c>
      <c r="C43" s="639" t="s">
        <v>203</v>
      </c>
      <c r="D43" s="640"/>
      <c r="E43" s="640"/>
      <c r="F43" s="314"/>
      <c r="G43" s="314"/>
      <c r="H43" s="314"/>
      <c r="I43" s="308"/>
    </row>
    <row r="44" spans="1:9" s="168" customFormat="1" ht="24" customHeight="1">
      <c r="A44" s="315"/>
      <c r="B44" s="312" t="s">
        <v>202</v>
      </c>
      <c r="C44" s="634"/>
      <c r="D44" s="634"/>
      <c r="E44" s="634"/>
      <c r="F44" s="634"/>
      <c r="G44" s="634"/>
      <c r="H44" s="634"/>
      <c r="I44" s="308"/>
    </row>
    <row r="45" spans="1:9" s="168" customFormat="1" ht="24" customHeight="1">
      <c r="A45" s="312"/>
      <c r="B45" s="626" t="s">
        <v>201</v>
      </c>
      <c r="C45" s="626"/>
      <c r="D45" s="626"/>
      <c r="E45" s="626"/>
      <c r="F45" s="626"/>
      <c r="G45" s="645"/>
      <c r="H45" s="645"/>
      <c r="I45" s="627"/>
    </row>
    <row r="46" spans="1:9" s="168" customFormat="1" ht="61.5" customHeight="1">
      <c r="A46" s="316"/>
      <c r="B46" s="316"/>
      <c r="C46" s="654"/>
      <c r="D46" s="655"/>
      <c r="E46" s="656"/>
      <c r="F46" s="317"/>
      <c r="G46" s="651"/>
      <c r="H46" s="652"/>
      <c r="I46" s="318"/>
    </row>
    <row r="47" spans="1:9" s="168" customFormat="1" ht="24.45" customHeight="1">
      <c r="A47" s="296"/>
      <c r="B47" s="296"/>
      <c r="C47" s="657" t="s">
        <v>176</v>
      </c>
      <c r="D47" s="658"/>
      <c r="E47" s="658"/>
      <c r="F47" s="295"/>
      <c r="G47" s="653"/>
      <c r="H47" s="653"/>
      <c r="I47" s="319" t="s">
        <v>275</v>
      </c>
    </row>
    <row r="48" spans="1:9" s="168" customFormat="1" ht="19.05" customHeight="1">
      <c r="A48" s="649" t="s">
        <v>443</v>
      </c>
      <c r="B48" s="649"/>
      <c r="C48" s="649"/>
      <c r="D48" s="649"/>
      <c r="E48" s="649"/>
      <c r="F48" s="649"/>
      <c r="G48" s="649"/>
      <c r="H48" s="649"/>
      <c r="I48" s="319"/>
    </row>
    <row r="49" spans="1:9" s="168" customFormat="1" ht="22.05" customHeight="1">
      <c r="A49" s="309"/>
      <c r="B49" s="310"/>
      <c r="C49" s="630"/>
      <c r="D49" s="630"/>
      <c r="E49" s="630"/>
      <c r="F49" s="630"/>
      <c r="G49" s="630"/>
      <c r="H49" s="630"/>
      <c r="I49" s="319"/>
    </row>
    <row r="50" spans="1:9" s="168" customFormat="1" ht="22.05" customHeight="1">
      <c r="A50" s="309"/>
      <c r="B50" s="631" t="s">
        <v>205</v>
      </c>
      <c r="C50" s="631"/>
      <c r="D50" s="631"/>
      <c r="E50" s="631"/>
      <c r="F50" s="631"/>
      <c r="G50" s="631"/>
      <c r="H50" s="631"/>
      <c r="I50" s="319"/>
    </row>
    <row r="51" spans="1:9" s="168" customFormat="1" ht="22.05" customHeight="1">
      <c r="A51" s="309"/>
      <c r="B51" s="311" t="s">
        <v>438</v>
      </c>
      <c r="C51" s="626" t="s">
        <v>439</v>
      </c>
      <c r="D51" s="626"/>
      <c r="E51" s="626"/>
      <c r="F51" s="626"/>
      <c r="G51" s="626"/>
      <c r="H51" s="626"/>
      <c r="I51" s="627"/>
    </row>
    <row r="52" spans="1:9" s="168" customFormat="1" ht="22.05" customHeight="1">
      <c r="A52" s="309"/>
      <c r="B52" s="312" t="s">
        <v>202</v>
      </c>
      <c r="C52" s="313" t="s">
        <v>274</v>
      </c>
      <c r="D52" s="628"/>
      <c r="E52" s="628"/>
      <c r="F52" s="629" t="s">
        <v>420</v>
      </c>
      <c r="G52" s="629"/>
      <c r="H52" s="628"/>
      <c r="I52" s="638"/>
    </row>
    <row r="53" spans="1:9" s="168" customFormat="1" ht="27.45" customHeight="1">
      <c r="A53" s="309"/>
      <c r="B53" s="637" t="s">
        <v>440</v>
      </c>
      <c r="C53" s="637"/>
      <c r="D53" s="637"/>
      <c r="E53" s="637"/>
      <c r="F53" s="637"/>
      <c r="G53" s="637"/>
      <c r="H53" s="637"/>
      <c r="I53" s="636"/>
    </row>
    <row r="54" spans="1:9" s="168" customFormat="1" ht="46.95" customHeight="1">
      <c r="A54" s="309"/>
      <c r="B54" s="637" t="s">
        <v>441</v>
      </c>
      <c r="C54" s="637"/>
      <c r="D54" s="637"/>
      <c r="E54" s="637"/>
      <c r="F54" s="637"/>
      <c r="G54" s="637"/>
      <c r="H54" s="637"/>
      <c r="I54" s="636"/>
    </row>
    <row r="55" spans="1:9" s="168" customFormat="1" ht="22.05" customHeight="1">
      <c r="A55" s="309"/>
      <c r="B55" s="312" t="s">
        <v>204</v>
      </c>
      <c r="C55" s="639" t="s">
        <v>203</v>
      </c>
      <c r="D55" s="665"/>
      <c r="E55" s="665"/>
      <c r="F55" s="314"/>
      <c r="G55" s="314"/>
      <c r="H55" s="314"/>
      <c r="I55" s="319"/>
    </row>
    <row r="56" spans="1:9" s="168" customFormat="1" ht="18" customHeight="1">
      <c r="A56" s="315"/>
      <c r="B56" s="312" t="s">
        <v>202</v>
      </c>
      <c r="C56" s="662"/>
      <c r="D56" s="662"/>
      <c r="E56" s="662"/>
      <c r="F56" s="662"/>
      <c r="G56" s="662"/>
      <c r="H56" s="662"/>
      <c r="I56" s="319"/>
    </row>
    <row r="57" spans="1:9" s="168" customFormat="1" ht="22.05" customHeight="1">
      <c r="A57" s="297"/>
      <c r="B57" s="626" t="s">
        <v>201</v>
      </c>
      <c r="C57" s="626"/>
      <c r="D57" s="626"/>
      <c r="E57" s="626"/>
      <c r="F57" s="626"/>
      <c r="G57" s="645"/>
      <c r="H57" s="645"/>
      <c r="I57" s="627"/>
    </row>
    <row r="58" spans="1:9" s="168" customFormat="1" ht="64.95" customHeight="1">
      <c r="A58" s="298"/>
      <c r="B58" s="298"/>
      <c r="C58" s="659"/>
      <c r="D58" s="660"/>
      <c r="E58" s="661"/>
      <c r="F58" s="302"/>
      <c r="G58" s="663"/>
      <c r="H58" s="664"/>
      <c r="I58" s="305"/>
    </row>
    <row r="59" spans="1:9" s="168" customFormat="1" ht="15.45" customHeight="1">
      <c r="A59" s="296"/>
      <c r="B59" s="296"/>
      <c r="C59" s="657" t="s">
        <v>176</v>
      </c>
      <c r="D59" s="658"/>
      <c r="E59" s="658"/>
      <c r="F59" s="295"/>
      <c r="G59" s="653"/>
      <c r="H59" s="653"/>
      <c r="I59" s="320" t="s">
        <v>444</v>
      </c>
    </row>
    <row r="60" spans="1:9" s="168" customFormat="1" ht="13.5" customHeight="1">
      <c r="A60" s="299"/>
      <c r="B60" s="299"/>
      <c r="C60" s="300"/>
      <c r="D60" s="301"/>
      <c r="E60" s="301"/>
      <c r="F60" s="303"/>
      <c r="G60" s="300"/>
      <c r="H60" s="300"/>
      <c r="I60" s="304"/>
    </row>
  </sheetData>
  <sheetProtection algorithmName="SHA-512" hashValue="WTEg1njCWwt/FnhdVtdJAcmDbcdkfzY4WVlCDSEtr+p4ePgMW9nbLBzSDuy8M6AQ/JB02MzilUrdqeZ2Cwhhkg==" saltValue="iD6otW1YKCPnMYPNYirwQA==" spinCount="100000" sheet="1" formatCells="0" formatRows="0" deleteRows="0"/>
  <mergeCells count="69">
    <mergeCell ref="A7:A8"/>
    <mergeCell ref="G59:H59"/>
    <mergeCell ref="C51:I51"/>
    <mergeCell ref="B54:I54"/>
    <mergeCell ref="B57:I57"/>
    <mergeCell ref="C59:E59"/>
    <mergeCell ref="B53:I53"/>
    <mergeCell ref="C58:E58"/>
    <mergeCell ref="H52:I52"/>
    <mergeCell ref="C56:H56"/>
    <mergeCell ref="G58:H58"/>
    <mergeCell ref="C55:E55"/>
    <mergeCell ref="A48:H48"/>
    <mergeCell ref="C49:H49"/>
    <mergeCell ref="B50:H50"/>
    <mergeCell ref="D52:E52"/>
    <mergeCell ref="F52:G52"/>
    <mergeCell ref="G46:H46"/>
    <mergeCell ref="G47:H47"/>
    <mergeCell ref="C46:E46"/>
    <mergeCell ref="C47:E47"/>
    <mergeCell ref="B45:I45"/>
    <mergeCell ref="B18:I18"/>
    <mergeCell ref="B19:I19"/>
    <mergeCell ref="B20:I20"/>
    <mergeCell ref="A21:A22"/>
    <mergeCell ref="A36:H36"/>
    <mergeCell ref="B21:I21"/>
    <mergeCell ref="B22:I22"/>
    <mergeCell ref="B23:I23"/>
    <mergeCell ref="B24:I24"/>
    <mergeCell ref="B27:I27"/>
    <mergeCell ref="B28:I28"/>
    <mergeCell ref="B31:I31"/>
    <mergeCell ref="B32:I32"/>
    <mergeCell ref="B25:I26"/>
    <mergeCell ref="B35:I35"/>
    <mergeCell ref="B33:I33"/>
    <mergeCell ref="B12:I12"/>
    <mergeCell ref="B9:I9"/>
    <mergeCell ref="F8:I8"/>
    <mergeCell ref="B8:E8"/>
    <mergeCell ref="B11:I11"/>
    <mergeCell ref="A1:I1"/>
    <mergeCell ref="A2:I2"/>
    <mergeCell ref="B3:I3"/>
    <mergeCell ref="B4:I4"/>
    <mergeCell ref="B5:H5"/>
    <mergeCell ref="C44:H44"/>
    <mergeCell ref="B41:I41"/>
    <mergeCell ref="B42:I42"/>
    <mergeCell ref="H40:I40"/>
    <mergeCell ref="C43:E43"/>
    <mergeCell ref="B6:C6"/>
    <mergeCell ref="B7:I7"/>
    <mergeCell ref="C39:I39"/>
    <mergeCell ref="D40:E40"/>
    <mergeCell ref="F40:G40"/>
    <mergeCell ref="B34:I34"/>
    <mergeCell ref="C37:H37"/>
    <mergeCell ref="B38:H38"/>
    <mergeCell ref="B17:I17"/>
    <mergeCell ref="H10:I10"/>
    <mergeCell ref="B10:G10"/>
    <mergeCell ref="B14:I14"/>
    <mergeCell ref="B15:I15"/>
    <mergeCell ref="B16:I16"/>
    <mergeCell ref="B13:I13"/>
    <mergeCell ref="D6:I6"/>
  </mergeCells>
  <dataValidations count="1">
    <dataValidation type="list" allowBlank="1" showDropDown="1" showInputMessage="1" showErrorMessage="1" errorTitle="Błąd!" error="W tym polu można wpisać tylko wartość &quot;X&quot;" sqref="B37 B49" xr:uid="{00000000-0002-0000-0800-000000000000}">
      <formula1>"X,x"</formula1>
    </dataValidation>
  </dataValidations>
  <printOptions horizontalCentered="1"/>
  <pageMargins left="0.23622047244094491" right="0.23622047244094491" top="0.39370078740157483" bottom="0.74803149606299213" header="0.31496062992125984" footer="0.31496062992125984"/>
  <pageSetup paperSize="9" scale="82" orientation="portrait" cellComments="asDisplayed" r:id="rId1"/>
  <headerFooter>
    <oddFooter>&amp;L&amp;9PROW 2014-2020_19.2/6z&amp;R&amp;9Strona &amp;P z &amp;N</oddFooter>
  </headerFooter>
  <rowBreaks count="2" manualBreakCount="2">
    <brk id="29" max="9" man="1"/>
    <brk id="59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15670810-395B-4E4D-81F2-BEBFAE73FF7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18</vt:i4>
      </vt:variant>
    </vt:vector>
  </HeadingPairs>
  <TitlesOfParts>
    <vt:vector size="31" baseType="lpstr">
      <vt:lpstr>Sekcje_I_IV</vt:lpstr>
      <vt:lpstr>Sekcja_V_WF_G</vt:lpstr>
      <vt:lpstr>Sekcja_VI_ZRF</vt:lpstr>
      <vt:lpstr>Sekcje_VII_wsk</vt:lpstr>
      <vt:lpstr>Sekcja_VIII_Zal</vt:lpstr>
      <vt:lpstr>Sekcja_IX_Osw</vt:lpstr>
      <vt:lpstr>Sekcja_X_Osw</vt:lpstr>
      <vt:lpstr>Zal_VIII_B1</vt:lpstr>
      <vt:lpstr>Zal_VIII_B2</vt:lpstr>
      <vt:lpstr>Zal_VIII_A3</vt:lpstr>
      <vt:lpstr>Zal_VIII_A8</vt:lpstr>
      <vt:lpstr>Slownik_SW</vt:lpstr>
      <vt:lpstr>Arkusz1</vt:lpstr>
      <vt:lpstr>Sekcja_IX_Osw!Obszar_wydruku</vt:lpstr>
      <vt:lpstr>Sekcja_V_WF_G!Obszar_wydruku</vt:lpstr>
      <vt:lpstr>Sekcja_VI_ZRF!Obszar_wydruku</vt:lpstr>
      <vt:lpstr>Sekcja_VIII_Zal!Obszar_wydruku</vt:lpstr>
      <vt:lpstr>Sekcja_X_Osw!Obszar_wydruku</vt:lpstr>
      <vt:lpstr>Sekcje_I_IV!Obszar_wydruku</vt:lpstr>
      <vt:lpstr>Sekcje_VII_wsk!Obszar_wydruku</vt:lpstr>
      <vt:lpstr>Slownik_SW!Obszar_wydruku</vt:lpstr>
      <vt:lpstr>Zal_VIII_A3!Obszar_wydruku</vt:lpstr>
      <vt:lpstr>Zal_VIII_A8!Obszar_wydruku</vt:lpstr>
      <vt:lpstr>Zal_VIII_B1!Obszar_wydruku</vt:lpstr>
      <vt:lpstr>Zal_VIII_B2!Obszar_wydruku</vt:lpstr>
      <vt:lpstr>RazemV_WF_G</vt:lpstr>
      <vt:lpstr>RazemVI_ZRF</vt:lpstr>
      <vt:lpstr>Suma_RazemV_WF_G</vt:lpstr>
      <vt:lpstr>Suma_VIII_licz_zal</vt:lpstr>
      <vt:lpstr>Sekcje_I_IV!WoP_NrUmowy</vt:lpstr>
      <vt:lpstr>Sekcje_I_IV!WoP_ZnakSprawyUM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Plucińska Irena</cp:lastModifiedBy>
  <cp:lastPrinted>2023-10-31T08:32:56Z</cp:lastPrinted>
  <dcterms:created xsi:type="dcterms:W3CDTF">2006-07-24T09:14:26Z</dcterms:created>
  <dcterms:modified xsi:type="dcterms:W3CDTF">2023-10-31T09:53:53Z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82b0d955-8e17-4e54-b160-a8d3b7358cee</vt:lpwstr>
  </property>
  <property fmtid="{D5CDD505-2E9C-101B-9397-08002B2CF9AE}" pid="3" name="bjSaver">
    <vt:lpwstr>QEQpbdTP+aSSkeyRr4vZaVJNmbSvQhZd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