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Zamówienia publiczne\Łowiectwo\Publikacja\"/>
    </mc:Choice>
  </mc:AlternateContent>
  <xr:revisionPtr revIDLastSave="0" documentId="13_ncr:1_{6152D875-35DA-47BC-B1EC-29516ED12D95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Kosztorys ofertowy" sheetId="3" r:id="rId1"/>
  </sheets>
  <calcPr calcId="191029"/>
</workbook>
</file>

<file path=xl/calcChain.xml><?xml version="1.0" encoding="utf-8"?>
<calcChain xmlns="http://schemas.openxmlformats.org/spreadsheetml/2006/main">
  <c r="F54" i="3" l="1"/>
  <c r="F47" i="3"/>
  <c r="F43" i="3"/>
  <c r="F42" i="3"/>
  <c r="F41" i="3"/>
  <c r="F40" i="3"/>
  <c r="F59" i="3"/>
  <c r="F58" i="3"/>
</calcChain>
</file>

<file path=xl/sharedStrings.xml><?xml version="1.0" encoding="utf-8"?>
<sst xmlns="http://schemas.openxmlformats.org/spreadsheetml/2006/main" count="165" uniqueCount="99">
  <si>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</si>
  <si>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</si>
  <si>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</si>
  <si>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</si>
  <si>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</si>
  <si>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</si>
  <si>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</si>
  <si>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</si>
  <si>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</si>
  <si>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>188</t>
  </si>
  <si>
    <t>ŁR-ORKA</t>
  </si>
  <si>
    <t>Głęboka orka</t>
  </si>
  <si>
    <t>HA</t>
  </si>
  <si>
    <t>189</t>
  </si>
  <si>
    <t>ŁR-PODOR</t>
  </si>
  <si>
    <t>Podorywka</t>
  </si>
  <si>
    <t>190</t>
  </si>
  <si>
    <t>ŁR-AGRE</t>
  </si>
  <si>
    <t>Agregatowanie</t>
  </si>
  <si>
    <t>192</t>
  </si>
  <si>
    <t>ŁR-BRON</t>
  </si>
  <si>
    <t>Bronowanie</t>
  </si>
  <si>
    <t>193</t>
  </si>
  <si>
    <t>ŁR-TAL</t>
  </si>
  <si>
    <t>Talerzowanie</t>
  </si>
  <si>
    <t>194</t>
  </si>
  <si>
    <t>ŁR-REDL</t>
  </si>
  <si>
    <t>Redlenie</t>
  </si>
  <si>
    <t>196</t>
  </si>
  <si>
    <t>ŁR-WAŁOW</t>
  </si>
  <si>
    <t>Wałowanie</t>
  </si>
  <si>
    <t>197</t>
  </si>
  <si>
    <t>ŁR-PORZPO</t>
  </si>
  <si>
    <t>Porządkowanie pól przez rozdrabnianie pozostałości po uprawach, w celu przygotowania do dalszego użytkowania</t>
  </si>
  <si>
    <t>199</t>
  </si>
  <si>
    <t>ŁR-NAWM</t>
  </si>
  <si>
    <t>Wysiew nawozów sztucznych</t>
  </si>
  <si>
    <t>200</t>
  </si>
  <si>
    <t>ŁR-WAPN</t>
  </si>
  <si>
    <t>Wapnowanie</t>
  </si>
  <si>
    <t>203</t>
  </si>
  <si>
    <t>ŁR-WYSNAS</t>
  </si>
  <si>
    <t>Wysiew nasion siewnikiem zbożowym</t>
  </si>
  <si>
    <t>212</t>
  </si>
  <si>
    <t>ŁR-KOSZR</t>
  </si>
  <si>
    <t>Koszenie trawy</t>
  </si>
  <si>
    <t>213</t>
  </si>
  <si>
    <t>ŁR-WYKŁW</t>
  </si>
  <si>
    <t>Koszenie trawy z wywozem z łąki</t>
  </si>
  <si>
    <t>214</t>
  </si>
  <si>
    <t>ŁR-GRAB</t>
  </si>
  <si>
    <t>Przegrabianie (suszenie siana)</t>
  </si>
  <si>
    <t>215</t>
  </si>
  <si>
    <t>ŁR-ZGRAB</t>
  </si>
  <si>
    <t>Zgrabianie siana</t>
  </si>
  <si>
    <t>217</t>
  </si>
  <si>
    <t>ŁR-BALOT</t>
  </si>
  <si>
    <t>Balotowanie siana lub masy zielonej</t>
  </si>
  <si>
    <t>441</t>
  </si>
  <si>
    <t>PRE-TROF</t>
  </si>
  <si>
    <t>preparowanie trofeum</t>
  </si>
  <si>
    <t>H</t>
  </si>
  <si>
    <t>442</t>
  </si>
  <si>
    <t>POSZ-POST</t>
  </si>
  <si>
    <t>Poszukiwanie postrzałków</t>
  </si>
  <si>
    <t>443</t>
  </si>
  <si>
    <t>PSY NAGAN</t>
  </si>
  <si>
    <t>Psy dzikarze w miocie</t>
  </si>
  <si>
    <t>GODZ RH23</t>
  </si>
  <si>
    <t>Prace godzinowe ręczne (23% VAT)</t>
  </si>
  <si>
    <t>GODZ RU23</t>
  </si>
  <si>
    <t>Prace godzinowe ręczne z urządzeniem (23% VAT)</t>
  </si>
  <si>
    <t>118, 13, 158, 164, 166, 168, 170, 172, 181, 185, 210, 306, 337, 342, 427</t>
  </si>
  <si>
    <t>GODZ MH8</t>
  </si>
  <si>
    <t>Prace godzinowe ciągnikowe (8% VAT)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</si>
  <si>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</si>
  <si>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</si>
  <si>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</si>
  <si>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</si>
  <si>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</si>
  <si>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</si>
  <si>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</si>
  <si>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</si>
  <si>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Kluczbork</t>
  </si>
  <si>
    <t xml:space="preserve">46-200 Kluczbork; Mickiewicza 8                 </t>
  </si>
  <si>
    <t>(podpis)</t>
  </si>
  <si>
    <t>Dokument musi być złożony pod rygorem nieważności 
w formie elektronicznej, o której mowa w art. 78(1) KC
(tj. podpisany kwalifikowanym podpisem elektronicznym)</t>
  </si>
  <si>
    <t>KOSZTORYS OFERTOWY</t>
  </si>
  <si>
    <t>467</t>
  </si>
  <si>
    <t>ŁR-KOSZRR</t>
  </si>
  <si>
    <t>Koszenie trawy z rozdrabnianiem pokosu</t>
  </si>
  <si>
    <t>174, 184, 222, 444, 447, 450, 453, 456, 458, 460, 462, 464, 477, 483</t>
  </si>
  <si>
    <t>445, 448, 451, 454, 465, 484</t>
  </si>
  <si>
    <t>175, 186, 223, 345, 446, 449, 452, 455, 457, 459, 461, 463, 466, 475,485</t>
  </si>
  <si>
    <t xml:space="preserve"> </t>
  </si>
  <si>
    <t xml:space="preserve">  </t>
  </si>
  <si>
    <t xml:space="preserve">Wartość całkowita brutto w PLN
</t>
  </si>
  <si>
    <t xml:space="preserve">Załącznik nr 2 do SWZ </t>
  </si>
  <si>
    <t>Odpowiadając na ogłoszenie o przetargu nieograniczonym na „Wykonywanie usług z zakresu OHZ oraz gospodarki łąkowo-rolnej terenie Nadleśnictwa Kluczbork w latach 2022 – 2023"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</si>
</sst>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69"/>
  <sheetViews>
    <sheetView tabSelected="1" topLeftCell="A17" workbookViewId="0">
      <selection activeCell="E56" sqref="E5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0" width="10.7109375" customWidth="1"/>
    <col min="11" max="11" width="12.2851562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7" t="s">
        <v>97</v>
      </c>
      <c r="I2" s="17"/>
      <c r="J2" s="17"/>
      <c r="K2" s="17"/>
      <c r="L2" s="17"/>
    </row>
    <row r="3" spans="2:12" s="1" customFormat="1" ht="6.95" customHeight="1" x14ac:dyDescent="0.2"/>
    <row r="4" spans="2:12" s="1" customFormat="1" ht="2.65" customHeight="1" x14ac:dyDescent="0.2">
      <c r="B4" s="20"/>
      <c r="C4" s="20"/>
    </row>
    <row r="5" spans="2:12" s="1" customFormat="1" ht="29.85" customHeight="1" x14ac:dyDescent="0.2"/>
    <row r="6" spans="2:12" s="1" customFormat="1" ht="2.65" customHeight="1" x14ac:dyDescent="0.2">
      <c r="B6" s="20"/>
      <c r="C6" s="20"/>
    </row>
    <row r="7" spans="2:12" s="1" customFormat="1" ht="19.7" customHeight="1" x14ac:dyDescent="0.2"/>
    <row r="8" spans="2:12" s="1" customFormat="1" ht="10.7" customHeight="1" x14ac:dyDescent="0.2">
      <c r="F8" s="24" t="s">
        <v>79</v>
      </c>
      <c r="G8" s="24"/>
      <c r="H8" s="24"/>
      <c r="I8" s="24"/>
      <c r="J8" s="24"/>
      <c r="K8" s="24"/>
    </row>
    <row r="9" spans="2:12" s="1" customFormat="1" ht="2.65" customHeight="1" x14ac:dyDescent="0.2">
      <c r="B9" s="20"/>
      <c r="C9" s="20"/>
      <c r="F9" s="24"/>
      <c r="G9" s="24"/>
      <c r="H9" s="24"/>
      <c r="I9" s="24"/>
      <c r="J9" s="24"/>
      <c r="K9" s="24"/>
    </row>
    <row r="10" spans="2:12" s="1" customFormat="1" ht="3.2" customHeight="1" x14ac:dyDescent="0.2">
      <c r="F10" s="24"/>
      <c r="G10" s="24"/>
      <c r="H10" s="24"/>
      <c r="I10" s="24"/>
      <c r="J10" s="24"/>
      <c r="K10" s="24"/>
    </row>
    <row r="11" spans="2:12" s="1" customFormat="1" ht="3.75" customHeight="1" x14ac:dyDescent="0.2">
      <c r="B11" s="25" t="s">
        <v>80</v>
      </c>
      <c r="C11" s="25"/>
      <c r="F11" s="24"/>
      <c r="G11" s="24"/>
      <c r="H11" s="24"/>
      <c r="I11" s="24"/>
      <c r="J11" s="24"/>
      <c r="K11" s="24"/>
    </row>
    <row r="12" spans="2:12" s="1" customFormat="1" ht="15.95" customHeight="1" x14ac:dyDescent="0.2">
      <c r="B12" s="25"/>
      <c r="C12" s="25"/>
    </row>
    <row r="13" spans="2:12" s="1" customFormat="1" ht="48.6" customHeight="1" x14ac:dyDescent="0.2"/>
    <row r="14" spans="2:12" s="1" customFormat="1" ht="24" customHeight="1" x14ac:dyDescent="0.2">
      <c r="D14" s="21" t="s">
        <v>87</v>
      </c>
      <c r="E14" s="21"/>
    </row>
    <row r="15" spans="2:12" s="1" customFormat="1" ht="57.6" customHeight="1" x14ac:dyDescent="0.2"/>
    <row r="16" spans="2:12" s="1" customFormat="1" ht="20.85" customHeight="1" x14ac:dyDescent="0.2">
      <c r="B16" s="14" t="s">
        <v>81</v>
      </c>
    </row>
    <row r="17" spans="2:11" s="1" customFormat="1" ht="3.2" customHeight="1" x14ac:dyDescent="0.2"/>
    <row r="18" spans="2:11" s="1" customFormat="1" ht="20.85" customHeight="1" x14ac:dyDescent="0.2">
      <c r="B18" s="14" t="s">
        <v>82</v>
      </c>
    </row>
    <row r="19" spans="2:11" s="1" customFormat="1" ht="3.75" customHeight="1" x14ac:dyDescent="0.2"/>
    <row r="20" spans="2:11" s="1" customFormat="1" ht="20.85" customHeight="1" x14ac:dyDescent="0.2">
      <c r="B20" s="14" t="s">
        <v>83</v>
      </c>
    </row>
    <row r="21" spans="2:11" s="1" customFormat="1" ht="2.65" customHeight="1" x14ac:dyDescent="0.2"/>
    <row r="22" spans="2:11" s="1" customFormat="1" ht="20.85" customHeight="1" x14ac:dyDescent="0.2">
      <c r="B22" s="14" t="s">
        <v>84</v>
      </c>
    </row>
    <row r="23" spans="2:11" s="1" customFormat="1" ht="59.65" customHeight="1" x14ac:dyDescent="0.2"/>
    <row r="24" spans="2:11" s="1" customFormat="1" ht="50.1" customHeight="1" x14ac:dyDescent="0.2">
      <c r="B24" s="26" t="s">
        <v>98</v>
      </c>
      <c r="C24" s="26"/>
      <c r="D24" s="26"/>
      <c r="E24" s="26"/>
      <c r="F24" s="26"/>
      <c r="G24" s="26"/>
      <c r="H24" s="26"/>
      <c r="I24" s="26"/>
      <c r="J24" s="26"/>
    </row>
    <row r="25" spans="2:11" s="1" customFormat="1" ht="52.35" customHeight="1" x14ac:dyDescent="0.2"/>
    <row r="26" spans="2:11" s="1" customFormat="1" ht="13.35" customHeight="1" x14ac:dyDescent="0.2"/>
    <row r="27" spans="2:11" s="1" customFormat="1" ht="45.4" customHeight="1" x14ac:dyDescent="0.2">
      <c r="B27" s="2" t="s">
        <v>0</v>
      </c>
      <c r="C27" s="3" t="s">
        <v>1</v>
      </c>
      <c r="D27" s="3" t="s">
        <v>2</v>
      </c>
      <c r="E27" s="3" t="s">
        <v>3</v>
      </c>
      <c r="F27" s="3" t="s">
        <v>4</v>
      </c>
      <c r="G27" s="3" t="s">
        <v>5</v>
      </c>
      <c r="H27" s="2" t="s">
        <v>6</v>
      </c>
      <c r="I27" s="3" t="s">
        <v>7</v>
      </c>
      <c r="J27" s="3" t="s">
        <v>8</v>
      </c>
      <c r="K27" s="2" t="s">
        <v>96</v>
      </c>
    </row>
    <row r="28" spans="2:11" s="1" customFormat="1" ht="19.7" customHeight="1" x14ac:dyDescent="0.2">
      <c r="B28" s="4" t="s">
        <v>9</v>
      </c>
      <c r="C28" s="4" t="s">
        <v>10</v>
      </c>
      <c r="D28" s="5" t="s">
        <v>11</v>
      </c>
      <c r="E28" s="4" t="s">
        <v>12</v>
      </c>
      <c r="F28" s="6">
        <v>20.3</v>
      </c>
      <c r="G28" s="15"/>
      <c r="H28" s="15"/>
      <c r="I28" s="16">
        <v>0.08</v>
      </c>
      <c r="J28" s="8"/>
      <c r="K28" s="8"/>
    </row>
    <row r="29" spans="2:11" s="1" customFormat="1" ht="19.7" customHeight="1" x14ac:dyDescent="0.2">
      <c r="B29" s="4" t="s">
        <v>9</v>
      </c>
      <c r="C29" s="4" t="s">
        <v>10</v>
      </c>
      <c r="D29" s="5" t="s">
        <v>11</v>
      </c>
      <c r="E29" s="4" t="s">
        <v>12</v>
      </c>
      <c r="F29" s="6">
        <v>2</v>
      </c>
      <c r="G29" s="15"/>
      <c r="H29" s="15"/>
      <c r="I29" s="16">
        <v>0.23</v>
      </c>
      <c r="J29" s="8"/>
      <c r="K29" s="8"/>
    </row>
    <row r="30" spans="2:11" s="1" customFormat="1" ht="19.7" customHeight="1" x14ac:dyDescent="0.2">
      <c r="B30" s="4" t="s">
        <v>13</v>
      </c>
      <c r="C30" s="4" t="s">
        <v>14</v>
      </c>
      <c r="D30" s="5" t="s">
        <v>15</v>
      </c>
      <c r="E30" s="4" t="s">
        <v>12</v>
      </c>
      <c r="F30" s="6">
        <v>2</v>
      </c>
      <c r="G30" s="15"/>
      <c r="H30" s="15"/>
      <c r="I30" s="16">
        <v>0.23</v>
      </c>
      <c r="J30" s="8"/>
      <c r="K30" s="8"/>
    </row>
    <row r="31" spans="2:11" s="1" customFormat="1" ht="19.7" customHeight="1" x14ac:dyDescent="0.2">
      <c r="B31" s="4" t="s">
        <v>16</v>
      </c>
      <c r="C31" s="4" t="s">
        <v>17</v>
      </c>
      <c r="D31" s="5" t="s">
        <v>18</v>
      </c>
      <c r="E31" s="4" t="s">
        <v>12</v>
      </c>
      <c r="F31" s="6">
        <v>4.5199999999999996</v>
      </c>
      <c r="G31" s="15"/>
      <c r="H31" s="15"/>
      <c r="I31" s="16">
        <v>0.08</v>
      </c>
      <c r="J31" s="8"/>
      <c r="K31" s="8"/>
    </row>
    <row r="32" spans="2:11" s="1" customFormat="1" ht="19.7" customHeight="1" x14ac:dyDescent="0.2">
      <c r="B32" s="4" t="s">
        <v>19</v>
      </c>
      <c r="C32" s="4" t="s">
        <v>20</v>
      </c>
      <c r="D32" s="5" t="s">
        <v>21</v>
      </c>
      <c r="E32" s="4" t="s">
        <v>12</v>
      </c>
      <c r="F32" s="6">
        <v>33.840000000000003</v>
      </c>
      <c r="G32" s="15"/>
      <c r="H32" s="15"/>
      <c r="I32" s="16">
        <v>0.08</v>
      </c>
      <c r="J32" s="8"/>
      <c r="K32" s="8"/>
    </row>
    <row r="33" spans="2:11" s="1" customFormat="1" ht="19.7" customHeight="1" x14ac:dyDescent="0.2">
      <c r="B33" s="4" t="s">
        <v>19</v>
      </c>
      <c r="C33" s="4" t="s">
        <v>20</v>
      </c>
      <c r="D33" s="5" t="s">
        <v>21</v>
      </c>
      <c r="E33" s="4" t="s">
        <v>12</v>
      </c>
      <c r="F33" s="6">
        <v>2</v>
      </c>
      <c r="G33" s="15"/>
      <c r="H33" s="15"/>
      <c r="I33" s="16">
        <v>0.23</v>
      </c>
      <c r="J33" s="8"/>
      <c r="K33" s="8"/>
    </row>
    <row r="34" spans="2:11" s="1" customFormat="1" ht="19.7" customHeight="1" x14ac:dyDescent="0.2">
      <c r="B34" s="4" t="s">
        <v>22</v>
      </c>
      <c r="C34" s="4" t="s">
        <v>23</v>
      </c>
      <c r="D34" s="5" t="s">
        <v>24</v>
      </c>
      <c r="E34" s="4" t="s">
        <v>12</v>
      </c>
      <c r="F34" s="6">
        <v>27.82</v>
      </c>
      <c r="G34" s="15"/>
      <c r="H34" s="15"/>
      <c r="I34" s="16">
        <v>0.08</v>
      </c>
      <c r="J34" s="8"/>
      <c r="K34" s="8"/>
    </row>
    <row r="35" spans="2:11" s="1" customFormat="1" ht="28.7" customHeight="1" x14ac:dyDescent="0.2">
      <c r="B35" s="4" t="s">
        <v>22</v>
      </c>
      <c r="C35" s="4" t="s">
        <v>23</v>
      </c>
      <c r="D35" s="5" t="s">
        <v>24</v>
      </c>
      <c r="E35" s="4" t="s">
        <v>12</v>
      </c>
      <c r="F35" s="6">
        <v>2</v>
      </c>
      <c r="G35" s="15"/>
      <c r="H35" s="15"/>
      <c r="I35" s="16">
        <v>0.23</v>
      </c>
      <c r="J35" s="8"/>
      <c r="K35" s="8"/>
    </row>
    <row r="36" spans="2:11" s="1" customFormat="1" ht="19.7" customHeight="1" x14ac:dyDescent="0.2">
      <c r="B36" s="4" t="s">
        <v>25</v>
      </c>
      <c r="C36" s="4" t="s">
        <v>26</v>
      </c>
      <c r="D36" s="5" t="s">
        <v>27</v>
      </c>
      <c r="E36" s="4" t="s">
        <v>12</v>
      </c>
      <c r="F36" s="6">
        <v>1.86</v>
      </c>
      <c r="G36" s="15"/>
      <c r="H36" s="15"/>
      <c r="I36" s="16">
        <v>0.08</v>
      </c>
      <c r="J36" s="8"/>
      <c r="K36" s="8"/>
    </row>
    <row r="37" spans="2:11" s="1" customFormat="1" ht="19.7" customHeight="1" x14ac:dyDescent="0.2">
      <c r="B37" s="4" t="s">
        <v>28</v>
      </c>
      <c r="C37" s="4" t="s">
        <v>29</v>
      </c>
      <c r="D37" s="5" t="s">
        <v>30</v>
      </c>
      <c r="E37" s="4" t="s">
        <v>12</v>
      </c>
      <c r="F37" s="6">
        <v>5.26</v>
      </c>
      <c r="G37" s="15"/>
      <c r="H37" s="15"/>
      <c r="I37" s="16">
        <v>0.08</v>
      </c>
      <c r="J37" s="8"/>
      <c r="K37" s="8"/>
    </row>
    <row r="38" spans="2:11" s="1" customFormat="1" ht="19.7" customHeight="1" x14ac:dyDescent="0.2">
      <c r="B38" s="4" t="s">
        <v>28</v>
      </c>
      <c r="C38" s="4" t="s">
        <v>29</v>
      </c>
      <c r="D38" s="5" t="s">
        <v>30</v>
      </c>
      <c r="E38" s="4" t="s">
        <v>12</v>
      </c>
      <c r="F38" s="6">
        <v>2</v>
      </c>
      <c r="G38" s="15"/>
      <c r="H38" s="15"/>
      <c r="I38" s="16">
        <v>0.23</v>
      </c>
      <c r="J38" s="8"/>
      <c r="K38" s="8"/>
    </row>
    <row r="39" spans="2:11" s="1" customFormat="1" ht="19.7" customHeight="1" x14ac:dyDescent="0.2">
      <c r="B39" s="4" t="s">
        <v>31</v>
      </c>
      <c r="C39" s="4" t="s">
        <v>32</v>
      </c>
      <c r="D39" s="5" t="s">
        <v>33</v>
      </c>
      <c r="E39" s="4" t="s">
        <v>12</v>
      </c>
      <c r="F39" s="6">
        <v>2.59</v>
      </c>
      <c r="G39" s="15"/>
      <c r="H39" s="15"/>
      <c r="I39" s="16">
        <v>0.08</v>
      </c>
      <c r="J39" s="8"/>
      <c r="K39" s="8"/>
    </row>
    <row r="40" spans="2:11" s="1" customFormat="1" ht="19.7" customHeight="1" x14ac:dyDescent="0.2">
      <c r="B40" s="4" t="s">
        <v>34</v>
      </c>
      <c r="C40" s="4" t="s">
        <v>35</v>
      </c>
      <c r="D40" s="5" t="s">
        <v>36</v>
      </c>
      <c r="E40" s="4" t="s">
        <v>12</v>
      </c>
      <c r="F40" s="6">
        <f>20.86-16</f>
        <v>4.8599999999999994</v>
      </c>
      <c r="G40" s="15"/>
      <c r="H40" s="15"/>
      <c r="I40" s="16">
        <v>0.08</v>
      </c>
      <c r="J40" s="8"/>
      <c r="K40" s="8"/>
    </row>
    <row r="41" spans="2:11" s="1" customFormat="1" ht="19.7" customHeight="1" x14ac:dyDescent="0.2">
      <c r="B41" s="4" t="s">
        <v>34</v>
      </c>
      <c r="C41" s="4" t="s">
        <v>35</v>
      </c>
      <c r="D41" s="5" t="s">
        <v>36</v>
      </c>
      <c r="E41" s="4" t="s">
        <v>12</v>
      </c>
      <c r="F41" s="6">
        <f>2+16</f>
        <v>18</v>
      </c>
      <c r="G41" s="15"/>
      <c r="H41" s="15"/>
      <c r="I41" s="16">
        <v>0.23</v>
      </c>
      <c r="J41" s="8"/>
      <c r="K41" s="8"/>
    </row>
    <row r="42" spans="2:11" s="1" customFormat="1" ht="19.7" customHeight="1" x14ac:dyDescent="0.2">
      <c r="B42" s="4" t="s">
        <v>37</v>
      </c>
      <c r="C42" s="4" t="s">
        <v>38</v>
      </c>
      <c r="D42" s="5" t="s">
        <v>39</v>
      </c>
      <c r="E42" s="4" t="s">
        <v>12</v>
      </c>
      <c r="F42" s="6">
        <f>22.69-16</f>
        <v>6.6900000000000013</v>
      </c>
      <c r="G42" s="15"/>
      <c r="H42" s="15"/>
      <c r="I42" s="16">
        <v>0.08</v>
      </c>
      <c r="J42" s="8"/>
      <c r="K42" s="8"/>
    </row>
    <row r="43" spans="2:11" s="1" customFormat="1" ht="19.7" customHeight="1" x14ac:dyDescent="0.2">
      <c r="B43" s="4" t="s">
        <v>37</v>
      </c>
      <c r="C43" s="4" t="s">
        <v>38</v>
      </c>
      <c r="D43" s="5" t="s">
        <v>39</v>
      </c>
      <c r="E43" s="4" t="s">
        <v>12</v>
      </c>
      <c r="F43" s="6">
        <f>2+16</f>
        <v>18</v>
      </c>
      <c r="G43" s="15"/>
      <c r="H43" s="15"/>
      <c r="I43" s="16">
        <v>0.23</v>
      </c>
      <c r="J43" s="8"/>
      <c r="K43" s="8"/>
    </row>
    <row r="44" spans="2:11" s="1" customFormat="1" ht="19.7" customHeight="1" x14ac:dyDescent="0.2">
      <c r="B44" s="4" t="s">
        <v>40</v>
      </c>
      <c r="C44" s="4" t="s">
        <v>41</v>
      </c>
      <c r="D44" s="5" t="s">
        <v>42</v>
      </c>
      <c r="E44" s="4" t="s">
        <v>12</v>
      </c>
      <c r="F44" s="6">
        <v>51.21</v>
      </c>
      <c r="G44" s="15"/>
      <c r="H44" s="15"/>
      <c r="I44" s="16">
        <v>0.08</v>
      </c>
      <c r="J44" s="8"/>
      <c r="K44" s="8"/>
    </row>
    <row r="45" spans="2:11" s="1" customFormat="1" ht="19.7" customHeight="1" x14ac:dyDescent="0.2">
      <c r="B45" s="4" t="s">
        <v>40</v>
      </c>
      <c r="C45" s="4" t="s">
        <v>41</v>
      </c>
      <c r="D45" s="5" t="s">
        <v>42</v>
      </c>
      <c r="E45" s="4" t="s">
        <v>12</v>
      </c>
      <c r="F45" s="6">
        <v>2</v>
      </c>
      <c r="G45" s="15"/>
      <c r="H45" s="15"/>
      <c r="I45" s="16">
        <v>0.23</v>
      </c>
      <c r="J45" s="8"/>
      <c r="K45" s="8"/>
    </row>
    <row r="46" spans="2:11" s="1" customFormat="1" ht="19.7" customHeight="1" x14ac:dyDescent="0.2">
      <c r="B46" s="4" t="s">
        <v>43</v>
      </c>
      <c r="C46" s="4" t="s">
        <v>44</v>
      </c>
      <c r="D46" s="5" t="s">
        <v>45</v>
      </c>
      <c r="E46" s="4" t="s">
        <v>12</v>
      </c>
      <c r="F46" s="6">
        <v>20.260000000000002</v>
      </c>
      <c r="G46" s="15"/>
      <c r="H46" s="15"/>
      <c r="I46" s="16">
        <v>0.08</v>
      </c>
      <c r="J46" s="8"/>
      <c r="K46" s="8"/>
    </row>
    <row r="47" spans="2:11" s="1" customFormat="1" ht="19.7" customHeight="1" x14ac:dyDescent="0.2">
      <c r="B47" s="4" t="s">
        <v>46</v>
      </c>
      <c r="C47" s="4" t="s">
        <v>47</v>
      </c>
      <c r="D47" s="5" t="s">
        <v>48</v>
      </c>
      <c r="E47" s="4" t="s">
        <v>12</v>
      </c>
      <c r="F47" s="6">
        <f>112.54-5.05-16</f>
        <v>91.490000000000009</v>
      </c>
      <c r="G47" s="15"/>
      <c r="H47" s="15"/>
      <c r="I47" s="16">
        <v>0.08</v>
      </c>
      <c r="J47" s="8"/>
      <c r="K47" s="8"/>
    </row>
    <row r="48" spans="2:11" s="1" customFormat="1" ht="19.7" customHeight="1" x14ac:dyDescent="0.2">
      <c r="B48" s="4" t="s">
        <v>49</v>
      </c>
      <c r="C48" s="4" t="s">
        <v>50</v>
      </c>
      <c r="D48" s="5" t="s">
        <v>51</v>
      </c>
      <c r="E48" s="4" t="s">
        <v>12</v>
      </c>
      <c r="F48" s="6">
        <v>25.43</v>
      </c>
      <c r="G48" s="15"/>
      <c r="H48" s="15"/>
      <c r="I48" s="16">
        <v>0.08</v>
      </c>
      <c r="J48" s="8"/>
      <c r="K48" s="8"/>
    </row>
    <row r="49" spans="2:11" s="1" customFormat="1" ht="19.7" customHeight="1" x14ac:dyDescent="0.2">
      <c r="B49" s="4" t="s">
        <v>52</v>
      </c>
      <c r="C49" s="4" t="s">
        <v>53</v>
      </c>
      <c r="D49" s="5" t="s">
        <v>54</v>
      </c>
      <c r="E49" s="4" t="s">
        <v>12</v>
      </c>
      <c r="F49" s="6">
        <v>10.94</v>
      </c>
      <c r="G49" s="15"/>
      <c r="H49" s="15"/>
      <c r="I49" s="16">
        <v>0.08</v>
      </c>
      <c r="J49" s="8"/>
      <c r="K49" s="8"/>
    </row>
    <row r="50" spans="2:11" s="1" customFormat="1" ht="19.7" customHeight="1" x14ac:dyDescent="0.2">
      <c r="B50" s="4" t="s">
        <v>55</v>
      </c>
      <c r="C50" s="4" t="s">
        <v>56</v>
      </c>
      <c r="D50" s="5" t="s">
        <v>57</v>
      </c>
      <c r="E50" s="4" t="s">
        <v>12</v>
      </c>
      <c r="F50" s="6">
        <v>14.49</v>
      </c>
      <c r="G50" s="15"/>
      <c r="H50" s="15"/>
      <c r="I50" s="16">
        <v>0.08</v>
      </c>
      <c r="J50" s="8"/>
      <c r="K50" s="8"/>
    </row>
    <row r="51" spans="2:11" s="1" customFormat="1" ht="19.7" customHeight="1" x14ac:dyDescent="0.2">
      <c r="B51" s="4" t="s">
        <v>58</v>
      </c>
      <c r="C51" s="4" t="s">
        <v>59</v>
      </c>
      <c r="D51" s="5" t="s">
        <v>60</v>
      </c>
      <c r="E51" s="4" t="s">
        <v>61</v>
      </c>
      <c r="F51" s="6">
        <v>965</v>
      </c>
      <c r="G51" s="15"/>
      <c r="H51" s="15"/>
      <c r="I51" s="16">
        <v>0.23</v>
      </c>
      <c r="J51" s="8"/>
      <c r="K51" s="8"/>
    </row>
    <row r="52" spans="2:11" s="1" customFormat="1" ht="19.7" customHeight="1" x14ac:dyDescent="0.2">
      <c r="B52" s="4" t="s">
        <v>62</v>
      </c>
      <c r="C52" s="4" t="s">
        <v>63</v>
      </c>
      <c r="D52" s="5" t="s">
        <v>64</v>
      </c>
      <c r="E52" s="4" t="s">
        <v>61</v>
      </c>
      <c r="F52" s="6">
        <v>700</v>
      </c>
      <c r="G52" s="15"/>
      <c r="H52" s="15"/>
      <c r="I52" s="16">
        <v>0.23</v>
      </c>
      <c r="J52" s="8"/>
      <c r="K52" s="8"/>
    </row>
    <row r="53" spans="2:11" s="1" customFormat="1" ht="19.7" customHeight="1" x14ac:dyDescent="0.2">
      <c r="B53" s="4" t="s">
        <v>65</v>
      </c>
      <c r="C53" s="4" t="s">
        <v>66</v>
      </c>
      <c r="D53" s="5" t="s">
        <v>67</v>
      </c>
      <c r="E53" s="4" t="s">
        <v>61</v>
      </c>
      <c r="F53" s="6">
        <v>820</v>
      </c>
      <c r="G53" s="15"/>
      <c r="H53" s="15"/>
      <c r="I53" s="16">
        <v>0.23</v>
      </c>
      <c r="J53" s="8"/>
      <c r="K53" s="8"/>
    </row>
    <row r="54" spans="2:11" s="1" customFormat="1" ht="19.7" customHeight="1" x14ac:dyDescent="0.2">
      <c r="B54" s="4" t="s">
        <v>88</v>
      </c>
      <c r="C54" s="4" t="s">
        <v>89</v>
      </c>
      <c r="D54" s="5" t="s">
        <v>90</v>
      </c>
      <c r="E54" s="4" t="s">
        <v>12</v>
      </c>
      <c r="F54" s="6">
        <f>5.05</f>
        <v>5.05</v>
      </c>
      <c r="G54" s="6" t="s">
        <v>94</v>
      </c>
      <c r="H54" s="7" t="s">
        <v>95</v>
      </c>
      <c r="I54" s="16">
        <v>0.08</v>
      </c>
      <c r="J54" s="8"/>
      <c r="K54" s="8"/>
    </row>
    <row r="55" spans="2:11" s="1" customFormat="1" ht="24.75" customHeight="1" x14ac:dyDescent="0.2">
      <c r="B55" s="4" t="s">
        <v>88</v>
      </c>
      <c r="C55" s="4" t="s">
        <v>89</v>
      </c>
      <c r="D55" s="5" t="s">
        <v>90</v>
      </c>
      <c r="E55" s="4" t="s">
        <v>12</v>
      </c>
      <c r="F55" s="6">
        <v>16</v>
      </c>
      <c r="G55" s="6" t="s">
        <v>94</v>
      </c>
      <c r="H55" s="7" t="s">
        <v>94</v>
      </c>
      <c r="I55" s="16">
        <v>0.23</v>
      </c>
      <c r="J55" s="8"/>
      <c r="K55" s="8"/>
    </row>
    <row r="56" spans="2:11" s="1" customFormat="1" ht="24.7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9" t="s">
        <v>2</v>
      </c>
      <c r="E57" s="3" t="s">
        <v>3</v>
      </c>
      <c r="F57" s="9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96</v>
      </c>
    </row>
    <row r="58" spans="2:11" s="1" customFormat="1" ht="78.400000000000006" customHeight="1" x14ac:dyDescent="0.2">
      <c r="B58" s="10" t="s">
        <v>91</v>
      </c>
      <c r="C58" s="4" t="s">
        <v>68</v>
      </c>
      <c r="D58" s="11" t="s">
        <v>69</v>
      </c>
      <c r="E58" s="4" t="s">
        <v>61</v>
      </c>
      <c r="F58" s="12">
        <f>5860+80</f>
        <v>5940</v>
      </c>
      <c r="G58" s="4"/>
      <c r="H58" s="4"/>
      <c r="I58" s="16">
        <v>0.23</v>
      </c>
      <c r="J58" s="13"/>
      <c r="K58" s="4"/>
    </row>
    <row r="59" spans="2:11" s="1" customFormat="1" ht="35.65" customHeight="1" x14ac:dyDescent="0.2">
      <c r="B59" s="10" t="s">
        <v>92</v>
      </c>
      <c r="C59" s="4" t="s">
        <v>70</v>
      </c>
      <c r="D59" s="11" t="s">
        <v>71</v>
      </c>
      <c r="E59" s="4" t="s">
        <v>61</v>
      </c>
      <c r="F59" s="12">
        <f>460+20</f>
        <v>480</v>
      </c>
      <c r="G59" s="4"/>
      <c r="H59" s="4"/>
      <c r="I59" s="16">
        <v>0.23</v>
      </c>
      <c r="J59" s="13"/>
      <c r="K59" s="4"/>
    </row>
    <row r="60" spans="2:11" s="1" customFormat="1" ht="89.65" customHeight="1" x14ac:dyDescent="0.2">
      <c r="B60" s="10" t="s">
        <v>72</v>
      </c>
      <c r="C60" s="4" t="s">
        <v>73</v>
      </c>
      <c r="D60" s="11" t="s">
        <v>74</v>
      </c>
      <c r="E60" s="4" t="s">
        <v>61</v>
      </c>
      <c r="F60" s="12">
        <v>11.54</v>
      </c>
      <c r="G60" s="4"/>
      <c r="H60" s="4"/>
      <c r="I60" s="16">
        <v>0.08</v>
      </c>
      <c r="J60" s="13"/>
      <c r="K60" s="4"/>
    </row>
    <row r="61" spans="2:11" s="1" customFormat="1" ht="78.400000000000006" customHeight="1" x14ac:dyDescent="0.2">
      <c r="B61" s="10" t="s">
        <v>93</v>
      </c>
      <c r="C61" s="4" t="s">
        <v>75</v>
      </c>
      <c r="D61" s="11" t="s">
        <v>76</v>
      </c>
      <c r="E61" s="4" t="s">
        <v>61</v>
      </c>
      <c r="F61" s="12">
        <v>1960</v>
      </c>
      <c r="G61" s="4"/>
      <c r="H61" s="4"/>
      <c r="I61" s="16">
        <v>0.23</v>
      </c>
      <c r="J61" s="13"/>
      <c r="K61" s="4"/>
    </row>
    <row r="62" spans="2:11" s="1" customFormat="1" ht="28.7" customHeight="1" x14ac:dyDescent="0.2"/>
    <row r="63" spans="2:11" s="1" customFormat="1" ht="21.4" customHeight="1" x14ac:dyDescent="0.2">
      <c r="B63" s="27" t="s">
        <v>77</v>
      </c>
      <c r="C63" s="27"/>
      <c r="D63" s="27"/>
      <c r="E63" s="22"/>
      <c r="F63" s="22"/>
      <c r="G63" s="22"/>
      <c r="H63" s="22"/>
      <c r="I63" s="22"/>
      <c r="J63" s="22"/>
      <c r="K63" s="22"/>
    </row>
    <row r="64" spans="2:11" s="1" customFormat="1" ht="21.4" customHeight="1" x14ac:dyDescent="0.2">
      <c r="B64" s="27" t="s">
        <v>78</v>
      </c>
      <c r="C64" s="27"/>
      <c r="D64" s="27"/>
      <c r="E64" s="23"/>
      <c r="F64" s="23"/>
      <c r="G64" s="23"/>
      <c r="H64" s="23"/>
      <c r="I64" s="23"/>
      <c r="J64" s="23"/>
      <c r="K64" s="23"/>
    </row>
    <row r="65" spans="2:11" s="1" customFormat="1" ht="58.15" customHeight="1" x14ac:dyDescent="0.2"/>
    <row r="66" spans="2:11" s="1" customFormat="1" ht="17.649999999999999" customHeight="1" x14ac:dyDescent="0.2">
      <c r="H66" s="18" t="s">
        <v>85</v>
      </c>
      <c r="I66" s="18"/>
    </row>
    <row r="67" spans="2:11" s="1" customFormat="1" ht="86.85" customHeight="1" x14ac:dyDescent="0.2"/>
    <row r="68" spans="2:11" s="1" customFormat="1" ht="40.5" customHeight="1" x14ac:dyDescent="0.2">
      <c r="B68" s="19" t="s">
        <v>86</v>
      </c>
      <c r="C68" s="19"/>
      <c r="D68" s="19"/>
      <c r="E68" s="19"/>
      <c r="F68" s="19"/>
      <c r="G68" s="19"/>
      <c r="H68" s="19"/>
      <c r="I68" s="19"/>
      <c r="J68" s="19"/>
      <c r="K68" s="19"/>
    </row>
    <row r="69" spans="2:11" s="1" customFormat="1" ht="28.7" customHeight="1" x14ac:dyDescent="0.2"/>
  </sheetData>
  <mergeCells count="14">
    <mergeCell ref="H2:L2"/>
    <mergeCell ref="H66:I66"/>
    <mergeCell ref="B68:K68"/>
    <mergeCell ref="B9:C9"/>
    <mergeCell ref="D14:E14"/>
    <mergeCell ref="E63:K63"/>
    <mergeCell ref="E64:K64"/>
    <mergeCell ref="F8:K11"/>
    <mergeCell ref="B11:C12"/>
    <mergeCell ref="B24:J24"/>
    <mergeCell ref="B4:C4"/>
    <mergeCell ref="B63:D63"/>
    <mergeCell ref="B64:D64"/>
    <mergeCell ref="B6:C6"/>
  </mergeCells>
  <pageMargins left="0.7" right="0.7" top="0.75" bottom="0.75" header="0.3" footer="0.3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Łukasz Kurkowski</cp:lastModifiedBy>
  <cp:lastPrinted>2021-11-12T13:28:08Z</cp:lastPrinted>
  <dcterms:created xsi:type="dcterms:W3CDTF">2021-11-10T07:32:43Z</dcterms:created>
  <dcterms:modified xsi:type="dcterms:W3CDTF">2022-03-11T11:05:37Z</dcterms:modified>
</cp:coreProperties>
</file>