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bmokrzki\Desktop\"/>
    </mc:Choice>
  </mc:AlternateContent>
  <xr:revisionPtr revIDLastSave="0" documentId="13_ncr:1_{DD79A3ED-30E8-47C6-B239-B7950478C278}" xr6:coauthVersionLast="47" xr6:coauthVersionMax="47" xr10:uidLastSave="{00000000-0000-0000-0000-000000000000}"/>
  <bookViews>
    <workbookView xWindow="-11670" yWindow="1665" windowWidth="21600" windowHeight="11385" xr2:uid="{00000000-000D-0000-FFFF-FFFF00000000}"/>
  </bookViews>
  <sheets>
    <sheet name="Energy efficiency in schools" sheetId="1" r:id="rId1"/>
    <sheet name="Arkusz2" sheetId="4" state="hidden" r:id="rId2"/>
  </sheets>
  <definedNames>
    <definedName name="_xlnm._FilterDatabase" localSheetId="0" hidden="1">'Energy efficiency in schools'!$A$4:$G$170</definedName>
    <definedName name="S3Edit7" localSheetId="0">'Energy efficiency in schools'!#REF!</definedName>
    <definedName name="S3Table13_Row614_1_Column276_1" localSheetId="0">'Energy efficiency in schools'!#REF!</definedName>
    <definedName name="S3Table13_Row615_1_Column276_1" localSheetId="0">'Energy efficiency in schools'!#REF!</definedName>
    <definedName name="S3Table13_Row616_1_Column276_1" localSheetId="0">'Energy efficiency in schools'!#REF!</definedName>
    <definedName name="S3Table13_Row617_1_Column276_1" localSheetId="0">'Energy efficiency in schools'!#REF!</definedName>
    <definedName name="S3Table13_Row621_1_Column275_1" localSheetId="0">'Energy efficiency in schools'!#REF!</definedName>
    <definedName name="S3Table13_Row621_1_Column276_1" localSheetId="0">'Energy efficiency in schools'!#REF!</definedName>
    <definedName name="tbl0401ZF_Row10_1_Komp0401TZFColumn9_1" localSheetId="0">'Energy efficiency in schools'!#REF!</definedName>
    <definedName name="tbl0401ZF_Row9_1_Komp0401TZFColumn10_1" localSheetId="0">'Energy efficiency in schools'!#REF!</definedName>
    <definedName name="tbl0401ZF_Row9_1_Komp0401TZFColumn9_1" localSheetId="0">'Energy efficiency in schools'!#REF!</definedName>
    <definedName name="Z_0878BE50_4B9D_498E_84B5_2EDBD619AECF_.wvu.FilterData" localSheetId="0" hidden="1">'Energy efficiency in schools'!#REF!</definedName>
    <definedName name="Z_E1DB1FE4_6C14_4486_B402_E3AEC6FC71BB_.wvu.FilterData" localSheetId="0" hidden="1">'Energy efficiency in schools'!#REF!</definedName>
  </definedNames>
  <calcPr calcId="191029"/>
  <customWorkbookViews>
    <customWorkbookView name="Kuźmińska Edyta - Widok osobisty" guid="{E1DB1FE4-6C14-4486-B402-E3AEC6FC71BB}" mergeInterval="0" personalView="1" maximized="1" xWindow="-9" yWindow="-9" windowWidth="1938" windowHeight="1048" activeSheetId="2"/>
    <customWorkbookView name="Makulec-Staszewska Sylwia - Widok osobisty" guid="{2BEF2F13-FEBA-4B32-BDF9-5F2A52183757}" mergeInterval="0" personalView="1" xWindow="436" yWindow="7" windowWidth="1491" windowHeight="1010" activeSheetId="2"/>
    <customWorkbookView name="Lampka-Eidrigevicius Anna - Widok osobisty" guid="{0878BE50-4B9D-498E-84B5-2EDBD619AECF}" mergeInterval="0" personalView="1" maximized="1" xWindow="-9" yWindow="-9" windowWidth="193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28" i="1"/>
  <c r="E26" i="1"/>
  <c r="E23" i="1"/>
  <c r="E20" i="1"/>
  <c r="E19" i="1"/>
  <c r="E14" i="1"/>
  <c r="E11" i="1"/>
  <c r="E6" i="1"/>
</calcChain>
</file>

<file path=xl/sharedStrings.xml><?xml version="1.0" encoding="utf-8"?>
<sst xmlns="http://schemas.openxmlformats.org/spreadsheetml/2006/main" count="475" uniqueCount="362">
  <si>
    <t>Gmina Strzelce Opolskie</t>
  </si>
  <si>
    <t>Gmina Rogoźno</t>
  </si>
  <si>
    <t>Fundacja Edukacji Międzynarodowej</t>
  </si>
  <si>
    <t>Powiat Krasnostawski</t>
  </si>
  <si>
    <t>Gmina Maków Podhalański</t>
  </si>
  <si>
    <t>Gmina Bochnia</t>
  </si>
  <si>
    <t>Gmina Kazimierz Biskupi</t>
  </si>
  <si>
    <t>Gmina Kołaczkowo</t>
  </si>
  <si>
    <t>Gmina Zagrodno</t>
  </si>
  <si>
    <t>Gmina Miasta Radomia</t>
  </si>
  <si>
    <t>Gmina Wolbrom</t>
  </si>
  <si>
    <t>Powiat Rawicki</t>
  </si>
  <si>
    <t>Gmina Kobylnica</t>
  </si>
  <si>
    <t>Gmina Koszyce</t>
  </si>
  <si>
    <t>Gmina Mucharz</t>
  </si>
  <si>
    <t>Gmina Miejska Jarosław</t>
  </si>
  <si>
    <t>Gmina Miechów</t>
  </si>
  <si>
    <t>Powiat Policki</t>
  </si>
  <si>
    <t>Gmina Wojcieszków</t>
  </si>
  <si>
    <t>Gmina Kozienice</t>
  </si>
  <si>
    <t>Gmina Nowy Staw - Lider projektu partnerskiego</t>
  </si>
  <si>
    <t>Gmina Dobrodzień</t>
  </si>
  <si>
    <t>Gmina Dywity</t>
  </si>
  <si>
    <t>Miasto Stołeczne Warszawa</t>
  </si>
  <si>
    <t>Gmina Czarny Dunajec</t>
  </si>
  <si>
    <t>Miasto Bydgoszcz</t>
  </si>
  <si>
    <t>Powiat Starachowicki</t>
  </si>
  <si>
    <t>Gmina Olesno</t>
  </si>
  <si>
    <t>Gmina Miasto Stargard</t>
  </si>
  <si>
    <t>Miasto Piastów</t>
  </si>
  <si>
    <t>Gmina Miasto Lubartów</t>
  </si>
  <si>
    <t>Gmina Gorzyce</t>
  </si>
  <si>
    <t>Archidiecezja Poznańska</t>
  </si>
  <si>
    <t>Gmina Myślenice</t>
  </si>
  <si>
    <t>Miasto Zabrze</t>
  </si>
  <si>
    <t>Gmina Miejska Żory</t>
  </si>
  <si>
    <t>Zespół Szkół Centrum Kształcenia Rolniczego w Dobrocinie</t>
  </si>
  <si>
    <t>Powiat Jasielski</t>
  </si>
  <si>
    <t>Gmina Rabka-Zdrój</t>
  </si>
  <si>
    <t>Powiat Prudnicki</t>
  </si>
  <si>
    <t>Gmina Kolno</t>
  </si>
  <si>
    <t>Gmina Miasta Tarnowa</t>
  </si>
  <si>
    <t>Gmina Ustrzyki Dolne</t>
  </si>
  <si>
    <t>Gmina Wińsko</t>
  </si>
  <si>
    <t>Gmina Zembrzyce</t>
  </si>
  <si>
    <t>Gmina Bukowina Tatrzańska</t>
  </si>
  <si>
    <t>Gmina Siemianowice Śląskie</t>
  </si>
  <si>
    <t>Gmina Bobowa</t>
  </si>
  <si>
    <t>Gmina Smyków</t>
  </si>
  <si>
    <t>Gmina Zawonia</t>
  </si>
  <si>
    <t>Gmina Kuźnia Raciborska</t>
  </si>
  <si>
    <t>Gmina Tarnowiec</t>
  </si>
  <si>
    <t>Gmina Zarzecze</t>
  </si>
  <si>
    <t>Gmina Miejska Kościan</t>
  </si>
  <si>
    <t>Miasto Chełm</t>
  </si>
  <si>
    <t>Gmina Krościenko nad Dunajcem</t>
  </si>
  <si>
    <t>Gmina Tomice</t>
  </si>
  <si>
    <t>Fundacja Edukacji "Fabryczna 10"</t>
  </si>
  <si>
    <t>Gmina i Miasto Raszków</t>
  </si>
  <si>
    <t>Gmina Chociwel</t>
  </si>
  <si>
    <t>Gmina Radwanice</t>
  </si>
  <si>
    <t>Gmina Nysa</t>
  </si>
  <si>
    <t>Miasto Zamość</t>
  </si>
  <si>
    <t>Gmina Świeszyno</t>
  </si>
  <si>
    <t>Gmina Żagań</t>
  </si>
  <si>
    <t>Gmina Ostrowite</t>
  </si>
  <si>
    <t>Gmina Kielce</t>
  </si>
  <si>
    <t>Gmina Głuchołazy</t>
  </si>
  <si>
    <t>Gmina Wieniawa</t>
  </si>
  <si>
    <t>Gmina Brwinów</t>
  </si>
  <si>
    <t>Gmina Borne Sulinowo</t>
  </si>
  <si>
    <t>Gmina Miejska Kowary</t>
  </si>
  <si>
    <t>Powiat Działdowski</t>
  </si>
  <si>
    <t>Towarzystwo Jezusowe, Prowincja Polski Południowej</t>
  </si>
  <si>
    <t>Gmina Linia</t>
  </si>
  <si>
    <t>Powiat Choszczeński</t>
  </si>
  <si>
    <t>Gmina Twardogóra</t>
  </si>
  <si>
    <t>Gmina Świercze</t>
  </si>
  <si>
    <t>Gmina Dobra</t>
  </si>
  <si>
    <t>Gmina Siemień</t>
  </si>
  <si>
    <t>Gmina Nowa Sarzyna</t>
  </si>
  <si>
    <t>Gmina Iłża</t>
  </si>
  <si>
    <t>Miasto Opole</t>
  </si>
  <si>
    <t>Miasto Nowy Sącz</t>
  </si>
  <si>
    <t>Gmina Lipnica Wielka</t>
  </si>
  <si>
    <t>Gmina Cedynia</t>
  </si>
  <si>
    <t>Miasto i Gmina Uzdrowiskowa Muszyna</t>
  </si>
  <si>
    <t>Gmina Pomiechówek</t>
  </si>
  <si>
    <t>Miasto Poznań</t>
  </si>
  <si>
    <t>Powiat Sławieński</t>
  </si>
  <si>
    <t>Gmina Szczaniec</t>
  </si>
  <si>
    <t>Gmina Miedźna</t>
  </si>
  <si>
    <t>Gmina Klembów</t>
  </si>
  <si>
    <t>Gmina Kleszczewo</t>
  </si>
  <si>
    <t>Gmina Miasto Świdnica</t>
  </si>
  <si>
    <t>Gmina Wielopole Skrzyńskie</t>
  </si>
  <si>
    <t>Gmina Parysów</t>
  </si>
  <si>
    <t>Gmina Domaniów</t>
  </si>
  <si>
    <t>Gmina Kędzierzyn-Koźle</t>
  </si>
  <si>
    <t>Gmina Raciąż</t>
  </si>
  <si>
    <t>Gmina Miasta Puck</t>
  </si>
  <si>
    <t>Gmina Szaflary</t>
  </si>
  <si>
    <t>Gmina Myszków</t>
  </si>
  <si>
    <t>Powiat Drawski</t>
  </si>
  <si>
    <t>Inspektoria Towarzystwa Salezjańskiego Św. Jana Bosko</t>
  </si>
  <si>
    <t>Gmina Wysokie</t>
  </si>
  <si>
    <t>Województwo Śląskie</t>
  </si>
  <si>
    <t>Gmina Sobótka</t>
  </si>
  <si>
    <t>Gmina Łabowa</t>
  </si>
  <si>
    <t>Gmina Bystrzyca Kłodzka</t>
  </si>
  <si>
    <t>Zespół Szkół Leśnych im. inż. Jana Kloski w Goraju / Ministerstwo Środowiska</t>
  </si>
  <si>
    <t>Gmina Krzeszów</t>
  </si>
  <si>
    <t>Miasto Gorlice</t>
  </si>
  <si>
    <t>Gmina Laskowa</t>
  </si>
  <si>
    <t>Gmina Władysławów</t>
  </si>
  <si>
    <t>Gmina Dąbie</t>
  </si>
  <si>
    <t>Miasto Zielona Góra</t>
  </si>
  <si>
    <t>Gmina Wojnicz</t>
  </si>
  <si>
    <t>Gmina Łukowica</t>
  </si>
  <si>
    <t>Gmina Krzywiń</t>
  </si>
  <si>
    <t>Gmina Michałowice</t>
  </si>
  <si>
    <t>Gmina Korzenna</t>
  </si>
  <si>
    <t>Gmina Wielka Nieszawka</t>
  </si>
  <si>
    <t>Powiat Oławski</t>
  </si>
  <si>
    <t>Powiat Iławski</t>
  </si>
  <si>
    <t>Gmina Sułkowice</t>
  </si>
  <si>
    <t>Gmina Błażowa</t>
  </si>
  <si>
    <t>Gmina Gródek nad Dunajcem</t>
  </si>
  <si>
    <t>Gmina Celestynów</t>
  </si>
  <si>
    <t>Gmina Środa Śląska</t>
  </si>
  <si>
    <t>Gmina Rzezawa</t>
  </si>
  <si>
    <t>Gmina Zakrzówek</t>
  </si>
  <si>
    <t>Gmina Radgoszcz</t>
  </si>
  <si>
    <t>Gmina Wierzchosławice</t>
  </si>
  <si>
    <t>Gmina Tarnowo Podgórne</t>
  </si>
  <si>
    <t>Gmina Pniewy</t>
  </si>
  <si>
    <t>Urząd Miasta Brańsk</t>
  </si>
  <si>
    <t>Gmina Niepołomice</t>
  </si>
  <si>
    <t>Gmina Niemce</t>
  </si>
  <si>
    <t/>
  </si>
  <si>
    <t>NORCE</t>
  </si>
  <si>
    <t>Vista Analyse AS</t>
  </si>
  <si>
    <t>City of Fredrikstad</t>
  </si>
  <si>
    <t>INTBAU NORGE</t>
  </si>
  <si>
    <t>NORSK ENERGI</t>
  </si>
  <si>
    <t>Apenhet by Funfact AS
Norsk Energi</t>
  </si>
  <si>
    <t>Terram Pacis</t>
  </si>
  <si>
    <t>Terram Pacis (TP)</t>
  </si>
  <si>
    <t>Mpenergi as</t>
  </si>
  <si>
    <t>LMG LIGHTHOUSE TRUST</t>
  </si>
  <si>
    <t>Polsk Kultur Skole I Trondheim</t>
  </si>
  <si>
    <t>Stad kommune</t>
  </si>
  <si>
    <t>TERRAM PACIS</t>
  </si>
  <si>
    <t>International Development Norway AS</t>
  </si>
  <si>
    <t>INTBAU</t>
  </si>
  <si>
    <t>INTBAU NORWAY</t>
  </si>
  <si>
    <t>International Development Norway</t>
  </si>
  <si>
    <t>INTBAU Norway</t>
  </si>
  <si>
    <t xml:space="preserve">
NORCE</t>
  </si>
  <si>
    <t>NILU – Norsk institutt for luftforskning (Norweski Instytut Badań nad Powietrzem)</t>
  </si>
  <si>
    <t>Instytut Nauki i Kultury</t>
  </si>
  <si>
    <t>Vista Analyse AS, Mannvit HQ</t>
  </si>
  <si>
    <t>Applicant</t>
  </si>
  <si>
    <t>Project title</t>
  </si>
  <si>
    <t>Eligible costs (PLN)</t>
  </si>
  <si>
    <t>Score</t>
  </si>
  <si>
    <t>Donor Project partner</t>
  </si>
  <si>
    <t xml:space="preserve">
Norwayn Association for Green Infrastructure (NFGI)</t>
  </si>
  <si>
    <t>Polsk Lordagsskole im. Maria Skłodowska-Curie i Moss</t>
  </si>
  <si>
    <t>Increasing the production of energy from renewable sources and improving the energy efficiency of school buildings in the Strzelce Opolskie commune</t>
  </si>
  <si>
    <t>Comprehensive thermal efficiency improvement of primary school buildings in the Rogoźno Commune</t>
  </si>
  <si>
    <t>Thermal Efficiency Improvement of Schools in Tyszowce and Rudnik Districts.</t>
  </si>
  <si>
    <t>Thermomodernization of the school building in Wojborz</t>
  </si>
  <si>
    <t>Thermomodernization of the school buildings of  Gmina Bochnia</t>
  </si>
  <si>
    <t>Thermomodernization of the building of the Primary School in Bieganowo</t>
  </si>
  <si>
    <t>Thermomodernization of the building of Technical School of Electronics in Radom</t>
  </si>
  <si>
    <t>Thorough energy modernization of education buildings in the territory of the Olecko Municipality</t>
  </si>
  <si>
    <t>Improving energy efficiency through thermal modernization of the building of Primary School No. 2 in Ząbkowice Śląskie</t>
  </si>
  <si>
    <t>Thermomodernization of school buildings in the commune of Koszyce</t>
  </si>
  <si>
    <t>Thermomodernization of the following public buildings: Grammar School in Sejny and Józefa Piłsudskiego Primary School in Wiżajny</t>
  </si>
  <si>
    <t>Thermomodernization of the building of Adam Mickiewicz's Primary School No. 11 with Integration Branches in Jarosław</t>
  </si>
  <si>
    <t>Deep thermal modernization of school buildings in the Miechów and Proszowice Commune</t>
  </si>
  <si>
    <t>Thermomodernization of educational buildings in the Warka Commune</t>
  </si>
  <si>
    <t>Deep thermomodernization of the building of the Public Primary School No. 3 in Kozienice</t>
  </si>
  <si>
    <t>Thermomodernization of school buildings in the Modliborzyce commune</t>
  </si>
  <si>
    <t>Thermomodernization and renewable energy sources in educational buildings in the Wałecki district</t>
  </si>
  <si>
    <t>Green Żuławy – improved energy efficiency of school buildings in Żuławy Wiślane</t>
  </si>
  <si>
    <t>Thermomodernization of school buildings in the Dobrodzień commune</t>
  </si>
  <si>
    <t>Complex thermal modernization of the buildings of the Primary School in Bukwald and the Primary School in Sprecow</t>
  </si>
  <si>
    <t>Thermomodernization of 6 selected educational buildings in the Capital City of Warsaw - part 2</t>
  </si>
  <si>
    <t>Thermomodernization of school buildings in the commune of Czarny Dunajec</t>
  </si>
  <si>
    <t>Thermomodernization of primary schools in Wierzbno and Krypy</t>
  </si>
  <si>
    <t>Thermomodernization of the VII Secondary School in Bydgoszcz</t>
  </si>
  <si>
    <t>Thermomodernization of 5 selected educational buildings in the Capital City of Warsaw - part 1</t>
  </si>
  <si>
    <t>Thermomodernization of school buildings in Iwierzyce comunity</t>
  </si>
  <si>
    <t>Improving the energy efficiency of school buildings in Starachowice</t>
  </si>
  <si>
    <t>Thermomodernization of Public Primary School No 2 in Olesno</t>
  </si>
  <si>
    <t>“Lubartów for the climate - thermomodernization of the second general secondary school”</t>
  </si>
  <si>
    <t>Thermomodernization of the School Complex in Chocianów - stage 2</t>
  </si>
  <si>
    <t>Thermomodernization of educational buildings in the Gorzyce Commune</t>
  </si>
  <si>
    <t>Improving energy efficiency and increasing public awareness through the implementation of comprehensive thermo-modernization and educational activities in two school buildings in Poznan</t>
  </si>
  <si>
    <t>Thermomodernization of school buidlings with the use of renewable energy sources in the City of Myslenice and Myslenice Commune</t>
  </si>
  <si>
    <t>Comprehensive activities to improve the energy efficiency of buildings in Primary School No. 4 and Technical School No. 1 in Żory</t>
  </si>
  <si>
    <t>Improving energy efficiency in school buildings of the School Complex of Agricultural Training Centre in Dobrocin</t>
  </si>
  <si>
    <t>Thermomodernization of educational buildings in the Jasło Poviat</t>
  </si>
  <si>
    <t>Thermomodernization of school buildings in the Rabka-Zdrój Commune and the City of Jordan Commune</t>
  </si>
  <si>
    <t>Thermomodernisation of school buildings: PSP No. 13, PSP No. 29, IV LO im. Tytus Chałubiński, ZSZ im. Major. Henryk Dobrzański "HUBAL" in Radom</t>
  </si>
  <si>
    <t>Improving the energy efficiency of school buildings in the Kolno Commune</t>
  </si>
  <si>
    <t>Thermomodernization of public buildings of the Tarnów City Commune</t>
  </si>
  <si>
    <t>Improving the energy efficiency of educational facilities in the Ustrzyki Dolne Commune</t>
  </si>
  <si>
    <t>Comprehensive energy modernization of 3 school buildings in the Wińsko commune</t>
  </si>
  <si>
    <t>Low-energy public buildings (primary schools no 3, 8 i 11 in Siemianowice Śląskie)</t>
  </si>
  <si>
    <t>Thermomodernization of school buildings in the Bobowa Commune</t>
  </si>
  <si>
    <t>Thermomodernization of school buildings in the Smyków Commune and Chmielnik Commun</t>
  </si>
  <si>
    <t>Thermomodernization of the building of the School Complex in Zawonia</t>
  </si>
  <si>
    <t>Environmentally friendly schools - improving the energy efficiency of schools in the Kuźnia Raciborska</t>
  </si>
  <si>
    <t>Improved energy efficiency in school buildings in municipalities belonging to the Union of the Wisłoka River Basin Communes</t>
  </si>
  <si>
    <t>Improving the energy efficiency of school buildings in the Zarzecze Commune</t>
  </si>
  <si>
    <t>Deep thermal modernization of the Primary School no. 4 in Kościan</t>
  </si>
  <si>
    <t>Thermomodernization of public utility buildings</t>
  </si>
  <si>
    <t>Improving energy efficiency in school buildings in the municipalities of Tomice, Polanka Wielka and Stryszów</t>
  </si>
  <si>
    <t>Energy modernization of the building of the Private Schools Complex of the Education Foundation "Fabryczna 10"</t>
  </si>
  <si>
    <t>Thermomodernization and implementation of renewable energy sources in the buildings of the Complex of Educational Institutions in Chociwel - a green way to improve energy efficiency</t>
  </si>
  <si>
    <t>Improving the energy efficiency of school buildings in the Nysa Commune</t>
  </si>
  <si>
    <t>Thermomodernisation of the Secondary School Complex No. 2 in Zamość</t>
  </si>
  <si>
    <t>Improving the energy efficiency of two school buildings in the Żagań commune</t>
  </si>
  <si>
    <t>Thermal modernization of public utility buildings - stage I, covering Public Primary School no. 1 in Głuchołazy and Public Secondary School no. 2 in Głuchołazy</t>
  </si>
  <si>
    <t>Thermomodernization of educational facilities of Primary Schools No. 1 and the Complex of General Schools in Kowary</t>
  </si>
  <si>
    <t>Thermomodernisation of the Jesuit Primary School in Mysłowice</t>
  </si>
  <si>
    <t>Improving energy efficiency in the building of the Zespół Szkół No. 2 im. Polish Nobel Prize winners in Choszczno</t>
  </si>
  <si>
    <t>Energy modernization of the school building at 7 św. Jadwigi Street in Twardogóra</t>
  </si>
  <si>
    <t>Improving energy efficiency in school buildings belonging to the commune of Iłża</t>
  </si>
  <si>
    <t>Thermo-modernization of the PSP no. 29 building in Opole</t>
  </si>
  <si>
    <t>Thermal upgrade of the Primary School No. 4 building in Łęczna</t>
  </si>
  <si>
    <t>Thermomodernization of school buildings in the commune of Lipnica Wielka and Ochotnica Dolna</t>
  </si>
  <si>
    <t>Thermal modernization of the buildings of the School and Kindergarten Complex in Cedynia.</t>
  </si>
  <si>
    <t>The thermo-modernisation of School and Kindergarten building complex in Powroznik, Commune Muszyna</t>
  </si>
  <si>
    <t>Thermomodernization of school buildings in the Pomiechówek commune</t>
  </si>
  <si>
    <t>Thermomodernization of school buildings in the Miedźna commune</t>
  </si>
  <si>
    <t>Comprehensive thermal modernization of the school's Sports and Entertainment Hall and modernization of the boiler room in the building of the School Complex in Kleszczewo</t>
  </si>
  <si>
    <t>Thermal modernisation of buildings of Primary School no. 4 in Świdnica with the aim of improving their energy efficiency</t>
  </si>
  <si>
    <t>Thermomodernization of primary schools in Glinik and Nawsie</t>
  </si>
  <si>
    <t>Thermomodernization of 5 selected educational buildings in the Capital City of Warsaw - part 3</t>
  </si>
  <si>
    <t>Thermomodernization of the Public Primary School in Parysów.</t>
  </si>
  <si>
    <t>Improving energy efficiency at schools in the Domaniów Commune</t>
  </si>
  <si>
    <t>Improving the energy efficiency of school buildings - Public Primary School No. 5 and Public Primary School No. 10 in Kędzierzyn-Koźle</t>
  </si>
  <si>
    <t>Comprehensive thermal modernization of 2 buildings of the Mariusz Zaruski public primary school in Puck</t>
  </si>
  <si>
    <t>Thermomodernization of school buildings in the Szaflary commune</t>
  </si>
  <si>
    <t>Thermomodernization of school buildings in the Myszków commune</t>
  </si>
  <si>
    <t>Thermomodernization of school buildings in the counties of Świdwin and Drawsko Pomorskie</t>
  </si>
  <si>
    <t>Complex thermal modernization of the building of the Salesian School and Education Center in Tarnowskie Góry</t>
  </si>
  <si>
    <t>Thermomodernization of school buildings in the Wysokie commune</t>
  </si>
  <si>
    <t>Modernisation of the sports hall at the Complex of General Education Schools of Sports Championships Janusz Kusociński in Racibórz</t>
  </si>
  <si>
    <t>Thermomodernization of school buildings in the Łabowa commune</t>
  </si>
  <si>
    <t>Thermomodernization of the building of the Complex of Forest Schools in Goraj</t>
  </si>
  <si>
    <t>Thermomodernization and installation of renewable energy sources in school buildings in the Krzeszów Community</t>
  </si>
  <si>
    <t>Deep energy retrofit of the building of Adam Mickiewicz Primary School in Chełmno</t>
  </si>
  <si>
    <t>Improving energy efficiency in school buildings - we save energy - ZSS Nr 1and LO V</t>
  </si>
  <si>
    <t>Improving energy efficiency in school buildings in the Wojnicz Commune</t>
  </si>
  <si>
    <t>Thermomodernization of public buildings in the commune of Łukowica</t>
  </si>
  <si>
    <t>Improving energy efficiency in the buildings of the School Complex and Educational Institutions in Bieżyń in the Commune of Krzywiń</t>
  </si>
  <si>
    <t>Thermomodernization of the building of the Primary School in Michałowice with a gym</t>
  </si>
  <si>
    <t>Energy modernization of primary schools in the Korzenna commune</t>
  </si>
  <si>
    <t>Comprehensive Thermal Modernization of the Primary School Kornel Makuszyński in Cierpice</t>
  </si>
  <si>
    <t>Improving energy efficiency in school buildings of the Oława District.</t>
  </si>
  <si>
    <t>Improving energy efficiency in school buildings in the commune of Sułkowice</t>
  </si>
  <si>
    <t>Deep thermal modernization of school facilities in the Gródek nad Dunajcem commune</t>
  </si>
  <si>
    <t>Improving energy efficiency in 4 primary schools in the Środa Śląska commune</t>
  </si>
  <si>
    <t>Thermomodernization of educational buildings in the Commune of Zakrzówek</t>
  </si>
  <si>
    <t>Thermomodernization of school buildings in the commune of Radgoszcz and the commune of Mędrzechów</t>
  </si>
  <si>
    <t>Deep thermal modernization of the building of the Primary School in Wierzchoslawice</t>
  </si>
  <si>
    <t>Thermomodernization of the Lusowo Primary School's building</t>
  </si>
  <si>
    <t>Thermomodernization of the building of Primary School No. 1 in Sulejówek</t>
  </si>
  <si>
    <t>Thermomodernisation of school buildings in Karolew and Kruszew</t>
  </si>
  <si>
    <t>Thermomodernization of the building of the Complex of Educational Institutions in Ciecierzyn</t>
  </si>
  <si>
    <t>The Environment, Energy and Climate Change (PL-CLIMATE) Programme</t>
  </si>
  <si>
    <t xml:space="preserve">Improved energy efficiency in school buildings </t>
  </si>
  <si>
    <t>No.</t>
  </si>
  <si>
    <t>Main list</t>
  </si>
  <si>
    <t>Reserve list</t>
  </si>
  <si>
    <t>Grant awarded (PLN)</t>
  </si>
  <si>
    <t>Thermomodernization of buildings in primary schools in the Wojcieszków municipality</t>
  </si>
  <si>
    <t>Improvement of energy efficiency in school buildings belonging to Foundation for International Education and Socio-educational Association of Managers</t>
  </si>
  <si>
    <t>Thermomodernization of the School Complex building in Wolbrom, Pod Lasem 1 street</t>
  </si>
  <si>
    <t>Comprehensive thermal modernization of the building of the Primary School in Zagrodno</t>
  </si>
  <si>
    <t>Improving the energy efficiency of the building of the School and Kindergarten Complex in Kozarzewo</t>
  </si>
  <si>
    <t>Strong in energy – improvement of energetic efficiency and the use of renewable energy in schools of the Krasnystaw district</t>
  </si>
  <si>
    <t>Comprehensive improvement of the energy efficiency of the six primary school buildi n gs in the Maków Podhalański</t>
  </si>
  <si>
    <t>Modernization of the Gymnasium in the Complex of Natural and Technical Schools of the Continuing Education Center in Bojanów and the Gymnasium in the Vocational School Complex in Rawicz</t>
  </si>
  <si>
    <t>„Improvement of energy efficiency in the Municipality of the Kobylnica by means of thermal modernization of four buildings of the Primary School in Kobylnica"</t>
  </si>
  <si>
    <t>Thermomodernization of the Pope John Paul II Primary School in Mucharz, no. 238, on plots no. 782/66 and 782/21 along with the replacement of internal lighting fittings, replacement of the heat source with a gas boiler with a heat pump, replacement of heaters, installation of a photovoltaic installation</t>
  </si>
  <si>
    <t>Improving energy efficiency in school buildings in the Police Poviat</t>
  </si>
  <si>
    <t>Improvement of energy efficiency in school buildings in Łubniany commune</t>
  </si>
  <si>
    <t>Deep thermal modernization of school buildings in the Krotoszyce</t>
  </si>
  <si>
    <t>Improving energy efficiency in school buildings owned by the Municipality of the City of Gdańsk</t>
  </si>
  <si>
    <t>Improving energy efficiency in the building of primary school no. Kornela Makuszyński with the branches of the Sports Championship in Stargard</t>
  </si>
  <si>
    <t>Improving energy efficiency in the building of a general secondary school in Piastów</t>
  </si>
  <si>
    <t>Improving the energy efficiency of two school buildings in Brzeg Dolny (Primary School No. 1 in the Primary School and Nursery Unit No. 2 and the High School)</t>
  </si>
  <si>
    <t>Thermomodernization of the school buildings of Dzierżoniów District - IV stage</t>
  </si>
  <si>
    <t>Thermomodernization of the building of the School Complex No. 3 in Zabrze at 118 May 3 str</t>
  </si>
  <si>
    <t>Improvement of energy efficiency in school building belonging to Prudnik County</t>
  </si>
  <si>
    <t>Thermomodernization of school buildings in the commune of Krościenko nad Dunajcem</t>
  </si>
  <si>
    <t>Improving the energy efficiency of the building Arkady Fiedler`s Primary School and the Home Army in Raszków, located in Pogrzybów</t>
  </si>
  <si>
    <t>Renovation and reconstruction of the building of the Public Primary School in Radwanice in terms of thermal modernization and replacement of the heat source</t>
  </si>
  <si>
    <t>Thermomodernization of school buildings in the Świeszyno Community</t>
  </si>
  <si>
    <t>Increasing the energy efficiency of school buildings in the Ostrowite Municipality - Primary School in Ostrowite and Primary School in Giewartów</t>
  </si>
  <si>
    <t>Improvement of energy efficiency of school buildings in the city of Kielce</t>
  </si>
  <si>
    <t>Thermomodernization and installation of renewable energy sources in 2 school buildings in the Wieniawa Community</t>
  </si>
  <si>
    <t>Energy modernization of the ZSO school complex at 16 Żwirowa Street in Brwinów</t>
  </si>
  <si>
    <t>Thermomodernization of primary and secondary schools’ buildings in Borne Sulinowo</t>
  </si>
  <si>
    <t>Thermomodernization of the didactic building at Emilia Sukertowa - Biedrawina School Complex in Malinowo</t>
  </si>
  <si>
    <t>Improved energy efficiency of school buildings in the Linia and Łęczyce Municipality</t>
  </si>
  <si>
    <t>Gmina Ożarów Mazowiecki</t>
  </si>
  <si>
    <t>The comprehensive thermomodernisation of public buildings in Ożarów Mazowiecki Commune - stage II</t>
  </si>
  <si>
    <t>Improving the quality of primary school buildings in the Świercze commune in the field of deep thermal modernization and the use of renewable energy</t>
  </si>
  <si>
    <t>Improving energy efficiency in the building of Primary School and Nursery Unit in Dobra</t>
  </si>
  <si>
    <t>Thermomodernization of school buildings in the communes of Siemień and Sosnówka</t>
  </si>
  <si>
    <t>Increasing the energy efficiency of the Nowa sarzyna Commune by deep thermal modernization of school buildings in Łętownia and Ruda Łańcucka</t>
  </si>
  <si>
    <t>Improving energy efficiency in school buildings in the municipalities of Szczaniec, Sulechów and Lubrza thanks to comprehensive investment and educational activities</t>
  </si>
  <si>
    <t>Thermomodernisation of primary schools in Klembów and Stary Kraszew</t>
  </si>
  <si>
    <t>Improving the energy efficiency of school buildings in the Żabno Commune</t>
  </si>
  <si>
    <t>Gmina Żabno</t>
  </si>
  <si>
    <t>Improving energy efficiency in the buildings of Primary Schools in the Raciąż Municipality</t>
  </si>
  <si>
    <t>Improvement of energy efficiency of the school buildings in the area of Sobótka commune</t>
  </si>
  <si>
    <t>Improving energy and ecological efficiency as well as thermal modernization of the building of High school in Bystrzyca Kłodzka</t>
  </si>
  <si>
    <t>Improving energy efficiency in school buildings in the Gorlice city</t>
  </si>
  <si>
    <t>Improving energy efficiency in school buildings in the Commune of Laskowa and the Commune of Tymbark</t>
  </si>
  <si>
    <t>Thermomodernization of primary school buildings in the commune Władysławów in the villages of Chylin, Wyszyna and Kuny</t>
  </si>
  <si>
    <t>Thermomodernization and reconstruction of the Secondary School Complex in Iława together with the installation of a photovoltaic installation</t>
  </si>
  <si>
    <t>Improving the energy efficiency of school buildings in the Błażowa Commune.</t>
  </si>
  <si>
    <t>Thermomodernization of the Zośka Battalion Primary School in Celestynów</t>
  </si>
  <si>
    <t>Energy modernization of the public primary school building in Rzezawa</t>
  </si>
  <si>
    <t>Powiat Węgrowski</t>
  </si>
  <si>
    <t>Improving energy efficiency in school buildings in the powiat węgrowski.</t>
  </si>
  <si>
    <t>Miasto Sulejówek</t>
  </si>
  <si>
    <t>Improving the energy efficiency of the buildings of The National Army School Complex in Brańsk</t>
  </si>
  <si>
    <t>Comprehensive energy modernisation of educational institutions in the City of Poznań</t>
  </si>
  <si>
    <t>Improving the energy efficiency of school buildings in the Bukowina Tatrzańska commune: the school building in Bukowina Tatrzańska and the school building in Białka Tatrzańska</t>
  </si>
  <si>
    <t>Improving energy efficiency in school buildings of the Złotoryja District</t>
  </si>
  <si>
    <t>Improving efficiency in school buildings in Zembrzyce</t>
  </si>
  <si>
    <t>Improving energy efficiency in schools in Nowy Sącz</t>
  </si>
  <si>
    <t>Improving efficiency in school buildings in Niepołomice</t>
  </si>
  <si>
    <t>Improvement of energy efficiency in school buildings - The Maritime School Complex in Darłowo and The Agrotechnical School Complex in Sławno</t>
  </si>
  <si>
    <r>
      <t xml:space="preserve">Powiat Wałecki </t>
    </r>
    <r>
      <rPr>
        <b/>
        <sz val="12"/>
        <rFont val="Times New Roman"/>
        <family val="1"/>
        <charset val="238"/>
      </rPr>
      <t>RESIGNATION</t>
    </r>
  </si>
  <si>
    <r>
      <t xml:space="preserve">Gmina Modliborzyce </t>
    </r>
    <r>
      <rPr>
        <b/>
        <sz val="12"/>
        <rFont val="Times New Roman"/>
        <family val="1"/>
        <charset val="238"/>
      </rPr>
      <t>RESIGNATION</t>
    </r>
  </si>
  <si>
    <r>
      <t xml:space="preserve">Gmina Tyszowce </t>
    </r>
    <r>
      <rPr>
        <b/>
        <sz val="14"/>
        <rFont val="Times New Roman"/>
        <family val="1"/>
        <charset val="238"/>
      </rPr>
      <t>RESIGNATION</t>
    </r>
  </si>
  <si>
    <r>
      <t xml:space="preserve">Gmina Kłodzko </t>
    </r>
    <r>
      <rPr>
        <b/>
        <sz val="14"/>
        <rFont val="Times New Roman"/>
        <family val="1"/>
        <charset val="238"/>
      </rPr>
      <t>RESIGNATION</t>
    </r>
  </si>
  <si>
    <r>
      <t xml:space="preserve">Gmina Miasta Radomia </t>
    </r>
    <r>
      <rPr>
        <b/>
        <sz val="14"/>
        <rFont val="Times New Roman"/>
        <family val="1"/>
        <charset val="238"/>
      </rPr>
      <t>RESIGNATION</t>
    </r>
  </si>
  <si>
    <r>
      <t xml:space="preserve">Gmina Olecko </t>
    </r>
    <r>
      <rPr>
        <b/>
        <sz val="12"/>
        <rFont val="Times New Roman"/>
        <family val="1"/>
        <charset val="238"/>
      </rPr>
      <t>RESIGNATION</t>
    </r>
  </si>
  <si>
    <r>
      <t xml:space="preserve">Gmina Ząbkowice Śląskie </t>
    </r>
    <r>
      <rPr>
        <b/>
        <sz val="12"/>
        <rFont val="Times New Roman"/>
        <family val="1"/>
        <charset val="238"/>
      </rPr>
      <t>RESIGNATION</t>
    </r>
  </si>
  <si>
    <r>
      <t xml:space="preserve">Powiat Sejneński </t>
    </r>
    <r>
      <rPr>
        <b/>
        <sz val="14"/>
        <rFont val="Times New Roman"/>
        <family val="1"/>
        <charset val="238"/>
      </rPr>
      <t>RESIGNATION</t>
    </r>
  </si>
  <si>
    <r>
      <t xml:space="preserve">Gmina Łubniany </t>
    </r>
    <r>
      <rPr>
        <b/>
        <sz val="12"/>
        <rFont val="Times New Roman"/>
        <family val="1"/>
        <charset val="238"/>
      </rPr>
      <t>RESIGNATION</t>
    </r>
  </si>
  <si>
    <r>
      <t xml:space="preserve">Gmina Łęczna </t>
    </r>
    <r>
      <rPr>
        <b/>
        <sz val="14"/>
        <color theme="2" tint="-0.749992370372631"/>
        <rFont val="Times New Roman"/>
        <family val="1"/>
        <charset val="238"/>
      </rPr>
      <t>RESIGNATION</t>
    </r>
  </si>
  <si>
    <r>
      <t xml:space="preserve">Gmina Warka </t>
    </r>
    <r>
      <rPr>
        <b/>
        <sz val="12"/>
        <rFont val="Times New Roman"/>
        <family val="1"/>
        <charset val="238"/>
      </rPr>
      <t>RESIGNATION</t>
    </r>
  </si>
  <si>
    <r>
      <t xml:space="preserve">Gmina Krotoszyce </t>
    </r>
    <r>
      <rPr>
        <b/>
        <sz val="12"/>
        <color theme="2" tint="-0.749992370372631"/>
        <rFont val="Times New Roman"/>
        <family val="1"/>
        <charset val="238"/>
      </rPr>
      <t>RESIGNATION</t>
    </r>
  </si>
  <si>
    <r>
      <t xml:space="preserve">Gmina Iwierzyce </t>
    </r>
    <r>
      <rPr>
        <b/>
        <sz val="12"/>
        <color theme="2" tint="-0.749992370372631"/>
        <rFont val="Times New Roman"/>
        <family val="1"/>
        <charset val="238"/>
      </rPr>
      <t>RESIGNATION</t>
    </r>
  </si>
  <si>
    <r>
      <t xml:space="preserve">Gmina Brzeg Dolny </t>
    </r>
    <r>
      <rPr>
        <b/>
        <sz val="12"/>
        <color theme="2" tint="-0.749992370372631"/>
        <rFont val="Times New Roman"/>
        <family val="1"/>
        <charset val="238"/>
      </rPr>
      <t>RESIGNATION</t>
    </r>
  </si>
  <si>
    <r>
      <t xml:space="preserve">Gmina Wierzbno </t>
    </r>
    <r>
      <rPr>
        <b/>
        <sz val="12"/>
        <color theme="2" tint="-0.749992370372631"/>
        <rFont val="Times New Roman"/>
        <family val="1"/>
        <charset val="238"/>
      </rPr>
      <t>RESIGNATION</t>
    </r>
  </si>
  <si>
    <r>
      <t xml:space="preserve">Gmina Miasta Gdańsk
</t>
    </r>
    <r>
      <rPr>
        <b/>
        <sz val="12"/>
        <color theme="2" tint="-0.749992370372631"/>
        <rFont val="Times New Roman"/>
        <family val="1"/>
        <charset val="238"/>
      </rPr>
      <t>RESIGNATION</t>
    </r>
  </si>
  <si>
    <r>
      <t xml:space="preserve">Powiat Polkowicki
</t>
    </r>
    <r>
      <rPr>
        <b/>
        <sz val="12"/>
        <color theme="2" tint="-0.749992370372631"/>
        <rFont val="Times New Roman"/>
        <family val="1"/>
        <charset val="238"/>
      </rPr>
      <t>RESIGNATION</t>
    </r>
  </si>
  <si>
    <r>
      <t xml:space="preserve">Powiat  Złotoryjski
</t>
    </r>
    <r>
      <rPr>
        <b/>
        <sz val="12"/>
        <color theme="2" tint="-0.749992370372631"/>
        <rFont val="Times New Roman"/>
        <family val="1"/>
        <charset val="238"/>
      </rPr>
      <t>RESIGNATION</t>
    </r>
  </si>
  <si>
    <r>
      <t xml:space="preserve">Powiat Dzierżoniowski
</t>
    </r>
    <r>
      <rPr>
        <b/>
        <sz val="12"/>
        <color theme="2" tint="-0.749992370372631"/>
        <rFont val="Times New Roman"/>
        <family val="1"/>
        <charset val="238"/>
      </rPr>
      <t>RESIGNATION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</si>
</sst>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[$-10409]#\ ###\ ###\ ##0.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sz val="16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18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2" tint="-0.749992370372631"/>
      <name val="Times New Roman"/>
      <family val="1"/>
      <charset val="238"/>
    </font>
    <font>
      <b/>
      <sz val="12"/>
      <color theme="2" tint="-0.749992370372631"/>
      <name val="Times New Roman"/>
      <family val="1"/>
      <charset val="238"/>
    </font>
    <font>
      <sz val="11"/>
      <color theme="2" tint="-0.749992370372631"/>
      <name val="Times New Roman"/>
      <family val="1"/>
      <charset val="238"/>
    </font>
    <font>
      <b/>
      <sz val="14"/>
      <color theme="2" tint="-0.74999237037263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3" fillId="0" borderId="0" xfId="0" applyFont="1"/>
    <xf numFmtId="4" fontId="2" fillId="0" borderId="0" xfId="0" applyNumberFormat="1" applyFont="1" applyAlignment="1">
      <alignment horizontal="right"/>
    </xf>
    <xf numFmtId="0" fontId="0" fillId="6" borderId="0" xfId="0" applyFill="1"/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right" vertical="center" wrapText="1" readingOrder="1"/>
    </xf>
    <xf numFmtId="4" fontId="4" fillId="4" borderId="1" xfId="0" applyNumberFormat="1" applyFont="1" applyFill="1" applyBorder="1" applyAlignment="1">
      <alignment horizontal="right" vertical="center" readingOrder="1"/>
    </xf>
    <xf numFmtId="0" fontId="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left" vertical="center" wrapText="1" readingOrder="1"/>
    </xf>
    <xf numFmtId="4" fontId="15" fillId="0" borderId="1" xfId="0" applyNumberFormat="1" applyFont="1" applyBorder="1" applyAlignment="1">
      <alignment horizontal="right" vertical="center" readingOrder="1"/>
    </xf>
    <xf numFmtId="0" fontId="16" fillId="2" borderId="1" xfId="0" applyFont="1" applyFill="1" applyBorder="1" applyAlignment="1">
      <alignment horizontal="center" vertical="center"/>
    </xf>
    <xf numFmtId="0" fontId="15" fillId="0" borderId="1" xfId="1" applyNumberFormat="1" applyFont="1" applyFill="1" applyBorder="1" applyAlignment="1">
      <alignment vertical="center" wrapText="1" readingOrder="1"/>
    </xf>
    <xf numFmtId="0" fontId="15" fillId="2" borderId="1" xfId="1" applyNumberFormat="1" applyFont="1" applyFill="1" applyBorder="1" applyAlignment="1">
      <alignment horizontal="left" vertical="center" wrapText="1" readingOrder="1"/>
    </xf>
    <xf numFmtId="4" fontId="15" fillId="0" borderId="1" xfId="1" applyNumberFormat="1" applyFont="1" applyFill="1" applyBorder="1" applyAlignment="1">
      <alignment horizontal="right" vertical="center" wrapText="1" readingOrder="1"/>
    </xf>
    <xf numFmtId="4" fontId="15" fillId="0" borderId="0" xfId="0" applyNumberFormat="1" applyFont="1" applyBorder="1" applyAlignment="1">
      <alignment horizontal="right" vertical="center" readingOrder="1"/>
    </xf>
    <xf numFmtId="4" fontId="15" fillId="0" borderId="1" xfId="0" applyNumberFormat="1" applyFont="1" applyBorder="1" applyAlignment="1">
      <alignment horizontal="right" vertical="center" wrapText="1" readingOrder="1"/>
    </xf>
    <xf numFmtId="0" fontId="15" fillId="0" borderId="1" xfId="1" applyNumberFormat="1" applyFont="1" applyFill="1" applyBorder="1" applyAlignment="1">
      <alignment horizontal="left" vertical="center" wrapText="1"/>
    </xf>
    <xf numFmtId="0" fontId="15" fillId="0" borderId="1" xfId="1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7" fillId="0" borderId="1" xfId="1" applyNumberFormat="1" applyFont="1" applyFill="1" applyBorder="1" applyAlignment="1">
      <alignment horizontal="left" vertical="center" wrapText="1" readingOrder="1"/>
    </xf>
    <xf numFmtId="4" fontId="15" fillId="2" borderId="1" xfId="0" applyNumberFormat="1" applyFont="1" applyFill="1" applyBorder="1" applyAlignment="1">
      <alignment horizontal="right" vertical="center" readingOrder="1"/>
    </xf>
    <xf numFmtId="0" fontId="15" fillId="2" borderId="1" xfId="1" applyNumberFormat="1" applyFont="1" applyFill="1" applyBorder="1" applyAlignment="1">
      <alignment vertical="center" wrapText="1" readingOrder="1"/>
    </xf>
    <xf numFmtId="164" fontId="15" fillId="0" borderId="1" xfId="0" applyNumberFormat="1" applyFont="1" applyBorder="1" applyAlignment="1">
      <alignment horizontal="right" vertical="center" wrapText="1" readingOrder="1"/>
    </xf>
    <xf numFmtId="4" fontId="15" fillId="0" borderId="4" xfId="0" applyNumberFormat="1" applyFont="1" applyBorder="1" applyAlignment="1">
      <alignment horizontal="right" vertical="center" readingOrder="1"/>
    </xf>
    <xf numFmtId="165" fontId="15" fillId="0" borderId="1" xfId="1" applyNumberFormat="1" applyFont="1" applyFill="1" applyBorder="1" applyAlignment="1">
      <alignment vertical="center" wrapText="1" readingOrder="1"/>
    </xf>
    <xf numFmtId="4" fontId="15" fillId="2" borderId="1" xfId="1" applyNumberFormat="1" applyFont="1" applyFill="1" applyBorder="1" applyAlignment="1">
      <alignment horizontal="right" vertical="center" wrapText="1" readingOrder="1"/>
    </xf>
    <xf numFmtId="0" fontId="15" fillId="0" borderId="1" xfId="0" applyFont="1" applyBorder="1" applyAlignment="1">
      <alignment vertical="center" wrapText="1" readingOrder="1"/>
    </xf>
    <xf numFmtId="4" fontId="15" fillId="2" borderId="1" xfId="0" applyNumberFormat="1" applyFont="1" applyFill="1" applyBorder="1" applyAlignment="1">
      <alignment horizontal="right" vertical="center" wrapText="1" readingOrder="1"/>
    </xf>
    <xf numFmtId="0" fontId="4" fillId="2" borderId="1" xfId="1" applyNumberFormat="1" applyFont="1" applyFill="1" applyBorder="1" applyAlignment="1">
      <alignment horizontal="left" vertical="center" wrapText="1" readingOrder="1"/>
    </xf>
    <xf numFmtId="4" fontId="4" fillId="2" borderId="1" xfId="1" applyNumberFormat="1" applyFont="1" applyFill="1" applyBorder="1" applyAlignment="1">
      <alignment horizontal="right" vertical="center" wrapText="1" readingOrder="1"/>
    </xf>
    <xf numFmtId="4" fontId="4" fillId="2" borderId="0" xfId="1" applyNumberFormat="1" applyFont="1" applyFill="1" applyBorder="1" applyAlignment="1">
      <alignment horizontal="right" vertical="center" wrapText="1" readingOrder="1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4" fontId="4" fillId="2" borderId="1" xfId="0" applyNumberFormat="1" applyFont="1" applyFill="1" applyBorder="1" applyAlignment="1">
      <alignment horizontal="right" vertical="center" readingOrder="1"/>
    </xf>
    <xf numFmtId="0" fontId="15" fillId="5" borderId="1" xfId="1" applyNumberFormat="1" applyFont="1" applyFill="1" applyBorder="1" applyAlignment="1">
      <alignment horizontal="left" vertical="center" wrapText="1" readingOrder="1"/>
    </xf>
    <xf numFmtId="4" fontId="15" fillId="5" borderId="1" xfId="0" applyNumberFormat="1" applyFont="1" applyFill="1" applyBorder="1" applyAlignment="1">
      <alignment horizontal="right" vertical="center" readingOrder="1"/>
    </xf>
    <xf numFmtId="0" fontId="15" fillId="5" borderId="1" xfId="1" applyNumberFormat="1" applyFont="1" applyFill="1" applyBorder="1" applyAlignment="1">
      <alignment vertical="center" wrapText="1" readingOrder="1"/>
    </xf>
    <xf numFmtId="4" fontId="15" fillId="5" borderId="1" xfId="1" applyNumberFormat="1" applyFont="1" applyFill="1" applyBorder="1" applyAlignment="1">
      <alignment horizontal="right" vertical="center" wrapText="1" readingOrder="1"/>
    </xf>
    <xf numFmtId="0" fontId="4" fillId="2" borderId="6" xfId="1" applyNumberFormat="1" applyFont="1" applyFill="1" applyBorder="1" applyAlignment="1">
      <alignment vertical="center" wrapText="1" readingOrder="1"/>
    </xf>
    <xf numFmtId="0" fontId="4" fillId="2" borderId="1" xfId="1" applyNumberFormat="1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15" fillId="4" borderId="1" xfId="0" applyNumberFormat="1" applyFont="1" applyFill="1" applyBorder="1" applyAlignment="1">
      <alignment horizontal="right" vertical="center" readingOrder="1"/>
    </xf>
    <xf numFmtId="4" fontId="15" fillId="4" borderId="1" xfId="1" applyNumberFormat="1" applyFont="1" applyFill="1" applyBorder="1" applyAlignment="1">
      <alignment horizontal="right" vertical="center" wrapText="1" readingOrder="1"/>
    </xf>
    <xf numFmtId="4" fontId="15" fillId="4" borderId="1" xfId="0" applyNumberFormat="1" applyFont="1" applyFill="1" applyBorder="1" applyAlignment="1">
      <alignment horizontal="right" vertical="center" wrapText="1" readingOrder="1"/>
    </xf>
    <xf numFmtId="0" fontId="0" fillId="2" borderId="0" xfId="0" applyFill="1" applyAlignment="1">
      <alignment horizontal="center" vertical="center"/>
    </xf>
    <xf numFmtId="4" fontId="14" fillId="2" borderId="1" xfId="1" applyNumberFormat="1" applyFont="1" applyFill="1" applyBorder="1" applyAlignment="1">
      <alignment horizontal="right" vertical="center" wrapText="1" readingOrder="1"/>
    </xf>
    <xf numFmtId="4" fontId="14" fillId="4" borderId="1" xfId="0" applyNumberFormat="1" applyFont="1" applyFill="1" applyBorder="1" applyAlignment="1">
      <alignment horizontal="right" vertical="center" readingOrder="1"/>
    </xf>
    <xf numFmtId="4" fontId="14" fillId="2" borderId="1" xfId="0" applyNumberFormat="1" applyFont="1" applyFill="1" applyBorder="1" applyAlignment="1">
      <alignment horizontal="right" vertical="center" readingOrder="1"/>
    </xf>
    <xf numFmtId="4" fontId="14" fillId="4" borderId="1" xfId="1" applyNumberFormat="1" applyFont="1" applyFill="1" applyBorder="1" applyAlignment="1">
      <alignment horizontal="right" vertical="center" wrapText="1" readingOrder="1"/>
    </xf>
    <xf numFmtId="4" fontId="15" fillId="0" borderId="1" xfId="0" applyNumberFormat="1" applyFont="1" applyFill="1" applyBorder="1" applyAlignment="1">
      <alignment horizontal="right" vertical="center" readingOrder="1"/>
    </xf>
    <xf numFmtId="0" fontId="16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7" borderId="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4" fontId="4" fillId="4" borderId="2" xfId="1" applyNumberFormat="1" applyFont="1" applyFill="1" applyBorder="1" applyAlignment="1">
      <alignment horizontal="right" vertical="center" wrapText="1" readingOrder="1"/>
    </xf>
    <xf numFmtId="4" fontId="4" fillId="2" borderId="1" xfId="0" applyNumberFormat="1" applyFont="1" applyFill="1" applyBorder="1" applyAlignment="1">
      <alignment horizontal="right" vertical="center" wrapText="1" readingOrder="1"/>
    </xf>
    <xf numFmtId="4" fontId="4" fillId="4" borderId="1" xfId="0" applyNumberFormat="1" applyFont="1" applyFill="1" applyBorder="1" applyAlignment="1">
      <alignment horizontal="right" vertical="center" wrapText="1" readingOrder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71"/>
  <sheetViews>
    <sheetView tabSelected="1" zoomScale="80" zoomScaleNormal="80" workbookViewId="0">
      <selection activeCell="E40" sqref="E40"/>
    </sheetView>
  </sheetViews>
  <sheetFormatPr defaultRowHeight="15" x14ac:dyDescent="0.25"/>
  <cols>
    <col min="1" max="1" width="8.5703125" customWidth="1"/>
    <col min="2" max="2" width="27" customWidth="1"/>
    <col min="3" max="3" width="66.7109375" customWidth="1"/>
    <col min="4" max="5" width="15.85546875" customWidth="1"/>
    <col min="6" max="6" width="10.7109375" customWidth="1"/>
    <col min="7" max="7" width="25.85546875" customWidth="1"/>
  </cols>
  <sheetData>
    <row r="1" spans="1:7" ht="23.25" x14ac:dyDescent="0.35">
      <c r="A1" s="6"/>
      <c r="B1" s="7"/>
      <c r="C1" s="66" t="s">
        <v>275</v>
      </c>
      <c r="D1" s="67"/>
      <c r="E1" s="67"/>
      <c r="F1" s="67"/>
      <c r="G1" s="69"/>
    </row>
    <row r="2" spans="1:7" ht="23.25" x14ac:dyDescent="0.35">
      <c r="A2" s="9"/>
      <c r="B2" s="7"/>
      <c r="C2" s="66" t="s">
        <v>276</v>
      </c>
      <c r="D2" s="67"/>
      <c r="E2" s="67"/>
      <c r="F2" s="67"/>
      <c r="G2" s="12"/>
    </row>
    <row r="3" spans="1:7" ht="20.25" x14ac:dyDescent="0.3">
      <c r="A3" s="9"/>
      <c r="B3" s="7"/>
      <c r="C3" s="10"/>
      <c r="D3" s="11"/>
      <c r="E3" s="11"/>
      <c r="F3" s="11"/>
      <c r="G3" s="8"/>
    </row>
    <row r="4" spans="1:7" s="59" customFormat="1" ht="56.25" x14ac:dyDescent="0.25">
      <c r="A4" s="13" t="s">
        <v>277</v>
      </c>
      <c r="B4" s="13" t="s">
        <v>162</v>
      </c>
      <c r="C4" s="13" t="s">
        <v>163</v>
      </c>
      <c r="D4" s="13" t="s">
        <v>164</v>
      </c>
      <c r="E4" s="13" t="s">
        <v>280</v>
      </c>
      <c r="F4" s="14" t="s">
        <v>165</v>
      </c>
      <c r="G4" s="15" t="s">
        <v>166</v>
      </c>
    </row>
    <row r="5" spans="1:7" s="1" customFormat="1" ht="20.25" x14ac:dyDescent="0.25">
      <c r="A5" s="70" t="s">
        <v>278</v>
      </c>
      <c r="B5" s="71"/>
      <c r="C5" s="71"/>
      <c r="D5" s="71"/>
      <c r="E5" s="71"/>
      <c r="F5" s="71"/>
      <c r="G5" s="72"/>
    </row>
    <row r="6" spans="1:7" ht="41.25" customHeight="1" x14ac:dyDescent="0.25">
      <c r="A6" s="16">
        <v>1</v>
      </c>
      <c r="B6" s="43" t="s">
        <v>0</v>
      </c>
      <c r="C6" s="43" t="s">
        <v>169</v>
      </c>
      <c r="D6" s="44">
        <v>8133501.9299999997</v>
      </c>
      <c r="E6" s="73">
        <f>5209109.24+484342.109999999</f>
        <v>5693451.3499999996</v>
      </c>
      <c r="F6" s="17">
        <v>104</v>
      </c>
      <c r="G6" s="52" t="s">
        <v>168</v>
      </c>
    </row>
    <row r="7" spans="1:7" ht="41.25" customHeight="1" x14ac:dyDescent="0.25">
      <c r="A7" s="16">
        <v>1</v>
      </c>
      <c r="B7" s="43" t="s">
        <v>1</v>
      </c>
      <c r="C7" s="43" t="s">
        <v>170</v>
      </c>
      <c r="D7" s="60">
        <v>14030090.119999999</v>
      </c>
      <c r="E7" s="63">
        <v>9821063.0600000005</v>
      </c>
      <c r="F7" s="17">
        <v>104</v>
      </c>
      <c r="G7" s="53" t="s">
        <v>139</v>
      </c>
    </row>
    <row r="8" spans="1:7" ht="46.5" customHeight="1" x14ac:dyDescent="0.25">
      <c r="A8" s="16">
        <v>2</v>
      </c>
      <c r="B8" s="43" t="s">
        <v>2</v>
      </c>
      <c r="C8" s="43" t="s">
        <v>282</v>
      </c>
      <c r="D8" s="45">
        <v>3733734.99</v>
      </c>
      <c r="E8" s="18">
        <v>2613614.4900000002</v>
      </c>
      <c r="F8" s="17">
        <v>102</v>
      </c>
      <c r="G8" s="54"/>
    </row>
    <row r="9" spans="1:7" ht="41.25" customHeight="1" x14ac:dyDescent="0.25">
      <c r="A9" s="16">
        <v>3</v>
      </c>
      <c r="B9" s="43" t="s">
        <v>345</v>
      </c>
      <c r="C9" s="43" t="s">
        <v>171</v>
      </c>
      <c r="D9" s="46">
        <v>3120689.1</v>
      </c>
      <c r="E9" s="18">
        <v>2184482.33</v>
      </c>
      <c r="F9" s="17">
        <v>101</v>
      </c>
      <c r="G9" s="54"/>
    </row>
    <row r="10" spans="1:7" ht="41.25" customHeight="1" x14ac:dyDescent="0.25">
      <c r="A10" s="16">
        <v>3</v>
      </c>
      <c r="B10" s="43" t="s">
        <v>346</v>
      </c>
      <c r="C10" s="43" t="s">
        <v>172</v>
      </c>
      <c r="D10" s="44">
        <v>3584004.79</v>
      </c>
      <c r="E10" s="18">
        <v>2508803.33</v>
      </c>
      <c r="F10" s="17">
        <v>101</v>
      </c>
      <c r="G10" s="53"/>
    </row>
    <row r="11" spans="1:7" ht="41.25" customHeight="1" x14ac:dyDescent="0.25">
      <c r="A11" s="16">
        <v>3</v>
      </c>
      <c r="B11" s="43" t="s">
        <v>3</v>
      </c>
      <c r="C11" s="43" t="s">
        <v>286</v>
      </c>
      <c r="D11" s="44">
        <v>7368222.6200000001</v>
      </c>
      <c r="E11" s="19">
        <f>3366210.4+1791545.41</f>
        <v>5157755.8099999996</v>
      </c>
      <c r="F11" s="17">
        <v>101</v>
      </c>
      <c r="G11" s="53" t="s">
        <v>139</v>
      </c>
    </row>
    <row r="12" spans="1:7" ht="41.25" customHeight="1" x14ac:dyDescent="0.25">
      <c r="A12" s="16">
        <v>4</v>
      </c>
      <c r="B12" s="43" t="s">
        <v>4</v>
      </c>
      <c r="C12" s="43" t="s">
        <v>287</v>
      </c>
      <c r="D12" s="60">
        <v>7830181.2000000002</v>
      </c>
      <c r="E12" s="63">
        <v>5481126.7999999998</v>
      </c>
      <c r="F12" s="17">
        <v>100</v>
      </c>
      <c r="G12" s="53" t="s">
        <v>139</v>
      </c>
    </row>
    <row r="13" spans="1:7" ht="41.25" customHeight="1" x14ac:dyDescent="0.25">
      <c r="A13" s="16">
        <v>4</v>
      </c>
      <c r="B13" s="43" t="s">
        <v>5</v>
      </c>
      <c r="C13" s="43" t="s">
        <v>173</v>
      </c>
      <c r="D13" s="62">
        <v>19723403.129999999</v>
      </c>
      <c r="E13" s="61">
        <v>13806382.189999999</v>
      </c>
      <c r="F13" s="17">
        <v>100</v>
      </c>
      <c r="G13" s="53" t="s">
        <v>140</v>
      </c>
    </row>
    <row r="14" spans="1:7" ht="41.25" customHeight="1" x14ac:dyDescent="0.25">
      <c r="A14" s="16">
        <v>5</v>
      </c>
      <c r="B14" s="43" t="s">
        <v>6</v>
      </c>
      <c r="C14" s="43" t="s">
        <v>285</v>
      </c>
      <c r="D14" s="47">
        <v>4477806.2300000004</v>
      </c>
      <c r="E14" s="19">
        <f>2269208.16+865256.06</f>
        <v>3134464.22</v>
      </c>
      <c r="F14" s="17">
        <v>99</v>
      </c>
      <c r="G14" s="53" t="s">
        <v>141</v>
      </c>
    </row>
    <row r="15" spans="1:7" ht="41.25" customHeight="1" x14ac:dyDescent="0.25">
      <c r="A15" s="16">
        <v>5</v>
      </c>
      <c r="B15" s="43" t="s">
        <v>7</v>
      </c>
      <c r="C15" s="43" t="s">
        <v>174</v>
      </c>
      <c r="D15" s="47">
        <v>4101115.74</v>
      </c>
      <c r="E15" s="19">
        <v>2870780.99</v>
      </c>
      <c r="F15" s="17">
        <v>99</v>
      </c>
      <c r="G15" s="53" t="s">
        <v>141</v>
      </c>
    </row>
    <row r="16" spans="1:7" ht="41.25" customHeight="1" x14ac:dyDescent="0.25">
      <c r="A16" s="16">
        <v>5</v>
      </c>
      <c r="B16" s="43" t="s">
        <v>8</v>
      </c>
      <c r="C16" s="43" t="s">
        <v>284</v>
      </c>
      <c r="D16" s="62">
        <v>3465756.24</v>
      </c>
      <c r="E16" s="61">
        <v>2426029.35</v>
      </c>
      <c r="F16" s="17">
        <v>99</v>
      </c>
      <c r="G16" s="53" t="s">
        <v>139</v>
      </c>
    </row>
    <row r="17" spans="1:7" ht="41.25" customHeight="1" x14ac:dyDescent="0.25">
      <c r="A17" s="16">
        <v>6</v>
      </c>
      <c r="B17" s="43" t="s">
        <v>347</v>
      </c>
      <c r="C17" s="43" t="s">
        <v>175</v>
      </c>
      <c r="D17" s="44">
        <v>4615409.9800000004</v>
      </c>
      <c r="E17" s="18">
        <v>3230786.96</v>
      </c>
      <c r="F17" s="17">
        <v>98</v>
      </c>
      <c r="G17" s="55" t="s">
        <v>139</v>
      </c>
    </row>
    <row r="18" spans="1:7" ht="41.25" customHeight="1" x14ac:dyDescent="0.25">
      <c r="A18" s="16">
        <v>6</v>
      </c>
      <c r="B18" s="43" t="s">
        <v>348</v>
      </c>
      <c r="C18" s="43" t="s">
        <v>176</v>
      </c>
      <c r="D18" s="47">
        <v>7464194.0199999996</v>
      </c>
      <c r="E18" s="19">
        <v>5224935.8</v>
      </c>
      <c r="F18" s="17">
        <v>98</v>
      </c>
      <c r="G18" s="53"/>
    </row>
    <row r="19" spans="1:7" ht="41.25" customHeight="1" x14ac:dyDescent="0.25">
      <c r="A19" s="16">
        <v>7</v>
      </c>
      <c r="B19" s="43" t="s">
        <v>10</v>
      </c>
      <c r="C19" s="43" t="s">
        <v>283</v>
      </c>
      <c r="D19" s="74">
        <v>5192856.42</v>
      </c>
      <c r="E19" s="75">
        <f>2448829.43+1186170.04</f>
        <v>3634999.47</v>
      </c>
      <c r="F19" s="17">
        <v>97</v>
      </c>
      <c r="G19" s="53" t="s">
        <v>139</v>
      </c>
    </row>
    <row r="20" spans="1:7" ht="51.75" customHeight="1" x14ac:dyDescent="0.25">
      <c r="A20" s="16">
        <v>7</v>
      </c>
      <c r="B20" s="43" t="s">
        <v>11</v>
      </c>
      <c r="C20" s="43" t="s">
        <v>288</v>
      </c>
      <c r="D20" s="44">
        <v>5039558.7699999996</v>
      </c>
      <c r="E20" s="18">
        <f>2455766.38+1071924.71</f>
        <v>3527691.09</v>
      </c>
      <c r="F20" s="17">
        <v>97</v>
      </c>
      <c r="G20" s="53"/>
    </row>
    <row r="21" spans="1:7" ht="51" customHeight="1" x14ac:dyDescent="0.25">
      <c r="A21" s="16">
        <v>8</v>
      </c>
      <c r="B21" s="43" t="s">
        <v>12</v>
      </c>
      <c r="C21" s="43" t="s">
        <v>289</v>
      </c>
      <c r="D21" s="62">
        <v>12757152.880000001</v>
      </c>
      <c r="E21" s="61">
        <v>8930007.0099999998</v>
      </c>
      <c r="F21" s="17">
        <v>96</v>
      </c>
      <c r="G21" s="53" t="s">
        <v>142</v>
      </c>
    </row>
    <row r="22" spans="1:7" ht="41.25" customHeight="1" x14ac:dyDescent="0.25">
      <c r="A22" s="16">
        <v>8</v>
      </c>
      <c r="B22" s="43" t="s">
        <v>349</v>
      </c>
      <c r="C22" s="43" t="s">
        <v>177</v>
      </c>
      <c r="D22" s="47">
        <v>3668867.23</v>
      </c>
      <c r="E22" s="19">
        <v>2568207.0099999998</v>
      </c>
      <c r="F22" s="17">
        <v>96</v>
      </c>
      <c r="G22" s="53" t="s">
        <v>143</v>
      </c>
    </row>
    <row r="23" spans="1:7" ht="41.25" customHeight="1" x14ac:dyDescent="0.25">
      <c r="A23" s="16">
        <v>9</v>
      </c>
      <c r="B23" s="43" t="s">
        <v>13</v>
      </c>
      <c r="C23" s="43" t="s">
        <v>178</v>
      </c>
      <c r="D23" s="44">
        <v>5256681.41</v>
      </c>
      <c r="E23" s="18">
        <f>3242507.53+437169.46</f>
        <v>3679676.9899999998</v>
      </c>
      <c r="F23" s="17">
        <v>95</v>
      </c>
      <c r="G23" s="53" t="s">
        <v>140</v>
      </c>
    </row>
    <row r="24" spans="1:7" ht="75" customHeight="1" x14ac:dyDescent="0.25">
      <c r="A24" s="16">
        <v>10</v>
      </c>
      <c r="B24" s="43" t="s">
        <v>14</v>
      </c>
      <c r="C24" s="43" t="s">
        <v>290</v>
      </c>
      <c r="D24" s="60">
        <v>4421804.3899999997</v>
      </c>
      <c r="E24" s="63">
        <v>3095262.86</v>
      </c>
      <c r="F24" s="17">
        <v>94</v>
      </c>
      <c r="G24" s="53"/>
    </row>
    <row r="25" spans="1:7" ht="41.25" customHeight="1" x14ac:dyDescent="0.25">
      <c r="A25" s="16">
        <v>10</v>
      </c>
      <c r="B25" s="43" t="s">
        <v>350</v>
      </c>
      <c r="C25" s="43" t="s">
        <v>179</v>
      </c>
      <c r="D25" s="44">
        <v>3742832.93</v>
      </c>
      <c r="E25" s="18">
        <v>2619983.04</v>
      </c>
      <c r="F25" s="17">
        <v>94</v>
      </c>
      <c r="G25" s="53" t="s">
        <v>160</v>
      </c>
    </row>
    <row r="26" spans="1:7" ht="41.25" customHeight="1" x14ac:dyDescent="0.25">
      <c r="A26" s="16">
        <v>11</v>
      </c>
      <c r="B26" s="43" t="s">
        <v>15</v>
      </c>
      <c r="C26" s="43" t="s">
        <v>180</v>
      </c>
      <c r="D26" s="47">
        <v>9364793.7899999991</v>
      </c>
      <c r="E26" s="19">
        <f>3290069.34+3265286.2</f>
        <v>6555355.54</v>
      </c>
      <c r="F26" s="17">
        <v>93</v>
      </c>
      <c r="G26" s="55" t="s">
        <v>139</v>
      </c>
    </row>
    <row r="27" spans="1:7" ht="41.25" customHeight="1" x14ac:dyDescent="0.25">
      <c r="A27" s="16">
        <v>11</v>
      </c>
      <c r="B27" s="43" t="s">
        <v>353</v>
      </c>
      <c r="C27" s="43" t="s">
        <v>182</v>
      </c>
      <c r="D27" s="47">
        <v>5348866.8499999996</v>
      </c>
      <c r="E27" s="19">
        <v>3744206.79</v>
      </c>
      <c r="F27" s="17">
        <v>93</v>
      </c>
      <c r="G27" s="53" t="s">
        <v>139</v>
      </c>
    </row>
    <row r="28" spans="1:7" ht="41.25" customHeight="1" x14ac:dyDescent="0.25">
      <c r="A28" s="16">
        <v>11</v>
      </c>
      <c r="B28" s="43" t="s">
        <v>16</v>
      </c>
      <c r="C28" s="43" t="s">
        <v>181</v>
      </c>
      <c r="D28" s="47">
        <v>6786158.9199999999</v>
      </c>
      <c r="E28" s="19">
        <f>2789988.95+1960322.29</f>
        <v>4750311.24</v>
      </c>
      <c r="F28" s="17">
        <v>93</v>
      </c>
      <c r="G28" s="53" t="s">
        <v>158</v>
      </c>
    </row>
    <row r="29" spans="1:7" ht="41.25" customHeight="1" x14ac:dyDescent="0.25">
      <c r="A29" s="16">
        <v>11</v>
      </c>
      <c r="B29" s="43" t="s">
        <v>17</v>
      </c>
      <c r="C29" s="43" t="s">
        <v>291</v>
      </c>
      <c r="D29" s="62">
        <v>16796635.780000001</v>
      </c>
      <c r="E29" s="61">
        <v>11757645.039999999</v>
      </c>
      <c r="F29" s="20">
        <v>93</v>
      </c>
      <c r="G29" s="53" t="s">
        <v>139</v>
      </c>
    </row>
    <row r="30" spans="1:7" ht="41.25" customHeight="1" x14ac:dyDescent="0.25">
      <c r="A30" s="16">
        <v>11</v>
      </c>
      <c r="B30" s="43" t="s">
        <v>18</v>
      </c>
      <c r="C30" s="43" t="s">
        <v>281</v>
      </c>
      <c r="D30" s="47">
        <v>5378300.9100000001</v>
      </c>
      <c r="E30" s="19">
        <v>3764810.58</v>
      </c>
      <c r="F30" s="20">
        <v>93</v>
      </c>
      <c r="G30" s="53" t="s">
        <v>139</v>
      </c>
    </row>
    <row r="31" spans="1:7" ht="41.25" customHeight="1" x14ac:dyDescent="0.25">
      <c r="A31" s="16">
        <v>12</v>
      </c>
      <c r="B31" s="43" t="s">
        <v>351</v>
      </c>
      <c r="C31" s="43" t="s">
        <v>292</v>
      </c>
      <c r="D31" s="47">
        <v>4510232.97</v>
      </c>
      <c r="E31" s="19">
        <v>3157163.05</v>
      </c>
      <c r="F31" s="20">
        <v>92</v>
      </c>
      <c r="G31" s="53" t="s">
        <v>139</v>
      </c>
    </row>
    <row r="32" spans="1:7" ht="41.25" customHeight="1" x14ac:dyDescent="0.25">
      <c r="A32" s="16">
        <v>12</v>
      </c>
      <c r="B32" s="43" t="s">
        <v>20</v>
      </c>
      <c r="C32" s="43" t="s">
        <v>186</v>
      </c>
      <c r="D32" s="47">
        <v>10129468.42</v>
      </c>
      <c r="E32" s="19">
        <v>7090627.8799999999</v>
      </c>
      <c r="F32" s="20">
        <v>92</v>
      </c>
      <c r="G32" s="53" t="s">
        <v>159</v>
      </c>
    </row>
    <row r="33" spans="1:7" ht="33.75" customHeight="1" x14ac:dyDescent="0.25">
      <c r="A33" s="16">
        <v>12</v>
      </c>
      <c r="B33" s="43" t="s">
        <v>19</v>
      </c>
      <c r="C33" s="43" t="s">
        <v>183</v>
      </c>
      <c r="D33" s="60">
        <v>8971473.9299999997</v>
      </c>
      <c r="E33" s="63">
        <v>6183139.8300000001</v>
      </c>
      <c r="F33" s="21">
        <v>92</v>
      </c>
      <c r="G33" s="53" t="s">
        <v>144</v>
      </c>
    </row>
    <row r="34" spans="1:7" ht="33.75" customHeight="1" x14ac:dyDescent="0.25">
      <c r="A34" s="16">
        <v>12</v>
      </c>
      <c r="B34" s="43" t="s">
        <v>344</v>
      </c>
      <c r="C34" s="43" t="s">
        <v>184</v>
      </c>
      <c r="D34" s="44">
        <v>5410127.4400000004</v>
      </c>
      <c r="E34" s="18">
        <v>3787089.2</v>
      </c>
      <c r="F34" s="21">
        <v>92</v>
      </c>
      <c r="G34" s="53" t="s">
        <v>140</v>
      </c>
    </row>
    <row r="35" spans="1:7" ht="33.75" customHeight="1" x14ac:dyDescent="0.25">
      <c r="A35" s="16">
        <v>12</v>
      </c>
      <c r="B35" s="43" t="s">
        <v>343</v>
      </c>
      <c r="C35" s="43" t="s">
        <v>185</v>
      </c>
      <c r="D35" s="47">
        <v>5646076.3200000003</v>
      </c>
      <c r="E35" s="19">
        <v>3952253.4</v>
      </c>
      <c r="F35" s="21">
        <v>92</v>
      </c>
      <c r="G35" s="53" t="s">
        <v>145</v>
      </c>
    </row>
    <row r="36" spans="1:7" ht="33.75" customHeight="1" x14ac:dyDescent="0.25">
      <c r="A36" s="16">
        <v>13</v>
      </c>
      <c r="B36" s="43" t="s">
        <v>22</v>
      </c>
      <c r="C36" s="43" t="s">
        <v>188</v>
      </c>
      <c r="D36" s="44">
        <v>3597867.42</v>
      </c>
      <c r="E36" s="18">
        <v>2518507.19</v>
      </c>
      <c r="F36" s="21">
        <v>91</v>
      </c>
      <c r="G36" s="53"/>
    </row>
    <row r="37" spans="1:7" ht="33.75" customHeight="1" x14ac:dyDescent="0.25">
      <c r="A37" s="16">
        <v>13</v>
      </c>
      <c r="B37" s="43" t="s">
        <v>21</v>
      </c>
      <c r="C37" s="43" t="s">
        <v>187</v>
      </c>
      <c r="D37" s="74">
        <v>6715317.5300000003</v>
      </c>
      <c r="E37" s="18">
        <f>3605429.17+1095293.09</f>
        <v>4700722.26</v>
      </c>
      <c r="F37" s="21">
        <v>91</v>
      </c>
      <c r="G37" s="53" t="s">
        <v>140</v>
      </c>
    </row>
    <row r="38" spans="1:7" ht="33.75" customHeight="1" x14ac:dyDescent="0.25">
      <c r="A38" s="22">
        <v>13</v>
      </c>
      <c r="B38" s="23" t="s">
        <v>24</v>
      </c>
      <c r="C38" s="23" t="s">
        <v>190</v>
      </c>
      <c r="D38" s="64">
        <v>4453882.6500000004</v>
      </c>
      <c r="E38" s="56">
        <v>3117717.85</v>
      </c>
      <c r="F38" s="65">
        <v>91</v>
      </c>
      <c r="G38" s="26" t="s">
        <v>140</v>
      </c>
    </row>
    <row r="39" spans="1:7" ht="33.75" customHeight="1" x14ac:dyDescent="0.25">
      <c r="A39" s="22">
        <v>13</v>
      </c>
      <c r="B39" s="23" t="s">
        <v>23</v>
      </c>
      <c r="C39" s="23" t="s">
        <v>189</v>
      </c>
      <c r="D39" s="64">
        <v>10593136.58</v>
      </c>
      <c r="E39" s="56">
        <v>7415195.5599999996</v>
      </c>
      <c r="F39" s="65">
        <v>91</v>
      </c>
      <c r="G39" s="26" t="s">
        <v>146</v>
      </c>
    </row>
    <row r="40" spans="1:7" ht="33.75" customHeight="1" x14ac:dyDescent="0.25">
      <c r="A40" s="22">
        <v>14</v>
      </c>
      <c r="B40" s="23" t="s">
        <v>354</v>
      </c>
      <c r="C40" s="23" t="s">
        <v>293</v>
      </c>
      <c r="D40" s="64">
        <v>3212066.46</v>
      </c>
      <c r="E40" s="56">
        <v>2248446.5099999998</v>
      </c>
      <c r="F40" s="65">
        <v>90</v>
      </c>
      <c r="G40" s="26" t="s">
        <v>139</v>
      </c>
    </row>
    <row r="41" spans="1:7" ht="33.75" customHeight="1" x14ac:dyDescent="0.25">
      <c r="A41" s="22">
        <v>14</v>
      </c>
      <c r="B41" s="23" t="s">
        <v>357</v>
      </c>
      <c r="C41" s="23" t="s">
        <v>191</v>
      </c>
      <c r="D41" s="28">
        <v>4507775.6900000004</v>
      </c>
      <c r="E41" s="57">
        <v>3155442.96</v>
      </c>
      <c r="F41" s="65">
        <v>90</v>
      </c>
      <c r="G41" s="26" t="s">
        <v>139</v>
      </c>
    </row>
    <row r="42" spans="1:7" ht="33.75" customHeight="1" x14ac:dyDescent="0.25">
      <c r="A42" s="22">
        <v>15</v>
      </c>
      <c r="B42" s="23" t="s">
        <v>358</v>
      </c>
      <c r="C42" s="23" t="s">
        <v>294</v>
      </c>
      <c r="D42" s="64">
        <v>18090540.800000001</v>
      </c>
      <c r="E42" s="56">
        <v>12663378.52</v>
      </c>
      <c r="F42" s="65">
        <v>89</v>
      </c>
      <c r="G42" s="26" t="s">
        <v>139</v>
      </c>
    </row>
    <row r="43" spans="1:7" ht="33.75" customHeight="1" x14ac:dyDescent="0.25">
      <c r="A43" s="22">
        <v>15</v>
      </c>
      <c r="B43" s="23" t="s">
        <v>26</v>
      </c>
      <c r="C43" s="23" t="s">
        <v>195</v>
      </c>
      <c r="D43" s="64">
        <v>10424875</v>
      </c>
      <c r="E43" s="56">
        <v>7297412.5</v>
      </c>
      <c r="F43" s="65">
        <v>89</v>
      </c>
      <c r="G43" s="26" t="s">
        <v>139</v>
      </c>
    </row>
    <row r="44" spans="1:7" ht="33.75" customHeight="1" x14ac:dyDescent="0.25">
      <c r="A44" s="22">
        <v>15</v>
      </c>
      <c r="B44" s="23" t="s">
        <v>23</v>
      </c>
      <c r="C44" s="23" t="s">
        <v>193</v>
      </c>
      <c r="D44" s="28">
        <v>7347408.8099999996</v>
      </c>
      <c r="E44" s="57">
        <v>5143186.1100000003</v>
      </c>
      <c r="F44" s="65">
        <v>89</v>
      </c>
      <c r="G44" s="26" t="s">
        <v>147</v>
      </c>
    </row>
    <row r="45" spans="1:7" ht="33.75" customHeight="1" x14ac:dyDescent="0.25">
      <c r="A45" s="22">
        <v>15</v>
      </c>
      <c r="B45" s="23" t="s">
        <v>355</v>
      </c>
      <c r="C45" s="23" t="s">
        <v>194</v>
      </c>
      <c r="D45" s="64">
        <v>3154177.25</v>
      </c>
      <c r="E45" s="56">
        <v>2207924.0499999998</v>
      </c>
      <c r="F45" s="65">
        <v>89</v>
      </c>
      <c r="G45" s="26"/>
    </row>
    <row r="46" spans="1:7" ht="33.75" customHeight="1" x14ac:dyDescent="0.25">
      <c r="A46" s="22">
        <v>15</v>
      </c>
      <c r="B46" s="23" t="s">
        <v>25</v>
      </c>
      <c r="C46" s="23" t="s">
        <v>192</v>
      </c>
      <c r="D46" s="28">
        <v>5909384.4299999997</v>
      </c>
      <c r="E46" s="57">
        <v>4136569.07</v>
      </c>
      <c r="F46" s="65">
        <v>89</v>
      </c>
      <c r="G46" s="26"/>
    </row>
    <row r="47" spans="1:7" ht="33.75" customHeight="1" x14ac:dyDescent="0.25">
      <c r="A47" s="22">
        <v>16</v>
      </c>
      <c r="B47" s="23" t="s">
        <v>27</v>
      </c>
      <c r="C47" s="23" t="s">
        <v>196</v>
      </c>
      <c r="D47" s="28">
        <v>13811593.460000001</v>
      </c>
      <c r="E47" s="57">
        <v>9668115.4199999999</v>
      </c>
      <c r="F47" s="65">
        <v>88</v>
      </c>
      <c r="G47" s="26" t="s">
        <v>161</v>
      </c>
    </row>
    <row r="48" spans="1:7" ht="33.75" customHeight="1" x14ac:dyDescent="0.25">
      <c r="A48" s="22">
        <v>16</v>
      </c>
      <c r="B48" s="23" t="s">
        <v>29</v>
      </c>
      <c r="C48" s="23" t="s">
        <v>296</v>
      </c>
      <c r="D48" s="28">
        <v>5012530.05</v>
      </c>
      <c r="E48" s="57">
        <v>3508771.01</v>
      </c>
      <c r="F48" s="65">
        <v>88</v>
      </c>
      <c r="G48" s="26" t="s">
        <v>148</v>
      </c>
    </row>
    <row r="49" spans="1:7" ht="33.75" customHeight="1" x14ac:dyDescent="0.25">
      <c r="A49" s="22">
        <v>16</v>
      </c>
      <c r="B49" s="23" t="s">
        <v>28</v>
      </c>
      <c r="C49" s="23" t="s">
        <v>295</v>
      </c>
      <c r="D49" s="28">
        <v>4655437.63</v>
      </c>
      <c r="E49" s="57">
        <v>3258806.32</v>
      </c>
      <c r="F49" s="65">
        <v>88</v>
      </c>
      <c r="G49" s="26" t="s">
        <v>139</v>
      </c>
    </row>
    <row r="50" spans="1:7" ht="47.25" customHeight="1" x14ac:dyDescent="0.25">
      <c r="A50" s="22">
        <v>16</v>
      </c>
      <c r="B50" s="23" t="s">
        <v>356</v>
      </c>
      <c r="C50" s="23" t="s">
        <v>297</v>
      </c>
      <c r="D50" s="28">
        <v>7651872.3099999996</v>
      </c>
      <c r="E50" s="58">
        <v>5356310.59</v>
      </c>
      <c r="F50" s="65">
        <v>88</v>
      </c>
      <c r="G50" s="26" t="s">
        <v>139</v>
      </c>
    </row>
    <row r="51" spans="1:7" ht="33.75" customHeight="1" x14ac:dyDescent="0.25">
      <c r="A51" s="22">
        <v>16</v>
      </c>
      <c r="B51" s="23" t="s">
        <v>30</v>
      </c>
      <c r="C51" s="23" t="s">
        <v>197</v>
      </c>
      <c r="D51" s="28">
        <v>4829554.97</v>
      </c>
      <c r="E51" s="57">
        <v>3380688.47</v>
      </c>
      <c r="F51" s="65">
        <v>88</v>
      </c>
      <c r="G51" s="26" t="s">
        <v>149</v>
      </c>
    </row>
    <row r="52" spans="1:7" ht="33.75" customHeight="1" x14ac:dyDescent="0.25">
      <c r="A52" s="22">
        <v>17</v>
      </c>
      <c r="B52" s="48" t="s">
        <v>359</v>
      </c>
      <c r="C52" s="48" t="s">
        <v>198</v>
      </c>
      <c r="D52" s="51">
        <v>6411930.7999999998</v>
      </c>
      <c r="E52" s="57">
        <v>4488351.5</v>
      </c>
      <c r="F52" s="25">
        <v>87</v>
      </c>
      <c r="G52" s="50" t="s">
        <v>139</v>
      </c>
    </row>
    <row r="53" spans="1:7" ht="47.25" customHeight="1" x14ac:dyDescent="0.25">
      <c r="A53" s="22">
        <v>17</v>
      </c>
      <c r="B53" s="48" t="s">
        <v>32</v>
      </c>
      <c r="C53" s="48" t="s">
        <v>200</v>
      </c>
      <c r="D53" s="49">
        <v>6650335.6900000004</v>
      </c>
      <c r="E53" s="56">
        <v>4655234.95</v>
      </c>
      <c r="F53" s="25">
        <v>87</v>
      </c>
      <c r="G53" s="50" t="s">
        <v>150</v>
      </c>
    </row>
    <row r="54" spans="1:7" ht="33.75" customHeight="1" x14ac:dyDescent="0.25">
      <c r="A54" s="22">
        <v>17</v>
      </c>
      <c r="B54" s="48" t="s">
        <v>360</v>
      </c>
      <c r="C54" s="48" t="s">
        <v>338</v>
      </c>
      <c r="D54" s="51">
        <v>5563596.2300000004</v>
      </c>
      <c r="E54" s="57">
        <v>3894517.36</v>
      </c>
      <c r="F54" s="25">
        <v>87</v>
      </c>
      <c r="G54" s="50" t="s">
        <v>139</v>
      </c>
    </row>
    <row r="55" spans="1:7" ht="33.75" customHeight="1" x14ac:dyDescent="0.25">
      <c r="A55" s="22">
        <v>17</v>
      </c>
      <c r="B55" s="48" t="s">
        <v>31</v>
      </c>
      <c r="C55" s="48" t="s">
        <v>199</v>
      </c>
      <c r="D55" s="51">
        <v>7202464.9299999997</v>
      </c>
      <c r="E55" s="58">
        <v>5041725.45</v>
      </c>
      <c r="F55" s="25">
        <v>87</v>
      </c>
      <c r="G55" s="50" t="s">
        <v>140</v>
      </c>
    </row>
    <row r="56" spans="1:7" ht="33.75" customHeight="1" x14ac:dyDescent="0.25">
      <c r="A56" s="22">
        <v>18</v>
      </c>
      <c r="B56" s="48" t="s">
        <v>361</v>
      </c>
      <c r="C56" s="48" t="s">
        <v>298</v>
      </c>
      <c r="D56" s="51">
        <v>9547940.0700000003</v>
      </c>
      <c r="E56" s="58">
        <v>6683558.04</v>
      </c>
      <c r="F56" s="25">
        <v>86</v>
      </c>
      <c r="G56" s="50" t="s">
        <v>139</v>
      </c>
    </row>
    <row r="57" spans="1:7" ht="33.75" customHeight="1" x14ac:dyDescent="0.25">
      <c r="A57" s="22">
        <v>18</v>
      </c>
      <c r="B57" s="48" t="s">
        <v>33</v>
      </c>
      <c r="C57" s="48" t="s">
        <v>201</v>
      </c>
      <c r="D57" s="51">
        <v>6091479.5599999996</v>
      </c>
      <c r="E57" s="57">
        <v>4264035.66</v>
      </c>
      <c r="F57" s="25">
        <v>86</v>
      </c>
      <c r="G57" s="50" t="s">
        <v>139</v>
      </c>
    </row>
    <row r="58" spans="1:7" ht="47.25" customHeight="1" x14ac:dyDescent="0.25">
      <c r="A58" s="22">
        <v>18</v>
      </c>
      <c r="B58" s="48" t="s">
        <v>36</v>
      </c>
      <c r="C58" s="48" t="s">
        <v>203</v>
      </c>
      <c r="D58" s="49">
        <v>3413472.9</v>
      </c>
      <c r="E58" s="56">
        <v>2389431.0299999998</v>
      </c>
      <c r="F58" s="25">
        <v>86</v>
      </c>
      <c r="G58" s="50" t="s">
        <v>139</v>
      </c>
    </row>
    <row r="59" spans="1:7" ht="33.75" customHeight="1" x14ac:dyDescent="0.25">
      <c r="A59" s="22">
        <v>18</v>
      </c>
      <c r="B59" s="48" t="s">
        <v>35</v>
      </c>
      <c r="C59" s="48" t="s">
        <v>202</v>
      </c>
      <c r="D59" s="49">
        <v>4552001.3</v>
      </c>
      <c r="E59" s="56">
        <v>3186400.91</v>
      </c>
      <c r="F59" s="25">
        <v>86</v>
      </c>
      <c r="G59" s="50" t="s">
        <v>139</v>
      </c>
    </row>
    <row r="60" spans="1:7" ht="47.25" customHeight="1" x14ac:dyDescent="0.25">
      <c r="A60" s="68" t="s">
        <v>279</v>
      </c>
      <c r="B60" s="68"/>
      <c r="C60" s="68"/>
      <c r="D60" s="68"/>
      <c r="E60" s="68"/>
      <c r="F60" s="68"/>
      <c r="G60" s="68"/>
    </row>
    <row r="61" spans="1:7" ht="33.75" customHeight="1" x14ac:dyDescent="0.25">
      <c r="A61" s="22">
        <v>19</v>
      </c>
      <c r="B61" s="23" t="s">
        <v>37</v>
      </c>
      <c r="C61" s="23" t="s">
        <v>204</v>
      </c>
      <c r="D61" s="28">
        <v>16617385.039999999</v>
      </c>
      <c r="E61" s="28">
        <v>11632169.49</v>
      </c>
      <c r="F61" s="25">
        <v>85</v>
      </c>
      <c r="G61" s="26" t="s">
        <v>139</v>
      </c>
    </row>
    <row r="62" spans="1:7" ht="33.75" customHeight="1" x14ac:dyDescent="0.25">
      <c r="A62" s="22">
        <v>19</v>
      </c>
      <c r="B62" s="23" t="s">
        <v>38</v>
      </c>
      <c r="C62" s="23" t="s">
        <v>205</v>
      </c>
      <c r="D62" s="28">
        <v>5162103.9000000004</v>
      </c>
      <c r="E62" s="30">
        <v>3613472.72</v>
      </c>
      <c r="F62" s="25">
        <v>85</v>
      </c>
      <c r="G62" s="26" t="s">
        <v>140</v>
      </c>
    </row>
    <row r="63" spans="1:7" ht="33.75" customHeight="1" x14ac:dyDescent="0.25">
      <c r="A63" s="22">
        <v>19</v>
      </c>
      <c r="B63" s="23" t="s">
        <v>39</v>
      </c>
      <c r="C63" s="23" t="s">
        <v>300</v>
      </c>
      <c r="D63" s="30">
        <v>3736042.56</v>
      </c>
      <c r="E63" s="30">
        <v>2615229.79</v>
      </c>
      <c r="F63" s="25">
        <v>85</v>
      </c>
      <c r="G63" s="26" t="s">
        <v>139</v>
      </c>
    </row>
    <row r="64" spans="1:7" ht="45.75" customHeight="1" x14ac:dyDescent="0.25">
      <c r="A64" s="22">
        <v>19</v>
      </c>
      <c r="B64" s="27" t="s">
        <v>9</v>
      </c>
      <c r="C64" s="27" t="s">
        <v>206</v>
      </c>
      <c r="D64" s="28">
        <v>8802744.5600000005</v>
      </c>
      <c r="E64" s="28">
        <v>6161921.1399999997</v>
      </c>
      <c r="F64" s="25">
        <v>85</v>
      </c>
      <c r="G64" s="26"/>
    </row>
    <row r="65" spans="1:7" ht="33.75" customHeight="1" x14ac:dyDescent="0.25">
      <c r="A65" s="22">
        <v>19</v>
      </c>
      <c r="B65" s="23" t="s">
        <v>40</v>
      </c>
      <c r="C65" s="23" t="s">
        <v>207</v>
      </c>
      <c r="D65" s="24">
        <v>3614156.02</v>
      </c>
      <c r="E65" s="24">
        <v>2529909.2000000002</v>
      </c>
      <c r="F65" s="25">
        <v>85</v>
      </c>
      <c r="G65" s="26" t="s">
        <v>139</v>
      </c>
    </row>
    <row r="66" spans="1:7" ht="33.75" customHeight="1" x14ac:dyDescent="0.25">
      <c r="A66" s="22">
        <v>19</v>
      </c>
      <c r="B66" s="27" t="s">
        <v>41</v>
      </c>
      <c r="C66" s="27" t="s">
        <v>208</v>
      </c>
      <c r="D66" s="24">
        <v>11619132.1</v>
      </c>
      <c r="E66" s="24">
        <v>8133392.4199999999</v>
      </c>
      <c r="F66" s="25">
        <v>85</v>
      </c>
      <c r="G66" s="26" t="s">
        <v>139</v>
      </c>
    </row>
    <row r="67" spans="1:7" ht="33.75" customHeight="1" x14ac:dyDescent="0.25">
      <c r="A67" s="22">
        <v>19</v>
      </c>
      <c r="B67" s="23" t="s">
        <v>42</v>
      </c>
      <c r="C67" s="23" t="s">
        <v>209</v>
      </c>
      <c r="D67" s="24">
        <v>3628368.15</v>
      </c>
      <c r="E67" s="24">
        <v>2539857.69</v>
      </c>
      <c r="F67" s="25">
        <v>85</v>
      </c>
      <c r="G67" s="26" t="s">
        <v>139</v>
      </c>
    </row>
    <row r="68" spans="1:7" ht="33.75" customHeight="1" x14ac:dyDescent="0.25">
      <c r="A68" s="22">
        <v>20</v>
      </c>
      <c r="B68" s="23" t="s">
        <v>43</v>
      </c>
      <c r="C68" s="23" t="s">
        <v>210</v>
      </c>
      <c r="D68" s="30">
        <v>5516895.9400000004</v>
      </c>
      <c r="E68" s="30">
        <v>3861827.1</v>
      </c>
      <c r="F68" s="25">
        <v>84</v>
      </c>
      <c r="G68" s="26" t="s">
        <v>139</v>
      </c>
    </row>
    <row r="69" spans="1:7" ht="33.75" customHeight="1" x14ac:dyDescent="0.25">
      <c r="A69" s="22">
        <v>20</v>
      </c>
      <c r="B69" s="23" t="s">
        <v>44</v>
      </c>
      <c r="C69" s="23" t="s">
        <v>339</v>
      </c>
      <c r="D69" s="28">
        <v>3151973</v>
      </c>
      <c r="E69" s="28">
        <v>2206381.1</v>
      </c>
      <c r="F69" s="25">
        <v>84</v>
      </c>
      <c r="G69" s="26" t="s">
        <v>139</v>
      </c>
    </row>
    <row r="70" spans="1:7" ht="45.75" customHeight="1" x14ac:dyDescent="0.25">
      <c r="A70" s="22">
        <v>20</v>
      </c>
      <c r="B70" s="23" t="s">
        <v>45</v>
      </c>
      <c r="C70" s="23" t="s">
        <v>337</v>
      </c>
      <c r="D70" s="28">
        <v>4516329.84</v>
      </c>
      <c r="E70" s="28">
        <v>3161430.88</v>
      </c>
      <c r="F70" s="25">
        <v>84</v>
      </c>
      <c r="G70" s="26"/>
    </row>
    <row r="71" spans="1:7" ht="33.75" customHeight="1" x14ac:dyDescent="0.25">
      <c r="A71" s="22">
        <v>20</v>
      </c>
      <c r="B71" s="27" t="s">
        <v>46</v>
      </c>
      <c r="C71" s="27" t="s">
        <v>211</v>
      </c>
      <c r="D71" s="28">
        <v>5791401.5899999999</v>
      </c>
      <c r="E71" s="28">
        <v>4053981.08</v>
      </c>
      <c r="F71" s="25">
        <v>84</v>
      </c>
      <c r="G71" s="26" t="s">
        <v>139</v>
      </c>
    </row>
    <row r="72" spans="1:7" ht="33.75" customHeight="1" x14ac:dyDescent="0.25">
      <c r="A72" s="22">
        <v>20</v>
      </c>
      <c r="B72" s="23" t="s">
        <v>47</v>
      </c>
      <c r="C72" s="23" t="s">
        <v>212</v>
      </c>
      <c r="D72" s="24">
        <v>6672600.2999999998</v>
      </c>
      <c r="E72" s="24">
        <v>4670820.21</v>
      </c>
      <c r="F72" s="25">
        <v>84</v>
      </c>
      <c r="G72" s="26" t="s">
        <v>140</v>
      </c>
    </row>
    <row r="73" spans="1:7" ht="33.75" customHeight="1" x14ac:dyDescent="0.25">
      <c r="A73" s="22">
        <v>21</v>
      </c>
      <c r="B73" s="27" t="s">
        <v>48</v>
      </c>
      <c r="C73" s="27" t="s">
        <v>213</v>
      </c>
      <c r="D73" s="28">
        <v>4820884.79</v>
      </c>
      <c r="E73" s="28">
        <v>3374619.34</v>
      </c>
      <c r="F73" s="25">
        <v>83</v>
      </c>
      <c r="G73" s="26" t="s">
        <v>140</v>
      </c>
    </row>
    <row r="74" spans="1:7" ht="33.75" customHeight="1" x14ac:dyDescent="0.25">
      <c r="A74" s="22">
        <v>21</v>
      </c>
      <c r="B74" s="27" t="s">
        <v>49</v>
      </c>
      <c r="C74" s="27" t="s">
        <v>214</v>
      </c>
      <c r="D74" s="28">
        <v>3564504.53</v>
      </c>
      <c r="E74" s="28">
        <v>2495153.16</v>
      </c>
      <c r="F74" s="25">
        <v>83</v>
      </c>
      <c r="G74" s="26" t="s">
        <v>139</v>
      </c>
    </row>
    <row r="75" spans="1:7" ht="33.75" customHeight="1" x14ac:dyDescent="0.25">
      <c r="A75" s="22">
        <v>21</v>
      </c>
      <c r="B75" s="23" t="s">
        <v>50</v>
      </c>
      <c r="C75" s="23" t="s">
        <v>215</v>
      </c>
      <c r="D75" s="28">
        <v>13677933.15</v>
      </c>
      <c r="E75" s="28">
        <v>9574553.1799999997</v>
      </c>
      <c r="F75" s="25">
        <v>83</v>
      </c>
      <c r="G75" s="26" t="s">
        <v>139</v>
      </c>
    </row>
    <row r="76" spans="1:7" ht="33.75" customHeight="1" x14ac:dyDescent="0.25">
      <c r="A76" s="22">
        <v>21</v>
      </c>
      <c r="B76" s="23" t="s">
        <v>51</v>
      </c>
      <c r="C76" s="23" t="s">
        <v>216</v>
      </c>
      <c r="D76" s="30">
        <v>7397579.3300000001</v>
      </c>
      <c r="E76" s="30">
        <v>5178305.4800000004</v>
      </c>
      <c r="F76" s="25">
        <v>83</v>
      </c>
      <c r="G76" s="26" t="s">
        <v>167</v>
      </c>
    </row>
    <row r="77" spans="1:7" ht="33.75" customHeight="1" x14ac:dyDescent="0.25">
      <c r="A77" s="22">
        <v>21</v>
      </c>
      <c r="B77" s="23" t="s">
        <v>52</v>
      </c>
      <c r="C77" s="31" t="s">
        <v>217</v>
      </c>
      <c r="D77" s="28">
        <v>3634714.96</v>
      </c>
      <c r="E77" s="28">
        <v>2544300.46</v>
      </c>
      <c r="F77" s="25">
        <v>83</v>
      </c>
      <c r="G77" s="32" t="s">
        <v>139</v>
      </c>
    </row>
    <row r="78" spans="1:7" ht="33.75" customHeight="1" x14ac:dyDescent="0.25">
      <c r="A78" s="22">
        <v>21</v>
      </c>
      <c r="B78" s="23" t="s">
        <v>53</v>
      </c>
      <c r="C78" s="23" t="s">
        <v>218</v>
      </c>
      <c r="D78" s="28">
        <v>5420608.9100000001</v>
      </c>
      <c r="E78" s="28">
        <v>3794426.21</v>
      </c>
      <c r="F78" s="25">
        <v>83</v>
      </c>
      <c r="G78" s="26" t="s">
        <v>157</v>
      </c>
    </row>
    <row r="79" spans="1:7" ht="33.75" customHeight="1" x14ac:dyDescent="0.25">
      <c r="A79" s="22">
        <v>21</v>
      </c>
      <c r="B79" s="23" t="s">
        <v>54</v>
      </c>
      <c r="C79" s="23" t="s">
        <v>219</v>
      </c>
      <c r="D79" s="28">
        <v>20413648</v>
      </c>
      <c r="E79" s="28">
        <v>14289553.6</v>
      </c>
      <c r="F79" s="25">
        <v>83</v>
      </c>
      <c r="G79" s="26" t="s">
        <v>139</v>
      </c>
    </row>
    <row r="80" spans="1:7" ht="33.75" customHeight="1" x14ac:dyDescent="0.25">
      <c r="A80" s="22">
        <v>21</v>
      </c>
      <c r="B80" s="27" t="s">
        <v>55</v>
      </c>
      <c r="C80" s="27" t="s">
        <v>301</v>
      </c>
      <c r="D80" s="24">
        <v>3717773.78</v>
      </c>
      <c r="E80" s="24">
        <v>2602441.64</v>
      </c>
      <c r="F80" s="25">
        <v>83</v>
      </c>
      <c r="G80" s="26" t="s">
        <v>140</v>
      </c>
    </row>
    <row r="81" spans="1:7" ht="33.75" customHeight="1" x14ac:dyDescent="0.25">
      <c r="A81" s="22">
        <v>21</v>
      </c>
      <c r="B81" s="23" t="s">
        <v>56</v>
      </c>
      <c r="C81" s="23" t="s">
        <v>220</v>
      </c>
      <c r="D81" s="24">
        <v>6312988.9400000004</v>
      </c>
      <c r="E81" s="24">
        <v>4419092.25</v>
      </c>
      <c r="F81" s="25">
        <v>83</v>
      </c>
      <c r="G81" s="26" t="s">
        <v>140</v>
      </c>
    </row>
    <row r="82" spans="1:7" ht="33.75" customHeight="1" x14ac:dyDescent="0.25">
      <c r="A82" s="22">
        <v>21</v>
      </c>
      <c r="B82" s="27" t="s">
        <v>57</v>
      </c>
      <c r="C82" s="27" t="s">
        <v>221</v>
      </c>
      <c r="D82" s="24">
        <v>3209070</v>
      </c>
      <c r="E82" s="24">
        <v>2246349</v>
      </c>
      <c r="F82" s="25">
        <v>83</v>
      </c>
      <c r="G82" s="33" t="s">
        <v>139</v>
      </c>
    </row>
    <row r="83" spans="1:7" ht="44.25" customHeight="1" x14ac:dyDescent="0.25">
      <c r="A83" s="22">
        <v>21</v>
      </c>
      <c r="B83" s="23" t="s">
        <v>67</v>
      </c>
      <c r="C83" s="23" t="s">
        <v>226</v>
      </c>
      <c r="D83" s="28">
        <v>7247378.5999999996</v>
      </c>
      <c r="E83" s="28">
        <v>5073165</v>
      </c>
      <c r="F83" s="25">
        <v>83</v>
      </c>
      <c r="G83" s="26" t="s">
        <v>154</v>
      </c>
    </row>
    <row r="84" spans="1:7" ht="33.75" customHeight="1" x14ac:dyDescent="0.25">
      <c r="A84" s="22">
        <v>22</v>
      </c>
      <c r="B84" s="27" t="s">
        <v>58</v>
      </c>
      <c r="C84" s="27" t="s">
        <v>302</v>
      </c>
      <c r="D84" s="28">
        <v>3308095.05</v>
      </c>
      <c r="E84" s="28">
        <v>2315666.52</v>
      </c>
      <c r="F84" s="25">
        <v>82</v>
      </c>
      <c r="G84" s="26" t="s">
        <v>139</v>
      </c>
    </row>
    <row r="85" spans="1:7" ht="48" customHeight="1" x14ac:dyDescent="0.25">
      <c r="A85" s="22">
        <v>22</v>
      </c>
      <c r="B85" s="27" t="s">
        <v>59</v>
      </c>
      <c r="C85" s="27" t="s">
        <v>222</v>
      </c>
      <c r="D85" s="28">
        <v>3750680</v>
      </c>
      <c r="E85" s="28">
        <v>2625475.9700000002</v>
      </c>
      <c r="F85" s="25">
        <v>82</v>
      </c>
      <c r="G85" s="26" t="s">
        <v>139</v>
      </c>
    </row>
    <row r="86" spans="1:7" ht="45.75" customHeight="1" x14ac:dyDescent="0.25">
      <c r="A86" s="22">
        <v>22</v>
      </c>
      <c r="B86" s="23" t="s">
        <v>60</v>
      </c>
      <c r="C86" s="23" t="s">
        <v>303</v>
      </c>
      <c r="D86" s="28">
        <v>4151991.27</v>
      </c>
      <c r="E86" s="30">
        <v>2906393.88</v>
      </c>
      <c r="F86" s="25">
        <v>82</v>
      </c>
      <c r="G86" s="26" t="s">
        <v>151</v>
      </c>
    </row>
    <row r="87" spans="1:7" ht="33.75" customHeight="1" x14ac:dyDescent="0.25">
      <c r="A87" s="22">
        <v>22</v>
      </c>
      <c r="B87" s="23" t="s">
        <v>61</v>
      </c>
      <c r="C87" s="23" t="s">
        <v>223</v>
      </c>
      <c r="D87" s="24">
        <v>3599615.28</v>
      </c>
      <c r="E87" s="28">
        <v>2519730.67</v>
      </c>
      <c r="F87" s="25">
        <v>82</v>
      </c>
      <c r="G87" s="26" t="s">
        <v>152</v>
      </c>
    </row>
    <row r="88" spans="1:7" ht="33.75" customHeight="1" x14ac:dyDescent="0.25">
      <c r="A88" s="22">
        <v>22</v>
      </c>
      <c r="B88" s="23" t="s">
        <v>62</v>
      </c>
      <c r="C88" s="23" t="s">
        <v>224</v>
      </c>
      <c r="D88" s="28">
        <v>3843118.27</v>
      </c>
      <c r="E88" s="28">
        <v>2690182.78</v>
      </c>
      <c r="F88" s="25">
        <v>82</v>
      </c>
      <c r="G88" s="26" t="s">
        <v>139</v>
      </c>
    </row>
    <row r="89" spans="1:7" ht="33.75" customHeight="1" x14ac:dyDescent="0.25">
      <c r="A89" s="22">
        <v>22</v>
      </c>
      <c r="B89" s="23" t="s">
        <v>63</v>
      </c>
      <c r="C89" s="23" t="s">
        <v>304</v>
      </c>
      <c r="D89" s="24">
        <v>4086560.11</v>
      </c>
      <c r="E89" s="24">
        <v>2860592.06</v>
      </c>
      <c r="F89" s="25">
        <v>82</v>
      </c>
      <c r="G89" s="26" t="s">
        <v>139</v>
      </c>
    </row>
    <row r="90" spans="1:7" ht="33.75" customHeight="1" x14ac:dyDescent="0.25">
      <c r="A90" s="22">
        <v>22</v>
      </c>
      <c r="B90" s="23" t="s">
        <v>64</v>
      </c>
      <c r="C90" s="23" t="s">
        <v>225</v>
      </c>
      <c r="D90" s="24">
        <v>3516341.96</v>
      </c>
      <c r="E90" s="24">
        <v>2461439.34</v>
      </c>
      <c r="F90" s="25">
        <v>82</v>
      </c>
      <c r="G90" s="26" t="s">
        <v>139</v>
      </c>
    </row>
    <row r="91" spans="1:7" ht="33.75" customHeight="1" x14ac:dyDescent="0.25">
      <c r="A91" s="22">
        <v>22</v>
      </c>
      <c r="B91" s="23" t="s">
        <v>65</v>
      </c>
      <c r="C91" s="23" t="s">
        <v>305</v>
      </c>
      <c r="D91" s="30">
        <v>3161322.85</v>
      </c>
      <c r="E91" s="30">
        <v>2212925.9900000002</v>
      </c>
      <c r="F91" s="25">
        <v>82</v>
      </c>
      <c r="G91" s="26" t="s">
        <v>153</v>
      </c>
    </row>
    <row r="92" spans="1:7" ht="33.75" customHeight="1" x14ac:dyDescent="0.25">
      <c r="A92" s="22">
        <v>23</v>
      </c>
      <c r="B92" s="23" t="s">
        <v>66</v>
      </c>
      <c r="C92" s="23" t="s">
        <v>306</v>
      </c>
      <c r="D92" s="24">
        <v>14426653.810000001</v>
      </c>
      <c r="E92" s="30">
        <v>10098657.65</v>
      </c>
      <c r="F92" s="25">
        <v>81</v>
      </c>
      <c r="G92" s="26" t="s">
        <v>139</v>
      </c>
    </row>
    <row r="93" spans="1:7" ht="33.75" customHeight="1" x14ac:dyDescent="0.25">
      <c r="A93" s="22">
        <v>23</v>
      </c>
      <c r="B93" s="23" t="s">
        <v>68</v>
      </c>
      <c r="C93" s="23" t="s">
        <v>307</v>
      </c>
      <c r="D93" s="24">
        <v>5485459.3300000001</v>
      </c>
      <c r="E93" s="24">
        <v>3839821.5</v>
      </c>
      <c r="F93" s="25">
        <v>81</v>
      </c>
      <c r="G93" s="26" t="s">
        <v>145</v>
      </c>
    </row>
    <row r="94" spans="1:7" ht="33.75" customHeight="1" x14ac:dyDescent="0.25">
      <c r="A94" s="22">
        <v>23</v>
      </c>
      <c r="B94" s="23" t="s">
        <v>69</v>
      </c>
      <c r="C94" s="23" t="s">
        <v>308</v>
      </c>
      <c r="D94" s="24">
        <v>7582844.7999999998</v>
      </c>
      <c r="E94" s="24">
        <v>5307991.34</v>
      </c>
      <c r="F94" s="25">
        <v>81</v>
      </c>
      <c r="G94" s="26"/>
    </row>
    <row r="95" spans="1:7" ht="33.75" customHeight="1" x14ac:dyDescent="0.25">
      <c r="A95" s="22">
        <v>24</v>
      </c>
      <c r="B95" s="27" t="s">
        <v>70</v>
      </c>
      <c r="C95" s="27" t="s">
        <v>309</v>
      </c>
      <c r="D95" s="28">
        <v>5268649.38</v>
      </c>
      <c r="E95" s="28">
        <v>3688054.54</v>
      </c>
      <c r="F95" s="25">
        <v>80</v>
      </c>
      <c r="G95" s="26" t="s">
        <v>139</v>
      </c>
    </row>
    <row r="96" spans="1:7" ht="33.75" customHeight="1" x14ac:dyDescent="0.25">
      <c r="A96" s="22">
        <v>24</v>
      </c>
      <c r="B96" s="23" t="s">
        <v>71</v>
      </c>
      <c r="C96" s="23" t="s">
        <v>227</v>
      </c>
      <c r="D96" s="30">
        <v>3442161.51</v>
      </c>
      <c r="E96" s="30">
        <v>2409513.0499999998</v>
      </c>
      <c r="F96" s="25">
        <v>80</v>
      </c>
      <c r="G96" s="26" t="s">
        <v>140</v>
      </c>
    </row>
    <row r="97" spans="1:7" ht="33.75" customHeight="1" x14ac:dyDescent="0.25">
      <c r="A97" s="22">
        <v>24</v>
      </c>
      <c r="B97" s="27" t="s">
        <v>72</v>
      </c>
      <c r="C97" s="27" t="s">
        <v>310</v>
      </c>
      <c r="D97" s="29">
        <v>3212145.84</v>
      </c>
      <c r="E97" s="24">
        <v>2248502.08</v>
      </c>
      <c r="F97" s="25">
        <v>80</v>
      </c>
      <c r="G97" s="26" t="s">
        <v>139</v>
      </c>
    </row>
    <row r="98" spans="1:7" ht="33.75" customHeight="1" x14ac:dyDescent="0.25">
      <c r="A98" s="22">
        <v>24</v>
      </c>
      <c r="B98" s="34" t="s">
        <v>73</v>
      </c>
      <c r="C98" s="23" t="s">
        <v>228</v>
      </c>
      <c r="D98" s="24">
        <v>4499278.51</v>
      </c>
      <c r="E98" s="24">
        <v>3149494.92</v>
      </c>
      <c r="F98" s="25">
        <v>80</v>
      </c>
      <c r="G98" s="26" t="s">
        <v>139</v>
      </c>
    </row>
    <row r="99" spans="1:7" ht="33.75" customHeight="1" x14ac:dyDescent="0.25">
      <c r="A99" s="22">
        <v>24</v>
      </c>
      <c r="B99" s="23" t="s">
        <v>74</v>
      </c>
      <c r="C99" s="23" t="s">
        <v>311</v>
      </c>
      <c r="D99" s="24">
        <v>8028826.0700000003</v>
      </c>
      <c r="E99" s="24">
        <v>5620178.2400000002</v>
      </c>
      <c r="F99" s="25">
        <v>80</v>
      </c>
      <c r="G99" s="26"/>
    </row>
    <row r="100" spans="1:7" ht="33.75" customHeight="1" x14ac:dyDescent="0.25">
      <c r="A100" s="22">
        <v>25</v>
      </c>
      <c r="B100" s="23" t="s">
        <v>312</v>
      </c>
      <c r="C100" s="27" t="s">
        <v>313</v>
      </c>
      <c r="D100" s="28">
        <v>4204329.99</v>
      </c>
      <c r="E100" s="28">
        <v>2943030.99</v>
      </c>
      <c r="F100" s="25">
        <v>79</v>
      </c>
      <c r="G100" s="26" t="s">
        <v>139</v>
      </c>
    </row>
    <row r="101" spans="1:7" ht="33.75" customHeight="1" x14ac:dyDescent="0.25">
      <c r="A101" s="22">
        <v>25</v>
      </c>
      <c r="B101" s="23" t="s">
        <v>75</v>
      </c>
      <c r="C101" s="23" t="s">
        <v>229</v>
      </c>
      <c r="D101" s="24">
        <v>4864547.68</v>
      </c>
      <c r="E101" s="24">
        <v>3405183.36</v>
      </c>
      <c r="F101" s="25">
        <v>79</v>
      </c>
      <c r="G101" s="26"/>
    </row>
    <row r="102" spans="1:7" ht="33.75" customHeight="1" x14ac:dyDescent="0.25">
      <c r="A102" s="22">
        <v>25</v>
      </c>
      <c r="B102" s="23" t="s">
        <v>76</v>
      </c>
      <c r="C102" s="23" t="s">
        <v>230</v>
      </c>
      <c r="D102" s="28">
        <v>3371141.17</v>
      </c>
      <c r="E102" s="28">
        <v>2359798.81</v>
      </c>
      <c r="F102" s="25">
        <v>79</v>
      </c>
      <c r="G102" s="26" t="s">
        <v>155</v>
      </c>
    </row>
    <row r="103" spans="1:7" ht="34.5" customHeight="1" x14ac:dyDescent="0.25">
      <c r="A103" s="22">
        <v>25</v>
      </c>
      <c r="B103" s="23" t="s">
        <v>77</v>
      </c>
      <c r="C103" s="23" t="s">
        <v>314</v>
      </c>
      <c r="D103" s="28">
        <v>8459012.3399999999</v>
      </c>
      <c r="E103" s="28">
        <v>5921308.6200000001</v>
      </c>
      <c r="F103" s="25">
        <v>79</v>
      </c>
      <c r="G103" s="26" t="s">
        <v>156</v>
      </c>
    </row>
    <row r="104" spans="1:7" ht="33.75" customHeight="1" x14ac:dyDescent="0.25">
      <c r="A104" s="22">
        <v>25</v>
      </c>
      <c r="B104" s="23" t="s">
        <v>78</v>
      </c>
      <c r="C104" s="23" t="s">
        <v>315</v>
      </c>
      <c r="D104" s="28">
        <v>3138652</v>
      </c>
      <c r="E104" s="28">
        <v>2197056.38</v>
      </c>
      <c r="F104" s="25">
        <v>79</v>
      </c>
      <c r="G104" s="26" t="s">
        <v>139</v>
      </c>
    </row>
    <row r="105" spans="1:7" ht="33.75" customHeight="1" x14ac:dyDescent="0.25">
      <c r="A105" s="22">
        <v>26</v>
      </c>
      <c r="B105" s="23" t="s">
        <v>79</v>
      </c>
      <c r="C105" s="23" t="s">
        <v>316</v>
      </c>
      <c r="D105" s="28">
        <v>4099859.29</v>
      </c>
      <c r="E105" s="28">
        <v>2869901.49</v>
      </c>
      <c r="F105" s="25">
        <v>78</v>
      </c>
      <c r="G105" s="26"/>
    </row>
    <row r="106" spans="1:7" ht="33.75" customHeight="1" x14ac:dyDescent="0.25">
      <c r="A106" s="22">
        <v>26</v>
      </c>
      <c r="B106" s="23" t="s">
        <v>80</v>
      </c>
      <c r="C106" s="23" t="s">
        <v>317</v>
      </c>
      <c r="D106" s="24">
        <v>4326389.99</v>
      </c>
      <c r="E106" s="24">
        <v>3028472.98</v>
      </c>
      <c r="F106" s="25">
        <v>78</v>
      </c>
      <c r="G106" s="26" t="s">
        <v>139</v>
      </c>
    </row>
    <row r="107" spans="1:7" ht="33.75" customHeight="1" x14ac:dyDescent="0.25">
      <c r="A107" s="22">
        <v>27</v>
      </c>
      <c r="B107" s="23" t="s">
        <v>81</v>
      </c>
      <c r="C107" s="23" t="s">
        <v>231</v>
      </c>
      <c r="D107" s="24">
        <v>9287081</v>
      </c>
      <c r="E107" s="30">
        <v>6500956.7000000002</v>
      </c>
      <c r="F107" s="25">
        <v>77</v>
      </c>
      <c r="G107" s="26" t="s">
        <v>139</v>
      </c>
    </row>
    <row r="108" spans="1:7" ht="33.75" customHeight="1" x14ac:dyDescent="0.25">
      <c r="A108" s="22">
        <v>27</v>
      </c>
      <c r="B108" s="23" t="s">
        <v>82</v>
      </c>
      <c r="C108" s="23" t="s">
        <v>232</v>
      </c>
      <c r="D108" s="24">
        <v>21413282.780000001</v>
      </c>
      <c r="E108" s="35">
        <v>14989297.93</v>
      </c>
      <c r="F108" s="25">
        <v>77</v>
      </c>
      <c r="G108" s="36" t="s">
        <v>139</v>
      </c>
    </row>
    <row r="109" spans="1:7" ht="33.75" customHeight="1" x14ac:dyDescent="0.25">
      <c r="A109" s="22">
        <v>27</v>
      </c>
      <c r="B109" s="23" t="s">
        <v>83</v>
      </c>
      <c r="C109" s="23" t="s">
        <v>340</v>
      </c>
      <c r="D109" s="24">
        <v>4815079.8600000003</v>
      </c>
      <c r="E109" s="30">
        <v>3370555.89</v>
      </c>
      <c r="F109" s="25">
        <v>77</v>
      </c>
      <c r="G109" s="26" t="s">
        <v>139</v>
      </c>
    </row>
    <row r="110" spans="1:7" ht="33.75" customHeight="1" x14ac:dyDescent="0.25">
      <c r="A110" s="22">
        <v>27</v>
      </c>
      <c r="B110" s="23" t="s">
        <v>352</v>
      </c>
      <c r="C110" s="23" t="s">
        <v>233</v>
      </c>
      <c r="D110" s="24">
        <v>11300847.800000001</v>
      </c>
      <c r="E110" s="24">
        <v>7910593.4400000004</v>
      </c>
      <c r="F110" s="25">
        <v>77</v>
      </c>
      <c r="G110" s="26" t="s">
        <v>139</v>
      </c>
    </row>
    <row r="111" spans="1:7" ht="33.75" customHeight="1" x14ac:dyDescent="0.25">
      <c r="A111" s="22">
        <v>27</v>
      </c>
      <c r="B111" s="23" t="s">
        <v>84</v>
      </c>
      <c r="C111" s="23" t="s">
        <v>234</v>
      </c>
      <c r="D111" s="28">
        <v>6720213.8700000001</v>
      </c>
      <c r="E111" s="28">
        <v>4704149.7</v>
      </c>
      <c r="F111" s="25">
        <v>77</v>
      </c>
      <c r="G111" s="26" t="s">
        <v>140</v>
      </c>
    </row>
    <row r="112" spans="1:7" ht="33.75" customHeight="1" x14ac:dyDescent="0.25">
      <c r="A112" s="22">
        <v>28</v>
      </c>
      <c r="B112" s="23" t="s">
        <v>85</v>
      </c>
      <c r="C112" s="23" t="s">
        <v>235</v>
      </c>
      <c r="D112" s="30">
        <v>8784949.0800000001</v>
      </c>
      <c r="E112" s="28">
        <v>6149464.3200000003</v>
      </c>
      <c r="F112" s="25">
        <v>76</v>
      </c>
      <c r="G112" s="26" t="s">
        <v>139</v>
      </c>
    </row>
    <row r="113" spans="1:7" ht="33.75" customHeight="1" x14ac:dyDescent="0.25">
      <c r="A113" s="22">
        <v>28</v>
      </c>
      <c r="B113" s="23" t="s">
        <v>86</v>
      </c>
      <c r="C113" s="23" t="s">
        <v>236</v>
      </c>
      <c r="D113" s="24">
        <v>4026917.69</v>
      </c>
      <c r="E113" s="24">
        <v>2818842.35</v>
      </c>
      <c r="F113" s="25">
        <v>76</v>
      </c>
      <c r="G113" s="26"/>
    </row>
    <row r="114" spans="1:7" ht="33.75" customHeight="1" x14ac:dyDescent="0.25">
      <c r="A114" s="22">
        <v>28</v>
      </c>
      <c r="B114" s="23" t="s">
        <v>87</v>
      </c>
      <c r="C114" s="23" t="s">
        <v>237</v>
      </c>
      <c r="D114" s="30">
        <v>3563083.05</v>
      </c>
      <c r="E114" s="30">
        <v>2494158.13</v>
      </c>
      <c r="F114" s="25">
        <v>76</v>
      </c>
      <c r="G114" s="26" t="s">
        <v>140</v>
      </c>
    </row>
    <row r="115" spans="1:7" ht="33.75" customHeight="1" x14ac:dyDescent="0.25">
      <c r="A115" s="22">
        <v>28</v>
      </c>
      <c r="B115" s="23" t="s">
        <v>88</v>
      </c>
      <c r="C115" s="23" t="s">
        <v>336</v>
      </c>
      <c r="D115" s="28">
        <v>7816114.9900000002</v>
      </c>
      <c r="E115" s="28">
        <v>5471280.4500000002</v>
      </c>
      <c r="F115" s="25">
        <v>76</v>
      </c>
      <c r="G115" s="26"/>
    </row>
    <row r="116" spans="1:7" ht="33.75" customHeight="1" x14ac:dyDescent="0.25">
      <c r="A116" s="22">
        <v>29</v>
      </c>
      <c r="B116" s="23" t="s">
        <v>89</v>
      </c>
      <c r="C116" s="23" t="s">
        <v>342</v>
      </c>
      <c r="D116" s="28">
        <v>7953921.9500000002</v>
      </c>
      <c r="E116" s="28">
        <v>5567745.3300000001</v>
      </c>
      <c r="F116" s="25">
        <v>75</v>
      </c>
      <c r="G116" s="26"/>
    </row>
    <row r="117" spans="1:7" ht="48.75" customHeight="1" x14ac:dyDescent="0.25">
      <c r="A117" s="22">
        <v>29</v>
      </c>
      <c r="B117" s="27" t="s">
        <v>90</v>
      </c>
      <c r="C117" s="27" t="s">
        <v>318</v>
      </c>
      <c r="D117" s="24">
        <v>7211132.9100000001</v>
      </c>
      <c r="E117" s="24">
        <v>5047863</v>
      </c>
      <c r="F117" s="25">
        <v>75</v>
      </c>
      <c r="G117" s="26"/>
    </row>
    <row r="118" spans="1:7" ht="33.75" customHeight="1" x14ac:dyDescent="0.25">
      <c r="A118" s="22">
        <v>29</v>
      </c>
      <c r="B118" s="23" t="s">
        <v>91</v>
      </c>
      <c r="C118" s="23" t="s">
        <v>238</v>
      </c>
      <c r="D118" s="24">
        <v>4408112.5</v>
      </c>
      <c r="E118" s="24">
        <v>3085678.73</v>
      </c>
      <c r="F118" s="25">
        <v>75</v>
      </c>
      <c r="G118" s="26" t="s">
        <v>140</v>
      </c>
    </row>
    <row r="119" spans="1:7" ht="33.75" customHeight="1" x14ac:dyDescent="0.25">
      <c r="A119" s="22">
        <v>29</v>
      </c>
      <c r="B119" s="23" t="s">
        <v>92</v>
      </c>
      <c r="C119" s="23" t="s">
        <v>319</v>
      </c>
      <c r="D119" s="37">
        <v>3273600.37</v>
      </c>
      <c r="E119" s="24">
        <v>2291520.25</v>
      </c>
      <c r="F119" s="25">
        <v>75</v>
      </c>
      <c r="G119" s="26" t="s">
        <v>139</v>
      </c>
    </row>
    <row r="120" spans="1:7" ht="48.75" customHeight="1" x14ac:dyDescent="0.25">
      <c r="A120" s="22">
        <v>29</v>
      </c>
      <c r="B120" s="27" t="s">
        <v>93</v>
      </c>
      <c r="C120" s="27" t="s">
        <v>239</v>
      </c>
      <c r="D120" s="24">
        <v>4769840.51</v>
      </c>
      <c r="E120" s="24">
        <v>3338888.34</v>
      </c>
      <c r="F120" s="25">
        <v>75</v>
      </c>
      <c r="G120" s="26" t="s">
        <v>139</v>
      </c>
    </row>
    <row r="121" spans="1:7" ht="33.75" customHeight="1" x14ac:dyDescent="0.25">
      <c r="A121" s="22">
        <v>29</v>
      </c>
      <c r="B121" s="23" t="s">
        <v>94</v>
      </c>
      <c r="C121" s="23" t="s">
        <v>240</v>
      </c>
      <c r="D121" s="30">
        <v>10679547</v>
      </c>
      <c r="E121" s="30">
        <v>7475682.8700000001</v>
      </c>
      <c r="F121" s="25">
        <v>75</v>
      </c>
      <c r="G121" s="26" t="s">
        <v>139</v>
      </c>
    </row>
    <row r="122" spans="1:7" ht="33.75" customHeight="1" x14ac:dyDescent="0.25">
      <c r="A122" s="22">
        <v>29</v>
      </c>
      <c r="B122" s="23" t="s">
        <v>34</v>
      </c>
      <c r="C122" s="23" t="s">
        <v>299</v>
      </c>
      <c r="D122" s="28">
        <v>3430700.6</v>
      </c>
      <c r="E122" s="28">
        <v>2401490.42</v>
      </c>
      <c r="F122" s="25">
        <v>75</v>
      </c>
      <c r="G122" s="26" t="s">
        <v>139</v>
      </c>
    </row>
    <row r="123" spans="1:7" ht="33.75" customHeight="1" x14ac:dyDescent="0.25">
      <c r="A123" s="22">
        <v>30</v>
      </c>
      <c r="B123" s="23" t="s">
        <v>95</v>
      </c>
      <c r="C123" s="23" t="s">
        <v>241</v>
      </c>
      <c r="D123" s="28">
        <v>3673396.15</v>
      </c>
      <c r="E123" s="28">
        <v>2571377.2999999998</v>
      </c>
      <c r="F123" s="25">
        <v>74</v>
      </c>
      <c r="G123" s="26"/>
    </row>
    <row r="124" spans="1:7" ht="33.75" customHeight="1" x14ac:dyDescent="0.25">
      <c r="A124" s="22">
        <v>30</v>
      </c>
      <c r="B124" s="23" t="s">
        <v>23</v>
      </c>
      <c r="C124" s="23" t="s">
        <v>242</v>
      </c>
      <c r="D124" s="24">
        <v>14197646.27</v>
      </c>
      <c r="E124" s="24">
        <v>9938352.3499999996</v>
      </c>
      <c r="F124" s="25">
        <v>74</v>
      </c>
      <c r="G124" s="26" t="s">
        <v>147</v>
      </c>
    </row>
    <row r="125" spans="1:7" ht="33.75" customHeight="1" x14ac:dyDescent="0.25">
      <c r="A125" s="22">
        <v>30</v>
      </c>
      <c r="B125" s="27" t="s">
        <v>321</v>
      </c>
      <c r="C125" s="27" t="s">
        <v>320</v>
      </c>
      <c r="D125" s="28">
        <v>3111338.05</v>
      </c>
      <c r="E125" s="28">
        <v>2177936.62</v>
      </c>
      <c r="F125" s="25">
        <v>74</v>
      </c>
      <c r="G125" s="26" t="s">
        <v>139</v>
      </c>
    </row>
    <row r="126" spans="1:7" ht="33.75" customHeight="1" x14ac:dyDescent="0.25">
      <c r="A126" s="22">
        <v>30</v>
      </c>
      <c r="B126" s="23" t="s">
        <v>96</v>
      </c>
      <c r="C126" s="23" t="s">
        <v>243</v>
      </c>
      <c r="D126" s="28">
        <v>4915363.29</v>
      </c>
      <c r="E126" s="28">
        <v>3440754.29</v>
      </c>
      <c r="F126" s="25">
        <v>74</v>
      </c>
      <c r="G126" s="26" t="s">
        <v>139</v>
      </c>
    </row>
    <row r="127" spans="1:7" ht="33.75" customHeight="1" x14ac:dyDescent="0.25">
      <c r="A127" s="22">
        <v>31</v>
      </c>
      <c r="B127" s="23" t="s">
        <v>97</v>
      </c>
      <c r="C127" s="23" t="s">
        <v>244</v>
      </c>
      <c r="D127" s="24">
        <v>8401916</v>
      </c>
      <c r="E127" s="24">
        <v>5881341.2000000002</v>
      </c>
      <c r="F127" s="25">
        <v>73</v>
      </c>
      <c r="G127" s="26" t="s">
        <v>139</v>
      </c>
    </row>
    <row r="128" spans="1:7" ht="33.75" customHeight="1" x14ac:dyDescent="0.25">
      <c r="A128" s="22">
        <v>31</v>
      </c>
      <c r="B128" s="23" t="s">
        <v>98</v>
      </c>
      <c r="C128" s="23" t="s">
        <v>245</v>
      </c>
      <c r="D128" s="24">
        <v>7242093.0899999999</v>
      </c>
      <c r="E128" s="24">
        <v>5069465.1500000004</v>
      </c>
      <c r="F128" s="25">
        <v>73</v>
      </c>
      <c r="G128" s="26" t="s">
        <v>139</v>
      </c>
    </row>
    <row r="129" spans="1:7" ht="33.75" customHeight="1" x14ac:dyDescent="0.25">
      <c r="A129" s="22">
        <v>31</v>
      </c>
      <c r="B129" s="27" t="s">
        <v>99</v>
      </c>
      <c r="C129" s="27" t="s">
        <v>322</v>
      </c>
      <c r="D129" s="24">
        <v>8584825.9199999999</v>
      </c>
      <c r="E129" s="24">
        <v>6009378.1299999999</v>
      </c>
      <c r="F129" s="25">
        <v>73</v>
      </c>
      <c r="G129" s="26" t="s">
        <v>156</v>
      </c>
    </row>
    <row r="130" spans="1:7" ht="33.75" customHeight="1" x14ac:dyDescent="0.25">
      <c r="A130" s="22">
        <v>31</v>
      </c>
      <c r="B130" s="23" t="s">
        <v>100</v>
      </c>
      <c r="C130" s="23" t="s">
        <v>246</v>
      </c>
      <c r="D130" s="24">
        <v>6824179.1399999997</v>
      </c>
      <c r="E130" s="24">
        <v>4776925.38</v>
      </c>
      <c r="F130" s="25">
        <v>73</v>
      </c>
      <c r="G130" s="26" t="s">
        <v>139</v>
      </c>
    </row>
    <row r="131" spans="1:7" ht="33.75" customHeight="1" x14ac:dyDescent="0.25">
      <c r="A131" s="22">
        <v>31</v>
      </c>
      <c r="B131" s="23" t="s">
        <v>101</v>
      </c>
      <c r="C131" s="23" t="s">
        <v>247</v>
      </c>
      <c r="D131" s="24">
        <v>3469666.91</v>
      </c>
      <c r="E131" s="24">
        <v>2428766.83</v>
      </c>
      <c r="F131" s="25">
        <v>73</v>
      </c>
      <c r="G131" s="26" t="s">
        <v>140</v>
      </c>
    </row>
    <row r="132" spans="1:7" ht="47.25" customHeight="1" x14ac:dyDescent="0.25">
      <c r="A132" s="22">
        <v>31</v>
      </c>
      <c r="B132" s="23" t="s">
        <v>110</v>
      </c>
      <c r="C132" s="23" t="s">
        <v>254</v>
      </c>
      <c r="D132" s="28">
        <v>5890478.8799999999</v>
      </c>
      <c r="E132" s="28">
        <v>4123335.2</v>
      </c>
      <c r="F132" s="25">
        <v>73</v>
      </c>
      <c r="G132" s="26" t="s">
        <v>139</v>
      </c>
    </row>
    <row r="133" spans="1:7" ht="33.75" customHeight="1" x14ac:dyDescent="0.25">
      <c r="A133" s="22">
        <v>32</v>
      </c>
      <c r="B133" s="23" t="s">
        <v>102</v>
      </c>
      <c r="C133" s="23" t="s">
        <v>248</v>
      </c>
      <c r="D133" s="24">
        <v>5810454.6299999999</v>
      </c>
      <c r="E133" s="24">
        <v>4067318.24</v>
      </c>
      <c r="F133" s="25">
        <v>72</v>
      </c>
      <c r="G133" s="26" t="s">
        <v>140</v>
      </c>
    </row>
    <row r="134" spans="1:7" ht="33.75" customHeight="1" x14ac:dyDescent="0.25">
      <c r="A134" s="22">
        <v>32</v>
      </c>
      <c r="B134" s="23" t="s">
        <v>103</v>
      </c>
      <c r="C134" s="23" t="s">
        <v>249</v>
      </c>
      <c r="D134" s="24">
        <v>10542880.619999999</v>
      </c>
      <c r="E134" s="24">
        <v>7380016.4000000004</v>
      </c>
      <c r="F134" s="25">
        <v>72</v>
      </c>
      <c r="G134" s="26"/>
    </row>
    <row r="135" spans="1:7" ht="44.25" customHeight="1" x14ac:dyDescent="0.25">
      <c r="A135" s="22">
        <v>32</v>
      </c>
      <c r="B135" s="23" t="s">
        <v>104</v>
      </c>
      <c r="C135" s="23" t="s">
        <v>250</v>
      </c>
      <c r="D135" s="28">
        <v>8377898.4000000004</v>
      </c>
      <c r="E135" s="28">
        <v>5864528.8799999999</v>
      </c>
      <c r="F135" s="25">
        <v>72</v>
      </c>
      <c r="G135" s="26"/>
    </row>
    <row r="136" spans="1:7" ht="33.75" customHeight="1" x14ac:dyDescent="0.25">
      <c r="A136" s="22">
        <v>33</v>
      </c>
      <c r="B136" s="23" t="s">
        <v>105</v>
      </c>
      <c r="C136" s="23" t="s">
        <v>251</v>
      </c>
      <c r="D136" s="28">
        <v>3395432.46</v>
      </c>
      <c r="E136" s="28">
        <v>2376802.7200000002</v>
      </c>
      <c r="F136" s="25">
        <v>71</v>
      </c>
      <c r="G136" s="26" t="s">
        <v>139</v>
      </c>
    </row>
    <row r="137" spans="1:7" ht="33.75" customHeight="1" x14ac:dyDescent="0.25">
      <c r="A137" s="22">
        <v>33</v>
      </c>
      <c r="B137" s="23" t="s">
        <v>106</v>
      </c>
      <c r="C137" s="23" t="s">
        <v>252</v>
      </c>
      <c r="D137" s="38">
        <v>14721482.689999999</v>
      </c>
      <c r="E137" s="38">
        <v>10305037.859999999</v>
      </c>
      <c r="F137" s="25">
        <v>71</v>
      </c>
      <c r="G137" s="26" t="s">
        <v>139</v>
      </c>
    </row>
    <row r="138" spans="1:7" ht="33.75" customHeight="1" x14ac:dyDescent="0.25">
      <c r="A138" s="22">
        <v>34</v>
      </c>
      <c r="B138" s="23" t="s">
        <v>107</v>
      </c>
      <c r="C138" s="23" t="s">
        <v>323</v>
      </c>
      <c r="D138" s="24">
        <v>4691690.4800000004</v>
      </c>
      <c r="E138" s="24">
        <v>3284183.29</v>
      </c>
      <c r="F138" s="25">
        <v>68</v>
      </c>
      <c r="G138" s="26" t="s">
        <v>157</v>
      </c>
    </row>
    <row r="139" spans="1:7" ht="33.75" customHeight="1" x14ac:dyDescent="0.25">
      <c r="A139" s="22">
        <v>34</v>
      </c>
      <c r="B139" s="23" t="s">
        <v>108</v>
      </c>
      <c r="C139" s="23" t="s">
        <v>253</v>
      </c>
      <c r="D139" s="24">
        <v>5067724.13</v>
      </c>
      <c r="E139" s="24">
        <v>3547406.89</v>
      </c>
      <c r="F139" s="25">
        <v>68</v>
      </c>
      <c r="G139" s="26" t="s">
        <v>140</v>
      </c>
    </row>
    <row r="140" spans="1:7" ht="33.75" customHeight="1" x14ac:dyDescent="0.25">
      <c r="A140" s="22">
        <v>34</v>
      </c>
      <c r="B140" s="23" t="s">
        <v>109</v>
      </c>
      <c r="C140" s="23" t="s">
        <v>324</v>
      </c>
      <c r="D140" s="30">
        <v>3716891</v>
      </c>
      <c r="E140" s="24">
        <v>2601823.6800000002</v>
      </c>
      <c r="F140" s="25">
        <v>68</v>
      </c>
      <c r="G140" s="26" t="s">
        <v>139</v>
      </c>
    </row>
    <row r="141" spans="1:7" ht="33.75" customHeight="1" x14ac:dyDescent="0.25">
      <c r="A141" s="22">
        <v>35</v>
      </c>
      <c r="B141" s="23" t="s">
        <v>111</v>
      </c>
      <c r="C141" s="23" t="s">
        <v>255</v>
      </c>
      <c r="D141" s="24">
        <v>6120834.8099999996</v>
      </c>
      <c r="E141" s="24">
        <v>4284584.32</v>
      </c>
      <c r="F141" s="25">
        <v>67</v>
      </c>
      <c r="G141" s="26" t="s">
        <v>145</v>
      </c>
    </row>
    <row r="142" spans="1:7" ht="33.75" customHeight="1" x14ac:dyDescent="0.25">
      <c r="A142" s="22">
        <v>36</v>
      </c>
      <c r="B142" s="23" t="s">
        <v>112</v>
      </c>
      <c r="C142" s="23" t="s">
        <v>325</v>
      </c>
      <c r="D142" s="28">
        <v>5385971.3200000003</v>
      </c>
      <c r="E142" s="28">
        <v>3770179.87</v>
      </c>
      <c r="F142" s="25">
        <v>66</v>
      </c>
      <c r="G142" s="39"/>
    </row>
    <row r="143" spans="1:7" ht="33.75" customHeight="1" x14ac:dyDescent="0.25">
      <c r="A143" s="22">
        <v>36</v>
      </c>
      <c r="B143" s="27" t="s">
        <v>113</v>
      </c>
      <c r="C143" s="27" t="s">
        <v>326</v>
      </c>
      <c r="D143" s="28">
        <v>3141963.16</v>
      </c>
      <c r="E143" s="28">
        <v>2199374.21</v>
      </c>
      <c r="F143" s="25">
        <v>66</v>
      </c>
      <c r="G143" s="26" t="s">
        <v>140</v>
      </c>
    </row>
    <row r="144" spans="1:7" ht="33.75" customHeight="1" x14ac:dyDescent="0.25">
      <c r="A144" s="22">
        <v>37</v>
      </c>
      <c r="B144" s="23" t="s">
        <v>114</v>
      </c>
      <c r="C144" s="23" t="s">
        <v>327</v>
      </c>
      <c r="D144" s="24">
        <v>3091615.84</v>
      </c>
      <c r="E144" s="24">
        <v>2164131.08</v>
      </c>
      <c r="F144" s="25">
        <v>65</v>
      </c>
      <c r="G144" s="26" t="s">
        <v>139</v>
      </c>
    </row>
    <row r="145" spans="1:7" ht="33.75" customHeight="1" x14ac:dyDescent="0.25">
      <c r="A145" s="22">
        <v>38</v>
      </c>
      <c r="B145" s="27" t="s">
        <v>115</v>
      </c>
      <c r="C145" s="27" t="s">
        <v>256</v>
      </c>
      <c r="D145" s="30">
        <v>3710104.22</v>
      </c>
      <c r="E145" s="28">
        <v>2597072.9500000002</v>
      </c>
      <c r="F145" s="25">
        <v>64</v>
      </c>
      <c r="G145" s="26"/>
    </row>
    <row r="146" spans="1:7" ht="33.75" customHeight="1" x14ac:dyDescent="0.25">
      <c r="A146" s="22">
        <v>38</v>
      </c>
      <c r="B146" s="23" t="s">
        <v>116</v>
      </c>
      <c r="C146" s="23" t="s">
        <v>257</v>
      </c>
      <c r="D146" s="28">
        <v>4505605.76</v>
      </c>
      <c r="E146" s="28">
        <v>3153924.03</v>
      </c>
      <c r="F146" s="25">
        <v>64</v>
      </c>
      <c r="G146" s="26" t="s">
        <v>139</v>
      </c>
    </row>
    <row r="147" spans="1:7" ht="33.75" customHeight="1" x14ac:dyDescent="0.25">
      <c r="A147" s="22">
        <v>38</v>
      </c>
      <c r="B147" s="27" t="s">
        <v>117</v>
      </c>
      <c r="C147" s="27" t="s">
        <v>258</v>
      </c>
      <c r="D147" s="24">
        <v>3113105.15</v>
      </c>
      <c r="E147" s="24">
        <v>2179173.59</v>
      </c>
      <c r="F147" s="25">
        <v>64</v>
      </c>
      <c r="G147" s="26" t="s">
        <v>139</v>
      </c>
    </row>
    <row r="148" spans="1:7" ht="33.75" customHeight="1" x14ac:dyDescent="0.25">
      <c r="A148" s="22">
        <v>38</v>
      </c>
      <c r="B148" s="23" t="s">
        <v>118</v>
      </c>
      <c r="C148" s="23" t="s">
        <v>259</v>
      </c>
      <c r="D148" s="28">
        <v>3585528.11</v>
      </c>
      <c r="E148" s="28">
        <v>2509869.67</v>
      </c>
      <c r="F148" s="25">
        <v>64</v>
      </c>
      <c r="G148" s="26" t="s">
        <v>140</v>
      </c>
    </row>
    <row r="149" spans="1:7" ht="33.75" customHeight="1" x14ac:dyDescent="0.25">
      <c r="A149" s="22">
        <v>39</v>
      </c>
      <c r="B149" s="23" t="s">
        <v>119</v>
      </c>
      <c r="C149" s="23" t="s">
        <v>260</v>
      </c>
      <c r="D149" s="28">
        <v>3413445.13</v>
      </c>
      <c r="E149" s="28">
        <v>2389411.5699999998</v>
      </c>
      <c r="F149" s="25">
        <v>63</v>
      </c>
      <c r="G149" s="26"/>
    </row>
    <row r="150" spans="1:7" ht="33.75" customHeight="1" x14ac:dyDescent="0.25">
      <c r="A150" s="22">
        <v>39</v>
      </c>
      <c r="B150" s="23" t="s">
        <v>120</v>
      </c>
      <c r="C150" s="23" t="s">
        <v>261</v>
      </c>
      <c r="D150" s="24">
        <v>7913356.9900000002</v>
      </c>
      <c r="E150" s="24">
        <v>5539349.8700000001</v>
      </c>
      <c r="F150" s="25">
        <v>63</v>
      </c>
      <c r="G150" s="26" t="s">
        <v>139</v>
      </c>
    </row>
    <row r="151" spans="1:7" ht="33.75" customHeight="1" x14ac:dyDescent="0.25">
      <c r="A151" s="22">
        <v>39</v>
      </c>
      <c r="B151" s="23" t="s">
        <v>121</v>
      </c>
      <c r="C151" s="23" t="s">
        <v>262</v>
      </c>
      <c r="D151" s="24">
        <v>3392090.2</v>
      </c>
      <c r="E151" s="24">
        <v>2374463.14</v>
      </c>
      <c r="F151" s="25">
        <v>63</v>
      </c>
      <c r="G151" s="26" t="s">
        <v>139</v>
      </c>
    </row>
    <row r="152" spans="1:7" ht="33.75" customHeight="1" x14ac:dyDescent="0.25">
      <c r="A152" s="22">
        <v>39</v>
      </c>
      <c r="B152" s="23" t="s">
        <v>122</v>
      </c>
      <c r="C152" s="23" t="s">
        <v>263</v>
      </c>
      <c r="D152" s="24">
        <v>3341804.29</v>
      </c>
      <c r="E152" s="24">
        <v>2339262.9900000002</v>
      </c>
      <c r="F152" s="25">
        <v>63</v>
      </c>
      <c r="G152" s="26" t="s">
        <v>139</v>
      </c>
    </row>
    <row r="153" spans="1:7" ht="33.75" customHeight="1" x14ac:dyDescent="0.25">
      <c r="A153" s="22">
        <v>40</v>
      </c>
      <c r="B153" s="23" t="s">
        <v>123</v>
      </c>
      <c r="C153" s="23" t="s">
        <v>264</v>
      </c>
      <c r="D153" s="30">
        <v>6708785.8499999996</v>
      </c>
      <c r="E153" s="30">
        <v>4696150.09</v>
      </c>
      <c r="F153" s="25">
        <v>62</v>
      </c>
      <c r="G153" s="26" t="s">
        <v>139</v>
      </c>
    </row>
    <row r="154" spans="1:7" ht="33.75" customHeight="1" x14ac:dyDescent="0.25">
      <c r="A154" s="22">
        <v>41</v>
      </c>
      <c r="B154" s="23" t="s">
        <v>124</v>
      </c>
      <c r="C154" s="23" t="s">
        <v>328</v>
      </c>
      <c r="D154" s="28">
        <v>4944860.76</v>
      </c>
      <c r="E154" s="28">
        <v>3461402.51</v>
      </c>
      <c r="F154" s="25">
        <v>61</v>
      </c>
      <c r="G154" s="26" t="s">
        <v>139</v>
      </c>
    </row>
    <row r="155" spans="1:7" ht="33.75" customHeight="1" x14ac:dyDescent="0.25">
      <c r="A155" s="22">
        <v>42</v>
      </c>
      <c r="B155" s="23" t="s">
        <v>125</v>
      </c>
      <c r="C155" s="23" t="s">
        <v>265</v>
      </c>
      <c r="D155" s="28">
        <v>4415140.5</v>
      </c>
      <c r="E155" s="28">
        <v>3090598.33</v>
      </c>
      <c r="F155" s="25">
        <v>59</v>
      </c>
      <c r="G155" s="26" t="s">
        <v>140</v>
      </c>
    </row>
    <row r="156" spans="1:7" ht="33.75" customHeight="1" x14ac:dyDescent="0.25">
      <c r="A156" s="22">
        <v>42</v>
      </c>
      <c r="B156" s="23" t="s">
        <v>126</v>
      </c>
      <c r="C156" s="23" t="s">
        <v>329</v>
      </c>
      <c r="D156" s="24">
        <v>3143496.85</v>
      </c>
      <c r="E156" s="24">
        <v>2200447.79</v>
      </c>
      <c r="F156" s="25">
        <v>59</v>
      </c>
      <c r="G156" s="26" t="s">
        <v>139</v>
      </c>
    </row>
    <row r="157" spans="1:7" ht="33.75" customHeight="1" x14ac:dyDescent="0.25">
      <c r="A157" s="22">
        <v>43</v>
      </c>
      <c r="B157" s="23" t="s">
        <v>127</v>
      </c>
      <c r="C157" s="23" t="s">
        <v>266</v>
      </c>
      <c r="D157" s="28">
        <v>3164015.63</v>
      </c>
      <c r="E157" s="28">
        <v>2214810.94</v>
      </c>
      <c r="F157" s="25">
        <v>58</v>
      </c>
      <c r="G157" s="26" t="s">
        <v>140</v>
      </c>
    </row>
    <row r="158" spans="1:7" s="2" customFormat="1" ht="33.75" customHeight="1" x14ac:dyDescent="0.25">
      <c r="A158" s="22">
        <v>43</v>
      </c>
      <c r="B158" s="27" t="s">
        <v>137</v>
      </c>
      <c r="C158" s="27" t="s">
        <v>341</v>
      </c>
      <c r="D158" s="40">
        <v>3198443.8</v>
      </c>
      <c r="E158" s="40">
        <v>2238910.66</v>
      </c>
      <c r="F158" s="25">
        <v>58</v>
      </c>
      <c r="G158" s="41"/>
    </row>
    <row r="159" spans="1:7" ht="33.75" customHeight="1" x14ac:dyDescent="0.25">
      <c r="A159" s="22">
        <v>44</v>
      </c>
      <c r="B159" s="23" t="s">
        <v>128</v>
      </c>
      <c r="C159" s="23" t="s">
        <v>330</v>
      </c>
      <c r="D159" s="24">
        <v>3152277.5</v>
      </c>
      <c r="E159" s="24">
        <v>2206594.25</v>
      </c>
      <c r="F159" s="25">
        <v>57</v>
      </c>
      <c r="G159" s="26" t="s">
        <v>139</v>
      </c>
    </row>
    <row r="160" spans="1:7" ht="33.75" customHeight="1" x14ac:dyDescent="0.25">
      <c r="A160" s="22">
        <v>45</v>
      </c>
      <c r="B160" s="23" t="s">
        <v>129</v>
      </c>
      <c r="C160" s="23" t="s">
        <v>267</v>
      </c>
      <c r="D160" s="28">
        <v>3577650.23</v>
      </c>
      <c r="E160" s="28">
        <v>2504355.16</v>
      </c>
      <c r="F160" s="25">
        <v>55</v>
      </c>
      <c r="G160" s="26" t="s">
        <v>139</v>
      </c>
    </row>
    <row r="161" spans="1:56" ht="33.75" customHeight="1" x14ac:dyDescent="0.25">
      <c r="A161" s="22">
        <v>46</v>
      </c>
      <c r="B161" s="23" t="s">
        <v>130</v>
      </c>
      <c r="C161" s="23" t="s">
        <v>331</v>
      </c>
      <c r="D161" s="28">
        <v>3122548.98</v>
      </c>
      <c r="E161" s="28">
        <v>2185784.27</v>
      </c>
      <c r="F161" s="25">
        <v>51</v>
      </c>
      <c r="G161" s="26" t="s">
        <v>139</v>
      </c>
    </row>
    <row r="162" spans="1:56" ht="33.75" customHeight="1" x14ac:dyDescent="0.25">
      <c r="A162" s="22">
        <v>46</v>
      </c>
      <c r="B162" s="23" t="s">
        <v>131</v>
      </c>
      <c r="C162" s="23" t="s">
        <v>268</v>
      </c>
      <c r="D162" s="30">
        <v>3144316.59</v>
      </c>
      <c r="E162" s="24">
        <v>2201021.59</v>
      </c>
      <c r="F162" s="25">
        <v>51</v>
      </c>
      <c r="G162" s="26" t="s">
        <v>139</v>
      </c>
    </row>
    <row r="163" spans="1:56" ht="33.75" customHeight="1" x14ac:dyDescent="0.25">
      <c r="A163" s="22">
        <v>47</v>
      </c>
      <c r="B163" s="27" t="s">
        <v>132</v>
      </c>
      <c r="C163" s="27" t="s">
        <v>269</v>
      </c>
      <c r="D163" s="24">
        <v>5572061.25</v>
      </c>
      <c r="E163" s="24">
        <v>3900442.86</v>
      </c>
      <c r="F163" s="25">
        <v>48</v>
      </c>
      <c r="G163" s="26" t="s">
        <v>158</v>
      </c>
    </row>
    <row r="164" spans="1:56" ht="33.75" customHeight="1" x14ac:dyDescent="0.25">
      <c r="A164" s="22">
        <v>48</v>
      </c>
      <c r="B164" s="23" t="s">
        <v>133</v>
      </c>
      <c r="C164" s="23" t="s">
        <v>270</v>
      </c>
      <c r="D164" s="24">
        <v>3492036.69</v>
      </c>
      <c r="E164" s="42">
        <v>2444425.66</v>
      </c>
      <c r="F164" s="25">
        <v>47.5</v>
      </c>
      <c r="G164" s="26" t="s">
        <v>139</v>
      </c>
    </row>
    <row r="165" spans="1:56" ht="33.75" customHeight="1" x14ac:dyDescent="0.25">
      <c r="A165" s="22">
        <v>49</v>
      </c>
      <c r="B165" s="23" t="s">
        <v>134</v>
      </c>
      <c r="C165" s="23" t="s">
        <v>271</v>
      </c>
      <c r="D165" s="28">
        <v>7250796.3799999999</v>
      </c>
      <c r="E165" s="28">
        <v>5075557.46</v>
      </c>
      <c r="F165" s="25">
        <v>42</v>
      </c>
      <c r="G165" s="26"/>
    </row>
    <row r="166" spans="1:56" ht="33.75" customHeight="1" x14ac:dyDescent="0.25">
      <c r="A166" s="22">
        <v>50</v>
      </c>
      <c r="B166" s="23" t="s">
        <v>332</v>
      </c>
      <c r="C166" s="23" t="s">
        <v>333</v>
      </c>
      <c r="D166" s="24">
        <v>4755999</v>
      </c>
      <c r="E166" s="24">
        <v>3329199.24</v>
      </c>
      <c r="F166" s="25">
        <v>41</v>
      </c>
      <c r="G166" s="26" t="s">
        <v>139</v>
      </c>
    </row>
    <row r="167" spans="1:56" ht="33.75" customHeight="1" x14ac:dyDescent="0.25">
      <c r="A167" s="22">
        <v>51</v>
      </c>
      <c r="B167" s="23" t="s">
        <v>334</v>
      </c>
      <c r="C167" s="23" t="s">
        <v>272</v>
      </c>
      <c r="D167" s="28">
        <v>10312420</v>
      </c>
      <c r="E167" s="30">
        <v>7218694</v>
      </c>
      <c r="F167" s="25">
        <v>35</v>
      </c>
      <c r="G167" s="26" t="s">
        <v>139</v>
      </c>
    </row>
    <row r="168" spans="1:56" s="5" customFormat="1" ht="33.75" customHeight="1" x14ac:dyDescent="0.25">
      <c r="A168" s="22">
        <v>52</v>
      </c>
      <c r="B168" s="23" t="s">
        <v>135</v>
      </c>
      <c r="C168" s="23" t="s">
        <v>273</v>
      </c>
      <c r="D168" s="24">
        <v>3859591.17</v>
      </c>
      <c r="E168" s="28">
        <v>2701713.81</v>
      </c>
      <c r="F168" s="25">
        <v>32</v>
      </c>
      <c r="G168" s="26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spans="1:56" ht="33.75" customHeight="1" x14ac:dyDescent="0.25">
      <c r="A169" s="22">
        <v>53</v>
      </c>
      <c r="B169" s="27" t="s">
        <v>136</v>
      </c>
      <c r="C169" s="27" t="s">
        <v>335</v>
      </c>
      <c r="D169" s="24">
        <v>3102000</v>
      </c>
      <c r="E169" s="24">
        <v>2171400</v>
      </c>
      <c r="F169" s="25">
        <v>27</v>
      </c>
      <c r="G169" s="36" t="s">
        <v>139</v>
      </c>
    </row>
    <row r="170" spans="1:56" ht="33.75" customHeight="1" x14ac:dyDescent="0.25">
      <c r="A170" s="22">
        <v>54</v>
      </c>
      <c r="B170" s="27" t="s">
        <v>138</v>
      </c>
      <c r="C170" s="27" t="s">
        <v>274</v>
      </c>
      <c r="D170" s="24">
        <v>3222002.14</v>
      </c>
      <c r="E170" s="24">
        <v>2255401.48</v>
      </c>
      <c r="F170" s="25">
        <v>12</v>
      </c>
      <c r="G170" s="26" t="s">
        <v>139</v>
      </c>
    </row>
    <row r="171" spans="1:56" x14ac:dyDescent="0.25">
      <c r="B171" s="3"/>
      <c r="C171" s="3"/>
      <c r="E171" s="4"/>
    </row>
  </sheetData>
  <autoFilter ref="A4:G170" xr:uid="{00000000-0009-0000-0000-000000000000}"/>
  <customSheetViews>
    <customSheetView guid="{E1DB1FE4-6C14-4486-B402-E3AEC6FC71BB}" topLeftCell="P81">
      <selection activeCell="V82" sqref="V82:AC82"/>
      <pageMargins left="0.7" right="0.7" top="0.75" bottom="0.75" header="0.3" footer="0.3"/>
      <pageSetup paperSize="9" orientation="portrait" verticalDpi="0" r:id="rId1"/>
    </customSheetView>
    <customSheetView guid="{2BEF2F13-FEBA-4B32-BDF9-5F2A52183757}" scale="75" topLeftCell="E169">
      <selection activeCell="I5" sqref="I5:I169"/>
      <pageMargins left="0.7" right="0.7" top="0.75" bottom="0.75" header="0.3" footer="0.3"/>
      <pageSetup paperSize="9" orientation="portrait" verticalDpi="0" r:id="rId2"/>
    </customSheetView>
    <customSheetView guid="{0878BE50-4B9D-498E-84B5-2EDBD619AECF}" scale="75" topLeftCell="X1">
      <selection activeCell="R6" sqref="R6"/>
      <pageMargins left="0.7" right="0.7" top="0.75" bottom="0.75" header="0.3" footer="0.3"/>
      <pageSetup paperSize="9" orientation="portrait" r:id="rId3"/>
    </customSheetView>
  </customSheetViews>
  <mergeCells count="4">
    <mergeCell ref="C2:F2"/>
    <mergeCell ref="A60:G60"/>
    <mergeCell ref="C1:G1"/>
    <mergeCell ref="A5:G5"/>
  </mergeCells>
  <pageMargins left="0.7" right="0.7" top="0.75" bottom="0.75" header="0.3" footer="0.3"/>
  <pageSetup paperSize="9" scale="21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customSheetViews>
    <customSheetView guid="{0878BE50-4B9D-498E-84B5-2EDBD619AEC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Energy efficiency in schools</vt:lpstr>
      <vt:lpstr>Arkusz2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Makulec-Staszewska Sylwia</dc:creator>
  <cp:lastModifiedBy>MOKRZKI Błażej</cp:lastModifiedBy>
  <cp:lastPrinted>2022-04-25T11:08:28Z</cp:lastPrinted>
  <dcterms:created xsi:type="dcterms:W3CDTF">2021-05-26T05:55:36Z</dcterms:created>
  <dcterms:modified xsi:type="dcterms:W3CDTF">2022-12-19T08:22:34Z</dcterms:modified>
</cp:coreProperties>
</file>