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snfskos01\udscnfs\BSZ\Statystyki nowe\SZABLONY RAPORTÓW CYKLICZNYCH\Biuletyny\"/>
    </mc:Choice>
  </mc:AlternateContent>
  <bookViews>
    <workbookView xWindow="0" yWindow="0" windowWidth="14385" windowHeight="3765" tabRatio="904"/>
  </bookViews>
  <sheets>
    <sheet name="WNIOSKI_OCHRONA" sheetId="40" r:id="rId1"/>
    <sheet name="DECYZJE-OCHR" sheetId="41" r:id="rId2"/>
    <sheet name="ODWOŁANIA" sheetId="42" r:id="rId3"/>
    <sheet name="DECYZJE-RADA" sheetId="43" r:id="rId4"/>
    <sheet name="AZYL" sheetId="39" r:id="rId5"/>
    <sheet name="WIZY" sheetId="3" r:id="rId6"/>
    <sheet name="ZAPROSZENIA" sheetId="5" r:id="rId7"/>
    <sheet name="POB.STAŁY-WNIOSKI" sheetId="6" r:id="rId8"/>
    <sheet name="POB.STAŁY-DECYZJE" sheetId="7" r:id="rId9"/>
    <sheet name="REZYDENT-WNI" sheetId="13" r:id="rId10"/>
    <sheet name="REZYDENT-DEC" sheetId="14" r:id="rId11"/>
    <sheet name="POB.CZASOWY-WNIOSKI" sheetId="8" r:id="rId12"/>
    <sheet name="POB.CZASOWY-DECYZJE" sheetId="9" r:id="rId13"/>
    <sheet name="UNIA EUROPEJSKA" sheetId="10" r:id="rId14"/>
    <sheet name="RODZINY UE" sheetId="12" r:id="rId15"/>
    <sheet name="WIELKA BRYTANIA" sheetId="44" r:id="rId16"/>
    <sheet name="RODZINY WB" sheetId="45" r:id="rId17"/>
    <sheet name="ZOBOWIĄZANIA" sheetId="16" r:id="rId18"/>
    <sheet name="ODMOWA" sheetId="20" r:id="rId19"/>
    <sheet name="POBYT TOLEROWANY" sheetId="18" r:id="rId20"/>
    <sheet name="POBYT HUMANITARNY" sheetId="35" r:id="rId21"/>
    <sheet name="ODWOŁANIA - LEGALIZACJA" sheetId="36" r:id="rId22"/>
    <sheet name="KARTY POBYTU" sheetId="24" r:id="rId23"/>
  </sheets>
  <definedNames>
    <definedName name="_xlnm._FilterDatabase" localSheetId="22" hidden="1">'KARTY POBYTU'!#REF!</definedName>
    <definedName name="_xlnm.Print_Area" localSheetId="19">'POBYT TOLEROWANY'!#REF!</definedName>
    <definedName name="_xlnm.Print_Area" localSheetId="9">'REZYDENT-WNI'!#REF!</definedName>
    <definedName name="_xlnm.Print_Titles" localSheetId="1">'DECYZJE-OCHR'!$3:$4</definedName>
    <definedName name="_xlnm.Print_Titles" localSheetId="3">'DECYZJE-RADA'!$3:$4</definedName>
    <definedName name="_xlnm.Print_Titles" localSheetId="22">'KARTY POBYTU'!$3:$3</definedName>
    <definedName name="_xlnm.Print_Titles" localSheetId="18">ODMOWA!$4:$4</definedName>
    <definedName name="_xlnm.Print_Titles" localSheetId="12">'POB.CZASOWY-DECYZJE'!$3:$4</definedName>
    <definedName name="_xlnm.Print_Titles" localSheetId="11">'POB.CZASOWY-WNIOSKI'!$3:$3</definedName>
    <definedName name="_xlnm.Print_Titles" localSheetId="8">'POB.STAŁY-DECYZJE'!$3:$4</definedName>
    <definedName name="_xlnm.Print_Titles" localSheetId="7">'POB.STAŁY-WNIOSKI'!$3:$3</definedName>
    <definedName name="_xlnm.Print_Titles" localSheetId="10">'REZYDENT-DEC'!$4:$4</definedName>
    <definedName name="_xlnm.Print_Titles" localSheetId="9">'REZYDENT-WNI'!$4:$4</definedName>
    <definedName name="_xlnm.Print_Titles" localSheetId="13">'UNIA EUROPEJSKA'!#REF!</definedName>
    <definedName name="_xlnm.Print_Titles" localSheetId="5">WIZY!$2:$2</definedName>
    <definedName name="_xlnm.Print_Titles" localSheetId="0">WNIOSKI_OCHRONA!$4:$4</definedName>
    <definedName name="_xlnm.Print_Titles" localSheetId="6">ZAPROSZENIA!$3:$3</definedName>
    <definedName name="_xlnm.Print_Titles" localSheetId="17">ZOBOWIĄZANIA!$3:$3</definedName>
  </definedNames>
  <calcPr calcId="152511"/>
</workbook>
</file>

<file path=xl/calcChain.xml><?xml version="1.0" encoding="utf-8"?>
<calcChain xmlns="http://schemas.openxmlformats.org/spreadsheetml/2006/main">
  <c r="E31" i="18" l="1"/>
  <c r="F31" i="18"/>
  <c r="G26" i="18"/>
  <c r="G30" i="18"/>
  <c r="G31" i="18" l="1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8" i="45" l="1"/>
  <c r="C191" i="24" l="1"/>
  <c r="D191" i="24"/>
  <c r="E191" i="24"/>
  <c r="F191" i="24"/>
  <c r="G191" i="24"/>
  <c r="H191" i="24"/>
  <c r="I191" i="24"/>
  <c r="J191" i="24"/>
  <c r="K191" i="24"/>
  <c r="L191" i="24"/>
  <c r="M191" i="24"/>
  <c r="N191" i="24"/>
  <c r="O191" i="24"/>
  <c r="P191" i="24"/>
  <c r="Q191" i="24"/>
  <c r="B191" i="24"/>
  <c r="R190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5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2" i="24"/>
  <c r="R83" i="24"/>
  <c r="R84" i="24"/>
  <c r="R85" i="24"/>
  <c r="R86" i="24"/>
  <c r="R87" i="24"/>
  <c r="R88" i="24"/>
  <c r="R89" i="24"/>
  <c r="R90" i="24"/>
  <c r="R91" i="24"/>
  <c r="R92" i="24"/>
  <c r="R93" i="24"/>
  <c r="R94" i="24"/>
  <c r="R95" i="24"/>
  <c r="R96" i="24"/>
  <c r="R97" i="24"/>
  <c r="R98" i="24"/>
  <c r="R99" i="24"/>
  <c r="R100" i="24"/>
  <c r="R101" i="24"/>
  <c r="R102" i="24"/>
  <c r="R103" i="24"/>
  <c r="R104" i="24"/>
  <c r="R105" i="24"/>
  <c r="R106" i="24"/>
  <c r="R107" i="24"/>
  <c r="R108" i="24"/>
  <c r="R109" i="24"/>
  <c r="R110" i="24"/>
  <c r="R111" i="24"/>
  <c r="R112" i="24"/>
  <c r="R113" i="24"/>
  <c r="R114" i="24"/>
  <c r="R115" i="24"/>
  <c r="R116" i="24"/>
  <c r="R117" i="24"/>
  <c r="R118" i="24"/>
  <c r="R119" i="24"/>
  <c r="R120" i="24"/>
  <c r="R121" i="24"/>
  <c r="R122" i="24"/>
  <c r="R123" i="24"/>
  <c r="R124" i="24"/>
  <c r="R125" i="24"/>
  <c r="R126" i="24"/>
  <c r="R127" i="24"/>
  <c r="R128" i="24"/>
  <c r="R129" i="24"/>
  <c r="R130" i="24"/>
  <c r="R131" i="24"/>
  <c r="R132" i="24"/>
  <c r="R133" i="24"/>
  <c r="R134" i="24"/>
  <c r="R135" i="24"/>
  <c r="R136" i="24"/>
  <c r="R137" i="24"/>
  <c r="R138" i="24"/>
  <c r="R139" i="24"/>
  <c r="R140" i="24"/>
  <c r="R141" i="24"/>
  <c r="R142" i="24"/>
  <c r="R143" i="24"/>
  <c r="R144" i="24"/>
  <c r="R145" i="24"/>
  <c r="R146" i="24"/>
  <c r="R147" i="24"/>
  <c r="R148" i="24"/>
  <c r="R149" i="24"/>
  <c r="R150" i="24"/>
  <c r="R151" i="24"/>
  <c r="R152" i="24"/>
  <c r="R153" i="24"/>
  <c r="R154" i="24"/>
  <c r="R155" i="24"/>
  <c r="R156" i="24"/>
  <c r="R157" i="24"/>
  <c r="R158" i="24"/>
  <c r="R159" i="24"/>
  <c r="R160" i="24"/>
  <c r="R161" i="24"/>
  <c r="R162" i="24"/>
  <c r="R163" i="24"/>
  <c r="R164" i="24"/>
  <c r="R165" i="24"/>
  <c r="R166" i="24"/>
  <c r="R167" i="24"/>
  <c r="R168" i="24"/>
  <c r="R169" i="24"/>
  <c r="R170" i="24"/>
  <c r="R171" i="24"/>
  <c r="R172" i="24"/>
  <c r="R173" i="24"/>
  <c r="R174" i="24"/>
  <c r="R175" i="24"/>
  <c r="R176" i="24"/>
  <c r="R177" i="24"/>
  <c r="R178" i="24"/>
  <c r="R179" i="24"/>
  <c r="R180" i="24"/>
  <c r="R181" i="24"/>
  <c r="R182" i="24"/>
  <c r="R183" i="24"/>
  <c r="R184" i="24"/>
  <c r="R185" i="24"/>
  <c r="R186" i="24"/>
  <c r="R187" i="24"/>
  <c r="R188" i="24"/>
  <c r="R189" i="24"/>
  <c r="R4" i="24"/>
  <c r="R191" i="24" s="1"/>
  <c r="K6" i="36" l="1"/>
  <c r="K7" i="36"/>
  <c r="K8" i="36"/>
  <c r="K9" i="36"/>
  <c r="K10" i="36"/>
  <c r="K11" i="36"/>
  <c r="K12" i="36"/>
  <c r="K13" i="36"/>
  <c r="K14" i="36"/>
  <c r="K15" i="36"/>
  <c r="K16" i="36"/>
  <c r="K17" i="36"/>
  <c r="K18" i="36"/>
  <c r="K19" i="36"/>
  <c r="K20" i="36"/>
  <c r="D25" i="35" l="1"/>
  <c r="D26" i="35"/>
  <c r="H26" i="35" s="1"/>
  <c r="G25" i="35"/>
  <c r="G26" i="35"/>
  <c r="H13" i="35"/>
  <c r="H22" i="35"/>
  <c r="C31" i="18"/>
  <c r="B31" i="18"/>
  <c r="D25" i="18"/>
  <c r="H25" i="18" s="1"/>
  <c r="D26" i="18"/>
  <c r="H26" i="18" s="1"/>
  <c r="D27" i="18"/>
  <c r="H27" i="18" s="1"/>
  <c r="D28" i="18"/>
  <c r="H28" i="18" s="1"/>
  <c r="D29" i="18"/>
  <c r="H29" i="18" s="1"/>
  <c r="D30" i="18"/>
  <c r="H30" i="18" s="1"/>
  <c r="C15" i="18"/>
  <c r="B15" i="18"/>
  <c r="D12" i="18"/>
  <c r="D11" i="18"/>
  <c r="H25" i="35" l="1"/>
  <c r="D8" i="18"/>
  <c r="D9" i="18"/>
  <c r="D10" i="18"/>
  <c r="D13" i="18"/>
  <c r="D14" i="18"/>
  <c r="D115" i="20"/>
  <c r="E94" i="20" s="1"/>
  <c r="E109" i="20" l="1"/>
  <c r="E105" i="20"/>
  <c r="E101" i="20"/>
  <c r="E108" i="20"/>
  <c r="E100" i="20"/>
  <c r="E111" i="20"/>
  <c r="E107" i="20"/>
  <c r="E103" i="20"/>
  <c r="E99" i="20"/>
  <c r="E113" i="20"/>
  <c r="E96" i="20"/>
  <c r="E112" i="20"/>
  <c r="E104" i="20"/>
  <c r="E114" i="20"/>
  <c r="E110" i="20"/>
  <c r="E106" i="20"/>
  <c r="E102" i="20"/>
  <c r="E98" i="20"/>
  <c r="E97" i="20"/>
  <c r="E95" i="20"/>
  <c r="C96" i="16"/>
  <c r="B96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I6" i="45" l="1"/>
  <c r="J19" i="12"/>
  <c r="J20" i="12"/>
  <c r="J21" i="12"/>
  <c r="J22" i="12"/>
  <c r="J23" i="12"/>
  <c r="J24" i="12"/>
  <c r="J25" i="12"/>
  <c r="J26" i="12"/>
  <c r="J27" i="12"/>
  <c r="J28" i="12"/>
  <c r="J29" i="12"/>
  <c r="H30" i="12"/>
  <c r="I30" i="12"/>
  <c r="D52" i="12"/>
  <c r="D53" i="12"/>
  <c r="G153" i="9" l="1"/>
  <c r="M152" i="9"/>
  <c r="K153" i="9"/>
  <c r="F153" i="9"/>
  <c r="E153" i="9"/>
  <c r="J152" i="9"/>
  <c r="I153" i="9"/>
  <c r="H153" i="9"/>
  <c r="J44" i="9"/>
  <c r="J153" i="9" s="1"/>
  <c r="G44" i="9"/>
  <c r="D152" i="9"/>
  <c r="C153" i="9"/>
  <c r="B153" i="9"/>
  <c r="D44" i="9"/>
  <c r="D153" i="9" s="1"/>
  <c r="M44" i="9"/>
  <c r="M65" i="14"/>
  <c r="J65" i="14"/>
  <c r="J19" i="14"/>
  <c r="G65" i="14"/>
  <c r="G19" i="14"/>
  <c r="D65" i="14"/>
  <c r="D19" i="14"/>
  <c r="L153" i="9" l="1"/>
  <c r="M6" i="9"/>
  <c r="M7" i="9"/>
  <c r="M8" i="9"/>
  <c r="M9" i="9"/>
  <c r="M10" i="9"/>
  <c r="M11" i="9"/>
  <c r="M12" i="9"/>
  <c r="M13" i="9"/>
  <c r="M14" i="9"/>
  <c r="M15" i="9"/>
  <c r="M83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4" i="9"/>
  <c r="M85" i="9"/>
  <c r="M86" i="9"/>
  <c r="M87" i="9"/>
  <c r="M88" i="9"/>
  <c r="M89" i="9"/>
  <c r="M90" i="9"/>
  <c r="M91" i="9"/>
  <c r="M92" i="9"/>
  <c r="M94" i="9"/>
  <c r="M95" i="9"/>
  <c r="M96" i="9"/>
  <c r="M93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50" i="9"/>
  <c r="M151" i="9"/>
  <c r="M5" i="9"/>
  <c r="J6" i="9"/>
  <c r="J7" i="9"/>
  <c r="J8" i="9"/>
  <c r="J9" i="9"/>
  <c r="J10" i="9"/>
  <c r="J11" i="9"/>
  <c r="J12" i="9"/>
  <c r="J13" i="9"/>
  <c r="J14" i="9"/>
  <c r="J15" i="9"/>
  <c r="J83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4" i="9"/>
  <c r="J85" i="9"/>
  <c r="J86" i="9"/>
  <c r="J87" i="9"/>
  <c r="J88" i="9"/>
  <c r="J89" i="9"/>
  <c r="J90" i="9"/>
  <c r="J91" i="9"/>
  <c r="J92" i="9"/>
  <c r="J94" i="9"/>
  <c r="J95" i="9"/>
  <c r="J96" i="9"/>
  <c r="J93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5" i="9"/>
  <c r="G6" i="9"/>
  <c r="G7" i="9"/>
  <c r="G8" i="9"/>
  <c r="G9" i="9"/>
  <c r="G10" i="9"/>
  <c r="G11" i="9"/>
  <c r="G12" i="9"/>
  <c r="G13" i="9"/>
  <c r="G14" i="9"/>
  <c r="G15" i="9"/>
  <c r="G83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4" i="9"/>
  <c r="G85" i="9"/>
  <c r="G86" i="9"/>
  <c r="G87" i="9"/>
  <c r="G88" i="9"/>
  <c r="G89" i="9"/>
  <c r="G90" i="9"/>
  <c r="G91" i="9"/>
  <c r="G92" i="9"/>
  <c r="G94" i="9"/>
  <c r="G95" i="9"/>
  <c r="G96" i="9"/>
  <c r="G93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5" i="9"/>
  <c r="D6" i="9"/>
  <c r="D7" i="9"/>
  <c r="D8" i="9"/>
  <c r="D9" i="9"/>
  <c r="D10" i="9"/>
  <c r="D11" i="9"/>
  <c r="D12" i="9"/>
  <c r="D13" i="9"/>
  <c r="D14" i="9"/>
  <c r="D15" i="9"/>
  <c r="D83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4" i="9"/>
  <c r="D85" i="9"/>
  <c r="D86" i="9"/>
  <c r="D87" i="9"/>
  <c r="D88" i="9"/>
  <c r="D89" i="9"/>
  <c r="D90" i="9"/>
  <c r="D91" i="9"/>
  <c r="D92" i="9"/>
  <c r="D94" i="9"/>
  <c r="D95" i="9"/>
  <c r="D96" i="9"/>
  <c r="D93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5" i="9"/>
  <c r="M19" i="14"/>
  <c r="D116" i="8"/>
  <c r="D27" i="8"/>
  <c r="D48" i="8"/>
  <c r="C78" i="13"/>
  <c r="D78" i="13"/>
  <c r="E14" i="13" s="1"/>
  <c r="B78" i="13"/>
  <c r="C150" i="8"/>
  <c r="B150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25" i="8"/>
  <c r="D126" i="8"/>
  <c r="D127" i="8"/>
  <c r="E72" i="13" l="1"/>
  <c r="E60" i="13"/>
  <c r="E50" i="13"/>
  <c r="E25" i="13"/>
  <c r="E49" i="13"/>
  <c r="E37" i="13"/>
  <c r="E36" i="13"/>
  <c r="E24" i="13"/>
  <c r="E47" i="13"/>
  <c r="E13" i="13"/>
  <c r="E73" i="13"/>
  <c r="E61" i="13"/>
  <c r="E71" i="13"/>
  <c r="E59" i="13"/>
  <c r="E48" i="13"/>
  <c r="E35" i="13"/>
  <c r="E23" i="13"/>
  <c r="E12" i="13"/>
  <c r="E70" i="13"/>
  <c r="E58" i="13"/>
  <c r="E46" i="13"/>
  <c r="E34" i="13"/>
  <c r="E22" i="13"/>
  <c r="E11" i="13"/>
  <c r="E69" i="13"/>
  <c r="E57" i="13"/>
  <c r="E45" i="13"/>
  <c r="E33" i="13"/>
  <c r="E21" i="13"/>
  <c r="E10" i="13"/>
  <c r="E68" i="13"/>
  <c r="E56" i="13"/>
  <c r="E44" i="13"/>
  <c r="E32" i="13"/>
  <c r="E20" i="13"/>
  <c r="E9" i="13"/>
  <c r="E5" i="13"/>
  <c r="E43" i="13"/>
  <c r="E31" i="13"/>
  <c r="E19" i="13"/>
  <c r="E8" i="13"/>
  <c r="E55" i="13"/>
  <c r="E77" i="13"/>
  <c r="E66" i="13"/>
  <c r="E42" i="13"/>
  <c r="E30" i="13"/>
  <c r="E18" i="13"/>
  <c r="E7" i="13"/>
  <c r="E67" i="13"/>
  <c r="E76" i="13"/>
  <c r="E65" i="13"/>
  <c r="E54" i="13"/>
  <c r="E41" i="13"/>
  <c r="E29" i="13"/>
  <c r="E17" i="13"/>
  <c r="E6" i="13"/>
  <c r="E75" i="13"/>
  <c r="E64" i="13"/>
  <c r="E51" i="13"/>
  <c r="E40" i="13"/>
  <c r="E28" i="13"/>
  <c r="E16" i="13"/>
  <c r="E63" i="13"/>
  <c r="E53" i="13"/>
  <c r="E39" i="13"/>
  <c r="E27" i="13"/>
  <c r="E15" i="13"/>
  <c r="E74" i="13"/>
  <c r="E62" i="13"/>
  <c r="E52" i="13"/>
  <c r="E38" i="13"/>
  <c r="E26" i="13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102" i="7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C41" i="3"/>
  <c r="E41" i="3"/>
  <c r="F41" i="3"/>
  <c r="B41" i="3"/>
  <c r="G6" i="3"/>
  <c r="G7" i="3"/>
  <c r="G8" i="3"/>
  <c r="G9" i="3"/>
  <c r="G10" i="3"/>
  <c r="H10" i="3" s="1"/>
  <c r="G11" i="3"/>
  <c r="G12" i="3"/>
  <c r="G13" i="3"/>
  <c r="G14" i="3"/>
  <c r="G15" i="3"/>
  <c r="G16" i="3"/>
  <c r="G17" i="3"/>
  <c r="G18" i="3"/>
  <c r="H18" i="3" s="1"/>
  <c r="G19" i="3"/>
  <c r="G20" i="3"/>
  <c r="G21" i="3"/>
  <c r="G22" i="3"/>
  <c r="H22" i="3" s="1"/>
  <c r="G23" i="3"/>
  <c r="G24" i="3"/>
  <c r="G25" i="3"/>
  <c r="G26" i="3"/>
  <c r="H26" i="3" s="1"/>
  <c r="G27" i="3"/>
  <c r="G28" i="3"/>
  <c r="G29" i="3"/>
  <c r="G30" i="3"/>
  <c r="G31" i="3"/>
  <c r="G32" i="3"/>
  <c r="G33" i="3"/>
  <c r="G34" i="3"/>
  <c r="H34" i="3" s="1"/>
  <c r="G35" i="3"/>
  <c r="G36" i="3"/>
  <c r="G37" i="3"/>
  <c r="G38" i="3"/>
  <c r="G39" i="3"/>
  <c r="G40" i="3"/>
  <c r="D6" i="3"/>
  <c r="D7" i="3"/>
  <c r="D8" i="3"/>
  <c r="H8" i="3" s="1"/>
  <c r="D9" i="3"/>
  <c r="D10" i="3"/>
  <c r="D11" i="3"/>
  <c r="D12" i="3"/>
  <c r="D13" i="3"/>
  <c r="D14" i="3"/>
  <c r="H14" i="3" s="1"/>
  <c r="D15" i="3"/>
  <c r="D16" i="3"/>
  <c r="H16" i="3" s="1"/>
  <c r="D17" i="3"/>
  <c r="D18" i="3"/>
  <c r="D19" i="3"/>
  <c r="D20" i="3"/>
  <c r="D21" i="3"/>
  <c r="D22" i="3"/>
  <c r="D23" i="3"/>
  <c r="D24" i="3"/>
  <c r="D25" i="3"/>
  <c r="D26" i="3"/>
  <c r="D27" i="3"/>
  <c r="D28" i="3"/>
  <c r="H28" i="3" s="1"/>
  <c r="D29" i="3"/>
  <c r="D30" i="3"/>
  <c r="D31" i="3"/>
  <c r="D32" i="3"/>
  <c r="D33" i="3"/>
  <c r="D34" i="3"/>
  <c r="D35" i="3"/>
  <c r="D36" i="3"/>
  <c r="D37" i="3"/>
  <c r="D38" i="3"/>
  <c r="D39" i="3"/>
  <c r="D40" i="3"/>
  <c r="J26" i="39"/>
  <c r="J27" i="39"/>
  <c r="J28" i="39"/>
  <c r="J29" i="39"/>
  <c r="J30" i="39"/>
  <c r="J31" i="39"/>
  <c r="J32" i="39"/>
  <c r="J33" i="39"/>
  <c r="G26" i="39"/>
  <c r="G27" i="39"/>
  <c r="G28" i="39"/>
  <c r="G29" i="39"/>
  <c r="G30" i="39"/>
  <c r="G31" i="39"/>
  <c r="G32" i="39"/>
  <c r="G33" i="39"/>
  <c r="D26" i="39"/>
  <c r="D27" i="39"/>
  <c r="D28" i="39"/>
  <c r="D29" i="39"/>
  <c r="D30" i="39"/>
  <c r="D31" i="39"/>
  <c r="D32" i="39"/>
  <c r="D33" i="39"/>
  <c r="C37" i="39"/>
  <c r="E37" i="39"/>
  <c r="F37" i="39"/>
  <c r="H37" i="39"/>
  <c r="I37" i="39"/>
  <c r="B37" i="39"/>
  <c r="D8" i="39"/>
  <c r="D9" i="39"/>
  <c r="D10" i="39"/>
  <c r="D11" i="39"/>
  <c r="D12" i="39"/>
  <c r="D13" i="39"/>
  <c r="D14" i="39"/>
  <c r="D15" i="39"/>
  <c r="D16" i="39"/>
  <c r="D17" i="39"/>
  <c r="S25" i="43"/>
  <c r="S26" i="43"/>
  <c r="S27" i="43"/>
  <c r="S28" i="43"/>
  <c r="S29" i="43"/>
  <c r="S30" i="43"/>
  <c r="S31" i="43"/>
  <c r="S32" i="43"/>
  <c r="S33" i="43"/>
  <c r="S34" i="43"/>
  <c r="S35" i="43"/>
  <c r="S36" i="43"/>
  <c r="S37" i="43"/>
  <c r="S38" i="43"/>
  <c r="S39" i="43"/>
  <c r="S40" i="43"/>
  <c r="S41" i="43"/>
  <c r="S42" i="43"/>
  <c r="S43" i="43"/>
  <c r="S44" i="43"/>
  <c r="S45" i="43"/>
  <c r="S46" i="43"/>
  <c r="S47" i="43"/>
  <c r="S48" i="43"/>
  <c r="S49" i="43"/>
  <c r="S50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M25" i="43"/>
  <c r="M26" i="43"/>
  <c r="M27" i="43"/>
  <c r="M28" i="43"/>
  <c r="M29" i="43"/>
  <c r="M30" i="43"/>
  <c r="M31" i="43"/>
  <c r="M32" i="43"/>
  <c r="M33" i="43"/>
  <c r="M34" i="43"/>
  <c r="M35" i="43"/>
  <c r="M36" i="43"/>
  <c r="M37" i="43"/>
  <c r="M38" i="43"/>
  <c r="M39" i="43"/>
  <c r="M40" i="43"/>
  <c r="M41" i="43"/>
  <c r="M42" i="43"/>
  <c r="M43" i="43"/>
  <c r="M44" i="43"/>
  <c r="M45" i="43"/>
  <c r="M46" i="43"/>
  <c r="M47" i="43"/>
  <c r="M48" i="43"/>
  <c r="M49" i="43"/>
  <c r="M50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J42" i="43"/>
  <c r="J43" i="43"/>
  <c r="J44" i="43"/>
  <c r="J45" i="43"/>
  <c r="J46" i="43"/>
  <c r="J47" i="43"/>
  <c r="J48" i="43"/>
  <c r="J49" i="43"/>
  <c r="J50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C54" i="42"/>
  <c r="B54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13" i="42"/>
  <c r="P6" i="41"/>
  <c r="P7" i="41"/>
  <c r="P8" i="41"/>
  <c r="P9" i="41"/>
  <c r="P10" i="41"/>
  <c r="P11" i="41"/>
  <c r="P12" i="41"/>
  <c r="P13" i="41"/>
  <c r="P14" i="41"/>
  <c r="P15" i="41"/>
  <c r="P16" i="41"/>
  <c r="P17" i="41"/>
  <c r="P18" i="41"/>
  <c r="P19" i="41"/>
  <c r="P20" i="41"/>
  <c r="P21" i="41"/>
  <c r="P22" i="41"/>
  <c r="P23" i="41"/>
  <c r="P24" i="41"/>
  <c r="P25" i="41"/>
  <c r="P26" i="41"/>
  <c r="P27" i="41"/>
  <c r="P28" i="41"/>
  <c r="P29" i="41"/>
  <c r="P30" i="41"/>
  <c r="P31" i="41"/>
  <c r="P32" i="41"/>
  <c r="P33" i="41"/>
  <c r="P34" i="41"/>
  <c r="P35" i="41"/>
  <c r="P36" i="41"/>
  <c r="P37" i="41"/>
  <c r="P38" i="41"/>
  <c r="P39" i="41"/>
  <c r="P4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P71" i="41"/>
  <c r="P72" i="41"/>
  <c r="P73" i="41"/>
  <c r="M6" i="41"/>
  <c r="M7" i="41"/>
  <c r="M8" i="41"/>
  <c r="M9" i="41"/>
  <c r="M10" i="41"/>
  <c r="M11" i="41"/>
  <c r="M12" i="41"/>
  <c r="M13" i="41"/>
  <c r="M14" i="41"/>
  <c r="M15" i="41"/>
  <c r="M16" i="41"/>
  <c r="M17" i="41"/>
  <c r="M18" i="41"/>
  <c r="M19" i="41"/>
  <c r="M20" i="41"/>
  <c r="M21" i="41"/>
  <c r="M22" i="41"/>
  <c r="M23" i="41"/>
  <c r="M24" i="41"/>
  <c r="M25" i="41"/>
  <c r="M26" i="41"/>
  <c r="M27" i="41"/>
  <c r="M28" i="41"/>
  <c r="M29" i="41"/>
  <c r="M30" i="41"/>
  <c r="M31" i="41"/>
  <c r="M32" i="41"/>
  <c r="M33" i="41"/>
  <c r="M34" i="41"/>
  <c r="M35" i="41"/>
  <c r="M36" i="41"/>
  <c r="M37" i="41"/>
  <c r="M38" i="41"/>
  <c r="M39" i="41"/>
  <c r="M40" i="41"/>
  <c r="M41" i="41"/>
  <c r="M42" i="41"/>
  <c r="M43" i="41"/>
  <c r="M44" i="41"/>
  <c r="M45" i="41"/>
  <c r="M46" i="41"/>
  <c r="M47" i="41"/>
  <c r="M48" i="41"/>
  <c r="M49" i="41"/>
  <c r="M50" i="41"/>
  <c r="M51" i="41"/>
  <c r="M52" i="41"/>
  <c r="M53" i="41"/>
  <c r="M54" i="41"/>
  <c r="M55" i="41"/>
  <c r="M56" i="41"/>
  <c r="M57" i="41"/>
  <c r="M58" i="41"/>
  <c r="M59" i="41"/>
  <c r="M60" i="41"/>
  <c r="M61" i="41"/>
  <c r="M62" i="41"/>
  <c r="M63" i="41"/>
  <c r="M64" i="41"/>
  <c r="M65" i="41"/>
  <c r="M66" i="41"/>
  <c r="M67" i="41"/>
  <c r="M68" i="41"/>
  <c r="M69" i="41"/>
  <c r="M70" i="41"/>
  <c r="M71" i="41"/>
  <c r="M72" i="41"/>
  <c r="M73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G6" i="41"/>
  <c r="G7" i="41"/>
  <c r="G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G73" i="41"/>
  <c r="D7" i="41"/>
  <c r="D8" i="41"/>
  <c r="D9" i="41"/>
  <c r="D10" i="4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D73" i="41"/>
  <c r="E78" i="13" l="1"/>
  <c r="H6" i="3"/>
  <c r="H30" i="3"/>
  <c r="H38" i="3"/>
  <c r="H37" i="3"/>
  <c r="H12" i="3"/>
  <c r="H40" i="3"/>
  <c r="H36" i="3"/>
  <c r="H32" i="3"/>
  <c r="H24" i="3"/>
  <c r="H20" i="3"/>
  <c r="H39" i="3"/>
  <c r="H35" i="3"/>
  <c r="H31" i="3"/>
  <c r="H27" i="3"/>
  <c r="H23" i="3"/>
  <c r="H19" i="3"/>
  <c r="H15" i="3"/>
  <c r="H11" i="3"/>
  <c r="H7" i="3"/>
  <c r="H33" i="3"/>
  <c r="H29" i="3"/>
  <c r="H25" i="3"/>
  <c r="H21" i="3"/>
  <c r="H17" i="3"/>
  <c r="H13" i="3"/>
  <c r="H9" i="3"/>
  <c r="D68" i="40" l="1"/>
  <c r="D45" i="40"/>
  <c r="D67" i="40"/>
  <c r="D60" i="40"/>
  <c r="D40" i="40"/>
  <c r="D55" i="40"/>
  <c r="D36" i="40"/>
  <c r="D33" i="40"/>
  <c r="D31" i="40"/>
  <c r="D24" i="40"/>
  <c r="D21" i="40"/>
  <c r="D38" i="40"/>
  <c r="D16" i="40"/>
  <c r="D56" i="40"/>
  <c r="D34" i="10" l="1"/>
  <c r="S15" i="43" l="1"/>
  <c r="P15" i="43"/>
  <c r="J15" i="43"/>
  <c r="G15" i="43"/>
  <c r="D15" i="43"/>
  <c r="M15" i="43"/>
  <c r="D24" i="18" l="1"/>
  <c r="H7" i="45"/>
  <c r="G7" i="45"/>
  <c r="D7" i="45"/>
  <c r="D9" i="45"/>
  <c r="D10" i="45"/>
  <c r="C20" i="44"/>
  <c r="B20" i="44"/>
  <c r="C9" i="44"/>
  <c r="B9" i="44"/>
  <c r="D19" i="44"/>
  <c r="D18" i="44"/>
  <c r="D17" i="44"/>
  <c r="D8" i="44"/>
  <c r="D7" i="44"/>
  <c r="D6" i="44"/>
  <c r="G15" i="35"/>
  <c r="G16" i="35"/>
  <c r="G17" i="35"/>
  <c r="G18" i="35"/>
  <c r="G19" i="35"/>
  <c r="G20" i="35"/>
  <c r="D15" i="35"/>
  <c r="H15" i="35" s="1"/>
  <c r="D16" i="35"/>
  <c r="H16" i="35" s="1"/>
  <c r="D17" i="35"/>
  <c r="D18" i="35"/>
  <c r="H18" i="35" s="1"/>
  <c r="D19" i="35"/>
  <c r="H19" i="35" s="1"/>
  <c r="D20" i="35"/>
  <c r="H20" i="35" s="1"/>
  <c r="B27" i="35"/>
  <c r="C27" i="35"/>
  <c r="D7" i="18"/>
  <c r="M32" i="14"/>
  <c r="M33" i="14"/>
  <c r="M34" i="14"/>
  <c r="M35" i="14"/>
  <c r="M36" i="14"/>
  <c r="M37" i="14"/>
  <c r="M38" i="14"/>
  <c r="M39" i="14"/>
  <c r="M40" i="14"/>
  <c r="M41" i="14"/>
  <c r="M44" i="14"/>
  <c r="M45" i="14"/>
  <c r="M46" i="14"/>
  <c r="M47" i="14"/>
  <c r="M48" i="14"/>
  <c r="M49" i="14"/>
  <c r="M50" i="14"/>
  <c r="M51" i="14"/>
  <c r="M52" i="14"/>
  <c r="M53" i="14"/>
  <c r="J32" i="14"/>
  <c r="J33" i="14"/>
  <c r="J34" i="14"/>
  <c r="J35" i="14"/>
  <c r="J36" i="14"/>
  <c r="J37" i="14"/>
  <c r="J38" i="14"/>
  <c r="J39" i="14"/>
  <c r="J40" i="14"/>
  <c r="J41" i="14"/>
  <c r="J44" i="14"/>
  <c r="J45" i="14"/>
  <c r="J46" i="14"/>
  <c r="J47" i="14"/>
  <c r="J48" i="14"/>
  <c r="J49" i="14"/>
  <c r="J50" i="14"/>
  <c r="J51" i="14"/>
  <c r="J52" i="14"/>
  <c r="J53" i="14"/>
  <c r="J54" i="14"/>
  <c r="G32" i="14"/>
  <c r="G33" i="14"/>
  <c r="G34" i="14"/>
  <c r="G35" i="14"/>
  <c r="G36" i="14"/>
  <c r="G37" i="14"/>
  <c r="G38" i="14"/>
  <c r="G39" i="14"/>
  <c r="G40" i="14"/>
  <c r="G41" i="14"/>
  <c r="G44" i="14"/>
  <c r="G45" i="14"/>
  <c r="G46" i="14"/>
  <c r="G47" i="14"/>
  <c r="G48" i="14"/>
  <c r="G49" i="14"/>
  <c r="G50" i="14"/>
  <c r="G51" i="14"/>
  <c r="G52" i="14"/>
  <c r="G53" i="14"/>
  <c r="D32" i="14"/>
  <c r="D33" i="14"/>
  <c r="D34" i="14"/>
  <c r="D35" i="14"/>
  <c r="D36" i="14"/>
  <c r="D37" i="14"/>
  <c r="D38" i="14"/>
  <c r="D39" i="14"/>
  <c r="D40" i="14"/>
  <c r="D41" i="14"/>
  <c r="D44" i="14"/>
  <c r="D45" i="14"/>
  <c r="D46" i="14"/>
  <c r="D47" i="14"/>
  <c r="D48" i="14"/>
  <c r="D49" i="14"/>
  <c r="D50" i="14"/>
  <c r="D51" i="14"/>
  <c r="D52" i="14"/>
  <c r="D53" i="14"/>
  <c r="J7" i="12"/>
  <c r="J8" i="12"/>
  <c r="J9" i="12"/>
  <c r="J10" i="12"/>
  <c r="J11" i="12"/>
  <c r="J12" i="12"/>
  <c r="J13" i="12"/>
  <c r="J14" i="12"/>
  <c r="J15" i="12"/>
  <c r="J16" i="12"/>
  <c r="J17" i="12"/>
  <c r="D44" i="12"/>
  <c r="D45" i="12"/>
  <c r="D46" i="12"/>
  <c r="D47" i="12"/>
  <c r="D48" i="12"/>
  <c r="D49" i="12"/>
  <c r="D24" i="12"/>
  <c r="D25" i="12"/>
  <c r="D26" i="12"/>
  <c r="D27" i="12"/>
  <c r="D28" i="12"/>
  <c r="D29" i="12"/>
  <c r="D30" i="12"/>
  <c r="D31" i="12"/>
  <c r="D33" i="12"/>
  <c r="D34" i="12"/>
  <c r="B54" i="12"/>
  <c r="C54" i="12"/>
  <c r="D33" i="10"/>
  <c r="D31" i="18" l="1"/>
  <c r="H31" i="18" s="1"/>
  <c r="H24" i="18"/>
  <c r="H17" i="35"/>
  <c r="D15" i="18"/>
  <c r="D20" i="44"/>
  <c r="D9" i="44"/>
  <c r="I7" i="45"/>
  <c r="D120" i="8" l="1"/>
  <c r="D121" i="8"/>
  <c r="D122" i="8"/>
  <c r="D117" i="8"/>
  <c r="D118" i="8"/>
  <c r="D119" i="8"/>
  <c r="D87" i="8"/>
  <c r="D88" i="8"/>
  <c r="D90" i="8"/>
  <c r="D91" i="8"/>
  <c r="D92" i="8"/>
  <c r="D89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L103" i="7"/>
  <c r="K103" i="7"/>
  <c r="I103" i="7"/>
  <c r="H103" i="7"/>
  <c r="F103" i="7"/>
  <c r="E103" i="7"/>
  <c r="C103" i="7"/>
  <c r="B103" i="7"/>
  <c r="D94" i="6"/>
  <c r="D95" i="6"/>
  <c r="D96" i="6"/>
  <c r="D97" i="6"/>
  <c r="D98" i="6"/>
  <c r="B104" i="6"/>
  <c r="C104" i="6"/>
  <c r="J35" i="39" l="1"/>
  <c r="J36" i="39"/>
  <c r="G35" i="39"/>
  <c r="G36" i="39"/>
  <c r="D35" i="39"/>
  <c r="D36" i="39"/>
  <c r="B18" i="39"/>
  <c r="C18" i="39"/>
  <c r="D7" i="39"/>
  <c r="S13" i="43"/>
  <c r="S14" i="43"/>
  <c r="S16" i="43"/>
  <c r="S17" i="43"/>
  <c r="S18" i="43"/>
  <c r="S19" i="43"/>
  <c r="S20" i="43"/>
  <c r="S21" i="43"/>
  <c r="S22" i="43"/>
  <c r="S23" i="43"/>
  <c r="S24" i="43"/>
  <c r="P13" i="43"/>
  <c r="P14" i="43"/>
  <c r="P16" i="43"/>
  <c r="P17" i="43"/>
  <c r="P18" i="43"/>
  <c r="P19" i="43"/>
  <c r="P20" i="43"/>
  <c r="P21" i="43"/>
  <c r="P22" i="43"/>
  <c r="P23" i="43"/>
  <c r="P24" i="43"/>
  <c r="M13" i="43"/>
  <c r="M14" i="43"/>
  <c r="M16" i="43"/>
  <c r="M17" i="43"/>
  <c r="M18" i="43"/>
  <c r="M19" i="43"/>
  <c r="M20" i="43"/>
  <c r="M21" i="43"/>
  <c r="M22" i="43"/>
  <c r="M23" i="43"/>
  <c r="M24" i="43"/>
  <c r="J13" i="43"/>
  <c r="J14" i="43"/>
  <c r="J16" i="43"/>
  <c r="J17" i="43"/>
  <c r="J18" i="43"/>
  <c r="J19" i="43"/>
  <c r="J20" i="43"/>
  <c r="J21" i="43"/>
  <c r="J22" i="43"/>
  <c r="J23" i="43"/>
  <c r="J24" i="43"/>
  <c r="G13" i="43"/>
  <c r="G14" i="43"/>
  <c r="G16" i="43"/>
  <c r="G17" i="43"/>
  <c r="G18" i="43"/>
  <c r="G19" i="43"/>
  <c r="G20" i="43"/>
  <c r="G21" i="43"/>
  <c r="G22" i="43"/>
  <c r="G23" i="43"/>
  <c r="G24" i="43"/>
  <c r="D13" i="43"/>
  <c r="D14" i="43"/>
  <c r="D16" i="43"/>
  <c r="D17" i="43"/>
  <c r="D18" i="43"/>
  <c r="D19" i="43"/>
  <c r="D20" i="43"/>
  <c r="D21" i="43"/>
  <c r="D22" i="43"/>
  <c r="D23" i="43"/>
  <c r="D24" i="43"/>
  <c r="B51" i="43"/>
  <c r="C51" i="43"/>
  <c r="D34" i="42"/>
  <c r="D35" i="42"/>
  <c r="D36" i="42"/>
  <c r="D37" i="42"/>
  <c r="D38" i="42"/>
  <c r="D66" i="40"/>
  <c r="D69" i="40"/>
  <c r="D70" i="40"/>
  <c r="D71" i="40"/>
  <c r="D72" i="40"/>
  <c r="D73" i="40"/>
  <c r="D74" i="40"/>
  <c r="B80" i="40"/>
  <c r="C80" i="40"/>
  <c r="D47" i="40"/>
  <c r="D48" i="40"/>
  <c r="D49" i="40"/>
  <c r="D50" i="40"/>
  <c r="D51" i="40"/>
  <c r="D52" i="40"/>
  <c r="D53" i="40"/>
  <c r="D54" i="40"/>
  <c r="D57" i="40"/>
  <c r="D58" i="40"/>
  <c r="D59" i="40"/>
  <c r="D61" i="40"/>
  <c r="D62" i="40"/>
  <c r="C11" i="45" l="1"/>
  <c r="B11" i="45"/>
  <c r="D6" i="45"/>
  <c r="D5" i="45"/>
  <c r="D11" i="45" l="1"/>
  <c r="D4" i="16"/>
  <c r="D96" i="16" s="1"/>
  <c r="B68" i="14"/>
  <c r="J6" i="12"/>
  <c r="D20" i="12"/>
  <c r="B36" i="10"/>
  <c r="C127" i="5"/>
  <c r="B127" i="5"/>
  <c r="L68" i="14" l="1"/>
  <c r="K68" i="14"/>
  <c r="M15" i="14"/>
  <c r="M16" i="14"/>
  <c r="M17" i="14"/>
  <c r="M18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54" i="14"/>
  <c r="M55" i="14"/>
  <c r="M56" i="14"/>
  <c r="M57" i="14"/>
  <c r="M58" i="14"/>
  <c r="M59" i="14"/>
  <c r="M60" i="14"/>
  <c r="M61" i="14"/>
  <c r="M62" i="14"/>
  <c r="M63" i="14"/>
  <c r="M64" i="14"/>
  <c r="M66" i="14"/>
  <c r="M67" i="14"/>
  <c r="D55" i="14"/>
  <c r="G55" i="14"/>
  <c r="J55" i="14"/>
  <c r="D56" i="14"/>
  <c r="G56" i="14"/>
  <c r="J56" i="14"/>
  <c r="D57" i="14"/>
  <c r="G57" i="14"/>
  <c r="J57" i="14"/>
  <c r="D58" i="14"/>
  <c r="G58" i="14"/>
  <c r="J58" i="14"/>
  <c r="D59" i="14"/>
  <c r="G59" i="14"/>
  <c r="J59" i="14"/>
  <c r="D60" i="14"/>
  <c r="G60" i="14"/>
  <c r="J60" i="14"/>
  <c r="D61" i="14"/>
  <c r="G61" i="14"/>
  <c r="J61" i="14"/>
  <c r="D62" i="14"/>
  <c r="G62" i="14"/>
  <c r="J62" i="14"/>
  <c r="D63" i="14"/>
  <c r="G63" i="14"/>
  <c r="J63" i="14"/>
  <c r="D64" i="14"/>
  <c r="G64" i="14"/>
  <c r="J64" i="14"/>
  <c r="D66" i="14"/>
  <c r="G66" i="14"/>
  <c r="J66" i="14"/>
  <c r="D67" i="14"/>
  <c r="G67" i="14"/>
  <c r="J67" i="14"/>
  <c r="D7" i="12"/>
  <c r="D37" i="12"/>
  <c r="D8" i="12"/>
  <c r="D32" i="12"/>
  <c r="D9" i="12"/>
  <c r="D10" i="12"/>
  <c r="D11" i="12"/>
  <c r="D12" i="12"/>
  <c r="D13" i="12"/>
  <c r="D14" i="12"/>
  <c r="D15" i="12"/>
  <c r="D16" i="12"/>
  <c r="D17" i="12"/>
  <c r="D18" i="12"/>
  <c r="D19" i="12"/>
  <c r="D21" i="12"/>
  <c r="D22" i="12"/>
  <c r="D23" i="12"/>
  <c r="D35" i="12"/>
  <c r="D36" i="12"/>
  <c r="D38" i="12"/>
  <c r="D39" i="12"/>
  <c r="D40" i="12"/>
  <c r="D41" i="12"/>
  <c r="D42" i="12"/>
  <c r="D43" i="12"/>
  <c r="D50" i="12"/>
  <c r="D51" i="12"/>
  <c r="D6" i="12"/>
  <c r="H30" i="10"/>
  <c r="I30" i="10"/>
  <c r="D30" i="10"/>
  <c r="D31" i="10"/>
  <c r="D32" i="10"/>
  <c r="D35" i="10"/>
  <c r="M14" i="14" l="1"/>
  <c r="M42" i="14"/>
  <c r="M13" i="14"/>
  <c r="M43" i="14"/>
  <c r="M12" i="14"/>
  <c r="M11" i="14"/>
  <c r="M10" i="14"/>
  <c r="M9" i="14"/>
  <c r="M8" i="14"/>
  <c r="M7" i="14"/>
  <c r="M6" i="14"/>
  <c r="M68" i="14" l="1"/>
  <c r="D81" i="8" l="1"/>
  <c r="D82" i="8"/>
  <c r="D83" i="8"/>
  <c r="D84" i="8"/>
  <c r="D85" i="8"/>
  <c r="D86" i="8"/>
  <c r="D107" i="8"/>
  <c r="D108" i="8"/>
  <c r="D109" i="8"/>
  <c r="D110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5" i="7"/>
  <c r="M149" i="9" l="1"/>
  <c r="M153" i="9" s="1"/>
  <c r="M103" i="7"/>
  <c r="D99" i="6" l="1"/>
  <c r="D100" i="6"/>
  <c r="B74" i="41" l="1"/>
  <c r="C74" i="41"/>
  <c r="S6" i="43" l="1"/>
  <c r="S7" i="43"/>
  <c r="S8" i="43"/>
  <c r="S9" i="43"/>
  <c r="S10" i="43"/>
  <c r="S11" i="43"/>
  <c r="S12" i="43"/>
  <c r="P6" i="43"/>
  <c r="P7" i="43"/>
  <c r="P8" i="43"/>
  <c r="P9" i="43"/>
  <c r="P10" i="43"/>
  <c r="P11" i="43"/>
  <c r="P12" i="43"/>
  <c r="M6" i="43"/>
  <c r="M7" i="43"/>
  <c r="M8" i="43"/>
  <c r="M9" i="43"/>
  <c r="M10" i="43"/>
  <c r="M11" i="43"/>
  <c r="M12" i="43"/>
  <c r="J6" i="43"/>
  <c r="J7" i="43"/>
  <c r="J8" i="43"/>
  <c r="J9" i="43"/>
  <c r="J10" i="43"/>
  <c r="J11" i="43"/>
  <c r="J12" i="43"/>
  <c r="G6" i="43"/>
  <c r="G7" i="43"/>
  <c r="G8" i="43"/>
  <c r="G9" i="43"/>
  <c r="G10" i="43"/>
  <c r="G11" i="43"/>
  <c r="G12" i="43"/>
  <c r="D6" i="43"/>
  <c r="D7" i="43"/>
  <c r="D8" i="43"/>
  <c r="D9" i="43"/>
  <c r="D10" i="43"/>
  <c r="D11" i="43"/>
  <c r="D12" i="43"/>
  <c r="O51" i="43"/>
  <c r="J21" i="36" l="1"/>
  <c r="I21" i="36"/>
  <c r="H21" i="36"/>
  <c r="G21" i="36"/>
  <c r="F21" i="36"/>
  <c r="E21" i="36"/>
  <c r="D21" i="36"/>
  <c r="C21" i="36"/>
  <c r="B21" i="36"/>
  <c r="G9" i="35"/>
  <c r="G10" i="35"/>
  <c r="G11" i="35"/>
  <c r="G12" i="35"/>
  <c r="G13" i="35"/>
  <c r="G14" i="35"/>
  <c r="G21" i="35"/>
  <c r="G22" i="35"/>
  <c r="G23" i="35"/>
  <c r="G24" i="35"/>
  <c r="D9" i="35"/>
  <c r="H9" i="35" s="1"/>
  <c r="D10" i="35"/>
  <c r="H10" i="35" s="1"/>
  <c r="D11" i="35"/>
  <c r="H11" i="35" s="1"/>
  <c r="D12" i="35"/>
  <c r="H12" i="35" s="1"/>
  <c r="D13" i="35"/>
  <c r="D14" i="35"/>
  <c r="D21" i="35"/>
  <c r="D22" i="35"/>
  <c r="D23" i="35"/>
  <c r="H23" i="35" s="1"/>
  <c r="D24" i="35"/>
  <c r="H24" i="35" s="1"/>
  <c r="C115" i="20"/>
  <c r="B115" i="20"/>
  <c r="I68" i="14"/>
  <c r="H68" i="14"/>
  <c r="F68" i="14"/>
  <c r="E68" i="14"/>
  <c r="C68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8" i="14"/>
  <c r="J17" i="14"/>
  <c r="J16" i="14"/>
  <c r="J15" i="14"/>
  <c r="J14" i="14"/>
  <c r="J42" i="14"/>
  <c r="J13" i="14"/>
  <c r="J43" i="14"/>
  <c r="J12" i="14"/>
  <c r="J11" i="14"/>
  <c r="J10" i="14"/>
  <c r="J9" i="14"/>
  <c r="J8" i="14"/>
  <c r="J7" i="14"/>
  <c r="J6" i="14"/>
  <c r="G54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8" i="14"/>
  <c r="G17" i="14"/>
  <c r="G16" i="14"/>
  <c r="G15" i="14"/>
  <c r="G14" i="14"/>
  <c r="G42" i="14"/>
  <c r="G13" i="14"/>
  <c r="G43" i="14"/>
  <c r="G12" i="14"/>
  <c r="G11" i="14"/>
  <c r="G10" i="14"/>
  <c r="G9" i="14"/>
  <c r="G8" i="14"/>
  <c r="G7" i="14"/>
  <c r="G6" i="14"/>
  <c r="D7" i="14"/>
  <c r="D8" i="14"/>
  <c r="D9" i="14"/>
  <c r="D10" i="14"/>
  <c r="D11" i="14"/>
  <c r="D12" i="14"/>
  <c r="D43" i="14"/>
  <c r="D13" i="14"/>
  <c r="D42" i="14"/>
  <c r="D14" i="14"/>
  <c r="D15" i="14"/>
  <c r="D16" i="14"/>
  <c r="D17" i="14"/>
  <c r="D18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54" i="14"/>
  <c r="D6" i="14"/>
  <c r="J18" i="12"/>
  <c r="D54" i="12"/>
  <c r="C3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2" i="10"/>
  <c r="D21" i="10"/>
  <c r="D23" i="10"/>
  <c r="D24" i="10"/>
  <c r="D25" i="10"/>
  <c r="D26" i="10"/>
  <c r="D27" i="10"/>
  <c r="D28" i="10"/>
  <c r="D29" i="10"/>
  <c r="D6" i="10"/>
  <c r="H21" i="35" l="1"/>
  <c r="H14" i="35"/>
  <c r="E53" i="12"/>
  <c r="E52" i="12"/>
  <c r="E44" i="12"/>
  <c r="E48" i="12"/>
  <c r="E49" i="12"/>
  <c r="E46" i="12"/>
  <c r="E47" i="12"/>
  <c r="E45" i="12"/>
  <c r="E24" i="12"/>
  <c r="E28" i="12"/>
  <c r="E33" i="12"/>
  <c r="E29" i="12"/>
  <c r="E34" i="12"/>
  <c r="E31" i="12"/>
  <c r="E27" i="12"/>
  <c r="E30" i="12"/>
  <c r="E25" i="12"/>
  <c r="E26" i="12"/>
  <c r="D36" i="10"/>
  <c r="E34" i="10" s="1"/>
  <c r="D68" i="14"/>
  <c r="J30" i="10"/>
  <c r="E41" i="12"/>
  <c r="E42" i="12"/>
  <c r="E43" i="12"/>
  <c r="E50" i="12"/>
  <c r="E51" i="12"/>
  <c r="E39" i="12"/>
  <c r="E40" i="12"/>
  <c r="E35" i="12"/>
  <c r="E37" i="12"/>
  <c r="E36" i="12"/>
  <c r="E38" i="12"/>
  <c r="J30" i="12"/>
  <c r="K21" i="36"/>
  <c r="G68" i="14"/>
  <c r="J68" i="14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5" i="7"/>
  <c r="D5" i="8"/>
  <c r="D6" i="8"/>
  <c r="D7" i="8"/>
  <c r="D8" i="8"/>
  <c r="D9" i="8"/>
  <c r="D10" i="8"/>
  <c r="D11" i="8"/>
  <c r="D12" i="8"/>
  <c r="D52" i="8"/>
  <c r="D66" i="8"/>
  <c r="D13" i="8"/>
  <c r="D80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9" i="8"/>
  <c r="D50" i="8"/>
  <c r="D51" i="8"/>
  <c r="D53" i="8"/>
  <c r="D54" i="8"/>
  <c r="D56" i="8"/>
  <c r="D55" i="8"/>
  <c r="D57" i="8"/>
  <c r="D58" i="8"/>
  <c r="D59" i="8"/>
  <c r="D60" i="8"/>
  <c r="D61" i="8"/>
  <c r="D62" i="8"/>
  <c r="D63" i="8"/>
  <c r="D64" i="8"/>
  <c r="D65" i="8"/>
  <c r="D67" i="8"/>
  <c r="D68" i="8"/>
  <c r="D69" i="8"/>
  <c r="D70" i="8"/>
  <c r="D71" i="8"/>
  <c r="D72" i="8"/>
  <c r="D73" i="8"/>
  <c r="D74" i="8"/>
  <c r="D75" i="8"/>
  <c r="D76" i="8"/>
  <c r="D78" i="8"/>
  <c r="D79" i="8"/>
  <c r="D77" i="8"/>
  <c r="D111" i="8"/>
  <c r="D112" i="8"/>
  <c r="D113" i="8"/>
  <c r="D114" i="8"/>
  <c r="D115" i="8"/>
  <c r="D123" i="8"/>
  <c r="D124" i="8"/>
  <c r="D4" i="8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101" i="6"/>
  <c r="D102" i="6"/>
  <c r="D103" i="6"/>
  <c r="D4" i="6"/>
  <c r="G5" i="3"/>
  <c r="G41" i="3" s="1"/>
  <c r="D5" i="3"/>
  <c r="D41" i="3" s="1"/>
  <c r="J34" i="39"/>
  <c r="J37" i="39" s="1"/>
  <c r="G34" i="39"/>
  <c r="G37" i="39" s="1"/>
  <c r="D34" i="39"/>
  <c r="D37" i="39" s="1"/>
  <c r="D4" i="39"/>
  <c r="D5" i="39"/>
  <c r="D6" i="39"/>
  <c r="D6" i="42"/>
  <c r="D7" i="42"/>
  <c r="D8" i="42"/>
  <c r="D9" i="42"/>
  <c r="D10" i="42"/>
  <c r="D11" i="42"/>
  <c r="D12" i="42"/>
  <c r="D14" i="42"/>
  <c r="D15" i="42"/>
  <c r="D16" i="42"/>
  <c r="D17" i="42"/>
  <c r="D18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5" i="42"/>
  <c r="P5" i="41"/>
  <c r="M5" i="41"/>
  <c r="J5" i="41"/>
  <c r="G5" i="41"/>
  <c r="O74" i="41"/>
  <c r="N74" i="41"/>
  <c r="L74" i="41"/>
  <c r="K74" i="41"/>
  <c r="I74" i="41"/>
  <c r="H74" i="41"/>
  <c r="F74" i="41"/>
  <c r="E74" i="41"/>
  <c r="D6" i="41"/>
  <c r="D5" i="41"/>
  <c r="D6" i="40"/>
  <c r="D7" i="40"/>
  <c r="D8" i="40"/>
  <c r="D9" i="40"/>
  <c r="D10" i="40"/>
  <c r="D11" i="40"/>
  <c r="D12" i="40"/>
  <c r="D13" i="40"/>
  <c r="D14" i="40"/>
  <c r="D15" i="40"/>
  <c r="D17" i="40"/>
  <c r="D18" i="40"/>
  <c r="D19" i="40"/>
  <c r="D20" i="40"/>
  <c r="D22" i="40"/>
  <c r="D23" i="40"/>
  <c r="D25" i="40"/>
  <c r="D26" i="40"/>
  <c r="D27" i="40"/>
  <c r="D28" i="40"/>
  <c r="D29" i="40"/>
  <c r="D30" i="40"/>
  <c r="D32" i="40"/>
  <c r="D34" i="40"/>
  <c r="D35" i="40"/>
  <c r="D37" i="40"/>
  <c r="D39" i="40"/>
  <c r="D41" i="40"/>
  <c r="D42" i="40"/>
  <c r="D43" i="40"/>
  <c r="D44" i="40"/>
  <c r="D46" i="40"/>
  <c r="D63" i="40"/>
  <c r="D64" i="40"/>
  <c r="D65" i="40"/>
  <c r="D75" i="40"/>
  <c r="D76" i="40"/>
  <c r="D77" i="40"/>
  <c r="D78" i="40"/>
  <c r="D79" i="40"/>
  <c r="D5" i="40"/>
  <c r="E71" i="16" l="1"/>
  <c r="E88" i="16"/>
  <c r="E90" i="16"/>
  <c r="E91" i="16"/>
  <c r="E92" i="16"/>
  <c r="E85" i="16"/>
  <c r="E86" i="16"/>
  <c r="E87" i="16"/>
  <c r="E80" i="16"/>
  <c r="E89" i="16"/>
  <c r="E83" i="16"/>
  <c r="E84" i="16"/>
  <c r="E94" i="16"/>
  <c r="E95" i="16"/>
  <c r="E93" i="16"/>
  <c r="E82" i="16"/>
  <c r="E81" i="16"/>
  <c r="K16" i="12"/>
  <c r="K27" i="12"/>
  <c r="K26" i="12"/>
  <c r="K25" i="12"/>
  <c r="K21" i="12"/>
  <c r="K23" i="12"/>
  <c r="K24" i="12"/>
  <c r="K22" i="12"/>
  <c r="K29" i="12"/>
  <c r="K19" i="12"/>
  <c r="K20" i="12"/>
  <c r="K28" i="12"/>
  <c r="D150" i="8"/>
  <c r="D54" i="42"/>
  <c r="E66" i="16"/>
  <c r="E72" i="16"/>
  <c r="E76" i="16"/>
  <c r="E73" i="16"/>
  <c r="E74" i="16"/>
  <c r="E69" i="16"/>
  <c r="E70" i="16"/>
  <c r="E79" i="16"/>
  <c r="E78" i="16"/>
  <c r="E77" i="16"/>
  <c r="E67" i="16"/>
  <c r="E75" i="16"/>
  <c r="E68" i="16"/>
  <c r="J103" i="7"/>
  <c r="D103" i="7"/>
  <c r="G103" i="7"/>
  <c r="E60" i="20"/>
  <c r="E44" i="20"/>
  <c r="E61" i="20"/>
  <c r="E55" i="20"/>
  <c r="E64" i="20"/>
  <c r="E56" i="20"/>
  <c r="E69" i="20"/>
  <c r="E51" i="20"/>
  <c r="E42" i="20"/>
  <c r="E46" i="20"/>
  <c r="E50" i="20"/>
  <c r="E54" i="20"/>
  <c r="E59" i="20"/>
  <c r="E63" i="20"/>
  <c r="E67" i="20"/>
  <c r="E71" i="20"/>
  <c r="E47" i="20"/>
  <c r="E68" i="20"/>
  <c r="E52" i="20"/>
  <c r="E43" i="20"/>
  <c r="E48" i="20"/>
  <c r="E65" i="20"/>
  <c r="E70" i="20"/>
  <c r="E66" i="20"/>
  <c r="E62" i="20"/>
  <c r="E45" i="20"/>
  <c r="E57" i="20"/>
  <c r="E41" i="20"/>
  <c r="E53" i="20"/>
  <c r="E49" i="20"/>
  <c r="K11" i="12"/>
  <c r="K12" i="12"/>
  <c r="K15" i="12"/>
  <c r="K7" i="12"/>
  <c r="K14" i="12"/>
  <c r="K17" i="12"/>
  <c r="K9" i="12"/>
  <c r="K13" i="12"/>
  <c r="K10" i="12"/>
  <c r="K8" i="12"/>
  <c r="E33" i="10"/>
  <c r="E31" i="10"/>
  <c r="E30" i="10"/>
  <c r="E35" i="10"/>
  <c r="E32" i="10"/>
  <c r="D74" i="41"/>
  <c r="K18" i="12"/>
  <c r="H5" i="3"/>
  <c r="H41" i="3" s="1"/>
  <c r="D18" i="39"/>
  <c r="P74" i="41"/>
  <c r="M74" i="41"/>
  <c r="J74" i="41"/>
  <c r="G74" i="41"/>
  <c r="E129" i="8" l="1"/>
  <c r="E27" i="8"/>
  <c r="E146" i="8"/>
  <c r="E4" i="8"/>
  <c r="E141" i="8"/>
  <c r="E145" i="8"/>
  <c r="E133" i="8"/>
  <c r="E134" i="8"/>
  <c r="E127" i="8"/>
  <c r="E140" i="8"/>
  <c r="E132" i="8"/>
  <c r="E128" i="8"/>
  <c r="E144" i="8"/>
  <c r="E125" i="8"/>
  <c r="E143" i="8"/>
  <c r="E149" i="8"/>
  <c r="E131" i="8"/>
  <c r="E137" i="8"/>
  <c r="E48" i="8"/>
  <c r="E142" i="8"/>
  <c r="E126" i="8"/>
  <c r="E148" i="8"/>
  <c r="E130" i="8"/>
  <c r="E139" i="8"/>
  <c r="E116" i="8"/>
  <c r="E147" i="8"/>
  <c r="E138" i="8"/>
  <c r="E136" i="8"/>
  <c r="E135" i="8"/>
  <c r="E87" i="8"/>
  <c r="E98" i="8"/>
  <c r="E120" i="8"/>
  <c r="E122" i="8"/>
  <c r="E88" i="8"/>
  <c r="E106" i="8"/>
  <c r="E93" i="8"/>
  <c r="E119" i="8"/>
  <c r="E95" i="8"/>
  <c r="E101" i="8"/>
  <c r="E104" i="8"/>
  <c r="E121" i="8"/>
  <c r="E91" i="8"/>
  <c r="E89" i="8"/>
  <c r="E100" i="8"/>
  <c r="E102" i="8"/>
  <c r="E97" i="8"/>
  <c r="E118" i="8"/>
  <c r="E96" i="8"/>
  <c r="E99" i="8"/>
  <c r="E94" i="8"/>
  <c r="E117" i="8"/>
  <c r="E90" i="8"/>
  <c r="E103" i="8"/>
  <c r="E105" i="8"/>
  <c r="E92" i="8"/>
  <c r="E109" i="8"/>
  <c r="E110" i="8"/>
  <c r="E107" i="8"/>
  <c r="E81" i="8"/>
  <c r="E84" i="8"/>
  <c r="E86" i="8"/>
  <c r="E83" i="8"/>
  <c r="E82" i="8"/>
  <c r="E108" i="8"/>
  <c r="E85" i="8"/>
  <c r="E18" i="8"/>
  <c r="E123" i="8"/>
  <c r="E21" i="8"/>
  <c r="E74" i="8"/>
  <c r="E63" i="8"/>
  <c r="E53" i="8"/>
  <c r="E34" i="8"/>
  <c r="E17" i="8"/>
  <c r="E57" i="8"/>
  <c r="E20" i="8"/>
  <c r="E46" i="8"/>
  <c r="E49" i="8"/>
  <c r="E124" i="8"/>
  <c r="E79" i="8"/>
  <c r="E30" i="8"/>
  <c r="E67" i="8"/>
  <c r="E38" i="8"/>
  <c r="E28" i="8"/>
  <c r="E8" i="8"/>
  <c r="E33" i="8"/>
  <c r="E42" i="8"/>
  <c r="E10" i="8"/>
  <c r="E45" i="8"/>
  <c r="E73" i="8"/>
  <c r="E66" i="8"/>
  <c r="E77" i="8"/>
  <c r="E7" i="8"/>
  <c r="E115" i="8"/>
  <c r="E19" i="8"/>
  <c r="E23" i="8"/>
  <c r="E72" i="8"/>
  <c r="E15" i="8"/>
  <c r="E36" i="8"/>
  <c r="E25" i="8"/>
  <c r="E29" i="8"/>
  <c r="E76" i="8"/>
  <c r="E64" i="8"/>
  <c r="E113" i="8"/>
  <c r="E52" i="8"/>
  <c r="E62" i="8"/>
  <c r="E51" i="8"/>
  <c r="E41" i="8"/>
  <c r="E65" i="8"/>
  <c r="E55" i="8"/>
  <c r="E80" i="8"/>
  <c r="E32" i="8"/>
  <c r="E31" i="8"/>
  <c r="E58" i="8"/>
  <c r="E75" i="8"/>
  <c r="E22" i="8"/>
  <c r="E13" i="8"/>
  <c r="E5" i="8"/>
  <c r="E56" i="8"/>
  <c r="E43" i="8"/>
  <c r="E70" i="8"/>
  <c r="E59" i="8"/>
  <c r="E16" i="8"/>
  <c r="E69" i="8"/>
  <c r="E44" i="8"/>
  <c r="E111" i="8"/>
  <c r="E71" i="8"/>
  <c r="E78" i="8"/>
  <c r="E35" i="8"/>
  <c r="E24" i="8"/>
  <c r="E14" i="8"/>
  <c r="E68" i="8"/>
  <c r="E11" i="8"/>
  <c r="E60" i="8"/>
  <c r="E54" i="8"/>
  <c r="E112" i="8"/>
  <c r="E6" i="8"/>
  <c r="E47" i="8"/>
  <c r="E37" i="8"/>
  <c r="E26" i="8"/>
  <c r="E9" i="8"/>
  <c r="E114" i="8"/>
  <c r="E12" i="8"/>
  <c r="E61" i="8"/>
  <c r="E50" i="8"/>
  <c r="E39" i="8"/>
  <c r="E40" i="8"/>
  <c r="E6" i="20"/>
  <c r="E7" i="20"/>
  <c r="E8" i="20"/>
  <c r="E9" i="20"/>
  <c r="E10" i="20"/>
  <c r="E11" i="20"/>
  <c r="E12" i="20"/>
  <c r="E13" i="20"/>
  <c r="E79" i="20"/>
  <c r="E58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72" i="20"/>
  <c r="E73" i="20"/>
  <c r="E74" i="20"/>
  <c r="E75" i="20"/>
  <c r="E76" i="20"/>
  <c r="E77" i="20"/>
  <c r="E78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115" i="20"/>
  <c r="E5" i="20"/>
  <c r="E5" i="16" l="1"/>
  <c r="E6" i="16"/>
  <c r="E7" i="16"/>
  <c r="E8" i="16"/>
  <c r="E9" i="16"/>
  <c r="E10" i="16"/>
  <c r="E11" i="16"/>
  <c r="E12" i="16"/>
  <c r="E48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4" i="16"/>
  <c r="E96" i="16" l="1"/>
  <c r="K30" i="12"/>
  <c r="K6" i="12"/>
  <c r="E54" i="12"/>
  <c r="E7" i="12"/>
  <c r="E16" i="12"/>
  <c r="E8" i="12"/>
  <c r="E32" i="12"/>
  <c r="E9" i="12"/>
  <c r="E10" i="12"/>
  <c r="E11" i="12"/>
  <c r="E12" i="12"/>
  <c r="E13" i="12"/>
  <c r="E14" i="12"/>
  <c r="E15" i="12"/>
  <c r="E17" i="12"/>
  <c r="E18" i="12"/>
  <c r="E19" i="12"/>
  <c r="E20" i="12"/>
  <c r="E21" i="12"/>
  <c r="E22" i="12"/>
  <c r="E23" i="12"/>
  <c r="E6" i="12"/>
  <c r="E150" i="8" l="1"/>
  <c r="D127" i="5" l="1"/>
  <c r="E127" i="5"/>
  <c r="F127" i="5"/>
  <c r="E51" i="43" l="1"/>
  <c r="F51" i="43"/>
  <c r="H51" i="43"/>
  <c r="I51" i="43"/>
  <c r="K51" i="43"/>
  <c r="L51" i="43"/>
  <c r="N51" i="43"/>
  <c r="Q51" i="43"/>
  <c r="R51" i="43"/>
  <c r="K28" i="10" l="1"/>
  <c r="K29" i="10"/>
  <c r="K27" i="10"/>
  <c r="K7" i="10"/>
  <c r="K11" i="10"/>
  <c r="K14" i="10"/>
  <c r="K17" i="10"/>
  <c r="K25" i="10"/>
  <c r="K8" i="10"/>
  <c r="K15" i="10"/>
  <c r="K23" i="10"/>
  <c r="K13" i="10"/>
  <c r="K9" i="10"/>
  <c r="K12" i="10"/>
  <c r="K20" i="10"/>
  <c r="K24" i="10"/>
  <c r="K21" i="10"/>
  <c r="K26" i="10"/>
  <c r="K16" i="10"/>
  <c r="K18" i="10"/>
  <c r="K19" i="10"/>
  <c r="K10" i="10"/>
  <c r="K22" i="10"/>
  <c r="K6" i="10"/>
  <c r="K30" i="10"/>
  <c r="E7" i="10"/>
  <c r="E11" i="10"/>
  <c r="E14" i="10"/>
  <c r="E18" i="10"/>
  <c r="E22" i="10"/>
  <c r="E25" i="10"/>
  <c r="E29" i="10"/>
  <c r="E13" i="10"/>
  <c r="E23" i="10"/>
  <c r="E8" i="10"/>
  <c r="E12" i="10"/>
  <c r="E15" i="10"/>
  <c r="E19" i="10"/>
  <c r="E21" i="10"/>
  <c r="E26" i="10"/>
  <c r="E6" i="10"/>
  <c r="E16" i="10"/>
  <c r="E27" i="10"/>
  <c r="E24" i="10"/>
  <c r="E9" i="10"/>
  <c r="E10" i="10"/>
  <c r="E17" i="10"/>
  <c r="E20" i="10"/>
  <c r="E28" i="10"/>
  <c r="E36" i="10" l="1"/>
  <c r="S5" i="43" l="1"/>
  <c r="P5" i="43"/>
  <c r="M5" i="43"/>
  <c r="J5" i="43"/>
  <c r="G5" i="43"/>
  <c r="D5" i="43"/>
  <c r="G51" i="43" l="1"/>
  <c r="J51" i="43"/>
  <c r="D51" i="43"/>
  <c r="P51" i="43"/>
  <c r="S51" i="43"/>
  <c r="M51" i="43"/>
  <c r="F27" i="35" l="1"/>
  <c r="E27" i="35"/>
  <c r="G8" i="35"/>
  <c r="D8" i="35"/>
  <c r="H8" i="35" l="1"/>
  <c r="D27" i="35"/>
  <c r="G27" i="35"/>
  <c r="H27" i="35" l="1"/>
  <c r="D80" i="40" l="1"/>
  <c r="E45" i="40" l="1"/>
  <c r="E68" i="40"/>
  <c r="E60" i="40"/>
  <c r="E67" i="40"/>
  <c r="E55" i="40"/>
  <c r="E40" i="40"/>
  <c r="E33" i="40"/>
  <c r="E36" i="40"/>
  <c r="E24" i="40"/>
  <c r="E31" i="40"/>
  <c r="E38" i="40"/>
  <c r="E21" i="40"/>
  <c r="E56" i="40"/>
  <c r="E16" i="40"/>
  <c r="E66" i="40"/>
  <c r="E72" i="40"/>
  <c r="E74" i="40"/>
  <c r="E71" i="40"/>
  <c r="E73" i="40"/>
  <c r="E70" i="40"/>
  <c r="E69" i="40"/>
  <c r="E48" i="40"/>
  <c r="E51" i="40"/>
  <c r="E57" i="40"/>
  <c r="E50" i="40"/>
  <c r="E61" i="40"/>
  <c r="E54" i="40"/>
  <c r="E62" i="40"/>
  <c r="E52" i="40"/>
  <c r="E58" i="40"/>
  <c r="E49" i="40"/>
  <c r="E59" i="40"/>
  <c r="E53" i="40"/>
  <c r="E47" i="40"/>
  <c r="E6" i="40"/>
  <c r="E46" i="40"/>
  <c r="E13" i="40"/>
  <c r="E18" i="40"/>
  <c r="E23" i="40"/>
  <c r="E28" i="40"/>
  <c r="E34" i="40"/>
  <c r="E39" i="40"/>
  <c r="E44" i="40"/>
  <c r="E77" i="40"/>
  <c r="E9" i="40"/>
  <c r="E27" i="40"/>
  <c r="E37" i="40"/>
  <c r="E76" i="40"/>
  <c r="E5" i="40"/>
  <c r="E7" i="40"/>
  <c r="E10" i="40"/>
  <c r="E14" i="40"/>
  <c r="E19" i="40"/>
  <c r="E25" i="40"/>
  <c r="E29" i="40"/>
  <c r="E41" i="40"/>
  <c r="E63" i="40"/>
  <c r="E78" i="40"/>
  <c r="E12" i="40"/>
  <c r="E22" i="40"/>
  <c r="E32" i="40"/>
  <c r="E43" i="40"/>
  <c r="E65" i="40"/>
  <c r="E8" i="40"/>
  <c r="E11" i="40"/>
  <c r="E20" i="40"/>
  <c r="E26" i="40"/>
  <c r="E30" i="40"/>
  <c r="E35" i="40"/>
  <c r="E42" i="40"/>
  <c r="E64" i="40"/>
  <c r="E75" i="40"/>
  <c r="E79" i="40"/>
  <c r="E80" i="40"/>
  <c r="E17" i="40"/>
  <c r="E15" i="40"/>
  <c r="D104" i="6" l="1"/>
  <c r="E91" i="6" l="1"/>
  <c r="E55" i="6"/>
  <c r="E78" i="6"/>
  <c r="E62" i="6"/>
  <c r="E46" i="6"/>
  <c r="E75" i="6"/>
  <c r="E47" i="6"/>
  <c r="E89" i="6"/>
  <c r="E73" i="6"/>
  <c r="E57" i="6"/>
  <c r="E41" i="6"/>
  <c r="E88" i="6"/>
  <c r="E72" i="6"/>
  <c r="E56" i="6"/>
  <c r="E40" i="6"/>
  <c r="E49" i="6"/>
  <c r="E64" i="6"/>
  <c r="E82" i="6"/>
  <c r="E87" i="6"/>
  <c r="E77" i="6"/>
  <c r="E92" i="6"/>
  <c r="E44" i="6"/>
  <c r="E83" i="6"/>
  <c r="E43" i="6"/>
  <c r="E74" i="6"/>
  <c r="E58" i="6"/>
  <c r="E42" i="6"/>
  <c r="E63" i="6"/>
  <c r="E39" i="6"/>
  <c r="E85" i="6"/>
  <c r="E69" i="6"/>
  <c r="E53" i="6"/>
  <c r="E37" i="6"/>
  <c r="E84" i="6"/>
  <c r="E68" i="6"/>
  <c r="E52" i="6"/>
  <c r="E36" i="6"/>
  <c r="E79" i="6"/>
  <c r="E48" i="6"/>
  <c r="E67" i="6"/>
  <c r="E50" i="6"/>
  <c r="E51" i="6"/>
  <c r="E61" i="6"/>
  <c r="E76" i="6"/>
  <c r="E71" i="6"/>
  <c r="E86" i="6"/>
  <c r="E70" i="6"/>
  <c r="E54" i="6"/>
  <c r="E38" i="6"/>
  <c r="E59" i="6"/>
  <c r="E90" i="6"/>
  <c r="E81" i="6"/>
  <c r="E65" i="6"/>
  <c r="E80" i="6"/>
  <c r="E66" i="6"/>
  <c r="E93" i="6"/>
  <c r="E45" i="6"/>
  <c r="E60" i="6"/>
  <c r="E95" i="6"/>
  <c r="E96" i="6"/>
  <c r="E98" i="6"/>
  <c r="E94" i="6"/>
  <c r="E97" i="6"/>
  <c r="E99" i="6"/>
  <c r="E100" i="6"/>
  <c r="E103" i="6"/>
  <c r="E102" i="6"/>
  <c r="E101" i="6"/>
  <c r="E16" i="6"/>
  <c r="E27" i="6"/>
  <c r="E17" i="6"/>
  <c r="E22" i="6"/>
  <c r="E18" i="6"/>
  <c r="E28" i="6"/>
  <c r="E34" i="6"/>
  <c r="E23" i="6"/>
  <c r="E19" i="6"/>
  <c r="E30" i="6"/>
  <c r="E35" i="6"/>
  <c r="E20" i="6"/>
  <c r="E24" i="6"/>
  <c r="E31" i="6"/>
  <c r="E26" i="6"/>
  <c r="E33" i="6"/>
  <c r="E29" i="6"/>
  <c r="E21" i="6"/>
  <c r="E25" i="6"/>
  <c r="E32" i="6"/>
  <c r="E13" i="6"/>
  <c r="E8" i="6"/>
  <c r="E10" i="6"/>
  <c r="E12" i="6"/>
  <c r="E15" i="6"/>
  <c r="E11" i="6"/>
  <c r="E6" i="6"/>
  <c r="E9" i="6"/>
  <c r="E7" i="6"/>
  <c r="E4" i="6"/>
  <c r="E14" i="6"/>
  <c r="E5" i="6"/>
  <c r="E104" i="6"/>
</calcChain>
</file>

<file path=xl/sharedStrings.xml><?xml version="1.0" encoding="utf-8"?>
<sst xmlns="http://schemas.openxmlformats.org/spreadsheetml/2006/main" count="2229" uniqueCount="345">
  <si>
    <t>OBYWATELSTWO</t>
  </si>
  <si>
    <t>RAZEM</t>
  </si>
  <si>
    <t>Razem</t>
  </si>
  <si>
    <t>% w ogółem</t>
  </si>
  <si>
    <t>AFGANISTAN</t>
  </si>
  <si>
    <t>ALGIERIA</t>
  </si>
  <si>
    <t>ARMENIA</t>
  </si>
  <si>
    <t>AZERBEJDŻAN</t>
  </si>
  <si>
    <t>BANGLADESZ</t>
  </si>
  <si>
    <t>BEZ OBYWATELSTWA</t>
  </si>
  <si>
    <t>BIAŁORUŚ</t>
  </si>
  <si>
    <t>BUŁGARIA</t>
  </si>
  <si>
    <t>BURUNDI</t>
  </si>
  <si>
    <t>CHINY</t>
  </si>
  <si>
    <t>EGIPT</t>
  </si>
  <si>
    <t>ERYTREA</t>
  </si>
  <si>
    <t>ETIOPIA</t>
  </si>
  <si>
    <t>GHANA</t>
  </si>
  <si>
    <t>GRUZJA</t>
  </si>
  <si>
    <t>INDIE</t>
  </si>
  <si>
    <t>IRAK</t>
  </si>
  <si>
    <t>IRAN</t>
  </si>
  <si>
    <t>JORDANIA</t>
  </si>
  <si>
    <t>KAMERUN</t>
  </si>
  <si>
    <t>KAZACHSTAN</t>
  </si>
  <si>
    <t>KIRGISTAN</t>
  </si>
  <si>
    <t>KOMORY</t>
  </si>
  <si>
    <t>KONGO</t>
  </si>
  <si>
    <t>KUBA</t>
  </si>
  <si>
    <t>LIBIA</t>
  </si>
  <si>
    <t>MAROKO</t>
  </si>
  <si>
    <t>MONGOLIA</t>
  </si>
  <si>
    <t>NEPAL</t>
  </si>
  <si>
    <t>PAKISTAN</t>
  </si>
  <si>
    <t>ROSJA</t>
  </si>
  <si>
    <t>SOMALIA</t>
  </si>
  <si>
    <t>SRI LANKA</t>
  </si>
  <si>
    <t>SUDAN</t>
  </si>
  <si>
    <t>SYRIA</t>
  </si>
  <si>
    <t>TADŻYKISTAN</t>
  </si>
  <si>
    <t>TUNEZJA</t>
  </si>
  <si>
    <t>TURCJA</t>
  </si>
  <si>
    <t>TURKMENISTAN</t>
  </si>
  <si>
    <t>UGANDA</t>
  </si>
  <si>
    <t>UKRAINA</t>
  </si>
  <si>
    <t>UZBEKISTAN</t>
  </si>
  <si>
    <t>WENEZUELA</t>
  </si>
  <si>
    <t>WIETNAM</t>
  </si>
  <si>
    <t>WYBRZEŻE KOŚCI SŁONIOWEJ</t>
  </si>
  <si>
    <t>NIGERIA</t>
  </si>
  <si>
    <t>TANZANIA</t>
  </si>
  <si>
    <t>Status nadany zgodnie z Konwencją Genewską</t>
  </si>
  <si>
    <t>Zgoda na pobyt tolerowany</t>
  </si>
  <si>
    <t>Negatywna</t>
  </si>
  <si>
    <t>Ochrona uzupełniająca</t>
  </si>
  <si>
    <t>FILIPINY</t>
  </si>
  <si>
    <t>ZIMBABWE</t>
  </si>
  <si>
    <t>BRAZYLIA</t>
  </si>
  <si>
    <t>JEMEN</t>
  </si>
  <si>
    <t>KANADA</t>
  </si>
  <si>
    <t>LIBAN</t>
  </si>
  <si>
    <t>STANY ZJEDNOCZONE AMERYKI</t>
  </si>
  <si>
    <t xml:space="preserve">      2)  Dane dotyczą wyłącznie pozytywnych decyzji wizowych i nie wskazują ogólnej liczby </t>
  </si>
  <si>
    <t xml:space="preserve">           złożonych wniosków o wydanie wizy.</t>
  </si>
  <si>
    <t>FINLANDIA</t>
  </si>
  <si>
    <t>NIEMCY</t>
  </si>
  <si>
    <t>POZYTYWNE</t>
  </si>
  <si>
    <t>NEGATYWNE</t>
  </si>
  <si>
    <t>UMORZENIA</t>
  </si>
  <si>
    <t>KUWEJT</t>
  </si>
  <si>
    <t>Obywatelstwo</t>
  </si>
  <si>
    <t>pobyt tolerowany</t>
  </si>
  <si>
    <t>POBYT TOLEROWANY</t>
  </si>
  <si>
    <t>STATUS UCHODŹCY</t>
  </si>
  <si>
    <t>Suma</t>
  </si>
  <si>
    <t xml:space="preserve">          i nie uwzględniają liczby wiz wydanych przez polskie przedstawicielstwa dyplomatyczne </t>
  </si>
  <si>
    <t xml:space="preserve">      1) Dane dotyczą liczby wiz wydanych cudzoziemcom przez wojewodów oraz komendantów placówek Straży Granicznej    </t>
  </si>
  <si>
    <t xml:space="preserve">          lub urzędy konsularne poza granicami kraju </t>
  </si>
  <si>
    <t>Umorzenie</t>
  </si>
  <si>
    <t>DEMOKRATYCZNA REPUBLIKA KONGA</t>
  </si>
  <si>
    <t>PALESTYNA</t>
  </si>
  <si>
    <t>Ogółem</t>
  </si>
  <si>
    <t xml:space="preserve">                    w poszczególnych sprawach (wg typu sprawy i obywatelstwa).</t>
  </si>
  <si>
    <t>K</t>
  </si>
  <si>
    <t>M</t>
  </si>
  <si>
    <t>Utrzymujące</t>
  </si>
  <si>
    <t>MOŁDAWIA</t>
  </si>
  <si>
    <t xml:space="preserve">Suma </t>
  </si>
  <si>
    <t>Przekazanie do ponownego rozpatrzenia</t>
  </si>
  <si>
    <t>Cudzoziemiec</t>
  </si>
  <si>
    <t>Osoba fizyczna</t>
  </si>
  <si>
    <t>Osoba prawna</t>
  </si>
  <si>
    <t>ZOBOWIĄZANIE CUDZOZIEMCA DO POWROTU</t>
  </si>
  <si>
    <t>POBYT ZE WZGLĘDÓW HUMANITARNYCH</t>
  </si>
  <si>
    <r>
      <t xml:space="preserve">      *  </t>
    </r>
    <r>
      <rPr>
        <b/>
        <u/>
        <sz val="9"/>
        <rFont val="Arial"/>
        <family val="2"/>
        <charset val="238"/>
      </rPr>
      <t>UWAGI:</t>
    </r>
  </si>
  <si>
    <t>Sprawa</t>
  </si>
  <si>
    <t>odwołania</t>
  </si>
  <si>
    <t>utrzymanie</t>
  </si>
  <si>
    <t>decyzje pozytywne</t>
  </si>
  <si>
    <t>uchylenie i przekazanie do ponownego rozp.</t>
  </si>
  <si>
    <t>uchylenie 
i umorzenie</t>
  </si>
  <si>
    <t>pobyt humanitarny</t>
  </si>
  <si>
    <t>inne</t>
  </si>
  <si>
    <t>Suma decyzji</t>
  </si>
  <si>
    <t>cofnięcie zakazu wjazdu</t>
  </si>
  <si>
    <t>SUMA</t>
  </si>
  <si>
    <t>POZYTYWNA</t>
  </si>
  <si>
    <t>NEGATYWNA</t>
  </si>
  <si>
    <t>Etykiety wierszy</t>
  </si>
  <si>
    <t>UMORZENIE</t>
  </si>
  <si>
    <t>POZYTYWNA Suma</t>
  </si>
  <si>
    <t>NEGATYWNA Suma</t>
  </si>
  <si>
    <t>UMORZENIE Suma</t>
  </si>
  <si>
    <t>POBYT ZE WZGLĘDÓW HUMANITARNYCH Suma</t>
  </si>
  <si>
    <t>ZOBOWIĄZANIE CUDZOZIEMCA DO POWROTU Suma</t>
  </si>
  <si>
    <t>ZAREJESTROWANIE POBYTU OB. UE</t>
  </si>
  <si>
    <t>WIZA SCHENGEN</t>
  </si>
  <si>
    <t>WIZA KRAJOWA</t>
  </si>
  <si>
    <t>NIEOKREŚLONE</t>
  </si>
  <si>
    <t>NIDERLANDY</t>
  </si>
  <si>
    <t xml:space="preserve">                   dokumentu potwierdzającego prawo stałego pobytu (wg obywatelstwa).</t>
  </si>
  <si>
    <t>POBYT REZYDENTA DŁUGOTERMINOWEGO UE/WE</t>
  </si>
  <si>
    <t>POBYT STAŁY OBYWATELA UNII EUROPEJSKIEJ</t>
  </si>
  <si>
    <t>POBYT CZŁONKA RODZINY OBYWATELA UNII EUROPEJSKIEJ</t>
  </si>
  <si>
    <t>POBYT STAŁY CZŁONKA RODZINY OBYWATELA UNII EUROPEJSKIEJ</t>
  </si>
  <si>
    <t>OCHRONA UZUPEŁNIAJĄCA</t>
  </si>
  <si>
    <t>POBYT STAŁY</t>
  </si>
  <si>
    <t>MACEDONIA PÓŁNOCNA</t>
  </si>
  <si>
    <t>-</t>
  </si>
  <si>
    <t>GWINEA</t>
  </si>
  <si>
    <t>TAJLANDIA</t>
  </si>
  <si>
    <t>NORWEGIA</t>
  </si>
  <si>
    <t>INDONEZJA</t>
  </si>
  <si>
    <t>REPUBLIKA POŁUDNIOWEJ AFRYKI</t>
  </si>
  <si>
    <t>ALBANIA</t>
  </si>
  <si>
    <t>ARABIA SAUDYJSKA</t>
  </si>
  <si>
    <t>ARGENTYNA</t>
  </si>
  <si>
    <t>AUSTRALIA</t>
  </si>
  <si>
    <t>BOLIWIA</t>
  </si>
  <si>
    <t>BOŚNIA I HERCEGOWINA</t>
  </si>
  <si>
    <t>CHILE</t>
  </si>
  <si>
    <t>DOMINIKANA</t>
  </si>
  <si>
    <t>EKWADOR</t>
  </si>
  <si>
    <t>GAMBIA</t>
  </si>
  <si>
    <t>HAITI</t>
  </si>
  <si>
    <t>JAMAJKA</t>
  </si>
  <si>
    <t>JAPONIA</t>
  </si>
  <si>
    <t>KAMBODŻA</t>
  </si>
  <si>
    <t>KENIA</t>
  </si>
  <si>
    <t>KOLUMBIA</t>
  </si>
  <si>
    <t>KOSOWO</t>
  </si>
  <si>
    <t>LAOS</t>
  </si>
  <si>
    <t>MADAGASKAR</t>
  </si>
  <si>
    <t>MALAWI</t>
  </si>
  <si>
    <t>MALI</t>
  </si>
  <si>
    <t>MAURITIUS</t>
  </si>
  <si>
    <t>MEKSYK</t>
  </si>
  <si>
    <t>NAMIBIA</t>
  </si>
  <si>
    <t>PERU</t>
  </si>
  <si>
    <t>RWANDA</t>
  </si>
  <si>
    <t>SENEGAL</t>
  </si>
  <si>
    <t>SERBIA</t>
  </si>
  <si>
    <t>TAJWAN</t>
  </si>
  <si>
    <t>TOGO</t>
  </si>
  <si>
    <t>ZJEDNOCZONE EMIRATY ARABSKIE</t>
  </si>
  <si>
    <t>ANGOLA</t>
  </si>
  <si>
    <t>AUSTRIA</t>
  </si>
  <si>
    <t>BAHRAJN</t>
  </si>
  <si>
    <t>CYPR</t>
  </si>
  <si>
    <t>CZARNOGÓRA</t>
  </si>
  <si>
    <t>GWATEMALA</t>
  </si>
  <si>
    <t>GWINEA BISSAU</t>
  </si>
  <si>
    <t>HISZPANIA</t>
  </si>
  <si>
    <t>HONDURAS</t>
  </si>
  <si>
    <t>IZRAEL</t>
  </si>
  <si>
    <t>KOREA POŁUDNIOWA</t>
  </si>
  <si>
    <t>KOSTARYKA</t>
  </si>
  <si>
    <t>LIBERIA</t>
  </si>
  <si>
    <t>LITWA</t>
  </si>
  <si>
    <t>LUKSEMBURG</t>
  </si>
  <si>
    <t>MAURETANIA</t>
  </si>
  <si>
    <t>NOWA ZELANDIA</t>
  </si>
  <si>
    <t>PORTUGALIA</t>
  </si>
  <si>
    <t>REPUBLIKA ZIELONEGO PRZYLĄDKA</t>
  </si>
  <si>
    <t>RUMUNIA</t>
  </si>
  <si>
    <t>SINGAPUR</t>
  </si>
  <si>
    <t>SZWECJA</t>
  </si>
  <si>
    <t>URUGWAJ</t>
  </si>
  <si>
    <t>WIELKA BRYTANIA</t>
  </si>
  <si>
    <t>WŁOCHY</t>
  </si>
  <si>
    <t>LESOTHO</t>
  </si>
  <si>
    <t>MALEZJA</t>
  </si>
  <si>
    <t>POZOSTAWIENIE BEZ ROZPOZNANIA</t>
  </si>
  <si>
    <t>zrobione</t>
  </si>
  <si>
    <t>ANTIGUA I BARBUDA</t>
  </si>
  <si>
    <t>BELIZE</t>
  </si>
  <si>
    <t>BENIN</t>
  </si>
  <si>
    <t>BRUNEI</t>
  </si>
  <si>
    <t>BRYTYJSKIE TERYTORIUM OCEANU INDYJSKIEGO</t>
  </si>
  <si>
    <t>CZAD</t>
  </si>
  <si>
    <t>CZECHY</t>
  </si>
  <si>
    <t>DOMINIKA</t>
  </si>
  <si>
    <t>FRANCJA</t>
  </si>
  <si>
    <t>GABON</t>
  </si>
  <si>
    <t>GEORGIA POŁUDNIOWA I SANDWICH POŁUDNIOWY</t>
  </si>
  <si>
    <t>GRECJA</t>
  </si>
  <si>
    <t>GRENADA</t>
  </si>
  <si>
    <t>GUJANA</t>
  </si>
  <si>
    <t>HONGKONG</t>
  </si>
  <si>
    <t>IRLANDIA</t>
  </si>
  <si>
    <t>KOREA PÓŁNOCNA</t>
  </si>
  <si>
    <t>MALEDIWY</t>
  </si>
  <si>
    <t>MOZAMBIK</t>
  </si>
  <si>
    <t>NIGER</t>
  </si>
  <si>
    <t>NIKARAGUA</t>
  </si>
  <si>
    <t>OMAN</t>
  </si>
  <si>
    <t>PANAMA</t>
  </si>
  <si>
    <t>PARAGWAJ</t>
  </si>
  <si>
    <t>SALWADOR</t>
  </si>
  <si>
    <t>SAMOA AMERYKAŃSKIE</t>
  </si>
  <si>
    <t>SESZELE</t>
  </si>
  <si>
    <t>SIERRA LEONE</t>
  </si>
  <si>
    <t>SŁOWACJA</t>
  </si>
  <si>
    <t>SUDAN POŁUDNIOWY</t>
  </si>
  <si>
    <t>SURINAM</t>
  </si>
  <si>
    <t>TONGA</t>
  </si>
  <si>
    <t>TRYNIDAD I TOBAGO</t>
  </si>
  <si>
    <t>ZAMBIA</t>
  </si>
  <si>
    <t>ARUBA</t>
  </si>
  <si>
    <t>BHUTAN</t>
  </si>
  <si>
    <t>BOTSWANA</t>
  </si>
  <si>
    <t>KATAR</t>
  </si>
  <si>
    <t>MAKAU</t>
  </si>
  <si>
    <t>MONAKO</t>
  </si>
  <si>
    <t>PAPUA - NOWA GWINEA</t>
  </si>
  <si>
    <t>REPUBLIKA ŚRODKOWOAFRYKAŃSKA</t>
  </si>
  <si>
    <t>SUAZI</t>
  </si>
  <si>
    <t>BELGIA</t>
  </si>
  <si>
    <t>CHORWACJA</t>
  </si>
  <si>
    <t>DANIA</t>
  </si>
  <si>
    <t>ESTONIA</t>
  </si>
  <si>
    <t>ISLANDIA</t>
  </si>
  <si>
    <t>LIECHTENSTEIN</t>
  </si>
  <si>
    <t>ŁOTWA</t>
  </si>
  <si>
    <t>MALTA</t>
  </si>
  <si>
    <t>SŁOWENIA</t>
  </si>
  <si>
    <t>SZWAJCARIA</t>
  </si>
  <si>
    <t>WĘGRY</t>
  </si>
  <si>
    <t>pobyt czasowy</t>
  </si>
  <si>
    <t>pobyt stały</t>
  </si>
  <si>
    <t>pobyt rezydenta długoterminowego UE</t>
  </si>
  <si>
    <t>prawo pobytu ob. UE</t>
  </si>
  <si>
    <t>prawo stałego pobytu obywatela UE</t>
  </si>
  <si>
    <t>prawo pobytu członka rodziny ob. UE</t>
  </si>
  <si>
    <t>prawo stałego pobytu członka rodziny ob.. UE</t>
  </si>
  <si>
    <t>wydalenie</t>
  </si>
  <si>
    <t>zobowiązanie do powrotu</t>
  </si>
  <si>
    <t>zaproszenie</t>
  </si>
  <si>
    <t>polski dokument podróży</t>
  </si>
  <si>
    <t>polski dokument tożsamości cudzoziemca</t>
  </si>
  <si>
    <t>wiza (nowa + Schengen)</t>
  </si>
  <si>
    <t xml:space="preserve">POBYT CZASOWY </t>
  </si>
  <si>
    <t>PRAWO POBYTU OBYWATELA WB</t>
  </si>
  <si>
    <t>PRAWO STAŁEGO POBYTU OBYWATELA WB</t>
  </si>
  <si>
    <t>PRAWO POBYTU CZŁONKA RODZINY OBYWATELA WB</t>
  </si>
  <si>
    <t>Azyl</t>
  </si>
  <si>
    <t>POBYT HUMNITARNY</t>
  </si>
  <si>
    <t>FIDŻI</t>
  </si>
  <si>
    <t>GWINEA RÓWNIKOWA</t>
  </si>
  <si>
    <t>SAINT VINCENT I GRENADYNY</t>
  </si>
  <si>
    <t>TIMOR WSCHODNI</t>
  </si>
  <si>
    <t>VANUATU</t>
  </si>
  <si>
    <t>DŻIBUTI</t>
  </si>
  <si>
    <t>BURKINA FASO</t>
  </si>
  <si>
    <t>MJANMA</t>
  </si>
  <si>
    <t>SAINT CHRISTOPHER I NEWIS</t>
  </si>
  <si>
    <r>
      <rPr>
        <b/>
        <sz val="9"/>
        <rFont val="Roboto"/>
        <charset val="238"/>
      </rPr>
      <t>Tabela 3:</t>
    </r>
    <r>
      <rPr>
        <sz val="9"/>
        <rFont val="Roboto"/>
        <charset val="238"/>
      </rPr>
      <t xml:space="preserve"> Liczba odwołań do Rady do Spraw Uchodźców w sprawie o udzielenie </t>
    </r>
  </si>
  <si>
    <t xml:space="preserve">             </t>
  </si>
  <si>
    <t xml:space="preserve">                    lub wymianę zaświadczenia o zarejestrowaniu pobytu (wg obywatelstwa).</t>
  </si>
  <si>
    <t xml:space="preserve">                      o wydanie lub wymianę dokumentów potwierdzających prawo pobytu</t>
  </si>
  <si>
    <t xml:space="preserve">                      (wg obywatelstwa).</t>
  </si>
  <si>
    <t xml:space="preserve">                      o wydanie lub wymianę dokumentów potwierdzających prawo stałego pobytu.</t>
  </si>
  <si>
    <t>SPRAWA</t>
  </si>
  <si>
    <t>Wniosek o wydanie nowego zaświadczenia o zarejestrowaniu pobytu</t>
  </si>
  <si>
    <t>Wniosek o wymianę zaświadczenia o zarejestrowaniu pobytu</t>
  </si>
  <si>
    <t>Wniosek o zarejestrowanie pobytu</t>
  </si>
  <si>
    <t>Wniosek o wydanie dokumentu potwierdzającego prawo stałego pobytu</t>
  </si>
  <si>
    <t>Wniosek o wydanie nowego dokumentu potwierdzającego prawo stałego pobytu</t>
  </si>
  <si>
    <t>Wniosek o wymianę dokumentu potwierdzającego prawo stałego pobytu</t>
  </si>
  <si>
    <t xml:space="preserve">                    (wg rodzaju zezwolenia).</t>
  </si>
  <si>
    <t xml:space="preserve">              </t>
  </si>
  <si>
    <t xml:space="preserve">                   o wydanie dokumentów potwierdzających prawo pobytu (wg obywatelstwa).</t>
  </si>
  <si>
    <t xml:space="preserve">                   (wg obywatelstwa).</t>
  </si>
  <si>
    <t xml:space="preserve">                   o wydanie dokumentów potwierdzających prawo stałego pobytu</t>
  </si>
  <si>
    <t xml:space="preserve">                  </t>
  </si>
  <si>
    <t>Jednostka organizacyjna nieposiadająca osobowości prawnej</t>
  </si>
  <si>
    <t xml:space="preserve">               </t>
  </si>
  <si>
    <t xml:space="preserve">                    na pobyt rezydenta długoterminowego Unii Europejskiej </t>
  </si>
  <si>
    <t>na pobyt rezydenta długoterminowego UE</t>
  </si>
  <si>
    <t xml:space="preserve">    </t>
  </si>
  <si>
    <t xml:space="preserve">                </t>
  </si>
  <si>
    <r>
      <rPr>
        <b/>
        <sz val="9"/>
        <rFont val="Roboto"/>
        <charset val="238"/>
      </rPr>
      <t xml:space="preserve">Tabela 22. </t>
    </r>
    <r>
      <rPr>
        <sz val="9"/>
        <rFont val="Roboto"/>
        <charset val="238"/>
      </rPr>
      <t>Liczba osób, w stosunku do których komendant placówki Straży Granicznej wydał</t>
    </r>
  </si>
  <si>
    <r>
      <rPr>
        <b/>
        <sz val="9"/>
        <rFont val="Roboto"/>
        <charset val="238"/>
      </rPr>
      <t xml:space="preserve">Tabela 26: </t>
    </r>
    <r>
      <rPr>
        <sz val="9"/>
        <rFont val="Roboto"/>
        <charset val="238"/>
      </rPr>
      <t xml:space="preserve">Liczba osób, które złożyły odwołania od decyzji w sprawach legalizacyjnych do Szefa UdSC </t>
    </r>
  </si>
  <si>
    <t>PRAWO STAŁEGO POBYTU CZŁONKA RODZINY OBYWATELA WB</t>
  </si>
  <si>
    <t xml:space="preserve">SAINT CHRISTOPHER I NEWIS </t>
  </si>
  <si>
    <t>WYSPY ŚWIĘTEGO TOMASZA I KSIĄŻĘCA</t>
  </si>
  <si>
    <t>REPUBLIIKA ŚRODKOWOAFRYKAŃSKA</t>
  </si>
  <si>
    <t>ERITREA</t>
  </si>
  <si>
    <t>MACEDONIA</t>
  </si>
  <si>
    <r>
      <rPr>
        <b/>
        <sz val="9"/>
        <rFont val="Roboto"/>
        <charset val="238"/>
      </rPr>
      <t>Tabela 1:</t>
    </r>
    <r>
      <rPr>
        <sz val="9"/>
        <rFont val="Roboto"/>
        <charset val="238"/>
      </rPr>
      <t xml:space="preserve"> Liczba osób, które 2022 r. złożyły wniosek o udzielenie ochrony międzynarodowej w RP.</t>
    </r>
  </si>
  <si>
    <r>
      <t>Tabela 2:</t>
    </r>
    <r>
      <rPr>
        <sz val="9"/>
        <rFont val="Roboto"/>
        <charset val="238"/>
      </rPr>
      <t xml:space="preserve"> Liczba osób, wobec których 2022 r. Szef Urzędu do Spraw Cudzoziemców wydał decyzje w sprawie o udzielenie ochrony międzynarodowej w RP</t>
    </r>
  </si>
  <si>
    <t xml:space="preserve">                  ochrony międzynarodowej złożonych 2022 r. (wg obywatelstwa).</t>
  </si>
  <si>
    <r>
      <t>Tabela 4:</t>
    </r>
    <r>
      <rPr>
        <sz val="9"/>
        <rFont val="Roboto"/>
        <charset val="238"/>
      </rPr>
      <t xml:space="preserve"> Liczba osób, wobec których 2022 r. Rada do Spraw Uchodźców wydała decyzje w sprawie o udzielenie ochrony międzynarodowej w RP </t>
    </r>
  </si>
  <si>
    <r>
      <rPr>
        <b/>
        <sz val="9"/>
        <rFont val="Roboto"/>
        <charset val="238"/>
      </rPr>
      <t>Tabela 5:</t>
    </r>
    <r>
      <rPr>
        <sz val="9"/>
        <rFont val="Roboto"/>
        <charset val="238"/>
      </rPr>
      <t xml:space="preserve"> Liczba osób, które złożyły wnioski o udzielenie azylu 2022 r.</t>
    </r>
  </si>
  <si>
    <r>
      <rPr>
        <b/>
        <sz val="9"/>
        <rFont val="Roboto"/>
        <charset val="238"/>
      </rPr>
      <t xml:space="preserve">Tabela. 6: </t>
    </r>
    <r>
      <rPr>
        <sz val="9"/>
        <rFont val="Roboto"/>
        <charset val="238"/>
      </rPr>
      <t>Liczba osób, którym wydano decyzje w sprawach o udzielenie azylu 2022 r.</t>
    </r>
  </si>
  <si>
    <r>
      <rPr>
        <b/>
        <sz val="9"/>
        <rFont val="Roboto"/>
        <charset val="238"/>
      </rPr>
      <t>Tabela 7:</t>
    </r>
    <r>
      <rPr>
        <sz val="9"/>
        <rFont val="Roboto"/>
        <charset val="238"/>
      </rPr>
      <t xml:space="preserve"> Liczba wiz wydanych cudzoziemcom 2022 r. na terytorium RP</t>
    </r>
  </si>
  <si>
    <r>
      <t>Tabela 8:</t>
    </r>
    <r>
      <rPr>
        <sz val="9"/>
        <rFont val="Roboto"/>
        <charset val="238"/>
      </rPr>
      <t xml:space="preserve"> Liczba zaproszeń wydanych cudzoziemcom 2022 r. </t>
    </r>
  </si>
  <si>
    <r>
      <t>Tabela 9:</t>
    </r>
    <r>
      <rPr>
        <sz val="9"/>
        <rFont val="Roboto"/>
        <charset val="238"/>
      </rPr>
      <t xml:space="preserve"> Liczba osób, które w 2022 r.  złożyły wniosek o udzielenie zezwolenia na pobyt stały</t>
    </r>
  </si>
  <si>
    <r>
      <rPr>
        <b/>
        <sz val="9"/>
        <rFont val="Roboto"/>
        <charset val="238"/>
      </rPr>
      <t>Tabela 10:</t>
    </r>
    <r>
      <rPr>
        <sz val="9"/>
        <rFont val="Roboto"/>
        <charset val="238"/>
      </rPr>
      <t xml:space="preserve"> Liczba osób, w stosunku do których 2022 r. wojewodowie wydali decyzje w sprawie o udzielenie zezwolenia na pobyt stały</t>
    </r>
  </si>
  <si>
    <r>
      <rPr>
        <b/>
        <sz val="9"/>
        <rFont val="Roboto"/>
        <charset val="238"/>
      </rPr>
      <t>Tabela 11:</t>
    </r>
    <r>
      <rPr>
        <sz val="9"/>
        <rFont val="Roboto"/>
        <charset val="238"/>
      </rPr>
      <t xml:space="preserve"> Liczba osób, które 2022 r. złożyły wniosek o udzielenie zezwolenia na pobyt czasowy</t>
    </r>
  </si>
  <si>
    <t xml:space="preserve">BURKINA FASO </t>
  </si>
  <si>
    <r>
      <rPr>
        <b/>
        <sz val="9"/>
        <rFont val="Roboto"/>
        <charset val="238"/>
      </rPr>
      <t>Tabela 21:</t>
    </r>
    <r>
      <rPr>
        <sz val="9"/>
        <rFont val="Roboto"/>
        <charset val="238"/>
      </rPr>
      <t xml:space="preserve"> Liczba osób, które 2022 r. złożyły wniosek o udzielenie zezwolenia </t>
    </r>
  </si>
  <si>
    <r>
      <rPr>
        <b/>
        <sz val="9"/>
        <rFont val="Roboto"/>
        <charset val="238"/>
      </rPr>
      <t>Tabela 22:</t>
    </r>
    <r>
      <rPr>
        <sz val="9"/>
        <rFont val="Roboto"/>
        <charset val="238"/>
      </rPr>
      <t xml:space="preserve"> Liczba osób, w stosunku do których wojewodowie wydali 2022 r. decyzje w sprawie zezwolenia </t>
    </r>
  </si>
  <si>
    <t>KIRIBATI</t>
  </si>
  <si>
    <r>
      <rPr>
        <b/>
        <sz val="9"/>
        <rFont val="Roboto"/>
        <charset val="238"/>
      </rPr>
      <t>Tabela 12:</t>
    </r>
    <r>
      <rPr>
        <sz val="9"/>
        <rFont val="Roboto"/>
        <charset val="238"/>
      </rPr>
      <t xml:space="preserve"> Liczba osób, w stosunku do których 2022 r. wojewodowie wydali decyzje w sprawie o udzielenie zezwolenia na pobyt czasowy </t>
    </r>
  </si>
  <si>
    <r>
      <rPr>
        <b/>
        <sz val="9"/>
        <rFont val="Roboto"/>
        <charset val="238"/>
      </rPr>
      <t>Tabela 13:</t>
    </r>
    <r>
      <rPr>
        <sz val="9"/>
        <rFont val="Roboto"/>
        <charset val="238"/>
      </rPr>
      <t xml:space="preserve"> Liczba obywateli UE, którzy 2022 r. złożyli wniosek o zarejestrowanie pobytu </t>
    </r>
  </si>
  <si>
    <r>
      <rPr>
        <b/>
        <sz val="9"/>
        <rFont val="Roboto"/>
        <charset val="238"/>
      </rPr>
      <t>Tabela 14:</t>
    </r>
    <r>
      <rPr>
        <sz val="9"/>
        <rFont val="Roboto"/>
        <charset val="238"/>
      </rPr>
      <t xml:space="preserve"> Liczba obywateli UE, którzy 2022 r. złożyli wniosek o wydanie lub wymianę</t>
    </r>
  </si>
  <si>
    <r>
      <rPr>
        <b/>
        <sz val="9"/>
        <rFont val="Roboto"/>
        <charset val="238"/>
      </rPr>
      <t>Tabela 15:</t>
    </r>
    <r>
      <rPr>
        <sz val="9"/>
        <rFont val="Roboto"/>
        <charset val="238"/>
      </rPr>
      <t xml:space="preserve"> Liczba członków rodzin obywateli UE, którzy 2022 r. złożyli wniosek </t>
    </r>
  </si>
  <si>
    <r>
      <t>Tabela 16:</t>
    </r>
    <r>
      <rPr>
        <sz val="9"/>
        <rFont val="Roboto"/>
        <charset val="238"/>
      </rPr>
      <t xml:space="preserve"> Liczba członków rodzin obywateli UE, którzy 2022 r. złożyli wniosek</t>
    </r>
  </si>
  <si>
    <r>
      <t>Tabela 17</t>
    </r>
    <r>
      <rPr>
        <sz val="9"/>
        <rFont val="Roboto"/>
        <charset val="238"/>
      </rPr>
      <t>: Liczba obywateli Wielkiej Brytanii, którzy 2022 r. złożyli wniosek o zarejestrowanie pobytu</t>
    </r>
  </si>
  <si>
    <r>
      <t>Tabela 18:</t>
    </r>
    <r>
      <rPr>
        <sz val="9"/>
        <rFont val="Roboto"/>
        <charset val="238"/>
      </rPr>
      <t xml:space="preserve"> Liczba obywateli Wielkiej Brytanii, którzy 2022 r. złożyli wniosek o wydanie dokumentu potwierdzającego prawo stałego pobytu. </t>
    </r>
  </si>
  <si>
    <r>
      <t>Tabela 19:</t>
    </r>
    <r>
      <rPr>
        <sz val="9"/>
        <rFont val="Roboto"/>
        <charset val="238"/>
      </rPr>
      <t xml:space="preserve"> Liczba członków rodzin obywateli WB, którzy 2022 r. złożyli wniosek </t>
    </r>
  </si>
  <si>
    <r>
      <rPr>
        <b/>
        <sz val="9"/>
        <rFont val="Roboto"/>
        <charset val="238"/>
      </rPr>
      <t>Tabela 20:</t>
    </r>
    <r>
      <rPr>
        <sz val="9"/>
        <rFont val="Roboto"/>
        <charset val="238"/>
      </rPr>
      <t xml:space="preserve"> Liczba członków rodzin obywateli WB, którzy 2022 r. złożyli wniosek </t>
    </r>
  </si>
  <si>
    <t>BAHAMY</t>
  </si>
  <si>
    <r>
      <rPr>
        <b/>
        <sz val="9"/>
        <rFont val="Roboto"/>
        <charset val="238"/>
      </rPr>
      <t xml:space="preserve">Tabela 21: </t>
    </r>
    <r>
      <rPr>
        <sz val="9"/>
        <rFont val="Roboto"/>
        <charset val="238"/>
      </rPr>
      <t>Liczba osób, w stosunku do których wydano 2022 r. decyzje o zobowiązaniu cudzoziemca do powrotu</t>
    </r>
  </si>
  <si>
    <t xml:space="preserve">                    2022 r. decyzje o odmowie wjazdu na terytorium RP (wg obywatelstwa).</t>
  </si>
  <si>
    <r>
      <rPr>
        <b/>
        <sz val="9"/>
        <rFont val="Roboto"/>
        <charset val="238"/>
      </rPr>
      <t>Tabela 23:</t>
    </r>
    <r>
      <rPr>
        <sz val="9"/>
        <rFont val="Roboto"/>
        <charset val="238"/>
      </rPr>
      <t xml:space="preserve"> Liczba osób, które 2022 r. złożyły wniosek o udzielenie zgody na pobyt tolerowany</t>
    </r>
  </si>
  <si>
    <r>
      <rPr>
        <b/>
        <sz val="9"/>
        <rFont val="Roboto"/>
        <charset val="238"/>
      </rPr>
      <t>Tabela 24:</t>
    </r>
    <r>
      <rPr>
        <sz val="9"/>
        <rFont val="Roboto"/>
        <charset val="238"/>
      </rPr>
      <t xml:space="preserve"> Liczba osób, wobec których w 2022 r. komendanci Placówek/Oddziałów SG wydali decyzje</t>
    </r>
  </si>
  <si>
    <r>
      <rPr>
        <b/>
        <sz val="9"/>
        <rFont val="Roboto"/>
        <charset val="238"/>
      </rPr>
      <t>Tabela 25:</t>
    </r>
    <r>
      <rPr>
        <sz val="9"/>
        <rFont val="Roboto"/>
        <charset val="238"/>
      </rPr>
      <t xml:space="preserve"> Liczba osób, które w 2022 r. otrzymały w I lub II instancji zgodę na pobyt ze względów humanitarnych</t>
    </r>
  </si>
  <si>
    <t>oraz decyzje wydane w tych sprawach 2022 r.</t>
  </si>
  <si>
    <t>SAINT LUCIA</t>
  </si>
  <si>
    <t>STANY ZJEDNOCZONE</t>
  </si>
  <si>
    <t xml:space="preserve">                 o udzieleniu zgody na pobyt tolerowany (wg obywatelstwa).</t>
  </si>
  <si>
    <t xml:space="preserve">                     </t>
  </si>
  <si>
    <r>
      <rPr>
        <b/>
        <sz val="9"/>
        <rFont val="Roboto"/>
        <charset val="238"/>
      </rPr>
      <t xml:space="preserve">Tabela 27: </t>
    </r>
    <r>
      <rPr>
        <sz val="9"/>
        <rFont val="Roboto"/>
        <charset val="238"/>
      </rPr>
      <t>Liczba osób, które posiadają ważne dokumenty potwierdzające prawo pobytu na terytorium RP (stan na 1.01.2023 r.)  wg obywatelstwa i rodzaju zezwolenia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</si>
</sst>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i/>
      <sz val="9"/>
      <name val="Roboto"/>
      <charset val="238"/>
    </font>
    <font>
      <sz val="9"/>
      <color theme="1"/>
      <name val="Roboto"/>
      <charset val="238"/>
    </font>
    <font>
      <b/>
      <sz val="8"/>
      <name val="Roboto"/>
      <charset val="238"/>
    </font>
    <font>
      <b/>
      <sz val="9"/>
      <color theme="1"/>
      <name val="Roboto"/>
      <charset val="238"/>
    </font>
    <font>
      <sz val="11"/>
      <color theme="1"/>
      <name val="Roboto"/>
      <charset val="238"/>
    </font>
    <font>
      <b/>
      <i/>
      <sz val="9"/>
      <name val="Roboto"/>
      <charset val="238"/>
    </font>
    <font>
      <sz val="10"/>
      <name val="Roboto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Arial"/>
      <family val="2"/>
    </font>
    <font>
      <b/>
      <sz val="9"/>
      <color rgb="FFFF0000"/>
      <name val="Roboto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theme="0" tint="-0.14999847407452621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52" applyNumberFormat="0" applyAlignment="0" applyProtection="0"/>
    <xf numFmtId="0" fontId="10" fillId="17" borderId="53" applyNumberFormat="0" applyAlignment="0" applyProtection="0"/>
    <xf numFmtId="0" fontId="11" fillId="0" borderId="54" applyNumberFormat="0" applyFill="0" applyAlignment="0" applyProtection="0"/>
    <xf numFmtId="0" fontId="12" fillId="18" borderId="55" applyNumberFormat="0" applyAlignment="0" applyProtection="0"/>
    <xf numFmtId="0" fontId="13" fillId="0" borderId="56" applyNumberFormat="0" applyFill="0" applyAlignment="0" applyProtection="0"/>
    <xf numFmtId="0" fontId="14" fillId="0" borderId="57" applyNumberFormat="0" applyFill="0" applyAlignment="0" applyProtection="0"/>
    <xf numFmtId="0" fontId="15" fillId="0" borderId="58" applyNumberFormat="0" applyFill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6" fillId="17" borderId="52" applyNumberFormat="0" applyAlignment="0" applyProtection="0"/>
    <xf numFmtId="9" fontId="1" fillId="0" borderId="0" applyFont="0" applyFill="0" applyBorder="0" applyAlignment="0" applyProtection="0"/>
    <xf numFmtId="0" fontId="17" fillId="0" borderId="5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19" borderId="60" applyNumberFormat="0" applyFont="0" applyAlignment="0" applyProtection="0"/>
    <xf numFmtId="164" fontId="33" fillId="0" borderId="0" applyFont="0" applyFill="0" applyBorder="0" applyAlignment="0" applyProtection="0"/>
  </cellStyleXfs>
  <cellXfs count="44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7" borderId="0" xfId="0" quotePrefix="1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7" fillId="0" borderId="0" xfId="17"/>
    <xf numFmtId="0" fontId="4" fillId="0" borderId="0" xfId="18" applyFont="1" applyAlignment="1">
      <alignment vertical="center"/>
    </xf>
    <xf numFmtId="0" fontId="21" fillId="0" borderId="0" xfId="18" applyFont="1" applyAlignment="1">
      <alignment vertical="center"/>
    </xf>
    <xf numFmtId="0" fontId="4" fillId="0" borderId="0" xfId="18" applyFont="1"/>
    <xf numFmtId="0" fontId="6" fillId="0" borderId="0" xfId="18" applyFont="1"/>
    <xf numFmtId="0" fontId="22" fillId="0" borderId="0" xfId="17" applyFont="1"/>
    <xf numFmtId="0" fontId="23" fillId="0" borderId="0" xfId="18" applyFont="1" applyAlignment="1">
      <alignment vertical="center"/>
    </xf>
    <xf numFmtId="0" fontId="24" fillId="9" borderId="11" xfId="18" applyFont="1" applyFill="1" applyBorder="1" applyAlignment="1">
      <alignment horizontal="center" vertical="center"/>
    </xf>
    <xf numFmtId="0" fontId="24" fillId="9" borderId="10" xfId="18" applyFont="1" applyFill="1" applyBorder="1" applyAlignment="1">
      <alignment horizontal="center" vertical="center" wrapText="1"/>
    </xf>
    <xf numFmtId="0" fontId="24" fillId="9" borderId="18" xfId="18" applyFont="1" applyFill="1" applyBorder="1" applyAlignment="1">
      <alignment horizontal="center" vertical="center" wrapText="1"/>
    </xf>
    <xf numFmtId="0" fontId="24" fillId="9" borderId="28" xfId="18" applyFont="1" applyFill="1" applyBorder="1" applyAlignment="1">
      <alignment horizontal="center" vertical="center" wrapText="1"/>
    </xf>
    <xf numFmtId="0" fontId="25" fillId="28" borderId="31" xfId="18" applyFont="1" applyFill="1" applyBorder="1" applyAlignment="1">
      <alignment vertical="center"/>
    </xf>
    <xf numFmtId="165" fontId="26" fillId="0" borderId="36" xfId="18" applyNumberFormat="1" applyFont="1" applyFill="1" applyBorder="1" applyAlignment="1">
      <alignment vertical="center"/>
    </xf>
    <xf numFmtId="0" fontId="25" fillId="28" borderId="30" xfId="18" applyFont="1" applyFill="1" applyBorder="1" applyAlignment="1">
      <alignment vertical="center"/>
    </xf>
    <xf numFmtId="3" fontId="25" fillId="0" borderId="7" xfId="18" applyNumberFormat="1" applyFont="1" applyFill="1" applyBorder="1" applyAlignment="1">
      <alignment horizontal="right" vertical="center"/>
    </xf>
    <xf numFmtId="0" fontId="25" fillId="28" borderId="30" xfId="18" applyFont="1" applyFill="1" applyBorder="1" applyAlignment="1">
      <alignment horizontal="left" vertical="center"/>
    </xf>
    <xf numFmtId="0" fontId="24" fillId="9" borderId="11" xfId="18" applyFont="1" applyFill="1" applyBorder="1" applyAlignment="1">
      <alignment horizontal="center"/>
    </xf>
    <xf numFmtId="0" fontId="23" fillId="0" borderId="0" xfId="18" applyFont="1"/>
    <xf numFmtId="0" fontId="25" fillId="0" borderId="0" xfId="18" applyFont="1"/>
    <xf numFmtId="0" fontId="27" fillId="0" borderId="3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28" fillId="9" borderId="9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13" xfId="18" applyFont="1" applyFill="1" applyBorder="1" applyAlignment="1">
      <alignment horizontal="center" vertical="center" wrapText="1"/>
    </xf>
    <xf numFmtId="0" fontId="29" fillId="31" borderId="27" xfId="17" applyFont="1" applyFill="1" applyBorder="1" applyAlignment="1">
      <alignment horizontal="center" vertical="center"/>
    </xf>
    <xf numFmtId="0" fontId="29" fillId="31" borderId="26" xfId="17" applyFont="1" applyFill="1" applyBorder="1" applyAlignment="1">
      <alignment horizontal="center" vertical="center"/>
    </xf>
    <xf numFmtId="0" fontId="29" fillId="31" borderId="25" xfId="17" applyFont="1" applyFill="1" applyBorder="1" applyAlignment="1">
      <alignment horizontal="center" vertical="center"/>
    </xf>
    <xf numFmtId="0" fontId="27" fillId="28" borderId="32" xfId="17" applyFont="1" applyFill="1" applyBorder="1"/>
    <xf numFmtId="0" fontId="27" fillId="28" borderId="24" xfId="17" applyFont="1" applyFill="1" applyBorder="1"/>
    <xf numFmtId="0" fontId="24" fillId="9" borderId="27" xfId="18" applyFont="1" applyFill="1" applyBorder="1" applyAlignment="1">
      <alignment horizontal="center" vertical="center" wrapText="1"/>
    </xf>
    <xf numFmtId="0" fontId="25" fillId="28" borderId="30" xfId="18" applyFont="1" applyFill="1" applyBorder="1"/>
    <xf numFmtId="0" fontId="25" fillId="0" borderId="0" xfId="0" applyFont="1"/>
    <xf numFmtId="0" fontId="27" fillId="0" borderId="0" xfId="17" applyFont="1"/>
    <xf numFmtId="0" fontId="29" fillId="32" borderId="11" xfId="17" applyFont="1" applyFill="1" applyBorder="1" applyAlignment="1">
      <alignment horizontal="center" vertical="center"/>
    </xf>
    <xf numFmtId="0" fontId="29" fillId="32" borderId="10" xfId="17" applyFont="1" applyFill="1" applyBorder="1" applyAlignment="1">
      <alignment horizontal="center" vertical="center"/>
    </xf>
    <xf numFmtId="0" fontId="29" fillId="32" borderId="18" xfId="17" applyFont="1" applyFill="1" applyBorder="1" applyAlignment="1">
      <alignment horizontal="center" vertical="center"/>
    </xf>
    <xf numFmtId="0" fontId="29" fillId="32" borderId="27" xfId="17" applyFont="1" applyFill="1" applyBorder="1" applyAlignment="1">
      <alignment horizontal="center" vertical="center"/>
    </xf>
    <xf numFmtId="0" fontId="30" fillId="0" borderId="0" xfId="17" applyFont="1"/>
    <xf numFmtId="0" fontId="27" fillId="28" borderId="31" xfId="17" applyFont="1" applyFill="1" applyBorder="1"/>
    <xf numFmtId="0" fontId="25" fillId="0" borderId="8" xfId="17" quotePrefix="1" applyFont="1" applyBorder="1" applyAlignment="1">
      <alignment horizontal="right" vertical="center"/>
    </xf>
    <xf numFmtId="0" fontId="25" fillId="0" borderId="29" xfId="17" applyFont="1" applyBorder="1" applyAlignment="1">
      <alignment horizontal="right"/>
    </xf>
    <xf numFmtId="0" fontId="24" fillId="28" borderId="32" xfId="17" applyFont="1" applyFill="1" applyBorder="1"/>
    <xf numFmtId="0" fontId="27" fillId="28" borderId="30" xfId="17" applyFont="1" applyFill="1" applyBorder="1"/>
    <xf numFmtId="0" fontId="25" fillId="0" borderId="7" xfId="17" applyFont="1" applyBorder="1" applyAlignment="1">
      <alignment horizontal="right" vertical="center"/>
    </xf>
    <xf numFmtId="0" fontId="25" fillId="0" borderId="17" xfId="17" applyFont="1" applyBorder="1" applyAlignment="1">
      <alignment horizontal="right"/>
    </xf>
    <xf numFmtId="0" fontId="29" fillId="32" borderId="9" xfId="17" applyFont="1" applyFill="1" applyBorder="1" applyAlignment="1">
      <alignment horizontal="center" vertical="center"/>
    </xf>
    <xf numFmtId="0" fontId="29" fillId="32" borderId="12" xfId="17" applyFont="1" applyFill="1" applyBorder="1" applyAlignment="1">
      <alignment horizontal="center" vertical="center"/>
    </xf>
    <xf numFmtId="0" fontId="29" fillId="32" borderId="13" xfId="17" applyFont="1" applyFill="1" applyBorder="1" applyAlignment="1">
      <alignment horizontal="center" vertical="center"/>
    </xf>
    <xf numFmtId="0" fontId="25" fillId="0" borderId="0" xfId="18" applyFont="1" applyAlignment="1">
      <alignment vertical="center"/>
    </xf>
    <xf numFmtId="0" fontId="25" fillId="28" borderId="31" xfId="18" applyFont="1" applyFill="1" applyBorder="1"/>
    <xf numFmtId="0" fontId="25" fillId="0" borderId="8" xfId="18" applyFont="1" applyBorder="1" applyAlignment="1">
      <alignment horizontal="right"/>
    </xf>
    <xf numFmtId="0" fontId="25" fillId="0" borderId="6" xfId="18" applyFont="1" applyBorder="1" applyAlignment="1">
      <alignment horizontal="right"/>
    </xf>
    <xf numFmtId="0" fontId="24" fillId="28" borderId="29" xfId="18" applyFont="1" applyFill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4" fillId="5" borderId="11" xfId="0" applyNumberFormat="1" applyFont="1" applyFill="1" applyBorder="1" applyAlignment="1">
      <alignment horizontal="center" vertical="center"/>
    </xf>
    <xf numFmtId="3" fontId="24" fillId="5" borderId="21" xfId="0" applyNumberFormat="1" applyFont="1" applyFill="1" applyBorder="1" applyAlignment="1">
      <alignment horizontal="center" vertical="center"/>
    </xf>
    <xf numFmtId="3" fontId="24" fillId="5" borderId="19" xfId="0" applyNumberFormat="1" applyFont="1" applyFill="1" applyBorder="1" applyAlignment="1">
      <alignment horizontal="center" vertical="center"/>
    </xf>
    <xf numFmtId="3" fontId="24" fillId="5" borderId="40" xfId="0" applyNumberFormat="1" applyFont="1" applyFill="1" applyBorder="1" applyAlignment="1">
      <alignment horizontal="center" vertical="center"/>
    </xf>
    <xf numFmtId="3" fontId="24" fillId="5" borderId="10" xfId="0" applyNumberFormat="1" applyFont="1" applyFill="1" applyBorder="1" applyAlignment="1">
      <alignment horizontal="center" vertical="center"/>
    </xf>
    <xf numFmtId="3" fontId="24" fillId="5" borderId="16" xfId="0" applyNumberFormat="1" applyFont="1" applyFill="1" applyBorder="1" applyAlignment="1">
      <alignment horizontal="center" vertical="center"/>
    </xf>
    <xf numFmtId="3" fontId="24" fillId="5" borderId="27" xfId="0" applyNumberFormat="1" applyFont="1" applyFill="1" applyBorder="1" applyAlignment="1">
      <alignment horizontal="center" vertical="center"/>
    </xf>
    <xf numFmtId="0" fontId="25" fillId="28" borderId="39" xfId="0" applyFont="1" applyFill="1" applyBorder="1"/>
    <xf numFmtId="0" fontId="25" fillId="28" borderId="30" xfId="0" applyFont="1" applyFill="1" applyBorder="1"/>
    <xf numFmtId="0" fontId="24" fillId="5" borderId="11" xfId="0" applyFont="1" applyFill="1" applyBorder="1" applyAlignment="1">
      <alignment horizontal="center" vertical="center"/>
    </xf>
    <xf numFmtId="0" fontId="24" fillId="27" borderId="11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9" fontId="24" fillId="2" borderId="28" xfId="21" applyFont="1" applyFill="1" applyBorder="1" applyAlignment="1">
      <alignment horizontal="center" vertical="center" wrapText="1"/>
    </xf>
    <xf numFmtId="0" fontId="25" fillId="28" borderId="31" xfId="0" applyFont="1" applyFill="1" applyBorder="1"/>
    <xf numFmtId="0" fontId="25" fillId="0" borderId="8" xfId="0" applyFont="1" applyFill="1" applyBorder="1" applyAlignment="1">
      <alignment horizontal="right"/>
    </xf>
    <xf numFmtId="0" fontId="24" fillId="28" borderId="32" xfId="0" applyFont="1" applyFill="1" applyBorder="1"/>
    <xf numFmtId="0" fontId="25" fillId="0" borderId="7" xfId="0" applyFont="1" applyFill="1" applyBorder="1" applyAlignment="1">
      <alignment horizontal="right"/>
    </xf>
    <xf numFmtId="0" fontId="25" fillId="0" borderId="5" xfId="0" applyFont="1" applyFill="1" applyBorder="1" applyAlignment="1">
      <alignment horizontal="right"/>
    </xf>
    <xf numFmtId="0" fontId="24" fillId="2" borderId="11" xfId="0" applyFont="1" applyFill="1" applyBorder="1" applyAlignment="1">
      <alignment horizontal="center" vertical="center"/>
    </xf>
    <xf numFmtId="3" fontId="24" fillId="2" borderId="10" xfId="0" applyNumberFormat="1" applyFont="1" applyFill="1" applyBorder="1" applyAlignment="1">
      <alignment horizontal="center" vertical="center"/>
    </xf>
    <xf numFmtId="3" fontId="24" fillId="2" borderId="25" xfId="0" applyNumberFormat="1" applyFont="1" applyFill="1" applyBorder="1" applyAlignment="1">
      <alignment horizontal="center" vertical="center"/>
    </xf>
    <xf numFmtId="3" fontId="24" fillId="2" borderId="27" xfId="0" applyNumberFormat="1" applyFont="1" applyFill="1" applyBorder="1" applyAlignment="1">
      <alignment horizontal="center" vertical="center"/>
    </xf>
    <xf numFmtId="3" fontId="31" fillId="2" borderId="27" xfId="0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5" fillId="28" borderId="32" xfId="0" applyFont="1" applyFill="1" applyBorder="1"/>
    <xf numFmtId="0" fontId="25" fillId="28" borderId="24" xfId="0" applyFont="1" applyFill="1" applyBorder="1"/>
    <xf numFmtId="0" fontId="24" fillId="3" borderId="11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165" fontId="26" fillId="7" borderId="36" xfId="0" applyNumberFormat="1" applyFont="1" applyFill="1" applyBorder="1" applyAlignment="1">
      <alignment vertical="center"/>
    </xf>
    <xf numFmtId="0" fontId="31" fillId="3" borderId="27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3" fillId="0" borderId="0" xfId="0" applyFont="1"/>
    <xf numFmtId="0" fontId="24" fillId="6" borderId="11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7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/>
    </xf>
    <xf numFmtId="165" fontId="26" fillId="7" borderId="29" xfId="0" applyNumberFormat="1" applyFont="1" applyFill="1" applyBorder="1" applyAlignment="1">
      <alignment vertical="center"/>
    </xf>
    <xf numFmtId="3" fontId="24" fillId="6" borderId="10" xfId="0" applyNumberFormat="1" applyFont="1" applyFill="1" applyBorder="1" applyAlignment="1">
      <alignment horizontal="center" vertical="center"/>
    </xf>
    <xf numFmtId="3" fontId="24" fillId="6" borderId="18" xfId="0" applyNumberFormat="1" applyFont="1" applyFill="1" applyBorder="1" applyAlignment="1">
      <alignment horizontal="center" vertical="center"/>
    </xf>
    <xf numFmtId="165" fontId="26" fillId="6" borderId="18" xfId="0" applyNumberFormat="1" applyFont="1" applyFill="1" applyBorder="1" applyAlignment="1">
      <alignment horizontal="center" vertical="center"/>
    </xf>
    <xf numFmtId="0" fontId="24" fillId="26" borderId="11" xfId="0" applyFont="1" applyFill="1" applyBorder="1" applyAlignment="1">
      <alignment horizontal="center" vertical="center"/>
    </xf>
    <xf numFmtId="165" fontId="24" fillId="26" borderId="18" xfId="0" applyNumberFormat="1" applyFont="1" applyFill="1" applyBorder="1" applyAlignment="1">
      <alignment vertical="center"/>
    </xf>
    <xf numFmtId="0" fontId="25" fillId="0" borderId="29" xfId="0" applyFont="1" applyFill="1" applyBorder="1" applyAlignment="1">
      <alignment horizontal="right"/>
    </xf>
    <xf numFmtId="165" fontId="26" fillId="7" borderId="29" xfId="0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horizontal="right"/>
    </xf>
    <xf numFmtId="0" fontId="24" fillId="0" borderId="0" xfId="0" applyFont="1" applyAlignment="1">
      <alignment vertical="center"/>
    </xf>
    <xf numFmtId="0" fontId="24" fillId="26" borderId="9" xfId="0" applyFont="1" applyFill="1" applyBorder="1" applyAlignment="1">
      <alignment horizontal="center" vertical="center"/>
    </xf>
    <xf numFmtId="0" fontId="24" fillId="26" borderId="12" xfId="0" applyFont="1" applyFill="1" applyBorder="1" applyAlignment="1">
      <alignment horizontal="center" vertical="center"/>
    </xf>
    <xf numFmtId="0" fontId="24" fillId="26" borderId="13" xfId="0" applyFont="1" applyFill="1" applyBorder="1" applyAlignment="1">
      <alignment horizontal="center" vertical="center"/>
    </xf>
    <xf numFmtId="0" fontId="24" fillId="26" borderId="14" xfId="0" applyFont="1" applyFill="1" applyBorder="1" applyAlignment="1">
      <alignment horizontal="center" vertical="center"/>
    </xf>
    <xf numFmtId="0" fontId="32" fillId="0" borderId="0" xfId="0" applyFont="1"/>
    <xf numFmtId="49" fontId="24" fillId="8" borderId="11" xfId="19" applyNumberFormat="1" applyFont="1" applyFill="1" applyBorder="1" applyAlignment="1">
      <alignment horizontal="center" vertical="center" wrapText="1"/>
    </xf>
    <xf numFmtId="49" fontId="24" fillId="25" borderId="10" xfId="19" applyNumberFormat="1" applyFont="1" applyFill="1" applyBorder="1" applyAlignment="1">
      <alignment horizontal="center" vertical="center" wrapText="1"/>
    </xf>
    <xf numFmtId="49" fontId="24" fillId="8" borderId="25" xfId="19" applyNumberFormat="1" applyFont="1" applyFill="1" applyBorder="1" applyAlignment="1">
      <alignment horizontal="center" vertical="center" wrapText="1"/>
    </xf>
    <xf numFmtId="49" fontId="24" fillId="8" borderId="27" xfId="19" applyNumberFormat="1" applyFont="1" applyFill="1" applyBorder="1" applyAlignment="1">
      <alignment horizontal="center" vertical="center" wrapText="1"/>
    </xf>
    <xf numFmtId="49" fontId="24" fillId="8" borderId="28" xfId="19" applyNumberFormat="1" applyFont="1" applyFill="1" applyBorder="1" applyAlignment="1">
      <alignment horizontal="center" vertical="center" wrapText="1"/>
    </xf>
    <xf numFmtId="0" fontId="25" fillId="20" borderId="30" xfId="19" applyFont="1" applyFill="1" applyBorder="1"/>
    <xf numFmtId="165" fontId="26" fillId="7" borderId="36" xfId="21" applyNumberFormat="1" applyFont="1" applyFill="1" applyBorder="1" applyAlignment="1">
      <alignment vertical="center"/>
    </xf>
    <xf numFmtId="49" fontId="24" fillId="24" borderId="11" xfId="0" applyNumberFormat="1" applyFont="1" applyFill="1" applyBorder="1" applyAlignment="1">
      <alignment horizontal="center" vertical="center" wrapText="1"/>
    </xf>
    <xf numFmtId="49" fontId="24" fillId="24" borderId="10" xfId="0" applyNumberFormat="1" applyFont="1" applyFill="1" applyBorder="1" applyAlignment="1">
      <alignment horizontal="center" vertical="center" wrapText="1"/>
    </xf>
    <xf numFmtId="49" fontId="24" fillId="24" borderId="34" xfId="0" applyNumberFormat="1" applyFont="1" applyFill="1" applyBorder="1" applyAlignment="1">
      <alignment horizontal="center" vertical="center" wrapText="1"/>
    </xf>
    <xf numFmtId="0" fontId="25" fillId="20" borderId="31" xfId="0" applyFont="1" applyFill="1" applyBorder="1"/>
    <xf numFmtId="0" fontId="25" fillId="20" borderId="30" xfId="0" applyFont="1" applyFill="1" applyBorder="1"/>
    <xf numFmtId="0" fontId="24" fillId="22" borderId="37" xfId="0" applyFont="1" applyFill="1" applyBorder="1" applyAlignment="1">
      <alignment horizontal="center" vertical="center"/>
    </xf>
    <xf numFmtId="0" fontId="24" fillId="22" borderId="38" xfId="0" applyFont="1" applyFill="1" applyBorder="1" applyAlignment="1">
      <alignment horizontal="center" vertical="center"/>
    </xf>
    <xf numFmtId="0" fontId="24" fillId="23" borderId="27" xfId="0" applyFont="1" applyFill="1" applyBorder="1" applyAlignment="1">
      <alignment horizontal="center" vertical="center"/>
    </xf>
    <xf numFmtId="0" fontId="25" fillId="20" borderId="32" xfId="0" applyFont="1" applyFill="1" applyBorder="1" applyAlignment="1">
      <alignment horizontal="left"/>
    </xf>
    <xf numFmtId="0" fontId="25" fillId="0" borderId="8" xfId="0" applyNumberFormat="1" applyFont="1" applyBorder="1" applyAlignment="1">
      <alignment horizontal="right"/>
    </xf>
    <xf numFmtId="0" fontId="25" fillId="0" borderId="3" xfId="0" applyNumberFormat="1" applyFont="1" applyBorder="1" applyAlignment="1">
      <alignment horizontal="right"/>
    </xf>
    <xf numFmtId="0" fontId="25" fillId="29" borderId="32" xfId="0" applyNumberFormat="1" applyFont="1" applyFill="1" applyBorder="1" applyAlignment="1">
      <alignment horizontal="right"/>
    </xf>
    <xf numFmtId="0" fontId="25" fillId="0" borderId="2" xfId="0" applyNumberFormat="1" applyFont="1" applyBorder="1" applyAlignment="1">
      <alignment horizontal="right"/>
    </xf>
    <xf numFmtId="0" fontId="24" fillId="20" borderId="24" xfId="0" applyNumberFormat="1" applyFont="1" applyFill="1" applyBorder="1"/>
    <xf numFmtId="0" fontId="25" fillId="20" borderId="24" xfId="0" applyFont="1" applyFill="1" applyBorder="1" applyAlignment="1">
      <alignment horizontal="left"/>
    </xf>
    <xf numFmtId="0" fontId="25" fillId="0" borderId="7" xfId="0" applyNumberFormat="1" applyFont="1" applyBorder="1" applyAlignment="1">
      <alignment horizontal="right"/>
    </xf>
    <xf numFmtId="0" fontId="25" fillId="0" borderId="5" xfId="0" applyNumberFormat="1" applyFont="1" applyBorder="1" applyAlignment="1">
      <alignment horizontal="right"/>
    </xf>
    <xf numFmtId="0" fontId="25" fillId="0" borderId="4" xfId="0" applyNumberFormat="1" applyFont="1" applyBorder="1" applyAlignment="1">
      <alignment horizontal="right"/>
    </xf>
    <xf numFmtId="0" fontId="24" fillId="22" borderId="27" xfId="0" applyFont="1" applyFill="1" applyBorder="1" applyAlignment="1">
      <alignment horizontal="center"/>
    </xf>
    <xf numFmtId="0" fontId="24" fillId="22" borderId="26" xfId="0" applyNumberFormat="1" applyFont="1" applyFill="1" applyBorder="1" applyAlignment="1">
      <alignment horizontal="center"/>
    </xf>
    <xf numFmtId="0" fontId="24" fillId="22" borderId="25" xfId="0" applyNumberFormat="1" applyFont="1" applyFill="1" applyBorder="1" applyAlignment="1">
      <alignment horizontal="center"/>
    </xf>
    <xf numFmtId="0" fontId="24" fillId="22" borderId="27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4" fillId="30" borderId="11" xfId="0" applyFont="1" applyFill="1" applyBorder="1" applyAlignment="1" applyProtection="1">
      <alignment horizontal="center" vertical="center" wrapText="1"/>
      <protection locked="0"/>
    </xf>
    <xf numFmtId="0" fontId="24" fillId="30" borderId="10" xfId="0" applyFont="1" applyFill="1" applyBorder="1" applyAlignment="1" applyProtection="1">
      <alignment horizontal="center" vertical="center" textRotation="90" wrapText="1"/>
      <protection locked="0"/>
    </xf>
    <xf numFmtId="0" fontId="24" fillId="30" borderId="16" xfId="0" applyFont="1" applyFill="1" applyBorder="1" applyAlignment="1" applyProtection="1">
      <alignment horizontal="center" vertical="center" textRotation="90" wrapText="1"/>
      <protection locked="0"/>
    </xf>
    <xf numFmtId="0" fontId="24" fillId="30" borderId="18" xfId="0" applyFont="1" applyFill="1" applyBorder="1" applyAlignment="1" applyProtection="1">
      <alignment horizontal="center" vertical="center" textRotation="90" wrapText="1"/>
      <protection locked="0"/>
    </xf>
    <xf numFmtId="0" fontId="24" fillId="30" borderId="27" xfId="0" applyFont="1" applyFill="1" applyBorder="1" applyAlignment="1" applyProtection="1">
      <alignment horizontal="center" vertical="center" textRotation="90" wrapText="1"/>
      <protection locked="0"/>
    </xf>
    <xf numFmtId="0" fontId="25" fillId="0" borderId="30" xfId="0" applyFont="1" applyFill="1" applyBorder="1" applyAlignment="1" applyProtection="1">
      <alignment horizontal="left" vertical="center" wrapText="1"/>
      <protection locked="0"/>
    </xf>
    <xf numFmtId="3" fontId="25" fillId="0" borderId="7" xfId="0" applyNumberFormat="1" applyFont="1" applyBorder="1" applyAlignment="1" applyProtection="1">
      <alignment horizontal="right" vertical="center" wrapText="1"/>
    </xf>
    <xf numFmtId="3" fontId="25" fillId="0" borderId="1" xfId="0" applyNumberFormat="1" applyFont="1" applyBorder="1" applyAlignment="1" applyProtection="1">
      <alignment horizontal="right" vertical="center"/>
    </xf>
    <xf numFmtId="3" fontId="25" fillId="0" borderId="17" xfId="0" applyNumberFormat="1" applyFont="1" applyBorder="1" applyAlignment="1" applyProtection="1">
      <alignment horizontal="right" vertical="center"/>
    </xf>
    <xf numFmtId="3" fontId="25" fillId="0" borderId="24" xfId="0" applyNumberFormat="1" applyFont="1" applyBorder="1" applyAlignment="1" applyProtection="1">
      <alignment horizontal="right" vertical="center"/>
    </xf>
    <xf numFmtId="3" fontId="25" fillId="20" borderId="32" xfId="0" applyNumberFormat="1" applyFont="1" applyFill="1" applyBorder="1" applyAlignment="1" applyProtection="1">
      <alignment vertical="center"/>
    </xf>
    <xf numFmtId="0" fontId="24" fillId="30" borderId="11" xfId="8" applyFont="1" applyFill="1" applyBorder="1" applyAlignment="1" applyProtection="1">
      <alignment horizontal="center" vertical="center" wrapText="1"/>
      <protection locked="0"/>
    </xf>
    <xf numFmtId="3" fontId="24" fillId="30" borderId="10" xfId="8" applyNumberFormat="1" applyFont="1" applyFill="1" applyBorder="1" applyAlignment="1" applyProtection="1">
      <alignment vertical="center"/>
    </xf>
    <xf numFmtId="3" fontId="24" fillId="30" borderId="16" xfId="8" applyNumberFormat="1" applyFont="1" applyFill="1" applyBorder="1" applyAlignment="1" applyProtection="1">
      <alignment horizontal="center" vertical="center"/>
    </xf>
    <xf numFmtId="3" fontId="24" fillId="30" borderId="18" xfId="8" applyNumberFormat="1" applyFont="1" applyFill="1" applyBorder="1" applyAlignment="1" applyProtection="1">
      <alignment horizontal="center" vertical="center"/>
    </xf>
    <xf numFmtId="3" fontId="24" fillId="30" borderId="27" xfId="8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0" fontId="32" fillId="0" borderId="0" xfId="0" applyFont="1" applyAlignment="1">
      <alignment vertical="center"/>
    </xf>
    <xf numFmtId="0" fontId="25" fillId="0" borderId="1" xfId="15" applyNumberFormat="1" applyFont="1" applyFill="1" applyBorder="1" applyAlignment="1">
      <alignment horizontal="right"/>
    </xf>
    <xf numFmtId="0" fontId="24" fillId="9" borderId="10" xfId="18" applyFont="1" applyFill="1" applyBorder="1" applyAlignment="1">
      <alignment horizontal="center" vertical="center" wrapText="1"/>
    </xf>
    <xf numFmtId="0" fontId="24" fillId="9" borderId="18" xfId="18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24" fillId="24" borderId="28" xfId="0" applyNumberFormat="1" applyFont="1" applyFill="1" applyBorder="1" applyAlignment="1">
      <alignment horizontal="center" vertical="center" wrapText="1"/>
    </xf>
    <xf numFmtId="49" fontId="24" fillId="24" borderId="27" xfId="0" applyNumberFormat="1" applyFont="1" applyFill="1" applyBorder="1" applyAlignment="1">
      <alignment horizontal="center" vertical="center" wrapText="1"/>
    </xf>
    <xf numFmtId="0" fontId="24" fillId="9" borderId="10" xfId="18" applyFont="1" applyFill="1" applyBorder="1" applyAlignment="1">
      <alignment horizontal="center" vertical="center" wrapText="1"/>
    </xf>
    <xf numFmtId="0" fontId="24" fillId="9" borderId="34" xfId="18" applyFont="1" applyFill="1" applyBorder="1" applyAlignment="1">
      <alignment horizontal="center" vertical="center" wrapText="1"/>
    </xf>
    <xf numFmtId="165" fontId="26" fillId="31" borderId="28" xfId="18" applyNumberFormat="1" applyFont="1" applyFill="1" applyBorder="1" applyAlignment="1">
      <alignment vertical="center"/>
    </xf>
    <xf numFmtId="166" fontId="26" fillId="0" borderId="36" xfId="27" applyNumberFormat="1" applyFont="1" applyFill="1" applyBorder="1" applyAlignment="1">
      <alignment vertical="center"/>
    </xf>
    <xf numFmtId="3" fontId="24" fillId="3" borderId="34" xfId="0" applyNumberFormat="1" applyFont="1" applyFill="1" applyBorder="1" applyAlignment="1">
      <alignment horizontal="center" vertical="center"/>
    </xf>
    <xf numFmtId="3" fontId="24" fillId="3" borderId="25" xfId="0" applyNumberFormat="1" applyFont="1" applyFill="1" applyBorder="1" applyAlignment="1">
      <alignment horizontal="center" vertical="center"/>
    </xf>
    <xf numFmtId="3" fontId="24" fillId="3" borderId="27" xfId="0" applyNumberFormat="1" applyFont="1" applyFill="1" applyBorder="1" applyAlignment="1">
      <alignment horizontal="center" vertical="center"/>
    </xf>
    <xf numFmtId="3" fontId="25" fillId="0" borderId="8" xfId="0" applyNumberFormat="1" applyFont="1" applyBorder="1" applyAlignment="1">
      <alignment horizontal="right"/>
    </xf>
    <xf numFmtId="3" fontId="25" fillId="0" borderId="6" xfId="0" applyNumberFormat="1" applyFont="1" applyBorder="1" applyAlignment="1">
      <alignment horizontal="right"/>
    </xf>
    <xf numFmtId="3" fontId="24" fillId="28" borderId="29" xfId="0" applyNumberFormat="1" applyFont="1" applyFill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4" fillId="28" borderId="3" xfId="0" applyNumberFormat="1" applyFont="1" applyFill="1" applyBorder="1" applyAlignment="1">
      <alignment horizontal="right"/>
    </xf>
    <xf numFmtId="3" fontId="25" fillId="0" borderId="7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3" fontId="24" fillId="2" borderId="16" xfId="0" applyNumberFormat="1" applyFont="1" applyFill="1" applyBorder="1" applyAlignment="1">
      <alignment horizontal="center" vertical="center"/>
    </xf>
    <xf numFmtId="3" fontId="24" fillId="2" borderId="18" xfId="0" applyNumberFormat="1" applyFont="1" applyFill="1" applyBorder="1" applyAlignment="1">
      <alignment horizontal="center" vertical="center"/>
    </xf>
    <xf numFmtId="3" fontId="24" fillId="2" borderId="26" xfId="0" applyNumberFormat="1" applyFont="1" applyFill="1" applyBorder="1" applyAlignment="1">
      <alignment horizontal="center" vertical="center"/>
    </xf>
    <xf numFmtId="3" fontId="25" fillId="0" borderId="33" xfId="0" applyNumberFormat="1" applyFont="1" applyBorder="1" applyAlignment="1">
      <alignment horizontal="right"/>
    </xf>
    <xf numFmtId="3" fontId="24" fillId="28" borderId="32" xfId="0" applyNumberFormat="1" applyFont="1" applyFill="1" applyBorder="1" applyAlignment="1">
      <alignment horizontal="right"/>
    </xf>
    <xf numFmtId="3" fontId="25" fillId="0" borderId="35" xfId="0" applyNumberFormat="1" applyFont="1" applyBorder="1" applyAlignment="1">
      <alignment horizontal="right"/>
    </xf>
    <xf numFmtId="0" fontId="25" fillId="0" borderId="30" xfId="0" applyFont="1" applyFill="1" applyBorder="1" applyAlignment="1">
      <alignment horizontal="right"/>
    </xf>
    <xf numFmtId="0" fontId="24" fillId="28" borderId="31" xfId="0" applyFont="1" applyFill="1" applyBorder="1"/>
    <xf numFmtId="165" fontId="26" fillId="7" borderId="32" xfId="0" applyNumberFormat="1" applyFont="1" applyFill="1" applyBorder="1" applyAlignment="1">
      <alignment vertical="center"/>
    </xf>
    <xf numFmtId="3" fontId="24" fillId="28" borderId="5" xfId="0" applyNumberFormat="1" applyFont="1" applyFill="1" applyBorder="1" applyAlignment="1">
      <alignment horizontal="right"/>
    </xf>
    <xf numFmtId="3" fontId="24" fillId="28" borderId="17" xfId="0" applyNumberFormat="1" applyFont="1" applyFill="1" applyBorder="1" applyAlignment="1">
      <alignment horizontal="right"/>
    </xf>
    <xf numFmtId="3" fontId="24" fillId="26" borderId="10" xfId="0" applyNumberFormat="1" applyFont="1" applyFill="1" applyBorder="1" applyAlignment="1">
      <alignment horizontal="center" vertical="center"/>
    </xf>
    <xf numFmtId="3" fontId="24" fillId="26" borderId="16" xfId="0" applyNumberFormat="1" applyFont="1" applyFill="1" applyBorder="1" applyAlignment="1">
      <alignment horizontal="center" vertical="center"/>
    </xf>
    <xf numFmtId="3" fontId="24" fillId="26" borderId="25" xfId="0" applyNumberFormat="1" applyFont="1" applyFill="1" applyBorder="1" applyAlignment="1">
      <alignment horizontal="center" vertical="center"/>
    </xf>
    <xf numFmtId="3" fontId="24" fillId="26" borderId="18" xfId="0" applyNumberFormat="1" applyFont="1" applyFill="1" applyBorder="1" applyAlignment="1">
      <alignment horizontal="center" vertical="center"/>
    </xf>
    <xf numFmtId="3" fontId="24" fillId="26" borderId="26" xfId="0" applyNumberFormat="1" applyFont="1" applyFill="1" applyBorder="1" applyAlignment="1">
      <alignment horizontal="center" vertical="center"/>
    </xf>
    <xf numFmtId="3" fontId="24" fillId="26" borderId="10" xfId="0" applyNumberFormat="1" applyFont="1" applyFill="1" applyBorder="1" applyAlignment="1">
      <alignment horizontal="center" vertical="center" wrapText="1"/>
    </xf>
    <xf numFmtId="3" fontId="24" fillId="26" borderId="18" xfId="0" applyNumberFormat="1" applyFont="1" applyFill="1" applyBorder="1" applyAlignment="1">
      <alignment horizontal="center" vertical="center" wrapText="1"/>
    </xf>
    <xf numFmtId="3" fontId="24" fillId="26" borderId="26" xfId="0" applyNumberFormat="1" applyFont="1" applyFill="1" applyBorder="1" applyAlignment="1">
      <alignment horizontal="center" vertical="center" wrapText="1"/>
    </xf>
    <xf numFmtId="3" fontId="25" fillId="0" borderId="8" xfId="0" applyNumberFormat="1" applyFont="1" applyFill="1" applyBorder="1" applyAlignment="1">
      <alignment horizontal="right"/>
    </xf>
    <xf numFmtId="3" fontId="25" fillId="0" borderId="29" xfId="0" applyNumberFormat="1" applyFont="1" applyFill="1" applyBorder="1" applyAlignment="1">
      <alignment horizontal="right"/>
    </xf>
    <xf numFmtId="3" fontId="24" fillId="28" borderId="2" xfId="0" applyNumberFormat="1" applyFont="1" applyFill="1" applyBorder="1"/>
    <xf numFmtId="3" fontId="25" fillId="0" borderId="7" xfId="0" applyNumberFormat="1" applyFont="1" applyFill="1" applyBorder="1" applyAlignment="1">
      <alignment horizontal="right"/>
    </xf>
    <xf numFmtId="3" fontId="25" fillId="0" borderId="17" xfId="0" applyNumberFormat="1" applyFont="1" applyFill="1" applyBorder="1" applyAlignment="1">
      <alignment horizontal="right"/>
    </xf>
    <xf numFmtId="3" fontId="24" fillId="20" borderId="32" xfId="0" applyNumberFormat="1" applyFont="1" applyFill="1" applyBorder="1" applyAlignment="1">
      <alignment horizontal="right"/>
    </xf>
    <xf numFmtId="3" fontId="24" fillId="24" borderId="10" xfId="0" applyNumberFormat="1" applyFont="1" applyFill="1" applyBorder="1" applyAlignment="1">
      <alignment horizontal="center" vertical="center"/>
    </xf>
    <xf numFmtId="3" fontId="24" fillId="24" borderId="18" xfId="0" applyNumberFormat="1" applyFont="1" applyFill="1" applyBorder="1" applyAlignment="1">
      <alignment horizontal="center" vertical="center"/>
    </xf>
    <xf numFmtId="3" fontId="24" fillId="24" borderId="27" xfId="0" applyNumberFormat="1" applyFont="1" applyFill="1" applyBorder="1" applyAlignment="1">
      <alignment horizontal="center" vertical="center"/>
    </xf>
    <xf numFmtId="0" fontId="24" fillId="36" borderId="27" xfId="15" applyFont="1" applyFill="1" applyBorder="1" applyAlignment="1">
      <alignment horizontal="center" vertical="center"/>
    </xf>
    <xf numFmtId="0" fontId="24" fillId="4" borderId="16" xfId="15" applyFont="1" applyFill="1" applyBorder="1" applyAlignment="1">
      <alignment horizontal="center" vertical="center" textRotation="90" wrapText="1"/>
    </xf>
    <xf numFmtId="0" fontId="24" fillId="4" borderId="10" xfId="15" applyFont="1" applyFill="1" applyBorder="1" applyAlignment="1">
      <alignment horizontal="center" vertical="center" textRotation="90" wrapText="1"/>
    </xf>
    <xf numFmtId="0" fontId="24" fillId="4" borderId="26" xfId="15" applyFont="1" applyFill="1" applyBorder="1" applyAlignment="1">
      <alignment horizontal="center" vertical="center" textRotation="90" wrapText="1"/>
    </xf>
    <xf numFmtId="0" fontId="24" fillId="4" borderId="25" xfId="15" applyFont="1" applyFill="1" applyBorder="1" applyAlignment="1">
      <alignment horizontal="center" vertical="center" textRotation="90" wrapText="1"/>
    </xf>
    <xf numFmtId="0" fontId="24" fillId="4" borderId="27" xfId="15" applyFont="1" applyFill="1" applyBorder="1" applyAlignment="1">
      <alignment horizontal="center" vertical="center" textRotation="90" wrapText="1"/>
    </xf>
    <xf numFmtId="0" fontId="25" fillId="28" borderId="24" xfId="15" applyFont="1" applyFill="1" applyBorder="1" applyAlignment="1">
      <alignment horizontal="left"/>
    </xf>
    <xf numFmtId="3" fontId="25" fillId="0" borderId="1" xfId="15" applyNumberFormat="1" applyFont="1" applyFill="1" applyBorder="1" applyAlignment="1">
      <alignment horizontal="right"/>
    </xf>
    <xf numFmtId="3" fontId="25" fillId="0" borderId="4" xfId="15" applyNumberFormat="1" applyFont="1" applyFill="1" applyBorder="1" applyAlignment="1">
      <alignment horizontal="right"/>
    </xf>
    <xf numFmtId="3" fontId="24" fillId="28" borderId="24" xfId="15" applyNumberFormat="1" applyFont="1" applyFill="1" applyBorder="1"/>
    <xf numFmtId="0" fontId="25" fillId="0" borderId="4" xfId="15" applyNumberFormat="1" applyFont="1" applyFill="1" applyBorder="1" applyAlignment="1">
      <alignment horizontal="right"/>
    </xf>
    <xf numFmtId="0" fontId="24" fillId="4" borderId="27" xfId="15" applyFont="1" applyFill="1" applyBorder="1" applyAlignment="1">
      <alignment horizontal="center"/>
    </xf>
    <xf numFmtId="3" fontId="24" fillId="4" borderId="16" xfId="15" applyNumberFormat="1" applyFont="1" applyFill="1" applyBorder="1" applyAlignment="1">
      <alignment horizontal="center"/>
    </xf>
    <xf numFmtId="3" fontId="25" fillId="0" borderId="32" xfId="0" applyNumberFormat="1" applyFont="1" applyBorder="1" applyAlignment="1">
      <alignment horizontal="right"/>
    </xf>
    <xf numFmtId="3" fontId="24" fillId="28" borderId="24" xfId="0" applyNumberFormat="1" applyFont="1" applyFill="1" applyBorder="1"/>
    <xf numFmtId="3" fontId="25" fillId="0" borderId="8" xfId="18" applyNumberFormat="1" applyFont="1" applyFill="1" applyBorder="1" applyAlignment="1">
      <alignment horizontal="right" vertical="center"/>
    </xf>
    <xf numFmtId="3" fontId="25" fillId="0" borderId="29" xfId="18" applyNumberFormat="1" applyFont="1" applyFill="1" applyBorder="1" applyAlignment="1">
      <alignment horizontal="right" vertical="center"/>
    </xf>
    <xf numFmtId="3" fontId="24" fillId="28" borderId="36" xfId="18" applyNumberFormat="1" applyFont="1" applyFill="1" applyBorder="1" applyAlignment="1">
      <alignment vertical="center"/>
    </xf>
    <xf numFmtId="3" fontId="24" fillId="9" borderId="10" xfId="18" applyNumberFormat="1" applyFont="1" applyFill="1" applyBorder="1" applyAlignment="1">
      <alignment horizontal="center" vertical="center" wrapText="1"/>
    </xf>
    <xf numFmtId="3" fontId="24" fillId="9" borderId="18" xfId="18" applyNumberFormat="1" applyFont="1" applyFill="1" applyBorder="1" applyAlignment="1">
      <alignment horizontal="center" vertical="center" wrapText="1"/>
    </xf>
    <xf numFmtId="3" fontId="24" fillId="9" borderId="27" xfId="18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right"/>
    </xf>
    <xf numFmtId="3" fontId="24" fillId="28" borderId="32" xfId="0" applyNumberFormat="1" applyFont="1" applyFill="1" applyBorder="1"/>
    <xf numFmtId="3" fontId="25" fillId="0" borderId="5" xfId="0" applyNumberFormat="1" applyFont="1" applyFill="1" applyBorder="1" applyAlignment="1">
      <alignment horizontal="right"/>
    </xf>
    <xf numFmtId="3" fontId="25" fillId="0" borderId="7" xfId="19" applyNumberFormat="1" applyFont="1" applyFill="1" applyBorder="1" applyAlignment="1">
      <alignment horizontal="right"/>
    </xf>
    <xf numFmtId="3" fontId="25" fillId="0" borderId="5" xfId="19" applyNumberFormat="1" applyFont="1" applyFill="1" applyBorder="1" applyAlignment="1">
      <alignment horizontal="right"/>
    </xf>
    <xf numFmtId="3" fontId="24" fillId="20" borderId="24" xfId="19" applyNumberFormat="1" applyFont="1" applyFill="1" applyBorder="1"/>
    <xf numFmtId="3" fontId="24" fillId="8" borderId="10" xfId="19" applyNumberFormat="1" applyFont="1" applyFill="1" applyBorder="1" applyAlignment="1">
      <alignment horizontal="center" vertical="center" wrapText="1"/>
    </xf>
    <xf numFmtId="3" fontId="25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34" fillId="37" borderId="27" xfId="0" applyFont="1" applyFill="1" applyBorder="1"/>
    <xf numFmtId="0" fontId="25" fillId="0" borderId="3" xfId="0" applyFont="1" applyFill="1" applyBorder="1" applyAlignment="1">
      <alignment horizontal="right"/>
    </xf>
    <xf numFmtId="0" fontId="34" fillId="37" borderId="26" xfId="0" applyFont="1" applyFill="1" applyBorder="1" applyAlignment="1">
      <alignment horizontal="center"/>
    </xf>
    <xf numFmtId="0" fontId="34" fillId="37" borderId="25" xfId="0" applyFont="1" applyFill="1" applyBorder="1" applyAlignment="1">
      <alignment horizontal="center"/>
    </xf>
    <xf numFmtId="0" fontId="34" fillId="37" borderId="27" xfId="0" applyFont="1" applyFill="1" applyBorder="1" applyAlignment="1">
      <alignment horizontal="center"/>
    </xf>
    <xf numFmtId="0" fontId="24" fillId="39" borderId="11" xfId="0" applyFont="1" applyFill="1" applyBorder="1"/>
    <xf numFmtId="0" fontId="24" fillId="39" borderId="10" xfId="0" applyFont="1" applyFill="1" applyBorder="1" applyAlignment="1">
      <alignment horizontal="center"/>
    </xf>
    <xf numFmtId="0" fontId="24" fillId="39" borderId="25" xfId="0" applyFont="1" applyFill="1" applyBorder="1" applyAlignment="1">
      <alignment horizontal="center"/>
    </xf>
    <xf numFmtId="0" fontId="24" fillId="39" borderId="27" xfId="0" applyFont="1" applyFill="1" applyBorder="1" applyAlignment="1">
      <alignment horizontal="center"/>
    </xf>
    <xf numFmtId="0" fontId="35" fillId="38" borderId="11" xfId="0" applyFont="1" applyFill="1" applyBorder="1" applyAlignment="1">
      <alignment horizontal="center"/>
    </xf>
    <xf numFmtId="0" fontId="35" fillId="38" borderId="10" xfId="0" applyFont="1" applyFill="1" applyBorder="1" applyAlignment="1">
      <alignment horizontal="center"/>
    </xf>
    <xf numFmtId="0" fontId="4" fillId="28" borderId="32" xfId="0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3" xfId="0" applyNumberFormat="1" applyFont="1" applyBorder="1"/>
    <xf numFmtId="0" fontId="35" fillId="28" borderId="32" xfId="0" applyFont="1" applyFill="1" applyBorder="1" applyAlignment="1">
      <alignment horizontal="center"/>
    </xf>
    <xf numFmtId="3" fontId="27" fillId="0" borderId="8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3" fontId="24" fillId="28" borderId="3" xfId="18" applyNumberFormat="1" applyFont="1" applyFill="1" applyBorder="1" applyAlignment="1">
      <alignment horizontal="right" vertical="center" wrapText="1"/>
    </xf>
    <xf numFmtId="3" fontId="24" fillId="28" borderId="29" xfId="18" applyNumberFormat="1" applyFont="1" applyFill="1" applyBorder="1" applyAlignment="1">
      <alignment horizontal="right" vertical="center" wrapText="1"/>
    </xf>
    <xf numFmtId="3" fontId="27" fillId="0" borderId="7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right"/>
    </xf>
    <xf numFmtId="3" fontId="24" fillId="9" borderId="16" xfId="18" applyNumberFormat="1" applyFont="1" applyFill="1" applyBorder="1" applyAlignment="1">
      <alignment horizontal="center" vertical="center" wrapText="1"/>
    </xf>
    <xf numFmtId="3" fontId="24" fillId="9" borderId="25" xfId="18" applyNumberFormat="1" applyFont="1" applyFill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/>
    </xf>
    <xf numFmtId="3" fontId="24" fillId="0" borderId="32" xfId="0" applyNumberFormat="1" applyFont="1" applyBorder="1" applyAlignment="1">
      <alignment horizontal="right"/>
    </xf>
    <xf numFmtId="3" fontId="25" fillId="0" borderId="5" xfId="0" applyNumberFormat="1" applyFont="1" applyBorder="1" applyAlignment="1">
      <alignment horizontal="right"/>
    </xf>
    <xf numFmtId="3" fontId="25" fillId="21" borderId="7" xfId="18" applyNumberFormat="1" applyFont="1" applyFill="1" applyBorder="1" applyAlignment="1">
      <alignment horizontal="right"/>
    </xf>
    <xf numFmtId="3" fontId="25" fillId="21" borderId="35" xfId="18" applyNumberFormat="1" applyFont="1" applyFill="1" applyBorder="1" applyAlignment="1">
      <alignment horizontal="right"/>
    </xf>
    <xf numFmtId="3" fontId="24" fillId="28" borderId="24" xfId="18" applyNumberFormat="1" applyFont="1" applyFill="1" applyBorder="1" applyAlignment="1">
      <alignment horizontal="right"/>
    </xf>
    <xf numFmtId="3" fontId="25" fillId="21" borderId="7" xfId="0" applyNumberFormat="1" applyFont="1" applyFill="1" applyBorder="1" applyAlignment="1">
      <alignment horizontal="right" vertical="center" wrapText="1" readingOrder="1"/>
    </xf>
    <xf numFmtId="3" fontId="25" fillId="21" borderId="35" xfId="0" applyNumberFormat="1" applyFont="1" applyFill="1" applyBorder="1" applyAlignment="1">
      <alignment horizontal="right" vertical="center" wrapText="1" readingOrder="1"/>
    </xf>
    <xf numFmtId="3" fontId="27" fillId="0" borderId="2" xfId="17" applyNumberFormat="1" applyFont="1" applyBorder="1" applyAlignment="1">
      <alignment horizontal="right"/>
    </xf>
    <xf numFmtId="3" fontId="27" fillId="21" borderId="3" xfId="17" applyNumberFormat="1" applyFont="1" applyFill="1" applyBorder="1" applyAlignment="1">
      <alignment horizontal="right"/>
    </xf>
    <xf numFmtId="3" fontId="29" fillId="28" borderId="32" xfId="17" applyNumberFormat="1" applyFont="1" applyFill="1" applyBorder="1"/>
    <xf numFmtId="3" fontId="27" fillId="0" borderId="4" xfId="17" applyNumberFormat="1" applyFont="1" applyBorder="1" applyAlignment="1">
      <alignment horizontal="right"/>
    </xf>
    <xf numFmtId="3" fontId="27" fillId="21" borderId="5" xfId="17" applyNumberFormat="1" applyFont="1" applyFill="1" applyBorder="1" applyAlignment="1">
      <alignment horizontal="right"/>
    </xf>
    <xf numFmtId="3" fontId="29" fillId="31" borderId="26" xfId="17" applyNumberFormat="1" applyFont="1" applyFill="1" applyBorder="1" applyAlignment="1">
      <alignment horizontal="center" vertical="center"/>
    </xf>
    <xf numFmtId="0" fontId="36" fillId="3" borderId="27" xfId="0" applyFont="1" applyFill="1" applyBorder="1" applyAlignment="1">
      <alignment horizontal="center" vertical="center"/>
    </xf>
    <xf numFmtId="0" fontId="37" fillId="0" borderId="0" xfId="0" applyFont="1"/>
    <xf numFmtId="0" fontId="25" fillId="0" borderId="31" xfId="0" applyFont="1" applyFill="1" applyBorder="1" applyAlignment="1">
      <alignment horizontal="right"/>
    </xf>
    <xf numFmtId="0" fontId="38" fillId="0" borderId="0" xfId="0" applyFont="1"/>
    <xf numFmtId="0" fontId="35" fillId="38" borderId="25" xfId="0" applyFont="1" applyFill="1" applyBorder="1" applyAlignment="1">
      <alignment horizontal="center"/>
    </xf>
    <xf numFmtId="0" fontId="35" fillId="38" borderId="27" xfId="0" applyFont="1" applyFill="1" applyBorder="1" applyAlignment="1">
      <alignment horizontal="center"/>
    </xf>
    <xf numFmtId="0" fontId="26" fillId="24" borderId="27" xfId="0" applyNumberFormat="1" applyFont="1" applyFill="1" applyBorder="1" applyAlignment="1">
      <alignment horizontal="center" vertical="center"/>
    </xf>
    <xf numFmtId="0" fontId="37" fillId="28" borderId="30" xfId="0" applyFont="1" applyFill="1" applyBorder="1"/>
    <xf numFmtId="0" fontId="4" fillId="0" borderId="0" xfId="0" applyFont="1" applyFill="1" applyBorder="1"/>
    <xf numFmtId="0" fontId="37" fillId="0" borderId="0" xfId="18" applyFont="1"/>
    <xf numFmtId="0" fontId="36" fillId="2" borderId="27" xfId="0" applyFont="1" applyFill="1" applyBorder="1" applyAlignment="1">
      <alignment horizontal="center" vertical="center"/>
    </xf>
    <xf numFmtId="0" fontId="35" fillId="40" borderId="11" xfId="0" applyFont="1" applyFill="1" applyBorder="1" applyAlignment="1"/>
    <xf numFmtId="0" fontId="35" fillId="40" borderId="34" xfId="0" applyFont="1" applyFill="1" applyBorder="1" applyAlignment="1"/>
    <xf numFmtId="0" fontId="35" fillId="40" borderId="28" xfId="0" applyFont="1" applyFill="1" applyBorder="1" applyAlignment="1"/>
    <xf numFmtId="0" fontId="35" fillId="20" borderId="27" xfId="0" applyFont="1" applyFill="1" applyBorder="1" applyAlignment="1">
      <alignment horizontal="left"/>
    </xf>
    <xf numFmtId="0" fontId="35" fillId="20" borderId="34" xfId="0" applyNumberFormat="1" applyFont="1" applyFill="1" applyBorder="1"/>
    <xf numFmtId="3" fontId="35" fillId="20" borderId="25" xfId="0" applyNumberFormat="1" applyFont="1" applyFill="1" applyBorder="1" applyAlignment="1">
      <alignment horizontal="center"/>
    </xf>
    <xf numFmtId="3" fontId="35" fillId="20" borderId="27" xfId="0" applyNumberFormat="1" applyFont="1" applyFill="1" applyBorder="1" applyAlignment="1">
      <alignment horizontal="center"/>
    </xf>
    <xf numFmtId="3" fontId="4" fillId="0" borderId="2" xfId="0" applyNumberFormat="1" applyFont="1" applyBorder="1"/>
    <xf numFmtId="3" fontId="4" fillId="0" borderId="3" xfId="0" applyNumberFormat="1" applyFont="1" applyBorder="1"/>
    <xf numFmtId="3" fontId="35" fillId="28" borderId="32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24" fillId="0" borderId="0" xfId="0" applyFont="1"/>
    <xf numFmtId="0" fontId="24" fillId="0" borderId="0" xfId="18" applyFont="1"/>
    <xf numFmtId="0" fontId="25" fillId="28" borderId="62" xfId="0" applyFont="1" applyFill="1" applyBorder="1"/>
    <xf numFmtId="3" fontId="25" fillId="0" borderId="66" xfId="0" applyNumberFormat="1" applyFont="1" applyBorder="1" applyAlignment="1">
      <alignment horizontal="right"/>
    </xf>
    <xf numFmtId="3" fontId="25" fillId="0" borderId="67" xfId="0" applyNumberFormat="1" applyFont="1" applyBorder="1" applyAlignment="1">
      <alignment horizontal="right"/>
    </xf>
    <xf numFmtId="3" fontId="25" fillId="0" borderId="68" xfId="0" applyNumberFormat="1" applyFont="1" applyBorder="1" applyAlignment="1">
      <alignment horizontal="right"/>
    </xf>
    <xf numFmtId="0" fontId="39" fillId="0" borderId="0" xfId="0" applyFont="1" applyAlignment="1"/>
    <xf numFmtId="0" fontId="25" fillId="21" borderId="0" xfId="0" applyFont="1" applyFill="1" applyBorder="1"/>
    <xf numFmtId="3" fontId="24" fillId="5" borderId="11" xfId="0" applyNumberFormat="1" applyFont="1" applyFill="1" applyBorder="1" applyAlignment="1">
      <alignment horizontal="center" vertical="center"/>
    </xf>
    <xf numFmtId="0" fontId="24" fillId="0" borderId="0" xfId="18" applyFont="1" applyAlignment="1">
      <alignment vertical="center"/>
    </xf>
    <xf numFmtId="0" fontId="27" fillId="28" borderId="41" xfId="17" applyFont="1" applyFill="1" applyBorder="1"/>
    <xf numFmtId="3" fontId="27" fillId="0" borderId="68" xfId="17" applyNumberFormat="1" applyFont="1" applyBorder="1" applyAlignment="1">
      <alignment horizontal="right"/>
    </xf>
    <xf numFmtId="3" fontId="27" fillId="21" borderId="0" xfId="17" applyNumberFormat="1" applyFont="1" applyFill="1" applyBorder="1" applyAlignment="1">
      <alignment horizontal="right"/>
    </xf>
    <xf numFmtId="0" fontId="25" fillId="0" borderId="0" xfId="17" applyFont="1"/>
    <xf numFmtId="3" fontId="24" fillId="0" borderId="31" xfId="0" applyNumberFormat="1" applyFont="1" applyBorder="1" applyAlignment="1">
      <alignment horizontal="right"/>
    </xf>
    <xf numFmtId="3" fontId="24" fillId="28" borderId="23" xfId="0" applyNumberFormat="1" applyFont="1" applyFill="1" applyBorder="1"/>
    <xf numFmtId="3" fontId="24" fillId="28" borderId="46" xfId="0" applyNumberFormat="1" applyFont="1" applyFill="1" applyBorder="1"/>
    <xf numFmtId="0" fontId="4" fillId="0" borderId="0" xfId="0" applyFont="1" applyBorder="1"/>
    <xf numFmtId="0" fontId="4" fillId="21" borderId="40" xfId="0" quotePrefix="1" applyFont="1" applyFill="1" applyBorder="1" applyAlignment="1">
      <alignment horizontal="left" vertical="center"/>
    </xf>
    <xf numFmtId="0" fontId="4" fillId="21" borderId="19" xfId="0" quotePrefix="1" applyFont="1" applyFill="1" applyBorder="1" applyAlignment="1">
      <alignment horizontal="left" vertical="center"/>
    </xf>
    <xf numFmtId="0" fontId="4" fillId="21" borderId="19" xfId="0" applyFont="1" applyFill="1" applyBorder="1"/>
    <xf numFmtId="0" fontId="4" fillId="21" borderId="63" xfId="0" applyFont="1" applyFill="1" applyBorder="1"/>
    <xf numFmtId="0" fontId="4" fillId="21" borderId="62" xfId="0" applyFont="1" applyFill="1" applyBorder="1" applyAlignment="1">
      <alignment vertical="center"/>
    </xf>
    <xf numFmtId="0" fontId="4" fillId="21" borderId="0" xfId="0" applyFont="1" applyFill="1" applyBorder="1" applyAlignment="1">
      <alignment vertical="center"/>
    </xf>
    <xf numFmtId="0" fontId="4" fillId="21" borderId="0" xfId="0" applyFont="1" applyFill="1" applyBorder="1"/>
    <xf numFmtId="0" fontId="4" fillId="21" borderId="61" xfId="0" applyFont="1" applyFill="1" applyBorder="1"/>
    <xf numFmtId="0" fontId="4" fillId="21" borderId="62" xfId="0" quotePrefix="1" applyFont="1" applyFill="1" applyBorder="1" applyAlignment="1">
      <alignment horizontal="left" vertical="center"/>
    </xf>
    <xf numFmtId="0" fontId="4" fillId="21" borderId="0" xfId="0" quotePrefix="1" applyFont="1" applyFill="1" applyBorder="1" applyAlignment="1">
      <alignment horizontal="left" vertical="center"/>
    </xf>
    <xf numFmtId="0" fontId="4" fillId="21" borderId="62" xfId="0" applyFont="1" applyFill="1" applyBorder="1" applyAlignment="1">
      <alignment horizontal="left" vertical="center"/>
    </xf>
    <xf numFmtId="0" fontId="4" fillId="21" borderId="0" xfId="0" applyFont="1" applyFill="1" applyBorder="1" applyAlignment="1">
      <alignment horizontal="left" vertical="center"/>
    </xf>
    <xf numFmtId="0" fontId="4" fillId="21" borderId="44" xfId="0" applyFont="1" applyFill="1" applyBorder="1" applyAlignment="1">
      <alignment horizontal="left" vertical="center"/>
    </xf>
    <xf numFmtId="0" fontId="4" fillId="21" borderId="64" xfId="0" applyFont="1" applyFill="1" applyBorder="1" applyAlignment="1">
      <alignment horizontal="left" vertical="center"/>
    </xf>
    <xf numFmtId="0" fontId="4" fillId="21" borderId="64" xfId="0" applyFont="1" applyFill="1" applyBorder="1"/>
    <xf numFmtId="0" fontId="4" fillId="21" borderId="65" xfId="0" applyFont="1" applyFill="1" applyBorder="1"/>
    <xf numFmtId="3" fontId="24" fillId="28" borderId="49" xfId="0" applyNumberFormat="1" applyFont="1" applyFill="1" applyBorder="1"/>
    <xf numFmtId="3" fontId="24" fillId="3" borderId="9" xfId="0" applyNumberFormat="1" applyFont="1" applyFill="1" applyBorder="1" applyAlignment="1">
      <alignment horizontal="center" vertical="center"/>
    </xf>
    <xf numFmtId="0" fontId="25" fillId="28" borderId="69" xfId="0" applyFont="1" applyFill="1" applyBorder="1"/>
    <xf numFmtId="3" fontId="25" fillId="0" borderId="70" xfId="0" applyNumberFormat="1" applyFont="1" applyBorder="1" applyAlignment="1">
      <alignment horizontal="right"/>
    </xf>
    <xf numFmtId="3" fontId="25" fillId="0" borderId="71" xfId="0" applyNumberFormat="1" applyFont="1" applyBorder="1" applyAlignment="1">
      <alignment horizontal="right"/>
    </xf>
    <xf numFmtId="3" fontId="24" fillId="28" borderId="0" xfId="0" applyNumberFormat="1" applyFont="1" applyFill="1" applyBorder="1" applyAlignment="1">
      <alignment horizontal="right"/>
    </xf>
    <xf numFmtId="3" fontId="26" fillId="8" borderId="10" xfId="19" applyNumberFormat="1" applyFont="1" applyFill="1" applyBorder="1" applyAlignment="1">
      <alignment horizontal="center" vertical="center" wrapText="1"/>
    </xf>
    <xf numFmtId="0" fontId="25" fillId="28" borderId="41" xfId="15" applyFont="1" applyFill="1" applyBorder="1" applyAlignment="1">
      <alignment horizontal="left"/>
    </xf>
    <xf numFmtId="3" fontId="25" fillId="0" borderId="68" xfId="15" applyNumberFormat="1" applyFont="1" applyFill="1" applyBorder="1" applyAlignment="1">
      <alignment horizontal="right"/>
    </xf>
    <xf numFmtId="3" fontId="25" fillId="0" borderId="72" xfId="15" applyNumberFormat="1" applyFont="1" applyFill="1" applyBorder="1" applyAlignment="1">
      <alignment horizontal="right"/>
    </xf>
    <xf numFmtId="3" fontId="25" fillId="0" borderId="67" xfId="15" applyNumberFormat="1" applyFont="1" applyFill="1" applyBorder="1" applyAlignment="1">
      <alignment horizontal="right"/>
    </xf>
    <xf numFmtId="3" fontId="35" fillId="20" borderId="25" xfId="0" applyNumberFormat="1" applyFont="1" applyFill="1" applyBorder="1" applyAlignment="1">
      <alignment horizontal="center" vertical="center"/>
    </xf>
    <xf numFmtId="3" fontId="35" fillId="20" borderId="27" xfId="0" applyNumberFormat="1" applyFont="1" applyFill="1" applyBorder="1" applyAlignment="1">
      <alignment horizontal="center" vertical="center"/>
    </xf>
    <xf numFmtId="0" fontId="35" fillId="20" borderId="27" xfId="0" applyFont="1" applyFill="1" applyBorder="1" applyAlignment="1">
      <alignment horizontal="center" vertical="center"/>
    </xf>
    <xf numFmtId="0" fontId="35" fillId="20" borderId="34" xfId="0" applyNumberFormat="1" applyFont="1" applyFill="1" applyBorder="1" applyAlignment="1">
      <alignment horizontal="center" vertical="center"/>
    </xf>
    <xf numFmtId="0" fontId="24" fillId="9" borderId="39" xfId="18" applyFont="1" applyFill="1" applyBorder="1" applyAlignment="1">
      <alignment horizontal="center" vertical="center" wrapText="1"/>
    </xf>
    <xf numFmtId="0" fontId="24" fillId="9" borderId="42" xfId="18" applyFont="1" applyFill="1" applyBorder="1" applyAlignment="1">
      <alignment horizontal="center" vertical="center" wrapText="1"/>
    </xf>
    <xf numFmtId="0" fontId="24" fillId="9" borderId="43" xfId="18" applyFont="1" applyFill="1" applyBorder="1" applyAlignment="1">
      <alignment horizontal="center" vertical="center" wrapText="1"/>
    </xf>
    <xf numFmtId="0" fontId="24" fillId="9" borderId="40" xfId="18" applyFont="1" applyFill="1" applyBorder="1" applyAlignment="1">
      <alignment horizontal="center" vertical="center" wrapText="1"/>
    </xf>
    <xf numFmtId="0" fontId="24" fillId="9" borderId="44" xfId="18" applyFont="1" applyFill="1" applyBorder="1" applyAlignment="1">
      <alignment horizontal="center" vertical="center" wrapText="1"/>
    </xf>
    <xf numFmtId="0" fontId="24" fillId="9" borderId="10" xfId="18" applyFont="1" applyFill="1" applyBorder="1" applyAlignment="1">
      <alignment horizontal="center" vertical="center" wrapText="1"/>
    </xf>
    <xf numFmtId="0" fontId="24" fillId="9" borderId="16" xfId="18" applyFont="1" applyFill="1" applyBorder="1" applyAlignment="1">
      <alignment horizontal="center" vertical="center" wrapText="1"/>
    </xf>
    <xf numFmtId="0" fontId="24" fillId="9" borderId="18" xfId="18" applyFont="1" applyFill="1" applyBorder="1" applyAlignment="1">
      <alignment horizontal="center" vertical="center" wrapText="1"/>
    </xf>
    <xf numFmtId="0" fontId="24" fillId="9" borderId="26" xfId="18" applyFont="1" applyFill="1" applyBorder="1" applyAlignment="1">
      <alignment horizontal="center" vertical="center"/>
    </xf>
    <xf numFmtId="0" fontId="24" fillId="9" borderId="16" xfId="18" applyFont="1" applyFill="1" applyBorder="1" applyAlignment="1">
      <alignment horizontal="center" vertical="center"/>
    </xf>
    <xf numFmtId="0" fontId="24" fillId="9" borderId="25" xfId="18" applyFont="1" applyFill="1" applyBorder="1" applyAlignment="1">
      <alignment horizontal="center" vertical="center"/>
    </xf>
    <xf numFmtId="0" fontId="24" fillId="9" borderId="45" xfId="18" applyFont="1" applyFill="1" applyBorder="1" applyAlignment="1">
      <alignment horizontal="center" vertical="center" wrapText="1"/>
    </xf>
    <xf numFmtId="0" fontId="29" fillId="32" borderId="23" xfId="17" applyFont="1" applyFill="1" applyBorder="1" applyAlignment="1">
      <alignment horizontal="center" vertical="center"/>
    </xf>
    <xf numFmtId="0" fontId="29" fillId="32" borderId="46" xfId="17" applyFont="1" applyFill="1" applyBorder="1" applyAlignment="1">
      <alignment horizontal="center" vertical="center"/>
    </xf>
    <xf numFmtId="0" fontId="29" fillId="32" borderId="20" xfId="17" applyFont="1" applyFill="1" applyBorder="1" applyAlignment="1">
      <alignment horizontal="center" vertical="center"/>
    </xf>
    <xf numFmtId="0" fontId="29" fillId="32" borderId="47" xfId="17" applyFont="1" applyFill="1" applyBorder="1" applyAlignment="1">
      <alignment horizontal="center" vertical="center"/>
    </xf>
    <xf numFmtId="0" fontId="29" fillId="32" borderId="48" xfId="17" applyFont="1" applyFill="1" applyBorder="1" applyAlignment="1">
      <alignment horizontal="center" vertical="center"/>
    </xf>
    <xf numFmtId="3" fontId="24" fillId="5" borderId="11" xfId="0" applyNumberFormat="1" applyFont="1" applyFill="1" applyBorder="1" applyAlignment="1">
      <alignment horizontal="center" vertical="center"/>
    </xf>
    <xf numFmtId="3" fontId="24" fillId="5" borderId="34" xfId="0" applyNumberFormat="1" applyFont="1" applyFill="1" applyBorder="1" applyAlignment="1">
      <alignment horizontal="center" vertical="center"/>
    </xf>
    <xf numFmtId="3" fontId="24" fillId="5" borderId="28" xfId="0" applyNumberFormat="1" applyFont="1" applyFill="1" applyBorder="1" applyAlignment="1">
      <alignment horizontal="center" vertical="center"/>
    </xf>
    <xf numFmtId="3" fontId="24" fillId="5" borderId="49" xfId="0" applyNumberFormat="1" applyFont="1" applyFill="1" applyBorder="1" applyAlignment="1">
      <alignment horizontal="center" vertical="center"/>
    </xf>
    <xf numFmtId="3" fontId="24" fillId="5" borderId="41" xfId="0" applyNumberFormat="1" applyFont="1" applyFill="1" applyBorder="1" applyAlignment="1">
      <alignment horizontal="center" vertical="center"/>
    </xf>
    <xf numFmtId="0" fontId="24" fillId="5" borderId="49" xfId="0" applyFont="1" applyFill="1" applyBorder="1" applyAlignment="1">
      <alignment horizontal="center" vertical="center"/>
    </xf>
    <xf numFmtId="0" fontId="24" fillId="5" borderId="50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33" borderId="23" xfId="0" applyFont="1" applyFill="1" applyBorder="1" applyAlignment="1">
      <alignment horizontal="center" vertical="center"/>
    </xf>
    <xf numFmtId="0" fontId="24" fillId="33" borderId="4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/>
    </xf>
    <xf numFmtId="0" fontId="24" fillId="26" borderId="47" xfId="0" applyFont="1" applyFill="1" applyBorder="1" applyAlignment="1">
      <alignment horizontal="center" vertical="center"/>
    </xf>
    <xf numFmtId="0" fontId="24" fillId="26" borderId="48" xfId="0" applyFont="1" applyFill="1" applyBorder="1" applyAlignment="1">
      <alignment horizontal="center" vertical="center"/>
    </xf>
    <xf numFmtId="0" fontId="24" fillId="26" borderId="51" xfId="0" applyFont="1" applyFill="1" applyBorder="1" applyAlignment="1">
      <alignment horizontal="center" vertical="center"/>
    </xf>
    <xf numFmtId="0" fontId="24" fillId="26" borderId="22" xfId="0" applyFont="1" applyFill="1" applyBorder="1" applyAlignment="1">
      <alignment horizontal="center" vertical="center"/>
    </xf>
    <xf numFmtId="0" fontId="24" fillId="26" borderId="39" xfId="0" applyFont="1" applyFill="1" applyBorder="1" applyAlignment="1">
      <alignment horizontal="center" vertical="center"/>
    </xf>
    <xf numFmtId="0" fontId="24" fillId="26" borderId="45" xfId="0" applyFont="1" applyFill="1" applyBorder="1" applyAlignment="1">
      <alignment horizontal="center" vertical="center"/>
    </xf>
    <xf numFmtId="0" fontId="24" fillId="26" borderId="20" xfId="0" applyFont="1" applyFill="1" applyBorder="1" applyAlignment="1">
      <alignment horizontal="center" vertical="center" wrapText="1"/>
    </xf>
    <xf numFmtId="0" fontId="24" fillId="26" borderId="47" xfId="0" applyFont="1" applyFill="1" applyBorder="1" applyAlignment="1">
      <alignment horizontal="center" vertical="center" wrapText="1"/>
    </xf>
    <xf numFmtId="0" fontId="24" fillId="26" borderId="48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34" borderId="39" xfId="0" applyFont="1" applyFill="1" applyBorder="1" applyAlignment="1">
      <alignment horizontal="center" vertical="center" wrapText="1"/>
    </xf>
    <xf numFmtId="0" fontId="24" fillId="34" borderId="45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/>
    </xf>
    <xf numFmtId="0" fontId="24" fillId="35" borderId="46" xfId="0" applyFont="1" applyFill="1" applyBorder="1" applyAlignment="1">
      <alignment horizontal="center" vertical="center"/>
    </xf>
    <xf numFmtId="0" fontId="24" fillId="22" borderId="10" xfId="0" applyFont="1" applyFill="1" applyBorder="1" applyAlignment="1">
      <alignment horizontal="center" vertical="center" wrapText="1"/>
    </xf>
    <xf numFmtId="0" fontId="24" fillId="22" borderId="16" xfId="0" applyFont="1" applyFill="1" applyBorder="1" applyAlignment="1">
      <alignment horizontal="center" vertical="center" wrapText="1"/>
    </xf>
    <xf numFmtId="0" fontId="24" fillId="22" borderId="18" xfId="0" applyFont="1" applyFill="1" applyBorder="1" applyAlignment="1">
      <alignment horizontal="center" vertical="center" wrapText="1"/>
    </xf>
    <xf numFmtId="0" fontId="24" fillId="22" borderId="49" xfId="0" applyFont="1" applyFill="1" applyBorder="1" applyAlignment="1">
      <alignment horizontal="center" vertical="center"/>
    </xf>
    <xf numFmtId="0" fontId="24" fillId="22" borderId="50" xfId="0" applyFont="1" applyFill="1" applyBorder="1" applyAlignment="1">
      <alignment horizontal="center" vertical="center"/>
    </xf>
    <xf numFmtId="0" fontId="24" fillId="38" borderId="11" xfId="0" applyFont="1" applyFill="1" applyBorder="1" applyAlignment="1">
      <alignment horizontal="center" vertical="center"/>
    </xf>
    <xf numFmtId="0" fontId="24" fillId="38" borderId="10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0" fontId="24" fillId="38" borderId="18" xfId="0" applyFont="1" applyFill="1" applyBorder="1" applyAlignment="1">
      <alignment horizontal="center" vertical="center" wrapText="1"/>
    </xf>
    <xf numFmtId="0" fontId="24" fillId="38" borderId="10" xfId="0" applyFont="1" applyFill="1" applyBorder="1" applyAlignment="1">
      <alignment horizontal="center"/>
    </xf>
    <xf numFmtId="0" fontId="24" fillId="38" borderId="49" xfId="0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 wrapText="1"/>
    </xf>
    <xf numFmtId="0" fontId="24" fillId="41" borderId="34" xfId="0" applyFont="1" applyFill="1" applyBorder="1" applyAlignment="1">
      <alignment horizontal="center" vertical="center" wrapText="1"/>
    </xf>
    <xf numFmtId="0" fontId="24" fillId="41" borderId="28" xfId="0" applyFont="1" applyFill="1" applyBorder="1" applyAlignment="1">
      <alignment horizontal="center" vertical="center" wrapText="1"/>
    </xf>
    <xf numFmtId="0" fontId="24" fillId="41" borderId="10" xfId="0" applyFont="1" applyFill="1" applyBorder="1" applyAlignment="1">
      <alignment horizontal="center" vertical="center" wrapText="1"/>
    </xf>
    <xf numFmtId="0" fontId="24" fillId="41" borderId="16" xfId="0" applyFont="1" applyFill="1" applyBorder="1" applyAlignment="1">
      <alignment horizontal="center" vertical="center" wrapText="1"/>
    </xf>
    <xf numFmtId="0" fontId="24" fillId="41" borderId="18" xfId="0" applyFont="1" applyFill="1" applyBorder="1" applyAlignment="1">
      <alignment horizontal="center" vertical="center" wrapText="1"/>
    </xf>
    <xf numFmtId="0" fontId="24" fillId="41" borderId="49" xfId="0" applyFont="1" applyFill="1" applyBorder="1" applyAlignment="1">
      <alignment horizontal="center" vertical="center"/>
    </xf>
    <xf numFmtId="0" fontId="24" fillId="38" borderId="41" xfId="0" applyFont="1" applyFill="1" applyBorder="1" applyAlignment="1">
      <alignment horizontal="center" vertical="center"/>
    </xf>
    <xf numFmtId="0" fontId="24" fillId="41" borderId="37" xfId="0" applyFont="1" applyFill="1" applyBorder="1" applyAlignment="1">
      <alignment horizontal="center" vertical="center"/>
    </xf>
    <xf numFmtId="0" fontId="24" fillId="41" borderId="38" xfId="0" applyFont="1" applyFill="1" applyBorder="1" applyAlignment="1">
      <alignment horizontal="center" vertical="center"/>
    </xf>
    <xf numFmtId="0" fontId="24" fillId="42" borderId="27" xfId="0" applyFont="1" applyFill="1" applyBorder="1" applyAlignment="1">
      <alignment horizontal="center" vertical="center"/>
    </xf>
    <xf numFmtId="0" fontId="24" fillId="41" borderId="50" xfId="0" applyFont="1" applyFill="1" applyBorder="1" applyAlignment="1">
      <alignment horizontal="center" vertical="center"/>
    </xf>
  </cellXfs>
  <cellStyles count="2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27" builtinId="3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 2 2" xfId="16"/>
    <cellStyle name="Normalny 3" xfId="17"/>
    <cellStyle name="Normalny 4" xfId="18"/>
    <cellStyle name="Normalny_2011" xfId="19"/>
    <cellStyle name="Obliczenia" xfId="20" builtinId="22" customBuiltin="1"/>
    <cellStyle name="Procentowy" xfId="21" builtinId="5"/>
    <cellStyle name="Suma" xfId="22" builtinId="25" customBuiltin="1"/>
    <cellStyle name="Tekst objaśnienia" xfId="23" builtinId="53" customBuiltin="1"/>
    <cellStyle name="Tekst ostrzeżenia" xfId="24" builtinId="11" customBuiltin="1"/>
    <cellStyle name="Tytuł" xfId="25" builtinId="15" customBuiltin="1"/>
    <cellStyle name="Uwaga 2" xfId="26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00"/>
  </sheetPr>
  <dimension ref="A1:E80"/>
  <sheetViews>
    <sheetView tabSelected="1" workbookViewId="0">
      <selection activeCell="B80" sqref="B80"/>
    </sheetView>
  </sheetViews>
  <sheetFormatPr defaultColWidth="9.140625" defaultRowHeight="12" x14ac:dyDescent="0.2"/>
  <cols>
    <col min="1" max="1" width="33.28515625" style="7" customWidth="1"/>
    <col min="2" max="5" width="7.28515625" style="7" bestFit="1" customWidth="1"/>
    <col min="6" max="16384" width="9.140625" style="7"/>
  </cols>
  <sheetData>
    <row r="1" spans="1:5" x14ac:dyDescent="0.2">
      <c r="A1" s="324" t="s">
        <v>309</v>
      </c>
    </row>
    <row r="2" spans="1:5" x14ac:dyDescent="0.2">
      <c r="A2" s="8"/>
    </row>
    <row r="3" spans="1:5" ht="12.75" thickBot="1" x14ac:dyDescent="0.25">
      <c r="A3" s="8"/>
    </row>
    <row r="4" spans="1:5" ht="26.25" customHeight="1" thickBot="1" x14ac:dyDescent="0.25">
      <c r="A4" s="13" t="s">
        <v>70</v>
      </c>
      <c r="B4" s="14" t="s">
        <v>83</v>
      </c>
      <c r="C4" s="15" t="s">
        <v>84</v>
      </c>
      <c r="D4" s="16" t="s">
        <v>81</v>
      </c>
      <c r="E4" s="16" t="s">
        <v>3</v>
      </c>
    </row>
    <row r="5" spans="1:5" ht="12.95" customHeight="1" x14ac:dyDescent="0.2">
      <c r="A5" s="17" t="s">
        <v>4</v>
      </c>
      <c r="B5" s="240">
        <v>119</v>
      </c>
      <c r="C5" s="241">
        <v>243</v>
      </c>
      <c r="D5" s="242">
        <f>SUM(B5:C5)</f>
        <v>362</v>
      </c>
      <c r="E5" s="18">
        <f t="shared" ref="E5:E36" si="0">D5*100/$D$80</f>
        <v>3.6444175979059699</v>
      </c>
    </row>
    <row r="6" spans="1:5" ht="12.95" customHeight="1" x14ac:dyDescent="0.2">
      <c r="A6" s="19" t="s">
        <v>5</v>
      </c>
      <c r="B6" s="20">
        <v>1</v>
      </c>
      <c r="C6" s="241">
        <v>9</v>
      </c>
      <c r="D6" s="242">
        <f t="shared" ref="D6:D79" si="1">SUM(B6:C6)</f>
        <v>10</v>
      </c>
      <c r="E6" s="18">
        <f t="shared" si="0"/>
        <v>0.10067451927917044</v>
      </c>
    </row>
    <row r="7" spans="1:5" ht="12.95" customHeight="1" x14ac:dyDescent="0.2">
      <c r="A7" s="19" t="s">
        <v>165</v>
      </c>
      <c r="B7" s="20">
        <v>1</v>
      </c>
      <c r="C7" s="241">
        <v>1</v>
      </c>
      <c r="D7" s="242">
        <f t="shared" si="1"/>
        <v>2</v>
      </c>
      <c r="E7" s="18">
        <f t="shared" si="0"/>
        <v>2.0134903855834087E-2</v>
      </c>
    </row>
    <row r="8" spans="1:5" ht="12.95" customHeight="1" x14ac:dyDescent="0.2">
      <c r="A8" s="19" t="s">
        <v>6</v>
      </c>
      <c r="B8" s="20">
        <v>55</v>
      </c>
      <c r="C8" s="241">
        <v>70</v>
      </c>
      <c r="D8" s="242">
        <f t="shared" si="1"/>
        <v>125</v>
      </c>
      <c r="E8" s="18">
        <f t="shared" si="0"/>
        <v>1.2584314909896306</v>
      </c>
    </row>
    <row r="9" spans="1:5" ht="12.95" customHeight="1" x14ac:dyDescent="0.2">
      <c r="A9" s="19" t="s">
        <v>7</v>
      </c>
      <c r="B9" s="20">
        <v>15</v>
      </c>
      <c r="C9" s="241">
        <v>37</v>
      </c>
      <c r="D9" s="242">
        <f t="shared" si="1"/>
        <v>52</v>
      </c>
      <c r="E9" s="18">
        <f t="shared" si="0"/>
        <v>0.52350750025168635</v>
      </c>
    </row>
    <row r="10" spans="1:5" ht="12.95" customHeight="1" x14ac:dyDescent="0.2">
      <c r="A10" s="19" t="s">
        <v>8</v>
      </c>
      <c r="B10" s="20">
        <v>0</v>
      </c>
      <c r="C10" s="241">
        <v>14</v>
      </c>
      <c r="D10" s="242">
        <f t="shared" si="1"/>
        <v>14</v>
      </c>
      <c r="E10" s="18">
        <f t="shared" si="0"/>
        <v>0.14094432699083861</v>
      </c>
    </row>
    <row r="11" spans="1:5" ht="12.95" customHeight="1" x14ac:dyDescent="0.2">
      <c r="A11" s="19" t="s">
        <v>196</v>
      </c>
      <c r="B11" s="20">
        <v>0</v>
      </c>
      <c r="C11" s="241">
        <v>1</v>
      </c>
      <c r="D11" s="242">
        <f t="shared" si="1"/>
        <v>1</v>
      </c>
      <c r="E11" s="18">
        <f t="shared" si="0"/>
        <v>1.0067451927917043E-2</v>
      </c>
    </row>
    <row r="12" spans="1:5" ht="12.95" customHeight="1" x14ac:dyDescent="0.2">
      <c r="A12" s="19" t="s">
        <v>9</v>
      </c>
      <c r="B12" s="20">
        <v>3</v>
      </c>
      <c r="C12" s="241">
        <v>4</v>
      </c>
      <c r="D12" s="242">
        <f t="shared" si="1"/>
        <v>7</v>
      </c>
      <c r="E12" s="18">
        <f t="shared" si="0"/>
        <v>7.0472163495419307E-2</v>
      </c>
    </row>
    <row r="13" spans="1:5" ht="12.95" customHeight="1" x14ac:dyDescent="0.2">
      <c r="A13" s="19" t="s">
        <v>10</v>
      </c>
      <c r="B13" s="20">
        <v>1219</v>
      </c>
      <c r="C13" s="241">
        <v>1913</v>
      </c>
      <c r="D13" s="242">
        <f t="shared" si="1"/>
        <v>3132</v>
      </c>
      <c r="E13" s="18">
        <f t="shared" si="0"/>
        <v>31.531259438236184</v>
      </c>
    </row>
    <row r="14" spans="1:5" ht="12.95" customHeight="1" x14ac:dyDescent="0.2">
      <c r="A14" s="19" t="s">
        <v>57</v>
      </c>
      <c r="B14" s="20">
        <v>0</v>
      </c>
      <c r="C14" s="241">
        <v>1</v>
      </c>
      <c r="D14" s="242">
        <f t="shared" si="1"/>
        <v>1</v>
      </c>
      <c r="E14" s="18">
        <f t="shared" si="0"/>
        <v>1.0067451927917043E-2</v>
      </c>
    </row>
    <row r="15" spans="1:5" ht="12.95" customHeight="1" x14ac:dyDescent="0.2">
      <c r="A15" s="19" t="s">
        <v>11</v>
      </c>
      <c r="B15" s="20">
        <v>4</v>
      </c>
      <c r="C15" s="241">
        <v>0</v>
      </c>
      <c r="D15" s="242">
        <f t="shared" si="1"/>
        <v>4</v>
      </c>
      <c r="E15" s="18">
        <f t="shared" si="0"/>
        <v>4.0269807711668174E-2</v>
      </c>
    </row>
    <row r="16" spans="1:5" ht="12.95" customHeight="1" x14ac:dyDescent="0.2">
      <c r="A16" s="19" t="s">
        <v>273</v>
      </c>
      <c r="B16" s="20">
        <v>0</v>
      </c>
      <c r="C16" s="241">
        <v>1</v>
      </c>
      <c r="D16" s="242">
        <f t="shared" si="1"/>
        <v>1</v>
      </c>
      <c r="E16" s="18">
        <f t="shared" si="0"/>
        <v>1.0067451927917043E-2</v>
      </c>
    </row>
    <row r="17" spans="1:5" ht="12.95" customHeight="1" x14ac:dyDescent="0.2">
      <c r="A17" s="19" t="s">
        <v>12</v>
      </c>
      <c r="B17" s="20">
        <v>0</v>
      </c>
      <c r="C17" s="241">
        <v>1</v>
      </c>
      <c r="D17" s="242">
        <f t="shared" si="1"/>
        <v>1</v>
      </c>
      <c r="E17" s="18">
        <f t="shared" si="0"/>
        <v>1.0067451927917043E-2</v>
      </c>
    </row>
    <row r="18" spans="1:5" ht="12.95" customHeight="1" x14ac:dyDescent="0.2">
      <c r="A18" s="19" t="s">
        <v>13</v>
      </c>
      <c r="B18" s="20">
        <v>2</v>
      </c>
      <c r="C18" s="241">
        <v>7</v>
      </c>
      <c r="D18" s="242">
        <f t="shared" si="1"/>
        <v>9</v>
      </c>
      <c r="E18" s="18">
        <f t="shared" si="0"/>
        <v>9.0607067351253401E-2</v>
      </c>
    </row>
    <row r="19" spans="1:5" ht="12.95" customHeight="1" x14ac:dyDescent="0.2">
      <c r="A19" s="19" t="s">
        <v>79</v>
      </c>
      <c r="B19" s="20">
        <v>19</v>
      </c>
      <c r="C19" s="241">
        <v>24</v>
      </c>
      <c r="D19" s="242">
        <f t="shared" si="1"/>
        <v>43</v>
      </c>
      <c r="E19" s="18">
        <f t="shared" si="0"/>
        <v>0.4329004329004329</v>
      </c>
    </row>
    <row r="20" spans="1:5" ht="12.95" customHeight="1" x14ac:dyDescent="0.2">
      <c r="A20" s="19" t="s">
        <v>14</v>
      </c>
      <c r="B20" s="20">
        <v>36</v>
      </c>
      <c r="C20" s="241">
        <v>140</v>
      </c>
      <c r="D20" s="242">
        <f t="shared" si="1"/>
        <v>176</v>
      </c>
      <c r="E20" s="18">
        <f t="shared" si="0"/>
        <v>1.7718715393133997</v>
      </c>
    </row>
    <row r="21" spans="1:5" ht="12.95" customHeight="1" x14ac:dyDescent="0.2">
      <c r="A21" s="19" t="s">
        <v>307</v>
      </c>
      <c r="B21" s="20">
        <v>2</v>
      </c>
      <c r="C21" s="241">
        <v>8</v>
      </c>
      <c r="D21" s="242">
        <f t="shared" si="1"/>
        <v>10</v>
      </c>
      <c r="E21" s="18">
        <f t="shared" si="0"/>
        <v>0.10067451927917044</v>
      </c>
    </row>
    <row r="22" spans="1:5" ht="12.95" customHeight="1" x14ac:dyDescent="0.2">
      <c r="A22" s="19" t="s">
        <v>16</v>
      </c>
      <c r="B22" s="20">
        <v>2</v>
      </c>
      <c r="C22" s="241">
        <v>6</v>
      </c>
      <c r="D22" s="242">
        <f t="shared" si="1"/>
        <v>8</v>
      </c>
      <c r="E22" s="18">
        <f t="shared" si="0"/>
        <v>8.0539615423336347E-2</v>
      </c>
    </row>
    <row r="23" spans="1:5" ht="12.95" customHeight="1" x14ac:dyDescent="0.2">
      <c r="A23" s="19" t="s">
        <v>143</v>
      </c>
      <c r="B23" s="20">
        <v>0</v>
      </c>
      <c r="C23" s="241">
        <v>1</v>
      </c>
      <c r="D23" s="242">
        <f t="shared" si="1"/>
        <v>1</v>
      </c>
      <c r="E23" s="18">
        <f t="shared" si="0"/>
        <v>1.0067451927917043E-2</v>
      </c>
    </row>
    <row r="24" spans="1:5" ht="12.95" customHeight="1" x14ac:dyDescent="0.2">
      <c r="A24" s="19" t="s">
        <v>17</v>
      </c>
      <c r="B24" s="20">
        <v>0</v>
      </c>
      <c r="C24" s="241">
        <v>8</v>
      </c>
      <c r="D24" s="242">
        <f t="shared" si="1"/>
        <v>8</v>
      </c>
      <c r="E24" s="18">
        <f t="shared" si="0"/>
        <v>8.0539615423336347E-2</v>
      </c>
    </row>
    <row r="25" spans="1:5" ht="12.95" customHeight="1" x14ac:dyDescent="0.2">
      <c r="A25" s="19" t="s">
        <v>18</v>
      </c>
      <c r="B25" s="20">
        <v>30</v>
      </c>
      <c r="C25" s="241">
        <v>66</v>
      </c>
      <c r="D25" s="242">
        <f t="shared" si="1"/>
        <v>96</v>
      </c>
      <c r="E25" s="18">
        <f t="shared" si="0"/>
        <v>0.96647538508003628</v>
      </c>
    </row>
    <row r="26" spans="1:5" ht="12.95" customHeight="1" x14ac:dyDescent="0.2">
      <c r="A26" s="19" t="s">
        <v>129</v>
      </c>
      <c r="B26" s="20">
        <v>1</v>
      </c>
      <c r="C26" s="241">
        <v>21</v>
      </c>
      <c r="D26" s="242">
        <f t="shared" si="1"/>
        <v>22</v>
      </c>
      <c r="E26" s="18">
        <f t="shared" si="0"/>
        <v>0.22148394241417496</v>
      </c>
    </row>
    <row r="27" spans="1:5" ht="12.95" customHeight="1" x14ac:dyDescent="0.2">
      <c r="A27" s="19" t="s">
        <v>144</v>
      </c>
      <c r="B27" s="20">
        <v>0</v>
      </c>
      <c r="C27" s="241">
        <v>1</v>
      </c>
      <c r="D27" s="242">
        <f t="shared" si="1"/>
        <v>1</v>
      </c>
      <c r="E27" s="18">
        <f t="shared" si="0"/>
        <v>1.0067451927917043E-2</v>
      </c>
    </row>
    <row r="28" spans="1:5" ht="12.95" customHeight="1" x14ac:dyDescent="0.2">
      <c r="A28" s="19" t="s">
        <v>19</v>
      </c>
      <c r="B28" s="20">
        <v>3</v>
      </c>
      <c r="C28" s="241">
        <v>43</v>
      </c>
      <c r="D28" s="242">
        <f t="shared" si="1"/>
        <v>46</v>
      </c>
      <c r="E28" s="18">
        <f t="shared" si="0"/>
        <v>0.46310278868418403</v>
      </c>
    </row>
    <row r="29" spans="1:5" ht="12.95" customHeight="1" x14ac:dyDescent="0.2">
      <c r="A29" s="19" t="s">
        <v>20</v>
      </c>
      <c r="B29" s="20">
        <v>192</v>
      </c>
      <c r="C29" s="241">
        <v>447</v>
      </c>
      <c r="D29" s="242">
        <f t="shared" si="1"/>
        <v>639</v>
      </c>
      <c r="E29" s="18">
        <f t="shared" si="0"/>
        <v>6.4331017819389915</v>
      </c>
    </row>
    <row r="30" spans="1:5" ht="12.95" customHeight="1" x14ac:dyDescent="0.2">
      <c r="A30" s="19" t="s">
        <v>21</v>
      </c>
      <c r="B30" s="20">
        <v>19</v>
      </c>
      <c r="C30" s="241">
        <v>80</v>
      </c>
      <c r="D30" s="242">
        <f t="shared" si="1"/>
        <v>99</v>
      </c>
      <c r="E30" s="18">
        <f t="shared" si="0"/>
        <v>0.99667774086378735</v>
      </c>
    </row>
    <row r="31" spans="1:5" ht="12.95" customHeight="1" x14ac:dyDescent="0.2">
      <c r="A31" s="19" t="s">
        <v>145</v>
      </c>
      <c r="B31" s="20">
        <v>0</v>
      </c>
      <c r="C31" s="241">
        <v>1</v>
      </c>
      <c r="D31" s="242">
        <f t="shared" si="1"/>
        <v>1</v>
      </c>
      <c r="E31" s="18">
        <f t="shared" si="0"/>
        <v>1.0067451927917043E-2</v>
      </c>
    </row>
    <row r="32" spans="1:5" ht="12.95" customHeight="1" x14ac:dyDescent="0.2">
      <c r="A32" s="19" t="s">
        <v>58</v>
      </c>
      <c r="B32" s="20">
        <v>1</v>
      </c>
      <c r="C32" s="241">
        <v>47</v>
      </c>
      <c r="D32" s="242">
        <f t="shared" si="1"/>
        <v>48</v>
      </c>
      <c r="E32" s="18">
        <f t="shared" si="0"/>
        <v>0.48323769254001814</v>
      </c>
    </row>
    <row r="33" spans="1:5" ht="12.95" customHeight="1" x14ac:dyDescent="0.2">
      <c r="A33" s="19" t="s">
        <v>22</v>
      </c>
      <c r="B33" s="20">
        <v>0</v>
      </c>
      <c r="C33" s="241">
        <v>1</v>
      </c>
      <c r="D33" s="242">
        <f t="shared" si="1"/>
        <v>1</v>
      </c>
      <c r="E33" s="18">
        <f t="shared" si="0"/>
        <v>1.0067451927917043E-2</v>
      </c>
    </row>
    <row r="34" spans="1:5" ht="12.95" customHeight="1" x14ac:dyDescent="0.2">
      <c r="A34" s="21" t="s">
        <v>23</v>
      </c>
      <c r="B34" s="20">
        <v>15</v>
      </c>
      <c r="C34" s="241">
        <v>19</v>
      </c>
      <c r="D34" s="242">
        <f t="shared" si="1"/>
        <v>34</v>
      </c>
      <c r="E34" s="18">
        <f t="shared" si="0"/>
        <v>0.3422933655491795</v>
      </c>
    </row>
    <row r="35" spans="1:5" ht="12.95" customHeight="1" x14ac:dyDescent="0.2">
      <c r="A35" s="19" t="s">
        <v>24</v>
      </c>
      <c r="B35" s="20">
        <v>17</v>
      </c>
      <c r="C35" s="241">
        <v>16</v>
      </c>
      <c r="D35" s="242">
        <f t="shared" si="1"/>
        <v>33</v>
      </c>
      <c r="E35" s="18">
        <f t="shared" si="0"/>
        <v>0.33222591362126247</v>
      </c>
    </row>
    <row r="36" spans="1:5" ht="12.95" customHeight="1" x14ac:dyDescent="0.2">
      <c r="A36" s="19" t="s">
        <v>148</v>
      </c>
      <c r="B36" s="20">
        <v>2</v>
      </c>
      <c r="C36" s="241">
        <v>1</v>
      </c>
      <c r="D36" s="242">
        <f t="shared" si="1"/>
        <v>3</v>
      </c>
      <c r="E36" s="18">
        <f t="shared" si="0"/>
        <v>3.0202355783751134E-2</v>
      </c>
    </row>
    <row r="37" spans="1:5" ht="12.95" customHeight="1" x14ac:dyDescent="0.2">
      <c r="A37" s="19" t="s">
        <v>25</v>
      </c>
      <c r="B37" s="20">
        <v>18</v>
      </c>
      <c r="C37" s="241">
        <v>25</v>
      </c>
      <c r="D37" s="242">
        <f t="shared" si="1"/>
        <v>43</v>
      </c>
      <c r="E37" s="18">
        <f t="shared" ref="E37:E68" si="2">D37*100/$D$80</f>
        <v>0.4329004329004329</v>
      </c>
    </row>
    <row r="38" spans="1:5" ht="12.95" customHeight="1" x14ac:dyDescent="0.2">
      <c r="A38" s="19" t="s">
        <v>26</v>
      </c>
      <c r="B38" s="20">
        <v>0</v>
      </c>
      <c r="C38" s="241">
        <v>2</v>
      </c>
      <c r="D38" s="242">
        <f t="shared" si="1"/>
        <v>2</v>
      </c>
      <c r="E38" s="18">
        <f t="shared" si="2"/>
        <v>2.0134903855834087E-2</v>
      </c>
    </row>
    <row r="39" spans="1:5" ht="12.95" customHeight="1" x14ac:dyDescent="0.2">
      <c r="A39" s="19" t="s">
        <v>27</v>
      </c>
      <c r="B39" s="20">
        <v>1</v>
      </c>
      <c r="C39" s="241">
        <v>10</v>
      </c>
      <c r="D39" s="242">
        <f t="shared" si="1"/>
        <v>11</v>
      </c>
      <c r="E39" s="18">
        <f t="shared" si="2"/>
        <v>0.11074197120708748</v>
      </c>
    </row>
    <row r="40" spans="1:5" ht="12.95" customHeight="1" x14ac:dyDescent="0.2">
      <c r="A40" s="19" t="s">
        <v>175</v>
      </c>
      <c r="B40" s="20">
        <v>0</v>
      </c>
      <c r="C40" s="241">
        <v>1</v>
      </c>
      <c r="D40" s="242">
        <f t="shared" si="1"/>
        <v>1</v>
      </c>
      <c r="E40" s="18">
        <f t="shared" si="2"/>
        <v>1.0067451927917043E-2</v>
      </c>
    </row>
    <row r="41" spans="1:5" ht="12.95" customHeight="1" x14ac:dyDescent="0.2">
      <c r="A41" s="19" t="s">
        <v>28</v>
      </c>
      <c r="B41" s="20">
        <v>4</v>
      </c>
      <c r="C41" s="241">
        <v>10</v>
      </c>
      <c r="D41" s="242">
        <f t="shared" si="1"/>
        <v>14</v>
      </c>
      <c r="E41" s="18">
        <f t="shared" si="2"/>
        <v>0.14094432699083861</v>
      </c>
    </row>
    <row r="42" spans="1:5" ht="12.95" customHeight="1" x14ac:dyDescent="0.2">
      <c r="A42" s="19" t="s">
        <v>69</v>
      </c>
      <c r="B42" s="20">
        <v>0</v>
      </c>
      <c r="C42" s="241">
        <v>1</v>
      </c>
      <c r="D42" s="242">
        <f t="shared" si="1"/>
        <v>1</v>
      </c>
      <c r="E42" s="18">
        <f t="shared" si="2"/>
        <v>1.0067451927917043E-2</v>
      </c>
    </row>
    <row r="43" spans="1:5" ht="12.95" customHeight="1" x14ac:dyDescent="0.2">
      <c r="A43" s="19" t="s">
        <v>60</v>
      </c>
      <c r="B43" s="20">
        <v>5</v>
      </c>
      <c r="C43" s="241">
        <v>5</v>
      </c>
      <c r="D43" s="242">
        <f t="shared" si="1"/>
        <v>10</v>
      </c>
      <c r="E43" s="18">
        <f t="shared" si="2"/>
        <v>0.10067451927917044</v>
      </c>
    </row>
    <row r="44" spans="1:5" ht="12.95" customHeight="1" x14ac:dyDescent="0.2">
      <c r="A44" s="19" t="s">
        <v>29</v>
      </c>
      <c r="B44" s="20">
        <v>0</v>
      </c>
      <c r="C44" s="241">
        <v>2</v>
      </c>
      <c r="D44" s="242">
        <f t="shared" si="1"/>
        <v>2</v>
      </c>
      <c r="E44" s="18">
        <f t="shared" si="2"/>
        <v>2.0134903855834087E-2</v>
      </c>
    </row>
    <row r="45" spans="1:5" ht="12.95" customHeight="1" x14ac:dyDescent="0.2">
      <c r="A45" s="19" t="s">
        <v>308</v>
      </c>
      <c r="B45" s="20">
        <v>0</v>
      </c>
      <c r="C45" s="241">
        <v>1</v>
      </c>
      <c r="D45" s="242">
        <f t="shared" si="1"/>
        <v>1</v>
      </c>
      <c r="E45" s="18">
        <f t="shared" si="2"/>
        <v>1.0067451927917043E-2</v>
      </c>
    </row>
    <row r="46" spans="1:5" ht="12.95" customHeight="1" x14ac:dyDescent="0.2">
      <c r="A46" s="19" t="s">
        <v>154</v>
      </c>
      <c r="B46" s="20">
        <v>0</v>
      </c>
      <c r="C46" s="241">
        <v>3</v>
      </c>
      <c r="D46" s="242">
        <f t="shared" si="1"/>
        <v>3</v>
      </c>
      <c r="E46" s="18">
        <f t="shared" si="2"/>
        <v>3.0202355783751134E-2</v>
      </c>
    </row>
    <row r="47" spans="1:5" ht="12.95" customHeight="1" x14ac:dyDescent="0.2">
      <c r="A47" s="19" t="s">
        <v>30</v>
      </c>
      <c r="B47" s="20">
        <v>0</v>
      </c>
      <c r="C47" s="241">
        <v>41</v>
      </c>
      <c r="D47" s="242">
        <f t="shared" ref="D47:D62" si="3">SUM(B47:C47)</f>
        <v>41</v>
      </c>
      <c r="E47" s="18">
        <f t="shared" si="2"/>
        <v>0.41276552904459879</v>
      </c>
    </row>
    <row r="48" spans="1:5" ht="12.95" customHeight="1" x14ac:dyDescent="0.2">
      <c r="A48" s="19" t="s">
        <v>86</v>
      </c>
      <c r="B48" s="20">
        <v>1</v>
      </c>
      <c r="C48" s="241">
        <v>5</v>
      </c>
      <c r="D48" s="242">
        <f t="shared" si="3"/>
        <v>6</v>
      </c>
      <c r="E48" s="18">
        <f t="shared" si="2"/>
        <v>6.0404711567502267E-2</v>
      </c>
    </row>
    <row r="49" spans="1:5" ht="12.95" customHeight="1" x14ac:dyDescent="0.2">
      <c r="A49" s="19" t="s">
        <v>32</v>
      </c>
      <c r="B49" s="20">
        <v>4</v>
      </c>
      <c r="C49" s="241">
        <v>12</v>
      </c>
      <c r="D49" s="242">
        <f t="shared" si="3"/>
        <v>16</v>
      </c>
      <c r="E49" s="18">
        <f t="shared" si="2"/>
        <v>0.16107923084667269</v>
      </c>
    </row>
    <row r="50" spans="1:5" ht="12.95" customHeight="1" x14ac:dyDescent="0.2">
      <c r="A50" s="19" t="s">
        <v>65</v>
      </c>
      <c r="B50" s="20">
        <v>5</v>
      </c>
      <c r="C50" s="241">
        <v>6</v>
      </c>
      <c r="D50" s="242">
        <f t="shared" si="3"/>
        <v>11</v>
      </c>
      <c r="E50" s="18">
        <f t="shared" si="2"/>
        <v>0.11074197120708748</v>
      </c>
    </row>
    <row r="51" spans="1:5" ht="12.95" customHeight="1" x14ac:dyDescent="0.2">
      <c r="A51" s="19" t="s">
        <v>118</v>
      </c>
      <c r="B51" s="20">
        <v>2</v>
      </c>
      <c r="C51" s="241">
        <v>26</v>
      </c>
      <c r="D51" s="242">
        <f t="shared" si="3"/>
        <v>28</v>
      </c>
      <c r="E51" s="18">
        <f t="shared" si="2"/>
        <v>0.28188865398167723</v>
      </c>
    </row>
    <row r="52" spans="1:5" ht="12.95" customHeight="1" x14ac:dyDescent="0.2">
      <c r="A52" s="19" t="s">
        <v>49</v>
      </c>
      <c r="B52" s="20">
        <v>4</v>
      </c>
      <c r="C52" s="241">
        <v>33</v>
      </c>
      <c r="D52" s="242">
        <f t="shared" si="3"/>
        <v>37</v>
      </c>
      <c r="E52" s="18">
        <f t="shared" si="2"/>
        <v>0.37249572133293063</v>
      </c>
    </row>
    <row r="53" spans="1:5" ht="12.95" customHeight="1" x14ac:dyDescent="0.2">
      <c r="A53" s="19" t="s">
        <v>33</v>
      </c>
      <c r="B53" s="20">
        <v>7</v>
      </c>
      <c r="C53" s="241">
        <v>70</v>
      </c>
      <c r="D53" s="242">
        <f t="shared" si="3"/>
        <v>77</v>
      </c>
      <c r="E53" s="18">
        <f t="shared" si="2"/>
        <v>0.77519379844961245</v>
      </c>
    </row>
    <row r="54" spans="1:5" ht="12.95" customHeight="1" x14ac:dyDescent="0.2">
      <c r="A54" s="19" t="s">
        <v>80</v>
      </c>
      <c r="B54" s="20">
        <v>2</v>
      </c>
      <c r="C54" s="241">
        <v>11</v>
      </c>
      <c r="D54" s="242">
        <f t="shared" si="3"/>
        <v>13</v>
      </c>
      <c r="E54" s="18">
        <f t="shared" si="2"/>
        <v>0.13087687506292159</v>
      </c>
    </row>
    <row r="55" spans="1:5" ht="12.95" customHeight="1" x14ac:dyDescent="0.2">
      <c r="A55" s="19" t="s">
        <v>158</v>
      </c>
      <c r="B55" s="20">
        <v>0</v>
      </c>
      <c r="C55" s="241">
        <v>1</v>
      </c>
      <c r="D55" s="242">
        <f t="shared" si="3"/>
        <v>1</v>
      </c>
      <c r="E55" s="18">
        <f t="shared" si="2"/>
        <v>1.0067451927917043E-2</v>
      </c>
    </row>
    <row r="56" spans="1:5" ht="12.95" customHeight="1" x14ac:dyDescent="0.2">
      <c r="A56" s="19" t="s">
        <v>306</v>
      </c>
      <c r="B56" s="20">
        <v>1</v>
      </c>
      <c r="C56" s="241">
        <v>0</v>
      </c>
      <c r="D56" s="242">
        <f t="shared" si="3"/>
        <v>1</v>
      </c>
      <c r="E56" s="18">
        <f t="shared" si="2"/>
        <v>1.0067451927917043E-2</v>
      </c>
    </row>
    <row r="57" spans="1:5" ht="12.95" customHeight="1" x14ac:dyDescent="0.2">
      <c r="A57" s="19" t="s">
        <v>34</v>
      </c>
      <c r="B57" s="20">
        <v>1040</v>
      </c>
      <c r="C57" s="241">
        <v>1187</v>
      </c>
      <c r="D57" s="242">
        <f t="shared" si="3"/>
        <v>2227</v>
      </c>
      <c r="E57" s="18">
        <f t="shared" si="2"/>
        <v>22.420215443471257</v>
      </c>
    </row>
    <row r="58" spans="1:5" ht="12.95" customHeight="1" x14ac:dyDescent="0.2">
      <c r="A58" s="19" t="s">
        <v>159</v>
      </c>
      <c r="B58" s="20">
        <v>2</v>
      </c>
      <c r="C58" s="241">
        <v>7</v>
      </c>
      <c r="D58" s="242">
        <f t="shared" si="3"/>
        <v>9</v>
      </c>
      <c r="E58" s="18">
        <f t="shared" si="2"/>
        <v>9.0607067351253401E-2</v>
      </c>
    </row>
    <row r="59" spans="1:5" ht="12.95" customHeight="1" x14ac:dyDescent="0.2">
      <c r="A59" s="19" t="s">
        <v>160</v>
      </c>
      <c r="B59" s="20">
        <v>0</v>
      </c>
      <c r="C59" s="241">
        <v>8</v>
      </c>
      <c r="D59" s="242">
        <f t="shared" si="3"/>
        <v>8</v>
      </c>
      <c r="E59" s="18">
        <f t="shared" si="2"/>
        <v>8.0539615423336347E-2</v>
      </c>
    </row>
    <row r="60" spans="1:5" ht="12.95" customHeight="1" x14ac:dyDescent="0.2">
      <c r="A60" s="19" t="s">
        <v>221</v>
      </c>
      <c r="B60" s="20">
        <v>1</v>
      </c>
      <c r="C60" s="241">
        <v>2</v>
      </c>
      <c r="D60" s="242">
        <f t="shared" si="3"/>
        <v>3</v>
      </c>
      <c r="E60" s="18">
        <f t="shared" si="2"/>
        <v>3.0202355783751134E-2</v>
      </c>
    </row>
    <row r="61" spans="1:5" ht="12.95" customHeight="1" x14ac:dyDescent="0.2">
      <c r="A61" s="19" t="s">
        <v>35</v>
      </c>
      <c r="B61" s="20">
        <v>11</v>
      </c>
      <c r="C61" s="241">
        <v>8</v>
      </c>
      <c r="D61" s="242">
        <f t="shared" si="3"/>
        <v>19</v>
      </c>
      <c r="E61" s="18">
        <f t="shared" si="2"/>
        <v>0.19128158663042383</v>
      </c>
    </row>
    <row r="62" spans="1:5" ht="12.95" customHeight="1" x14ac:dyDescent="0.2">
      <c r="A62" s="19" t="s">
        <v>36</v>
      </c>
      <c r="B62" s="20">
        <v>4</v>
      </c>
      <c r="C62" s="241">
        <v>34</v>
      </c>
      <c r="D62" s="242">
        <f t="shared" si="3"/>
        <v>38</v>
      </c>
      <c r="E62" s="18">
        <f t="shared" si="2"/>
        <v>0.38256317326084766</v>
      </c>
    </row>
    <row r="63" spans="1:5" ht="12.95" customHeight="1" x14ac:dyDescent="0.2">
      <c r="A63" s="19" t="s">
        <v>61</v>
      </c>
      <c r="B63" s="20">
        <v>0</v>
      </c>
      <c r="C63" s="241">
        <v>2</v>
      </c>
      <c r="D63" s="242">
        <f t="shared" si="1"/>
        <v>2</v>
      </c>
      <c r="E63" s="18">
        <f t="shared" si="2"/>
        <v>2.0134903855834087E-2</v>
      </c>
    </row>
    <row r="64" spans="1:5" ht="12.95" customHeight="1" x14ac:dyDescent="0.2">
      <c r="A64" s="19" t="s">
        <v>37</v>
      </c>
      <c r="B64" s="20">
        <v>1</v>
      </c>
      <c r="C64" s="241">
        <v>34</v>
      </c>
      <c r="D64" s="242">
        <f t="shared" si="1"/>
        <v>35</v>
      </c>
      <c r="E64" s="18">
        <f t="shared" si="2"/>
        <v>0.35236081747709652</v>
      </c>
    </row>
    <row r="65" spans="1:5" ht="12.95" customHeight="1" x14ac:dyDescent="0.2">
      <c r="A65" s="19" t="s">
        <v>38</v>
      </c>
      <c r="B65" s="20">
        <v>20</v>
      </c>
      <c r="C65" s="241">
        <v>88</v>
      </c>
      <c r="D65" s="242">
        <f t="shared" si="1"/>
        <v>108</v>
      </c>
      <c r="E65" s="18">
        <f t="shared" si="2"/>
        <v>1.0872848082150408</v>
      </c>
    </row>
    <row r="66" spans="1:5" ht="12.95" customHeight="1" x14ac:dyDescent="0.2">
      <c r="A66" s="19" t="s">
        <v>39</v>
      </c>
      <c r="B66" s="20">
        <v>59</v>
      </c>
      <c r="C66" s="241">
        <v>114</v>
      </c>
      <c r="D66" s="242">
        <f t="shared" ref="D66:D74" si="4">SUM(B66:C66)</f>
        <v>173</v>
      </c>
      <c r="E66" s="18">
        <f t="shared" si="2"/>
        <v>1.7416691835296487</v>
      </c>
    </row>
    <row r="67" spans="1:5" ht="12.95" customHeight="1" x14ac:dyDescent="0.2">
      <c r="A67" s="19" t="s">
        <v>130</v>
      </c>
      <c r="B67" s="20">
        <v>2</v>
      </c>
      <c r="C67" s="241">
        <v>0</v>
      </c>
      <c r="D67" s="242">
        <f t="shared" si="4"/>
        <v>2</v>
      </c>
      <c r="E67" s="18">
        <f t="shared" si="2"/>
        <v>2.0134903855834087E-2</v>
      </c>
    </row>
    <row r="68" spans="1:5" ht="12.95" customHeight="1" x14ac:dyDescent="0.2">
      <c r="A68" s="19" t="s">
        <v>50</v>
      </c>
      <c r="B68" s="20">
        <v>3</v>
      </c>
      <c r="C68" s="241">
        <v>1</v>
      </c>
      <c r="D68" s="242">
        <f t="shared" si="4"/>
        <v>4</v>
      </c>
      <c r="E68" s="18">
        <f t="shared" si="2"/>
        <v>4.0269807711668174E-2</v>
      </c>
    </row>
    <row r="69" spans="1:5" x14ac:dyDescent="0.2">
      <c r="A69" s="19" t="s">
        <v>163</v>
      </c>
      <c r="B69" s="20">
        <v>1</v>
      </c>
      <c r="C69" s="241">
        <v>1</v>
      </c>
      <c r="D69" s="242">
        <f t="shared" si="4"/>
        <v>2</v>
      </c>
      <c r="E69" s="18">
        <f t="shared" ref="E69:E79" si="5">D69*100/$D$80</f>
        <v>2.0134903855834087E-2</v>
      </c>
    </row>
    <row r="70" spans="1:5" x14ac:dyDescent="0.2">
      <c r="A70" s="19" t="s">
        <v>40</v>
      </c>
      <c r="B70" s="20">
        <v>0</v>
      </c>
      <c r="C70" s="241">
        <v>9</v>
      </c>
      <c r="D70" s="242">
        <f t="shared" si="4"/>
        <v>9</v>
      </c>
      <c r="E70" s="18">
        <f t="shared" si="5"/>
        <v>9.0607067351253401E-2</v>
      </c>
    </row>
    <row r="71" spans="1:5" x14ac:dyDescent="0.2">
      <c r="A71" s="19" t="s">
        <v>41</v>
      </c>
      <c r="B71" s="20">
        <v>16</v>
      </c>
      <c r="C71" s="241">
        <v>79</v>
      </c>
      <c r="D71" s="242">
        <f t="shared" si="4"/>
        <v>95</v>
      </c>
      <c r="E71" s="18">
        <f t="shared" si="5"/>
        <v>0.95640793315211925</v>
      </c>
    </row>
    <row r="72" spans="1:5" x14ac:dyDescent="0.2">
      <c r="A72" s="19" t="s">
        <v>42</v>
      </c>
      <c r="B72" s="20">
        <v>15</v>
      </c>
      <c r="C72" s="241">
        <v>28</v>
      </c>
      <c r="D72" s="242">
        <f t="shared" si="4"/>
        <v>43</v>
      </c>
      <c r="E72" s="18">
        <f t="shared" si="5"/>
        <v>0.4329004329004329</v>
      </c>
    </row>
    <row r="73" spans="1:5" x14ac:dyDescent="0.2">
      <c r="A73" s="19" t="s">
        <v>43</v>
      </c>
      <c r="B73" s="20">
        <v>1</v>
      </c>
      <c r="C73" s="241">
        <v>2</v>
      </c>
      <c r="D73" s="242">
        <f t="shared" si="4"/>
        <v>3</v>
      </c>
      <c r="E73" s="18">
        <f t="shared" si="5"/>
        <v>3.0202355783751134E-2</v>
      </c>
    </row>
    <row r="74" spans="1:5" x14ac:dyDescent="0.2">
      <c r="A74" s="19" t="s">
        <v>44</v>
      </c>
      <c r="B74" s="20">
        <v>868</v>
      </c>
      <c r="C74" s="241">
        <v>910</v>
      </c>
      <c r="D74" s="242">
        <f t="shared" si="4"/>
        <v>1778</v>
      </c>
      <c r="E74" s="18">
        <f t="shared" si="5"/>
        <v>17.899929527836505</v>
      </c>
    </row>
    <row r="75" spans="1:5" x14ac:dyDescent="0.2">
      <c r="A75" s="19" t="s">
        <v>45</v>
      </c>
      <c r="B75" s="20">
        <v>11</v>
      </c>
      <c r="C75" s="241">
        <v>34</v>
      </c>
      <c r="D75" s="242">
        <f t="shared" si="1"/>
        <v>45</v>
      </c>
      <c r="E75" s="18">
        <f t="shared" si="5"/>
        <v>0.453035336756267</v>
      </c>
    </row>
    <row r="76" spans="1:5" x14ac:dyDescent="0.2">
      <c r="A76" s="19" t="s">
        <v>46</v>
      </c>
      <c r="B76" s="20">
        <v>1</v>
      </c>
      <c r="C76" s="241">
        <v>0</v>
      </c>
      <c r="D76" s="242">
        <f t="shared" si="1"/>
        <v>1</v>
      </c>
      <c r="E76" s="18">
        <f t="shared" si="5"/>
        <v>1.0067451927917043E-2</v>
      </c>
    </row>
    <row r="77" spans="1:5" x14ac:dyDescent="0.2">
      <c r="A77" s="19" t="s">
        <v>47</v>
      </c>
      <c r="B77" s="20">
        <v>5</v>
      </c>
      <c r="C77" s="241">
        <v>10</v>
      </c>
      <c r="D77" s="242">
        <f t="shared" si="1"/>
        <v>15</v>
      </c>
      <c r="E77" s="18">
        <f t="shared" si="5"/>
        <v>0.15101177891875567</v>
      </c>
    </row>
    <row r="78" spans="1:5" x14ac:dyDescent="0.2">
      <c r="A78" s="19" t="s">
        <v>48</v>
      </c>
      <c r="B78" s="20">
        <v>1</v>
      </c>
      <c r="C78" s="241">
        <v>2</v>
      </c>
      <c r="D78" s="242">
        <f t="shared" si="1"/>
        <v>3</v>
      </c>
      <c r="E78" s="18">
        <f t="shared" si="5"/>
        <v>3.0202355783751134E-2</v>
      </c>
    </row>
    <row r="79" spans="1:5" ht="12.75" thickBot="1" x14ac:dyDescent="0.25">
      <c r="A79" s="19" t="s">
        <v>56</v>
      </c>
      <c r="B79" s="20">
        <v>1</v>
      </c>
      <c r="C79" s="241">
        <v>1</v>
      </c>
      <c r="D79" s="242">
        <f t="shared" si="1"/>
        <v>2</v>
      </c>
      <c r="E79" s="18">
        <f t="shared" si="5"/>
        <v>2.0134903855834087E-2</v>
      </c>
    </row>
    <row r="80" spans="1:5" ht="12.75" thickBot="1" x14ac:dyDescent="0.25">
      <c r="A80" s="22" t="s">
        <v>2</v>
      </c>
      <c r="B80" s="243">
        <f>SUM(B5:B79)</f>
        <v>3875</v>
      </c>
      <c r="C80" s="244">
        <f>SUM(C5:C79)</f>
        <v>6058</v>
      </c>
      <c r="D80" s="245">
        <f>SUM(D5:D79)</f>
        <v>9933</v>
      </c>
      <c r="E80" s="184">
        <f t="shared" ref="E80" si="6">D80*100/$D$80</f>
        <v>100</v>
      </c>
    </row>
  </sheetData>
  <sortState ref="A5:C71">
    <sortCondition ref="A5:A71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CCECFF"/>
    <pageSetUpPr fitToPage="1"/>
  </sheetPr>
  <dimension ref="A1:E78"/>
  <sheetViews>
    <sheetView zoomScaleNormal="100" workbookViewId="0">
      <selection activeCell="I44" sqref="I44"/>
    </sheetView>
  </sheetViews>
  <sheetFormatPr defaultColWidth="9.140625" defaultRowHeight="12" x14ac:dyDescent="0.2"/>
  <cols>
    <col min="1" max="1" width="32.7109375" style="37" customWidth="1"/>
    <col min="2" max="4" width="9.140625" style="37"/>
    <col min="5" max="5" width="10.5703125" style="37" bestFit="1" customWidth="1"/>
    <col min="6" max="16384" width="9.140625" style="37"/>
  </cols>
  <sheetData>
    <row r="1" spans="1:5" x14ac:dyDescent="0.2">
      <c r="A1" s="37" t="s">
        <v>321</v>
      </c>
    </row>
    <row r="2" spans="1:5" x14ac:dyDescent="0.2">
      <c r="A2" s="37" t="s">
        <v>297</v>
      </c>
    </row>
    <row r="3" spans="1:5" ht="12.75" thickBot="1" x14ac:dyDescent="0.25"/>
    <row r="4" spans="1:5" ht="12.75" thickBot="1" x14ac:dyDescent="0.25">
      <c r="A4" s="116" t="s">
        <v>0</v>
      </c>
      <c r="B4" s="213" t="s">
        <v>83</v>
      </c>
      <c r="C4" s="214" t="s">
        <v>84</v>
      </c>
      <c r="D4" s="215" t="s">
        <v>87</v>
      </c>
      <c r="E4" s="117" t="s">
        <v>3</v>
      </c>
    </row>
    <row r="5" spans="1:5" x14ac:dyDescent="0.2">
      <c r="A5" s="79" t="s">
        <v>4</v>
      </c>
      <c r="B5" s="216">
        <v>1</v>
      </c>
      <c r="C5" s="217">
        <v>3</v>
      </c>
      <c r="D5" s="218">
        <v>4</v>
      </c>
      <c r="E5" s="119">
        <f t="shared" ref="E5:E36" si="0">D5*100/$D$78</f>
        <v>2.6867275658248254E-2</v>
      </c>
    </row>
    <row r="6" spans="1:5" x14ac:dyDescent="0.2">
      <c r="A6" s="69" t="s">
        <v>134</v>
      </c>
      <c r="B6" s="219">
        <v>2</v>
      </c>
      <c r="C6" s="220">
        <v>3</v>
      </c>
      <c r="D6" s="218">
        <v>5</v>
      </c>
      <c r="E6" s="119">
        <f t="shared" si="0"/>
        <v>3.3584094572810315E-2</v>
      </c>
    </row>
    <row r="7" spans="1:5" x14ac:dyDescent="0.2">
      <c r="A7" s="69" t="s">
        <v>5</v>
      </c>
      <c r="B7" s="219">
        <v>0</v>
      </c>
      <c r="C7" s="220">
        <v>7</v>
      </c>
      <c r="D7" s="218">
        <v>7</v>
      </c>
      <c r="E7" s="119">
        <f t="shared" si="0"/>
        <v>4.7017732401934444E-2</v>
      </c>
    </row>
    <row r="8" spans="1:5" x14ac:dyDescent="0.2">
      <c r="A8" s="69" t="s">
        <v>165</v>
      </c>
      <c r="B8" s="219">
        <v>2</v>
      </c>
      <c r="C8" s="220">
        <v>8</v>
      </c>
      <c r="D8" s="218">
        <v>10</v>
      </c>
      <c r="E8" s="119">
        <f t="shared" si="0"/>
        <v>6.716818914562063E-2</v>
      </c>
    </row>
    <row r="9" spans="1:5" x14ac:dyDescent="0.2">
      <c r="A9" s="69" t="s">
        <v>135</v>
      </c>
      <c r="B9" s="219">
        <v>1</v>
      </c>
      <c r="C9" s="220">
        <v>0</v>
      </c>
      <c r="D9" s="218">
        <v>1</v>
      </c>
      <c r="E9" s="119">
        <f t="shared" si="0"/>
        <v>6.7168189145620635E-3</v>
      </c>
    </row>
    <row r="10" spans="1:5" x14ac:dyDescent="0.2">
      <c r="A10" s="69" t="s">
        <v>136</v>
      </c>
      <c r="B10" s="219">
        <v>0</v>
      </c>
      <c r="C10" s="220">
        <v>3</v>
      </c>
      <c r="D10" s="218">
        <v>3</v>
      </c>
      <c r="E10" s="119">
        <f t="shared" si="0"/>
        <v>2.015045674368619E-2</v>
      </c>
    </row>
    <row r="11" spans="1:5" x14ac:dyDescent="0.2">
      <c r="A11" s="69" t="s">
        <v>6</v>
      </c>
      <c r="B11" s="219">
        <v>77</v>
      </c>
      <c r="C11" s="220">
        <v>55</v>
      </c>
      <c r="D11" s="218">
        <v>132</v>
      </c>
      <c r="E11" s="119">
        <f t="shared" si="0"/>
        <v>0.88662009672219233</v>
      </c>
    </row>
    <row r="12" spans="1:5" x14ac:dyDescent="0.2">
      <c r="A12" s="79" t="s">
        <v>137</v>
      </c>
      <c r="B12" s="216">
        <v>0</v>
      </c>
      <c r="C12" s="217">
        <v>1</v>
      </c>
      <c r="D12" s="218">
        <v>1</v>
      </c>
      <c r="E12" s="119">
        <f t="shared" si="0"/>
        <v>6.7168189145620635E-3</v>
      </c>
    </row>
    <row r="13" spans="1:5" x14ac:dyDescent="0.2">
      <c r="A13" s="69" t="s">
        <v>7</v>
      </c>
      <c r="B13" s="219">
        <v>10</v>
      </c>
      <c r="C13" s="220">
        <v>22</v>
      </c>
      <c r="D13" s="218">
        <v>32</v>
      </c>
      <c r="E13" s="119">
        <f t="shared" si="0"/>
        <v>0.21493820526598603</v>
      </c>
    </row>
    <row r="14" spans="1:5" x14ac:dyDescent="0.2">
      <c r="A14" s="69" t="s">
        <v>8</v>
      </c>
      <c r="B14" s="219">
        <v>9</v>
      </c>
      <c r="C14" s="220">
        <v>17</v>
      </c>
      <c r="D14" s="218">
        <v>26</v>
      </c>
      <c r="E14" s="119">
        <f t="shared" si="0"/>
        <v>0.17463729177861365</v>
      </c>
    </row>
    <row r="15" spans="1:5" x14ac:dyDescent="0.2">
      <c r="A15" s="69" t="s">
        <v>9</v>
      </c>
      <c r="B15" s="219">
        <v>0</v>
      </c>
      <c r="C15" s="220">
        <v>1</v>
      </c>
      <c r="D15" s="218">
        <v>1</v>
      </c>
      <c r="E15" s="119">
        <f t="shared" si="0"/>
        <v>6.7168189145620635E-3</v>
      </c>
    </row>
    <row r="16" spans="1:5" x14ac:dyDescent="0.2">
      <c r="A16" s="79" t="s">
        <v>10</v>
      </c>
      <c r="B16" s="216">
        <v>252</v>
      </c>
      <c r="C16" s="217">
        <v>229</v>
      </c>
      <c r="D16" s="218">
        <v>481</v>
      </c>
      <c r="E16" s="119">
        <f t="shared" si="0"/>
        <v>3.2307898979043523</v>
      </c>
    </row>
    <row r="17" spans="1:5" x14ac:dyDescent="0.2">
      <c r="A17" s="69" t="s">
        <v>139</v>
      </c>
      <c r="B17" s="219">
        <v>1</v>
      </c>
      <c r="C17" s="220">
        <v>2</v>
      </c>
      <c r="D17" s="218">
        <v>3</v>
      </c>
      <c r="E17" s="119">
        <f t="shared" si="0"/>
        <v>2.015045674368619E-2</v>
      </c>
    </row>
    <row r="18" spans="1:5" x14ac:dyDescent="0.2">
      <c r="A18" s="69" t="s">
        <v>57</v>
      </c>
      <c r="B18" s="219">
        <v>3</v>
      </c>
      <c r="C18" s="220">
        <v>11</v>
      </c>
      <c r="D18" s="218">
        <v>14</v>
      </c>
      <c r="E18" s="119">
        <f t="shared" si="0"/>
        <v>9.4035464803868887E-2</v>
      </c>
    </row>
    <row r="19" spans="1:5" x14ac:dyDescent="0.2">
      <c r="A19" s="69" t="s">
        <v>13</v>
      </c>
      <c r="B19" s="219">
        <v>54</v>
      </c>
      <c r="C19" s="220">
        <v>47</v>
      </c>
      <c r="D19" s="218">
        <v>202</v>
      </c>
      <c r="E19" s="119">
        <f t="shared" si="0"/>
        <v>1.3567974207415368</v>
      </c>
    </row>
    <row r="20" spans="1:5" x14ac:dyDescent="0.2">
      <c r="A20" s="69" t="s">
        <v>79</v>
      </c>
      <c r="B20" s="219">
        <v>0</v>
      </c>
      <c r="C20" s="220">
        <v>1</v>
      </c>
      <c r="D20" s="218">
        <v>1</v>
      </c>
      <c r="E20" s="119">
        <f t="shared" si="0"/>
        <v>6.7168189145620635E-3</v>
      </c>
    </row>
    <row r="21" spans="1:5" x14ac:dyDescent="0.2">
      <c r="A21" s="69" t="s">
        <v>14</v>
      </c>
      <c r="B21" s="219">
        <v>2</v>
      </c>
      <c r="C21" s="220">
        <v>20</v>
      </c>
      <c r="D21" s="218">
        <v>22</v>
      </c>
      <c r="E21" s="119">
        <f t="shared" si="0"/>
        <v>0.14777001612036539</v>
      </c>
    </row>
    <row r="22" spans="1:5" x14ac:dyDescent="0.2">
      <c r="A22" s="69" t="s">
        <v>55</v>
      </c>
      <c r="B22" s="219">
        <v>2</v>
      </c>
      <c r="C22" s="220">
        <v>0</v>
      </c>
      <c r="D22" s="218">
        <v>2</v>
      </c>
      <c r="E22" s="119">
        <f t="shared" si="0"/>
        <v>1.3433637829124127E-2</v>
      </c>
    </row>
    <row r="23" spans="1:5" x14ac:dyDescent="0.2">
      <c r="A23" s="79" t="s">
        <v>18</v>
      </c>
      <c r="B23" s="216">
        <v>10</v>
      </c>
      <c r="C23" s="217">
        <v>24</v>
      </c>
      <c r="D23" s="218">
        <v>34</v>
      </c>
      <c r="E23" s="119">
        <f t="shared" si="0"/>
        <v>0.22837184309511016</v>
      </c>
    </row>
    <row r="24" spans="1:5" x14ac:dyDescent="0.2">
      <c r="A24" s="69" t="s">
        <v>170</v>
      </c>
      <c r="B24" s="219">
        <v>0</v>
      </c>
      <c r="C24" s="220">
        <v>1</v>
      </c>
      <c r="D24" s="218">
        <v>1</v>
      </c>
      <c r="E24" s="119">
        <f t="shared" si="0"/>
        <v>6.7168189145620635E-3</v>
      </c>
    </row>
    <row r="25" spans="1:5" x14ac:dyDescent="0.2">
      <c r="A25" s="69" t="s">
        <v>144</v>
      </c>
      <c r="B25" s="219">
        <v>0</v>
      </c>
      <c r="C25" s="220">
        <v>1</v>
      </c>
      <c r="D25" s="218">
        <v>1</v>
      </c>
      <c r="E25" s="119">
        <f t="shared" si="0"/>
        <v>6.7168189145620635E-3</v>
      </c>
    </row>
    <row r="26" spans="1:5" x14ac:dyDescent="0.2">
      <c r="A26" s="69" t="s">
        <v>173</v>
      </c>
      <c r="B26" s="219">
        <v>0</v>
      </c>
      <c r="C26" s="220">
        <v>1</v>
      </c>
      <c r="D26" s="218">
        <v>1</v>
      </c>
      <c r="E26" s="119">
        <f t="shared" si="0"/>
        <v>6.7168189145620635E-3</v>
      </c>
    </row>
    <row r="27" spans="1:5" x14ac:dyDescent="0.2">
      <c r="A27" s="79" t="s">
        <v>19</v>
      </c>
      <c r="B27" s="216">
        <v>11</v>
      </c>
      <c r="C27" s="217">
        <v>28</v>
      </c>
      <c r="D27" s="218">
        <v>39</v>
      </c>
      <c r="E27" s="119">
        <f t="shared" si="0"/>
        <v>0.26195593766792047</v>
      </c>
    </row>
    <row r="28" spans="1:5" x14ac:dyDescent="0.2">
      <c r="A28" s="69" t="s">
        <v>132</v>
      </c>
      <c r="B28" s="219">
        <v>5</v>
      </c>
      <c r="C28" s="220">
        <v>1</v>
      </c>
      <c r="D28" s="218">
        <v>6</v>
      </c>
      <c r="E28" s="119">
        <f t="shared" si="0"/>
        <v>4.0300913487372379E-2</v>
      </c>
    </row>
    <row r="29" spans="1:5" x14ac:dyDescent="0.2">
      <c r="A29" s="69" t="s">
        <v>20</v>
      </c>
      <c r="B29" s="219">
        <v>0</v>
      </c>
      <c r="C29" s="220">
        <v>2</v>
      </c>
      <c r="D29" s="218">
        <v>2</v>
      </c>
      <c r="E29" s="119">
        <f t="shared" si="0"/>
        <v>1.3433637829124127E-2</v>
      </c>
    </row>
    <row r="30" spans="1:5" x14ac:dyDescent="0.2">
      <c r="A30" s="69" t="s">
        <v>21</v>
      </c>
      <c r="B30" s="219">
        <v>5</v>
      </c>
      <c r="C30" s="220">
        <v>8</v>
      </c>
      <c r="D30" s="218">
        <v>13</v>
      </c>
      <c r="E30" s="119">
        <f t="shared" si="0"/>
        <v>8.7318645889306823E-2</v>
      </c>
    </row>
    <row r="31" spans="1:5" x14ac:dyDescent="0.2">
      <c r="A31" s="69" t="s">
        <v>174</v>
      </c>
      <c r="B31" s="219">
        <v>4</v>
      </c>
      <c r="C31" s="220">
        <v>2</v>
      </c>
      <c r="D31" s="218">
        <v>6</v>
      </c>
      <c r="E31" s="119">
        <f t="shared" si="0"/>
        <v>4.0300913487372379E-2</v>
      </c>
    </row>
    <row r="32" spans="1:5" x14ac:dyDescent="0.2">
      <c r="A32" s="69" t="s">
        <v>146</v>
      </c>
      <c r="B32" s="219">
        <v>1</v>
      </c>
      <c r="C32" s="220">
        <v>1</v>
      </c>
      <c r="D32" s="218">
        <v>2</v>
      </c>
      <c r="E32" s="119">
        <f t="shared" si="0"/>
        <v>1.3433637829124127E-2</v>
      </c>
    </row>
    <row r="33" spans="1:5" x14ac:dyDescent="0.2">
      <c r="A33" s="69" t="s">
        <v>58</v>
      </c>
      <c r="B33" s="219">
        <v>1</v>
      </c>
      <c r="C33" s="220">
        <v>1</v>
      </c>
      <c r="D33" s="218">
        <v>2</v>
      </c>
      <c r="E33" s="119">
        <f t="shared" si="0"/>
        <v>1.3433637829124127E-2</v>
      </c>
    </row>
    <row r="34" spans="1:5" x14ac:dyDescent="0.2">
      <c r="A34" s="69" t="s">
        <v>22</v>
      </c>
      <c r="B34" s="219">
        <v>0</v>
      </c>
      <c r="C34" s="220">
        <v>1</v>
      </c>
      <c r="D34" s="218">
        <v>1</v>
      </c>
      <c r="E34" s="119">
        <f t="shared" si="0"/>
        <v>6.7168189145620635E-3</v>
      </c>
    </row>
    <row r="35" spans="1:5" x14ac:dyDescent="0.2">
      <c r="A35" s="69" t="s">
        <v>23</v>
      </c>
      <c r="B35" s="219">
        <v>1</v>
      </c>
      <c r="C35" s="220">
        <v>1</v>
      </c>
      <c r="D35" s="218">
        <v>2</v>
      </c>
      <c r="E35" s="119">
        <f t="shared" si="0"/>
        <v>1.3433637829124127E-2</v>
      </c>
    </row>
    <row r="36" spans="1:5" x14ac:dyDescent="0.2">
      <c r="A36" s="69" t="s">
        <v>59</v>
      </c>
      <c r="B36" s="219">
        <v>0</v>
      </c>
      <c r="C36" s="220">
        <v>1</v>
      </c>
      <c r="D36" s="218">
        <v>1</v>
      </c>
      <c r="E36" s="119">
        <f t="shared" si="0"/>
        <v>6.7168189145620635E-3</v>
      </c>
    </row>
    <row r="37" spans="1:5" x14ac:dyDescent="0.2">
      <c r="A37" s="79" t="s">
        <v>24</v>
      </c>
      <c r="B37" s="216">
        <v>20</v>
      </c>
      <c r="C37" s="217">
        <v>17</v>
      </c>
      <c r="D37" s="218">
        <v>37</v>
      </c>
      <c r="E37" s="119">
        <f t="shared" ref="E37:E68" si="1">D37*100/$D$78</f>
        <v>0.24852229983879634</v>
      </c>
    </row>
    <row r="38" spans="1:5" x14ac:dyDescent="0.2">
      <c r="A38" s="69" t="s">
        <v>148</v>
      </c>
      <c r="B38" s="219">
        <v>4</v>
      </c>
      <c r="C38" s="220">
        <v>2</v>
      </c>
      <c r="D38" s="218">
        <v>6</v>
      </c>
      <c r="E38" s="119">
        <f t="shared" si="1"/>
        <v>4.0300913487372379E-2</v>
      </c>
    </row>
    <row r="39" spans="1:5" x14ac:dyDescent="0.2">
      <c r="A39" s="79" t="s">
        <v>25</v>
      </c>
      <c r="B39" s="216">
        <v>1</v>
      </c>
      <c r="C39" s="217">
        <v>1</v>
      </c>
      <c r="D39" s="218">
        <v>2</v>
      </c>
      <c r="E39" s="119">
        <f t="shared" si="1"/>
        <v>1.3433637829124127E-2</v>
      </c>
    </row>
    <row r="40" spans="1:5" x14ac:dyDescent="0.2">
      <c r="A40" s="79" t="s">
        <v>149</v>
      </c>
      <c r="B40" s="216">
        <v>1</v>
      </c>
      <c r="C40" s="217">
        <v>3</v>
      </c>
      <c r="D40" s="218">
        <v>4</v>
      </c>
      <c r="E40" s="119">
        <f t="shared" si="1"/>
        <v>2.6867275658248254E-2</v>
      </c>
    </row>
    <row r="41" spans="1:5" x14ac:dyDescent="0.2">
      <c r="A41" s="79" t="s">
        <v>27</v>
      </c>
      <c r="B41" s="216">
        <v>2</v>
      </c>
      <c r="C41" s="217">
        <v>3</v>
      </c>
      <c r="D41" s="218">
        <v>5</v>
      </c>
      <c r="E41" s="119">
        <f t="shared" si="1"/>
        <v>3.3584094572810315E-2</v>
      </c>
    </row>
    <row r="42" spans="1:5" x14ac:dyDescent="0.2">
      <c r="A42" s="79" t="s">
        <v>175</v>
      </c>
      <c r="B42" s="216">
        <v>6</v>
      </c>
      <c r="C42" s="217">
        <v>2</v>
      </c>
      <c r="D42" s="218">
        <v>8</v>
      </c>
      <c r="E42" s="119">
        <f t="shared" si="1"/>
        <v>5.3734551316496508E-2</v>
      </c>
    </row>
    <row r="43" spans="1:5" x14ac:dyDescent="0.2">
      <c r="A43" s="79" t="s">
        <v>28</v>
      </c>
      <c r="B43" s="216">
        <v>0</v>
      </c>
      <c r="C43" s="217">
        <v>1</v>
      </c>
      <c r="D43" s="218">
        <v>1</v>
      </c>
      <c r="E43" s="119">
        <f t="shared" si="1"/>
        <v>6.7168189145620635E-3</v>
      </c>
    </row>
    <row r="44" spans="1:5" x14ac:dyDescent="0.2">
      <c r="A44" s="79" t="s">
        <v>69</v>
      </c>
      <c r="B44" s="216">
        <v>0</v>
      </c>
      <c r="C44" s="217">
        <v>1</v>
      </c>
      <c r="D44" s="218">
        <v>1</v>
      </c>
      <c r="E44" s="119">
        <f t="shared" si="1"/>
        <v>6.7168189145620635E-3</v>
      </c>
    </row>
    <row r="45" spans="1:5" x14ac:dyDescent="0.2">
      <c r="A45" s="79" t="s">
        <v>60</v>
      </c>
      <c r="B45" s="216">
        <v>0</v>
      </c>
      <c r="C45" s="217">
        <v>2</v>
      </c>
      <c r="D45" s="218">
        <v>2</v>
      </c>
      <c r="E45" s="119">
        <f t="shared" si="1"/>
        <v>1.3433637829124127E-2</v>
      </c>
    </row>
    <row r="46" spans="1:5" x14ac:dyDescent="0.2">
      <c r="A46" s="79" t="s">
        <v>29</v>
      </c>
      <c r="B46" s="216">
        <v>0</v>
      </c>
      <c r="C46" s="217">
        <v>1</v>
      </c>
      <c r="D46" s="218">
        <v>1</v>
      </c>
      <c r="E46" s="119">
        <f t="shared" si="1"/>
        <v>6.7168189145620635E-3</v>
      </c>
    </row>
    <row r="47" spans="1:5" x14ac:dyDescent="0.2">
      <c r="A47" s="79" t="s">
        <v>127</v>
      </c>
      <c r="B47" s="216">
        <v>0</v>
      </c>
      <c r="C47" s="217">
        <v>2</v>
      </c>
      <c r="D47" s="218">
        <v>2</v>
      </c>
      <c r="E47" s="119">
        <f t="shared" si="1"/>
        <v>1.3433637829124127E-2</v>
      </c>
    </row>
    <row r="48" spans="1:5" x14ac:dyDescent="0.2">
      <c r="A48" s="79" t="s">
        <v>152</v>
      </c>
      <c r="B48" s="216">
        <v>0</v>
      </c>
      <c r="C48" s="217">
        <v>1</v>
      </c>
      <c r="D48" s="218">
        <v>1</v>
      </c>
      <c r="E48" s="119">
        <f t="shared" si="1"/>
        <v>6.7168189145620635E-3</v>
      </c>
    </row>
    <row r="49" spans="1:5" x14ac:dyDescent="0.2">
      <c r="A49" s="79" t="s">
        <v>30</v>
      </c>
      <c r="B49" s="216">
        <v>2</v>
      </c>
      <c r="C49" s="217">
        <v>14</v>
      </c>
      <c r="D49" s="218">
        <v>16</v>
      </c>
      <c r="E49" s="119">
        <f t="shared" si="1"/>
        <v>0.10746910263299302</v>
      </c>
    </row>
    <row r="50" spans="1:5" x14ac:dyDescent="0.2">
      <c r="A50" s="79" t="s">
        <v>156</v>
      </c>
      <c r="B50" s="216">
        <v>0</v>
      </c>
      <c r="C50" s="217">
        <v>2</v>
      </c>
      <c r="D50" s="218">
        <v>2</v>
      </c>
      <c r="E50" s="119">
        <f t="shared" si="1"/>
        <v>1.3433637829124127E-2</v>
      </c>
    </row>
    <row r="51" spans="1:5" x14ac:dyDescent="0.2">
      <c r="A51" s="79" t="s">
        <v>274</v>
      </c>
      <c r="B51" s="216">
        <v>1</v>
      </c>
      <c r="C51" s="217">
        <v>0</v>
      </c>
      <c r="D51" s="218">
        <v>1</v>
      </c>
      <c r="E51" s="119">
        <f t="shared" si="1"/>
        <v>6.7168189145620635E-3</v>
      </c>
    </row>
    <row r="52" spans="1:5" x14ac:dyDescent="0.2">
      <c r="A52" s="79" t="s">
        <v>86</v>
      </c>
      <c r="B52" s="216">
        <v>13</v>
      </c>
      <c r="C52" s="217">
        <v>12</v>
      </c>
      <c r="D52" s="218">
        <v>25</v>
      </c>
      <c r="E52" s="119">
        <f t="shared" si="1"/>
        <v>0.1679204728640516</v>
      </c>
    </row>
    <row r="53" spans="1:5" x14ac:dyDescent="0.2">
      <c r="A53" s="79" t="s">
        <v>31</v>
      </c>
      <c r="B53" s="216">
        <v>8</v>
      </c>
      <c r="C53" s="217">
        <v>7</v>
      </c>
      <c r="D53" s="218">
        <v>15</v>
      </c>
      <c r="E53" s="119">
        <f t="shared" si="1"/>
        <v>0.10075228371843095</v>
      </c>
    </row>
    <row r="54" spans="1:5" x14ac:dyDescent="0.2">
      <c r="A54" s="79" t="s">
        <v>32</v>
      </c>
      <c r="B54" s="216">
        <v>1</v>
      </c>
      <c r="C54" s="217">
        <v>3</v>
      </c>
      <c r="D54" s="218">
        <v>4</v>
      </c>
      <c r="E54" s="119">
        <f t="shared" si="1"/>
        <v>2.6867275658248254E-2</v>
      </c>
    </row>
    <row r="55" spans="1:5" x14ac:dyDescent="0.2">
      <c r="A55" s="79" t="s">
        <v>213</v>
      </c>
      <c r="B55" s="216">
        <v>0</v>
      </c>
      <c r="C55" s="217">
        <v>1</v>
      </c>
      <c r="D55" s="218">
        <v>1</v>
      </c>
      <c r="E55" s="119">
        <f t="shared" si="1"/>
        <v>6.7168189145620635E-3</v>
      </c>
    </row>
    <row r="56" spans="1:5" x14ac:dyDescent="0.2">
      <c r="A56" s="79" t="s">
        <v>49</v>
      </c>
      <c r="B56" s="216">
        <v>4</v>
      </c>
      <c r="C56" s="217">
        <v>4</v>
      </c>
      <c r="D56" s="218">
        <v>8</v>
      </c>
      <c r="E56" s="119">
        <f t="shared" si="1"/>
        <v>5.3734551316496508E-2</v>
      </c>
    </row>
    <row r="57" spans="1:5" x14ac:dyDescent="0.2">
      <c r="A57" s="79" t="s">
        <v>33</v>
      </c>
      <c r="B57" s="216">
        <v>3</v>
      </c>
      <c r="C57" s="217">
        <v>16</v>
      </c>
      <c r="D57" s="218">
        <v>19</v>
      </c>
      <c r="E57" s="119">
        <f t="shared" si="1"/>
        <v>0.12761955937667921</v>
      </c>
    </row>
    <row r="58" spans="1:5" x14ac:dyDescent="0.2">
      <c r="A58" s="79" t="s">
        <v>80</v>
      </c>
      <c r="B58" s="216">
        <v>1</v>
      </c>
      <c r="C58" s="217">
        <v>10</v>
      </c>
      <c r="D58" s="218">
        <v>11</v>
      </c>
      <c r="E58" s="119">
        <f t="shared" si="1"/>
        <v>7.3885008060182694E-2</v>
      </c>
    </row>
    <row r="59" spans="1:5" x14ac:dyDescent="0.2">
      <c r="A59" s="79" t="s">
        <v>133</v>
      </c>
      <c r="B59" s="216">
        <v>1</v>
      </c>
      <c r="C59" s="217">
        <v>0</v>
      </c>
      <c r="D59" s="218">
        <v>1</v>
      </c>
      <c r="E59" s="119">
        <f t="shared" si="1"/>
        <v>6.7168189145620635E-3</v>
      </c>
    </row>
    <row r="60" spans="1:5" x14ac:dyDescent="0.2">
      <c r="A60" s="79" t="s">
        <v>34</v>
      </c>
      <c r="B60" s="216">
        <v>243</v>
      </c>
      <c r="C60" s="217">
        <v>199</v>
      </c>
      <c r="D60" s="218">
        <v>442</v>
      </c>
      <c r="E60" s="119">
        <f t="shared" si="1"/>
        <v>2.9688339602364322</v>
      </c>
    </row>
    <row r="61" spans="1:5" x14ac:dyDescent="0.2">
      <c r="A61" s="79" t="s">
        <v>159</v>
      </c>
      <c r="B61" s="216">
        <v>2</v>
      </c>
      <c r="C61" s="217">
        <v>0</v>
      </c>
      <c r="D61" s="218">
        <v>2</v>
      </c>
      <c r="E61" s="119">
        <f t="shared" si="1"/>
        <v>1.3433637829124127E-2</v>
      </c>
    </row>
    <row r="62" spans="1:5" x14ac:dyDescent="0.2">
      <c r="A62" s="79" t="s">
        <v>160</v>
      </c>
      <c r="B62" s="216">
        <v>1</v>
      </c>
      <c r="C62" s="217">
        <v>1</v>
      </c>
      <c r="D62" s="218">
        <v>2</v>
      </c>
      <c r="E62" s="119">
        <f t="shared" si="1"/>
        <v>1.3433637829124127E-2</v>
      </c>
    </row>
    <row r="63" spans="1:5" x14ac:dyDescent="0.2">
      <c r="A63" s="79" t="s">
        <v>161</v>
      </c>
      <c r="B63" s="216">
        <v>8</v>
      </c>
      <c r="C63" s="217">
        <v>13</v>
      </c>
      <c r="D63" s="218">
        <v>21</v>
      </c>
      <c r="E63" s="119">
        <f t="shared" si="1"/>
        <v>0.14105319720580334</v>
      </c>
    </row>
    <row r="64" spans="1:5" x14ac:dyDescent="0.2">
      <c r="A64" s="79" t="s">
        <v>36</v>
      </c>
      <c r="B64" s="216">
        <v>0</v>
      </c>
      <c r="C64" s="217">
        <v>1</v>
      </c>
      <c r="D64" s="218">
        <v>1</v>
      </c>
      <c r="E64" s="119">
        <f t="shared" si="1"/>
        <v>6.7168189145620635E-3</v>
      </c>
    </row>
    <row r="65" spans="1:5" x14ac:dyDescent="0.2">
      <c r="A65" s="79" t="s">
        <v>61</v>
      </c>
      <c r="B65" s="216">
        <v>10</v>
      </c>
      <c r="C65" s="217">
        <v>7</v>
      </c>
      <c r="D65" s="218">
        <v>17</v>
      </c>
      <c r="E65" s="119">
        <f t="shared" si="1"/>
        <v>0.11418592154755508</v>
      </c>
    </row>
    <row r="66" spans="1:5" x14ac:dyDescent="0.2">
      <c r="A66" s="79" t="s">
        <v>38</v>
      </c>
      <c r="B66" s="216">
        <v>2</v>
      </c>
      <c r="C66" s="217">
        <v>3</v>
      </c>
      <c r="D66" s="218">
        <v>5</v>
      </c>
      <c r="E66" s="119">
        <f t="shared" si="1"/>
        <v>3.3584094572810315E-2</v>
      </c>
    </row>
    <row r="67" spans="1:5" x14ac:dyDescent="0.2">
      <c r="A67" s="79" t="s">
        <v>39</v>
      </c>
      <c r="B67" s="216">
        <v>3</v>
      </c>
      <c r="C67" s="217">
        <v>4</v>
      </c>
      <c r="D67" s="218">
        <v>7</v>
      </c>
      <c r="E67" s="119">
        <f t="shared" si="1"/>
        <v>4.7017732401934444E-2</v>
      </c>
    </row>
    <row r="68" spans="1:5" x14ac:dyDescent="0.2">
      <c r="A68" s="79" t="s">
        <v>162</v>
      </c>
      <c r="B68" s="216">
        <v>1</v>
      </c>
      <c r="C68" s="217">
        <v>1</v>
      </c>
      <c r="D68" s="218">
        <v>2</v>
      </c>
      <c r="E68" s="119">
        <f t="shared" si="1"/>
        <v>1.3433637829124127E-2</v>
      </c>
    </row>
    <row r="69" spans="1:5" x14ac:dyDescent="0.2">
      <c r="A69" s="79" t="s">
        <v>40</v>
      </c>
      <c r="B69" s="216">
        <v>3</v>
      </c>
      <c r="C69" s="217">
        <v>7</v>
      </c>
      <c r="D69" s="218">
        <v>10</v>
      </c>
      <c r="E69" s="119">
        <f t="shared" ref="E69:E77" si="2">D69*100/$D$78</f>
        <v>6.716818914562063E-2</v>
      </c>
    </row>
    <row r="70" spans="1:5" x14ac:dyDescent="0.2">
      <c r="A70" s="79" t="s">
        <v>41</v>
      </c>
      <c r="B70" s="216">
        <v>11</v>
      </c>
      <c r="C70" s="217">
        <v>58</v>
      </c>
      <c r="D70" s="218">
        <v>69</v>
      </c>
      <c r="E70" s="119">
        <f t="shared" si="2"/>
        <v>0.46346050510478237</v>
      </c>
    </row>
    <row r="71" spans="1:5" x14ac:dyDescent="0.2">
      <c r="A71" s="79" t="s">
        <v>42</v>
      </c>
      <c r="B71" s="216">
        <v>4</v>
      </c>
      <c r="C71" s="217">
        <v>1</v>
      </c>
      <c r="D71" s="218">
        <v>5</v>
      </c>
      <c r="E71" s="119">
        <f t="shared" si="2"/>
        <v>3.3584094572810315E-2</v>
      </c>
    </row>
    <row r="72" spans="1:5" x14ac:dyDescent="0.2">
      <c r="A72" s="79" t="s">
        <v>44</v>
      </c>
      <c r="B72" s="216">
        <v>6567</v>
      </c>
      <c r="C72" s="217">
        <v>6151</v>
      </c>
      <c r="D72" s="218">
        <v>12718</v>
      </c>
      <c r="E72" s="119">
        <f t="shared" si="2"/>
        <v>85.424502955400328</v>
      </c>
    </row>
    <row r="73" spans="1:5" x14ac:dyDescent="0.2">
      <c r="A73" s="79" t="s">
        <v>45</v>
      </c>
      <c r="B73" s="216">
        <v>6</v>
      </c>
      <c r="C73" s="217">
        <v>13</v>
      </c>
      <c r="D73" s="218">
        <v>19</v>
      </c>
      <c r="E73" s="119">
        <f t="shared" si="2"/>
        <v>0.12761955937667921</v>
      </c>
    </row>
    <row r="74" spans="1:5" x14ac:dyDescent="0.2">
      <c r="A74" s="79" t="s">
        <v>46</v>
      </c>
      <c r="B74" s="216">
        <v>1</v>
      </c>
      <c r="C74" s="217">
        <v>2</v>
      </c>
      <c r="D74" s="218">
        <v>3</v>
      </c>
      <c r="E74" s="119">
        <f t="shared" si="2"/>
        <v>2.015045674368619E-2</v>
      </c>
    </row>
    <row r="75" spans="1:5" x14ac:dyDescent="0.2">
      <c r="A75" s="79" t="s">
        <v>188</v>
      </c>
      <c r="B75" s="216">
        <v>0</v>
      </c>
      <c r="C75" s="217">
        <v>2</v>
      </c>
      <c r="D75" s="218">
        <v>2</v>
      </c>
      <c r="E75" s="119">
        <f t="shared" si="2"/>
        <v>1.3433637829124127E-2</v>
      </c>
    </row>
    <row r="76" spans="1:5" x14ac:dyDescent="0.2">
      <c r="A76" s="79" t="s">
        <v>47</v>
      </c>
      <c r="B76" s="216">
        <v>157</v>
      </c>
      <c r="C76" s="217">
        <v>171</v>
      </c>
      <c r="D76" s="218">
        <v>328</v>
      </c>
      <c r="E76" s="119">
        <f t="shared" si="2"/>
        <v>2.203116603976357</v>
      </c>
    </row>
    <row r="77" spans="1:5" ht="12.75" thickBot="1" x14ac:dyDescent="0.25">
      <c r="A77" s="79" t="s">
        <v>56</v>
      </c>
      <c r="B77" s="216">
        <v>2</v>
      </c>
      <c r="C77" s="217">
        <v>2</v>
      </c>
      <c r="D77" s="218">
        <v>4</v>
      </c>
      <c r="E77" s="119">
        <f t="shared" si="2"/>
        <v>2.6867275658248254E-2</v>
      </c>
    </row>
    <row r="78" spans="1:5" ht="12.75" thickBot="1" x14ac:dyDescent="0.25">
      <c r="A78" s="116" t="s">
        <v>74</v>
      </c>
      <c r="B78" s="208">
        <f>SUM(B5:B77)</f>
        <v>7543</v>
      </c>
      <c r="C78" s="208">
        <f t="shared" ref="C78:E78" si="3">SUM(C5:C77)</f>
        <v>7244</v>
      </c>
      <c r="D78" s="208">
        <f t="shared" si="3"/>
        <v>14888</v>
      </c>
      <c r="E78" s="208">
        <f t="shared" si="3"/>
        <v>100.00000000000001</v>
      </c>
    </row>
  </sheetData>
  <sortState ref="A6:E77">
    <sortCondition ref="A5"/>
  </sortState>
  <phoneticPr fontId="2" type="noConversion"/>
  <pageMargins left="0.7" right="0.7" top="0.75" bottom="0.75" header="0.3" footer="0.3"/>
  <pageSetup paperSize="9" scale="89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CCECFF"/>
  </sheetPr>
  <dimension ref="A1:M83"/>
  <sheetViews>
    <sheetView zoomScaleNormal="100" workbookViewId="0">
      <selection activeCell="G24" sqref="G24"/>
    </sheetView>
  </sheetViews>
  <sheetFormatPr defaultColWidth="9.140625" defaultRowHeight="12" x14ac:dyDescent="0.2"/>
  <cols>
    <col min="1" max="1" width="34" style="37" customWidth="1"/>
    <col min="2" max="2" width="5.42578125" style="37" bestFit="1" customWidth="1"/>
    <col min="3" max="7" width="6.5703125" style="37" bestFit="1" customWidth="1"/>
    <col min="8" max="8" width="6.5703125" style="37" customWidth="1"/>
    <col min="9" max="9" width="6.42578125" style="37" customWidth="1"/>
    <col min="10" max="10" width="6.5703125" style="37" bestFit="1" customWidth="1"/>
    <col min="11" max="11" width="5.7109375" style="37" customWidth="1"/>
    <col min="12" max="12" width="6.42578125" style="37" customWidth="1"/>
    <col min="13" max="13" width="5.7109375" style="37" customWidth="1"/>
    <col min="14" max="16384" width="9.140625" style="37"/>
  </cols>
  <sheetData>
    <row r="1" spans="1:13" x14ac:dyDescent="0.2">
      <c r="A1" s="60" t="s">
        <v>322</v>
      </c>
      <c r="B1" s="121"/>
      <c r="C1" s="121"/>
      <c r="D1" s="121"/>
      <c r="E1" s="121"/>
      <c r="F1" s="121"/>
      <c r="G1" s="121"/>
      <c r="H1" s="121"/>
      <c r="I1" s="121"/>
    </row>
    <row r="2" spans="1:13" x14ac:dyDescent="0.2">
      <c r="A2" s="60" t="s">
        <v>298</v>
      </c>
      <c r="B2" s="121"/>
      <c r="C2" s="121"/>
      <c r="D2" s="121"/>
      <c r="E2" s="121"/>
      <c r="F2" s="121"/>
      <c r="G2" s="121"/>
      <c r="H2" s="121"/>
      <c r="I2" s="121"/>
    </row>
    <row r="3" spans="1:13" ht="12.75" thickBot="1" x14ac:dyDescent="0.25">
      <c r="A3" s="60"/>
      <c r="B3" s="121"/>
      <c r="C3" s="121"/>
      <c r="D3" s="121"/>
      <c r="E3" s="121"/>
      <c r="F3" s="121"/>
      <c r="G3" s="121"/>
      <c r="H3" s="121"/>
      <c r="I3" s="121"/>
    </row>
    <row r="4" spans="1:13" ht="31.5" customHeight="1" x14ac:dyDescent="0.2">
      <c r="A4" s="403" t="s">
        <v>0</v>
      </c>
      <c r="B4" s="398" t="s">
        <v>66</v>
      </c>
      <c r="C4" s="399"/>
      <c r="D4" s="400"/>
      <c r="E4" s="401" t="s">
        <v>67</v>
      </c>
      <c r="F4" s="399"/>
      <c r="G4" s="402"/>
      <c r="H4" s="398" t="s">
        <v>68</v>
      </c>
      <c r="I4" s="399"/>
      <c r="J4" s="400"/>
      <c r="K4" s="405" t="s">
        <v>192</v>
      </c>
      <c r="L4" s="406"/>
      <c r="M4" s="407"/>
    </row>
    <row r="5" spans="1:13" ht="12.75" thickBot="1" x14ac:dyDescent="0.25">
      <c r="A5" s="404" t="s">
        <v>108</v>
      </c>
      <c r="B5" s="122" t="s">
        <v>83</v>
      </c>
      <c r="C5" s="123" t="s">
        <v>84</v>
      </c>
      <c r="D5" s="124" t="s">
        <v>2</v>
      </c>
      <c r="E5" s="125" t="s">
        <v>83</v>
      </c>
      <c r="F5" s="123" t="s">
        <v>84</v>
      </c>
      <c r="G5" s="124" t="s">
        <v>2</v>
      </c>
      <c r="H5" s="122" t="s">
        <v>83</v>
      </c>
      <c r="I5" s="123" t="s">
        <v>84</v>
      </c>
      <c r="J5" s="124" t="s">
        <v>2</v>
      </c>
      <c r="K5" s="122" t="s">
        <v>83</v>
      </c>
      <c r="L5" s="123" t="s">
        <v>84</v>
      </c>
      <c r="M5" s="124" t="s">
        <v>2</v>
      </c>
    </row>
    <row r="6" spans="1:13" x14ac:dyDescent="0.2">
      <c r="A6" s="79" t="s">
        <v>4</v>
      </c>
      <c r="B6" s="189">
        <v>0</v>
      </c>
      <c r="C6" s="190">
        <v>0</v>
      </c>
      <c r="D6" s="191">
        <f t="shared" ref="D6:D18" si="0">SUM(B6:C6)</f>
        <v>0</v>
      </c>
      <c r="E6" s="192">
        <v>0</v>
      </c>
      <c r="F6" s="190">
        <v>1</v>
      </c>
      <c r="G6" s="193">
        <f t="shared" ref="G6:G19" si="1">SUM(E6:F6)</f>
        <v>1</v>
      </c>
      <c r="H6" s="189">
        <v>0</v>
      </c>
      <c r="I6" s="190">
        <v>0</v>
      </c>
      <c r="J6" s="191">
        <f t="shared" ref="J6:J19" si="2">SUM(H6:I6)</f>
        <v>0</v>
      </c>
      <c r="K6" s="189">
        <v>0</v>
      </c>
      <c r="L6" s="190">
        <v>0</v>
      </c>
      <c r="M6" s="191">
        <f t="shared" ref="M6:M18" si="3">SUM(K6:L6)</f>
        <v>0</v>
      </c>
    </row>
    <row r="7" spans="1:13" x14ac:dyDescent="0.2">
      <c r="A7" s="69" t="s">
        <v>134</v>
      </c>
      <c r="B7" s="194">
        <v>1</v>
      </c>
      <c r="C7" s="195">
        <v>3</v>
      </c>
      <c r="D7" s="191">
        <f t="shared" si="0"/>
        <v>4</v>
      </c>
      <c r="E7" s="196">
        <v>0</v>
      </c>
      <c r="F7" s="195">
        <v>0</v>
      </c>
      <c r="G7" s="206">
        <f t="shared" si="1"/>
        <v>0</v>
      </c>
      <c r="H7" s="194">
        <v>0</v>
      </c>
      <c r="I7" s="195">
        <v>0</v>
      </c>
      <c r="J7" s="207">
        <f t="shared" si="2"/>
        <v>0</v>
      </c>
      <c r="K7" s="194">
        <v>0</v>
      </c>
      <c r="L7" s="195">
        <v>0</v>
      </c>
      <c r="M7" s="191">
        <f t="shared" si="3"/>
        <v>0</v>
      </c>
    </row>
    <row r="8" spans="1:13" x14ac:dyDescent="0.2">
      <c r="A8" s="69" t="s">
        <v>5</v>
      </c>
      <c r="B8" s="194">
        <v>0</v>
      </c>
      <c r="C8" s="195">
        <v>3</v>
      </c>
      <c r="D8" s="191">
        <f t="shared" si="0"/>
        <v>3</v>
      </c>
      <c r="E8" s="196">
        <v>0</v>
      </c>
      <c r="F8" s="195">
        <v>2</v>
      </c>
      <c r="G8" s="206">
        <f t="shared" si="1"/>
        <v>2</v>
      </c>
      <c r="H8" s="194">
        <v>0</v>
      </c>
      <c r="I8" s="195">
        <v>0</v>
      </c>
      <c r="J8" s="207">
        <f t="shared" si="2"/>
        <v>0</v>
      </c>
      <c r="K8" s="194">
        <v>0</v>
      </c>
      <c r="L8" s="195">
        <v>1</v>
      </c>
      <c r="M8" s="191">
        <f t="shared" si="3"/>
        <v>1</v>
      </c>
    </row>
    <row r="9" spans="1:13" x14ac:dyDescent="0.2">
      <c r="A9" s="69" t="s">
        <v>165</v>
      </c>
      <c r="B9" s="194">
        <v>2</v>
      </c>
      <c r="C9" s="195">
        <v>6</v>
      </c>
      <c r="D9" s="191">
        <f t="shared" si="0"/>
        <v>8</v>
      </c>
      <c r="E9" s="196">
        <v>0</v>
      </c>
      <c r="F9" s="195">
        <v>0</v>
      </c>
      <c r="G9" s="206">
        <f t="shared" si="1"/>
        <v>0</v>
      </c>
      <c r="H9" s="194">
        <v>0</v>
      </c>
      <c r="I9" s="195">
        <v>1</v>
      </c>
      <c r="J9" s="207">
        <f t="shared" si="2"/>
        <v>1</v>
      </c>
      <c r="K9" s="194">
        <v>0</v>
      </c>
      <c r="L9" s="195">
        <v>0</v>
      </c>
      <c r="M9" s="191">
        <f t="shared" si="3"/>
        <v>0</v>
      </c>
    </row>
    <row r="10" spans="1:13" x14ac:dyDescent="0.2">
      <c r="A10" s="69" t="s">
        <v>135</v>
      </c>
      <c r="B10" s="194">
        <v>0</v>
      </c>
      <c r="C10" s="195">
        <v>0</v>
      </c>
      <c r="D10" s="191">
        <f t="shared" si="0"/>
        <v>0</v>
      </c>
      <c r="E10" s="196">
        <v>0</v>
      </c>
      <c r="F10" s="195">
        <v>0</v>
      </c>
      <c r="G10" s="206">
        <f t="shared" si="1"/>
        <v>0</v>
      </c>
      <c r="H10" s="194">
        <v>0</v>
      </c>
      <c r="I10" s="195">
        <v>1</v>
      </c>
      <c r="J10" s="207">
        <f t="shared" si="2"/>
        <v>1</v>
      </c>
      <c r="K10" s="194">
        <v>0</v>
      </c>
      <c r="L10" s="195">
        <v>0</v>
      </c>
      <c r="M10" s="191">
        <f t="shared" si="3"/>
        <v>0</v>
      </c>
    </row>
    <row r="11" spans="1:13" x14ac:dyDescent="0.2">
      <c r="A11" s="69" t="s">
        <v>136</v>
      </c>
      <c r="B11" s="194">
        <v>0</v>
      </c>
      <c r="C11" s="195">
        <v>3</v>
      </c>
      <c r="D11" s="191">
        <f t="shared" si="0"/>
        <v>3</v>
      </c>
      <c r="E11" s="196">
        <v>0</v>
      </c>
      <c r="F11" s="195">
        <v>0</v>
      </c>
      <c r="G11" s="206">
        <f t="shared" si="1"/>
        <v>0</v>
      </c>
      <c r="H11" s="194">
        <v>0</v>
      </c>
      <c r="I11" s="195">
        <v>0</v>
      </c>
      <c r="J11" s="207">
        <f t="shared" si="2"/>
        <v>0</v>
      </c>
      <c r="K11" s="194">
        <v>0</v>
      </c>
      <c r="L11" s="195">
        <v>0</v>
      </c>
      <c r="M11" s="191">
        <f t="shared" si="3"/>
        <v>0</v>
      </c>
    </row>
    <row r="12" spans="1:13" x14ac:dyDescent="0.2">
      <c r="A12" s="69" t="s">
        <v>6</v>
      </c>
      <c r="B12" s="194">
        <v>27</v>
      </c>
      <c r="C12" s="195">
        <v>28</v>
      </c>
      <c r="D12" s="191">
        <f t="shared" si="0"/>
        <v>55</v>
      </c>
      <c r="E12" s="196">
        <v>8</v>
      </c>
      <c r="F12" s="195">
        <v>7</v>
      </c>
      <c r="G12" s="206">
        <f t="shared" si="1"/>
        <v>15</v>
      </c>
      <c r="H12" s="194">
        <v>5</v>
      </c>
      <c r="I12" s="195">
        <v>8</v>
      </c>
      <c r="J12" s="207">
        <f t="shared" si="2"/>
        <v>13</v>
      </c>
      <c r="K12" s="194">
        <v>1</v>
      </c>
      <c r="L12" s="195">
        <v>4</v>
      </c>
      <c r="M12" s="191">
        <f t="shared" si="3"/>
        <v>5</v>
      </c>
    </row>
    <row r="13" spans="1:13" x14ac:dyDescent="0.2">
      <c r="A13" s="69" t="s">
        <v>7</v>
      </c>
      <c r="B13" s="194">
        <v>9</v>
      </c>
      <c r="C13" s="195">
        <v>10</v>
      </c>
      <c r="D13" s="191">
        <f t="shared" si="0"/>
        <v>19</v>
      </c>
      <c r="E13" s="196">
        <v>2</v>
      </c>
      <c r="F13" s="195">
        <v>1</v>
      </c>
      <c r="G13" s="206">
        <f t="shared" si="1"/>
        <v>3</v>
      </c>
      <c r="H13" s="194">
        <v>0</v>
      </c>
      <c r="I13" s="195">
        <v>1</v>
      </c>
      <c r="J13" s="207">
        <f t="shared" si="2"/>
        <v>1</v>
      </c>
      <c r="K13" s="194">
        <v>0</v>
      </c>
      <c r="L13" s="195">
        <v>1</v>
      </c>
      <c r="M13" s="191">
        <f t="shared" si="3"/>
        <v>1</v>
      </c>
    </row>
    <row r="14" spans="1:13" x14ac:dyDescent="0.2">
      <c r="A14" s="69" t="s">
        <v>8</v>
      </c>
      <c r="B14" s="194">
        <v>1</v>
      </c>
      <c r="C14" s="195">
        <v>4</v>
      </c>
      <c r="D14" s="191">
        <f t="shared" si="0"/>
        <v>5</v>
      </c>
      <c r="E14" s="196">
        <v>0</v>
      </c>
      <c r="F14" s="195">
        <v>2</v>
      </c>
      <c r="G14" s="206">
        <f t="shared" si="1"/>
        <v>2</v>
      </c>
      <c r="H14" s="194">
        <v>0</v>
      </c>
      <c r="I14" s="195">
        <v>1</v>
      </c>
      <c r="J14" s="207">
        <f t="shared" si="2"/>
        <v>1</v>
      </c>
      <c r="K14" s="194">
        <v>0</v>
      </c>
      <c r="L14" s="195">
        <v>0</v>
      </c>
      <c r="M14" s="191">
        <f t="shared" si="3"/>
        <v>0</v>
      </c>
    </row>
    <row r="15" spans="1:13" x14ac:dyDescent="0.2">
      <c r="A15" s="69" t="s">
        <v>9</v>
      </c>
      <c r="B15" s="194">
        <v>0</v>
      </c>
      <c r="C15" s="195">
        <v>1</v>
      </c>
      <c r="D15" s="191">
        <f t="shared" si="0"/>
        <v>1</v>
      </c>
      <c r="E15" s="196">
        <v>0</v>
      </c>
      <c r="F15" s="195">
        <v>1</v>
      </c>
      <c r="G15" s="206">
        <f t="shared" si="1"/>
        <v>1</v>
      </c>
      <c r="H15" s="194">
        <v>0</v>
      </c>
      <c r="I15" s="195">
        <v>1</v>
      </c>
      <c r="J15" s="207">
        <f t="shared" si="2"/>
        <v>1</v>
      </c>
      <c r="K15" s="194">
        <v>0</v>
      </c>
      <c r="L15" s="195">
        <v>0</v>
      </c>
      <c r="M15" s="191">
        <f t="shared" si="3"/>
        <v>0</v>
      </c>
    </row>
    <row r="16" spans="1:13" x14ac:dyDescent="0.2">
      <c r="A16" s="69" t="s">
        <v>10</v>
      </c>
      <c r="B16" s="194">
        <v>122</v>
      </c>
      <c r="C16" s="195">
        <v>108</v>
      </c>
      <c r="D16" s="191">
        <f t="shared" si="0"/>
        <v>230</v>
      </c>
      <c r="E16" s="196">
        <v>10</v>
      </c>
      <c r="F16" s="195">
        <v>12</v>
      </c>
      <c r="G16" s="206">
        <f t="shared" si="1"/>
        <v>22</v>
      </c>
      <c r="H16" s="194">
        <v>10</v>
      </c>
      <c r="I16" s="195">
        <v>11</v>
      </c>
      <c r="J16" s="207">
        <f t="shared" si="2"/>
        <v>21</v>
      </c>
      <c r="K16" s="194">
        <v>6</v>
      </c>
      <c r="L16" s="195">
        <v>6</v>
      </c>
      <c r="M16" s="191">
        <f t="shared" si="3"/>
        <v>12</v>
      </c>
    </row>
    <row r="17" spans="1:13" x14ac:dyDescent="0.2">
      <c r="A17" s="69" t="s">
        <v>139</v>
      </c>
      <c r="B17" s="194">
        <v>0</v>
      </c>
      <c r="C17" s="195">
        <v>0</v>
      </c>
      <c r="D17" s="191">
        <f t="shared" si="0"/>
        <v>0</v>
      </c>
      <c r="E17" s="196">
        <v>0</v>
      </c>
      <c r="F17" s="195">
        <v>0</v>
      </c>
      <c r="G17" s="206">
        <f t="shared" si="1"/>
        <v>0</v>
      </c>
      <c r="H17" s="194">
        <v>0</v>
      </c>
      <c r="I17" s="195">
        <v>1</v>
      </c>
      <c r="J17" s="207">
        <f t="shared" si="2"/>
        <v>1</v>
      </c>
      <c r="K17" s="194">
        <v>0</v>
      </c>
      <c r="L17" s="195">
        <v>0</v>
      </c>
      <c r="M17" s="191">
        <f t="shared" si="3"/>
        <v>0</v>
      </c>
    </row>
    <row r="18" spans="1:13" x14ac:dyDescent="0.2">
      <c r="A18" s="69" t="s">
        <v>57</v>
      </c>
      <c r="B18" s="194">
        <v>4</v>
      </c>
      <c r="C18" s="195">
        <v>10</v>
      </c>
      <c r="D18" s="191">
        <f t="shared" si="0"/>
        <v>14</v>
      </c>
      <c r="E18" s="196">
        <v>0</v>
      </c>
      <c r="F18" s="195">
        <v>0</v>
      </c>
      <c r="G18" s="206">
        <f t="shared" si="1"/>
        <v>0</v>
      </c>
      <c r="H18" s="194">
        <v>0</v>
      </c>
      <c r="I18" s="195">
        <v>0</v>
      </c>
      <c r="J18" s="207">
        <f t="shared" si="2"/>
        <v>0</v>
      </c>
      <c r="K18" s="194">
        <v>0</v>
      </c>
      <c r="L18" s="195">
        <v>0</v>
      </c>
      <c r="M18" s="191">
        <f t="shared" si="3"/>
        <v>0</v>
      </c>
    </row>
    <row r="19" spans="1:13" ht="12" customHeight="1" x14ac:dyDescent="0.2">
      <c r="A19" s="69" t="s">
        <v>13</v>
      </c>
      <c r="B19" s="194">
        <v>20</v>
      </c>
      <c r="C19" s="195">
        <v>16</v>
      </c>
      <c r="D19" s="191">
        <f>SUM(B19:C19)</f>
        <v>36</v>
      </c>
      <c r="E19" s="196">
        <v>7</v>
      </c>
      <c r="F19" s="195">
        <v>5</v>
      </c>
      <c r="G19" s="206">
        <f t="shared" si="1"/>
        <v>12</v>
      </c>
      <c r="H19" s="194">
        <v>2</v>
      </c>
      <c r="I19" s="195">
        <v>1</v>
      </c>
      <c r="J19" s="207">
        <f t="shared" si="2"/>
        <v>3</v>
      </c>
      <c r="K19" s="194">
        <v>0</v>
      </c>
      <c r="L19" s="195">
        <v>0</v>
      </c>
      <c r="M19" s="191">
        <f>(SUM(K19:L19))+(SUM(K19:L19))</f>
        <v>0</v>
      </c>
    </row>
    <row r="20" spans="1:13" x14ac:dyDescent="0.2">
      <c r="A20" s="69" t="s">
        <v>169</v>
      </c>
      <c r="B20" s="194">
        <v>1</v>
      </c>
      <c r="C20" s="195">
        <v>0</v>
      </c>
      <c r="D20" s="191">
        <f t="shared" ref="D20:D67" si="4">SUM(B20:C20)</f>
        <v>1</v>
      </c>
      <c r="E20" s="196">
        <v>0</v>
      </c>
      <c r="F20" s="195">
        <v>0</v>
      </c>
      <c r="G20" s="206">
        <f t="shared" ref="G20:G67" si="5">SUM(E20:F20)</f>
        <v>0</v>
      </c>
      <c r="H20" s="194">
        <v>0</v>
      </c>
      <c r="I20" s="195">
        <v>0</v>
      </c>
      <c r="J20" s="207">
        <f t="shared" ref="J20:J67" si="6">SUM(H20:I20)</f>
        <v>0</v>
      </c>
      <c r="K20" s="194">
        <v>0</v>
      </c>
      <c r="L20" s="195">
        <v>0</v>
      </c>
      <c r="M20" s="191">
        <f t="shared" ref="M20:M67" si="7">SUM(K20:L20)</f>
        <v>0</v>
      </c>
    </row>
    <row r="21" spans="1:13" x14ac:dyDescent="0.2">
      <c r="A21" s="69" t="s">
        <v>79</v>
      </c>
      <c r="B21" s="194">
        <v>1</v>
      </c>
      <c r="C21" s="195">
        <v>1</v>
      </c>
      <c r="D21" s="191">
        <f t="shared" si="4"/>
        <v>2</v>
      </c>
      <c r="E21" s="196">
        <v>0</v>
      </c>
      <c r="F21" s="195">
        <v>0</v>
      </c>
      <c r="G21" s="206">
        <f t="shared" si="5"/>
        <v>0</v>
      </c>
      <c r="H21" s="194">
        <v>0</v>
      </c>
      <c r="I21" s="195">
        <v>0</v>
      </c>
      <c r="J21" s="207">
        <f t="shared" si="6"/>
        <v>0</v>
      </c>
      <c r="K21" s="194">
        <v>0</v>
      </c>
      <c r="L21" s="195">
        <v>0</v>
      </c>
      <c r="M21" s="191">
        <f t="shared" si="7"/>
        <v>0</v>
      </c>
    </row>
    <row r="22" spans="1:13" x14ac:dyDescent="0.2">
      <c r="A22" s="69" t="s">
        <v>14</v>
      </c>
      <c r="B22" s="194">
        <v>0</v>
      </c>
      <c r="C22" s="195">
        <v>7</v>
      </c>
      <c r="D22" s="191">
        <f t="shared" si="4"/>
        <v>7</v>
      </c>
      <c r="E22" s="196">
        <v>0</v>
      </c>
      <c r="F22" s="195">
        <v>1</v>
      </c>
      <c r="G22" s="206">
        <f t="shared" si="5"/>
        <v>1</v>
      </c>
      <c r="H22" s="194">
        <v>1</v>
      </c>
      <c r="I22" s="195">
        <v>3</v>
      </c>
      <c r="J22" s="207">
        <f t="shared" si="6"/>
        <v>4</v>
      </c>
      <c r="K22" s="194">
        <v>0</v>
      </c>
      <c r="L22" s="195">
        <v>2</v>
      </c>
      <c r="M22" s="191">
        <f t="shared" si="7"/>
        <v>2</v>
      </c>
    </row>
    <row r="23" spans="1:13" x14ac:dyDescent="0.2">
      <c r="A23" s="69" t="s">
        <v>18</v>
      </c>
      <c r="B23" s="194">
        <v>8</v>
      </c>
      <c r="C23" s="195">
        <v>12</v>
      </c>
      <c r="D23" s="191">
        <f t="shared" si="4"/>
        <v>20</v>
      </c>
      <c r="E23" s="196">
        <v>0</v>
      </c>
      <c r="F23" s="195">
        <v>0</v>
      </c>
      <c r="G23" s="206">
        <f t="shared" si="5"/>
        <v>0</v>
      </c>
      <c r="H23" s="194">
        <v>1</v>
      </c>
      <c r="I23" s="195">
        <v>1</v>
      </c>
      <c r="J23" s="207">
        <f t="shared" si="6"/>
        <v>2</v>
      </c>
      <c r="K23" s="194">
        <v>0</v>
      </c>
      <c r="L23" s="195">
        <v>1</v>
      </c>
      <c r="M23" s="191">
        <f t="shared" si="7"/>
        <v>1</v>
      </c>
    </row>
    <row r="24" spans="1:13" x14ac:dyDescent="0.2">
      <c r="A24" s="69" t="s">
        <v>144</v>
      </c>
      <c r="B24" s="194">
        <v>0</v>
      </c>
      <c r="C24" s="195">
        <v>1</v>
      </c>
      <c r="D24" s="191">
        <f t="shared" si="4"/>
        <v>1</v>
      </c>
      <c r="E24" s="196">
        <v>0</v>
      </c>
      <c r="F24" s="195">
        <v>0</v>
      </c>
      <c r="G24" s="206">
        <f t="shared" si="5"/>
        <v>0</v>
      </c>
      <c r="H24" s="194">
        <v>0</v>
      </c>
      <c r="I24" s="195">
        <v>0</v>
      </c>
      <c r="J24" s="207">
        <f t="shared" si="6"/>
        <v>0</v>
      </c>
      <c r="K24" s="194">
        <v>0</v>
      </c>
      <c r="L24" s="195">
        <v>0</v>
      </c>
      <c r="M24" s="191">
        <f t="shared" si="7"/>
        <v>0</v>
      </c>
    </row>
    <row r="25" spans="1:13" x14ac:dyDescent="0.2">
      <c r="A25" s="69" t="s">
        <v>19</v>
      </c>
      <c r="B25" s="194">
        <v>7</v>
      </c>
      <c r="C25" s="195">
        <v>11</v>
      </c>
      <c r="D25" s="191">
        <f t="shared" si="4"/>
        <v>18</v>
      </c>
      <c r="E25" s="196">
        <v>1</v>
      </c>
      <c r="F25" s="195">
        <v>3</v>
      </c>
      <c r="G25" s="206">
        <f t="shared" si="5"/>
        <v>4</v>
      </c>
      <c r="H25" s="194">
        <v>1</v>
      </c>
      <c r="I25" s="195">
        <v>2</v>
      </c>
      <c r="J25" s="207">
        <f t="shared" si="6"/>
        <v>3</v>
      </c>
      <c r="K25" s="194">
        <v>0</v>
      </c>
      <c r="L25" s="195">
        <v>1</v>
      </c>
      <c r="M25" s="191">
        <f t="shared" si="7"/>
        <v>1</v>
      </c>
    </row>
    <row r="26" spans="1:13" x14ac:dyDescent="0.2">
      <c r="A26" s="69" t="s">
        <v>132</v>
      </c>
      <c r="B26" s="194">
        <v>1</v>
      </c>
      <c r="C26" s="195">
        <v>0</v>
      </c>
      <c r="D26" s="191">
        <f t="shared" si="4"/>
        <v>1</v>
      </c>
      <c r="E26" s="196">
        <v>1</v>
      </c>
      <c r="F26" s="195">
        <v>0</v>
      </c>
      <c r="G26" s="206">
        <f t="shared" si="5"/>
        <v>1</v>
      </c>
      <c r="H26" s="194">
        <v>1</v>
      </c>
      <c r="I26" s="195">
        <v>0</v>
      </c>
      <c r="J26" s="207">
        <f t="shared" si="6"/>
        <v>1</v>
      </c>
      <c r="K26" s="194">
        <v>0</v>
      </c>
      <c r="L26" s="195">
        <v>1</v>
      </c>
      <c r="M26" s="191">
        <f t="shared" si="7"/>
        <v>1</v>
      </c>
    </row>
    <row r="27" spans="1:13" x14ac:dyDescent="0.2">
      <c r="A27" s="69" t="s">
        <v>20</v>
      </c>
      <c r="B27" s="194">
        <v>0</v>
      </c>
      <c r="C27" s="195">
        <v>0</v>
      </c>
      <c r="D27" s="191">
        <f t="shared" si="4"/>
        <v>0</v>
      </c>
      <c r="E27" s="196">
        <v>0</v>
      </c>
      <c r="F27" s="195">
        <v>1</v>
      </c>
      <c r="G27" s="206">
        <f t="shared" si="5"/>
        <v>1</v>
      </c>
      <c r="H27" s="194">
        <v>0</v>
      </c>
      <c r="I27" s="195">
        <v>0</v>
      </c>
      <c r="J27" s="207">
        <f t="shared" si="6"/>
        <v>0</v>
      </c>
      <c r="K27" s="194">
        <v>0</v>
      </c>
      <c r="L27" s="195">
        <v>0</v>
      </c>
      <c r="M27" s="191">
        <f t="shared" si="7"/>
        <v>0</v>
      </c>
    </row>
    <row r="28" spans="1:13" x14ac:dyDescent="0.2">
      <c r="A28" s="69" t="s">
        <v>21</v>
      </c>
      <c r="B28" s="194">
        <v>4</v>
      </c>
      <c r="C28" s="195">
        <v>4</v>
      </c>
      <c r="D28" s="191">
        <f t="shared" si="4"/>
        <v>8</v>
      </c>
      <c r="E28" s="196">
        <v>0</v>
      </c>
      <c r="F28" s="195">
        <v>0</v>
      </c>
      <c r="G28" s="206">
        <f t="shared" si="5"/>
        <v>0</v>
      </c>
      <c r="H28" s="194">
        <v>0</v>
      </c>
      <c r="I28" s="195">
        <v>0</v>
      </c>
      <c r="J28" s="207">
        <f t="shared" si="6"/>
        <v>0</v>
      </c>
      <c r="K28" s="194">
        <v>0</v>
      </c>
      <c r="L28" s="195">
        <v>0</v>
      </c>
      <c r="M28" s="191">
        <f t="shared" si="7"/>
        <v>0</v>
      </c>
    </row>
    <row r="29" spans="1:13" x14ac:dyDescent="0.2">
      <c r="A29" s="69" t="s">
        <v>174</v>
      </c>
      <c r="B29" s="194">
        <v>1</v>
      </c>
      <c r="C29" s="195">
        <v>1</v>
      </c>
      <c r="D29" s="191">
        <f t="shared" si="4"/>
        <v>2</v>
      </c>
      <c r="E29" s="196">
        <v>0</v>
      </c>
      <c r="F29" s="195">
        <v>0</v>
      </c>
      <c r="G29" s="206">
        <f t="shared" si="5"/>
        <v>0</v>
      </c>
      <c r="H29" s="194">
        <v>0</v>
      </c>
      <c r="I29" s="195">
        <v>0</v>
      </c>
      <c r="J29" s="207">
        <f t="shared" si="6"/>
        <v>0</v>
      </c>
      <c r="K29" s="194">
        <v>0</v>
      </c>
      <c r="L29" s="195">
        <v>0</v>
      </c>
      <c r="M29" s="191">
        <f t="shared" si="7"/>
        <v>0</v>
      </c>
    </row>
    <row r="30" spans="1:13" x14ac:dyDescent="0.2">
      <c r="A30" s="69" t="s">
        <v>146</v>
      </c>
      <c r="B30" s="194">
        <v>2</v>
      </c>
      <c r="C30" s="195">
        <v>1</v>
      </c>
      <c r="D30" s="191">
        <f t="shared" si="4"/>
        <v>3</v>
      </c>
      <c r="E30" s="196">
        <v>1</v>
      </c>
      <c r="F30" s="195">
        <v>0</v>
      </c>
      <c r="G30" s="206">
        <f t="shared" si="5"/>
        <v>1</v>
      </c>
      <c r="H30" s="194">
        <v>0</v>
      </c>
      <c r="I30" s="195">
        <v>0</v>
      </c>
      <c r="J30" s="207">
        <f t="shared" si="6"/>
        <v>0</v>
      </c>
      <c r="K30" s="194">
        <v>0</v>
      </c>
      <c r="L30" s="195">
        <v>0</v>
      </c>
      <c r="M30" s="191">
        <f t="shared" si="7"/>
        <v>0</v>
      </c>
    </row>
    <row r="31" spans="1:13" x14ac:dyDescent="0.2">
      <c r="A31" s="69" t="s">
        <v>58</v>
      </c>
      <c r="B31" s="194">
        <v>0</v>
      </c>
      <c r="C31" s="195">
        <v>1</v>
      </c>
      <c r="D31" s="191">
        <f t="shared" si="4"/>
        <v>1</v>
      </c>
      <c r="E31" s="196">
        <v>0</v>
      </c>
      <c r="F31" s="195">
        <v>0</v>
      </c>
      <c r="G31" s="206">
        <f t="shared" si="5"/>
        <v>0</v>
      </c>
      <c r="H31" s="194">
        <v>0</v>
      </c>
      <c r="I31" s="195">
        <v>0</v>
      </c>
      <c r="J31" s="207">
        <f t="shared" si="6"/>
        <v>0</v>
      </c>
      <c r="K31" s="194">
        <v>0</v>
      </c>
      <c r="L31" s="195">
        <v>0</v>
      </c>
      <c r="M31" s="191">
        <f t="shared" si="7"/>
        <v>0</v>
      </c>
    </row>
    <row r="32" spans="1:13" x14ac:dyDescent="0.2">
      <c r="A32" s="69" t="s">
        <v>22</v>
      </c>
      <c r="B32" s="194">
        <v>0</v>
      </c>
      <c r="C32" s="195">
        <v>1</v>
      </c>
      <c r="D32" s="191">
        <f t="shared" si="4"/>
        <v>1</v>
      </c>
      <c r="E32" s="196">
        <v>0</v>
      </c>
      <c r="F32" s="195">
        <v>0</v>
      </c>
      <c r="G32" s="206">
        <f t="shared" si="5"/>
        <v>0</v>
      </c>
      <c r="H32" s="194">
        <v>0</v>
      </c>
      <c r="I32" s="195">
        <v>1</v>
      </c>
      <c r="J32" s="207">
        <f t="shared" si="6"/>
        <v>1</v>
      </c>
      <c r="K32" s="194">
        <v>0</v>
      </c>
      <c r="L32" s="195">
        <v>0</v>
      </c>
      <c r="M32" s="191">
        <f t="shared" si="7"/>
        <v>0</v>
      </c>
    </row>
    <row r="33" spans="1:13" x14ac:dyDescent="0.2">
      <c r="A33" s="69" t="s">
        <v>23</v>
      </c>
      <c r="B33" s="194">
        <v>0</v>
      </c>
      <c r="C33" s="195">
        <v>1</v>
      </c>
      <c r="D33" s="191">
        <f t="shared" si="4"/>
        <v>1</v>
      </c>
      <c r="E33" s="196">
        <v>0</v>
      </c>
      <c r="F33" s="195">
        <v>0</v>
      </c>
      <c r="G33" s="206">
        <f t="shared" si="5"/>
        <v>0</v>
      </c>
      <c r="H33" s="194">
        <v>0</v>
      </c>
      <c r="I33" s="195">
        <v>0</v>
      </c>
      <c r="J33" s="207">
        <f t="shared" si="6"/>
        <v>0</v>
      </c>
      <c r="K33" s="194">
        <v>0</v>
      </c>
      <c r="L33" s="195">
        <v>0</v>
      </c>
      <c r="M33" s="191">
        <f t="shared" si="7"/>
        <v>0</v>
      </c>
    </row>
    <row r="34" spans="1:13" x14ac:dyDescent="0.2">
      <c r="A34" s="69" t="s">
        <v>59</v>
      </c>
      <c r="B34" s="194">
        <v>0</v>
      </c>
      <c r="C34" s="195">
        <v>1</v>
      </c>
      <c r="D34" s="191">
        <f t="shared" si="4"/>
        <v>1</v>
      </c>
      <c r="E34" s="196">
        <v>0</v>
      </c>
      <c r="F34" s="195">
        <v>0</v>
      </c>
      <c r="G34" s="206">
        <f t="shared" si="5"/>
        <v>0</v>
      </c>
      <c r="H34" s="194">
        <v>0</v>
      </c>
      <c r="I34" s="195">
        <v>0</v>
      </c>
      <c r="J34" s="207">
        <f t="shared" si="6"/>
        <v>0</v>
      </c>
      <c r="K34" s="194">
        <v>0</v>
      </c>
      <c r="L34" s="195">
        <v>0</v>
      </c>
      <c r="M34" s="191">
        <f t="shared" si="7"/>
        <v>0</v>
      </c>
    </row>
    <row r="35" spans="1:13" x14ac:dyDescent="0.2">
      <c r="A35" s="69" t="s">
        <v>24</v>
      </c>
      <c r="B35" s="194">
        <v>13</v>
      </c>
      <c r="C35" s="195">
        <v>7</v>
      </c>
      <c r="D35" s="191">
        <f t="shared" si="4"/>
        <v>20</v>
      </c>
      <c r="E35" s="196">
        <v>3</v>
      </c>
      <c r="F35" s="195">
        <v>2</v>
      </c>
      <c r="G35" s="206">
        <f t="shared" si="5"/>
        <v>5</v>
      </c>
      <c r="H35" s="194">
        <v>3</v>
      </c>
      <c r="I35" s="195">
        <v>3</v>
      </c>
      <c r="J35" s="207">
        <f t="shared" si="6"/>
        <v>6</v>
      </c>
      <c r="K35" s="194">
        <v>0</v>
      </c>
      <c r="L35" s="195">
        <v>0</v>
      </c>
      <c r="M35" s="191">
        <f t="shared" si="7"/>
        <v>0</v>
      </c>
    </row>
    <row r="36" spans="1:13" x14ac:dyDescent="0.2">
      <c r="A36" s="69" t="s">
        <v>148</v>
      </c>
      <c r="B36" s="194">
        <v>1</v>
      </c>
      <c r="C36" s="195">
        <v>1</v>
      </c>
      <c r="D36" s="191">
        <f t="shared" si="4"/>
        <v>2</v>
      </c>
      <c r="E36" s="196">
        <v>0</v>
      </c>
      <c r="F36" s="195">
        <v>0</v>
      </c>
      <c r="G36" s="206">
        <f t="shared" si="5"/>
        <v>0</v>
      </c>
      <c r="H36" s="194">
        <v>1</v>
      </c>
      <c r="I36" s="195">
        <v>0</v>
      </c>
      <c r="J36" s="207">
        <f t="shared" si="6"/>
        <v>1</v>
      </c>
      <c r="K36" s="194">
        <v>0</v>
      </c>
      <c r="L36" s="195">
        <v>0</v>
      </c>
      <c r="M36" s="191">
        <f t="shared" si="7"/>
        <v>0</v>
      </c>
    </row>
    <row r="37" spans="1:13" x14ac:dyDescent="0.2">
      <c r="A37" s="69" t="s">
        <v>25</v>
      </c>
      <c r="B37" s="194">
        <v>1</v>
      </c>
      <c r="C37" s="195">
        <v>1</v>
      </c>
      <c r="D37" s="191">
        <f t="shared" si="4"/>
        <v>2</v>
      </c>
      <c r="E37" s="196">
        <v>0</v>
      </c>
      <c r="F37" s="195">
        <v>0</v>
      </c>
      <c r="G37" s="206">
        <f t="shared" si="5"/>
        <v>0</v>
      </c>
      <c r="H37" s="194">
        <v>0</v>
      </c>
      <c r="I37" s="195">
        <v>0</v>
      </c>
      <c r="J37" s="207">
        <f t="shared" si="6"/>
        <v>0</v>
      </c>
      <c r="K37" s="194">
        <v>0</v>
      </c>
      <c r="L37" s="195">
        <v>0</v>
      </c>
      <c r="M37" s="191">
        <f t="shared" si="7"/>
        <v>0</v>
      </c>
    </row>
    <row r="38" spans="1:13" x14ac:dyDescent="0.2">
      <c r="A38" s="69" t="s">
        <v>149</v>
      </c>
      <c r="B38" s="194">
        <v>0</v>
      </c>
      <c r="C38" s="195">
        <v>1</v>
      </c>
      <c r="D38" s="191">
        <f t="shared" si="4"/>
        <v>1</v>
      </c>
      <c r="E38" s="196">
        <v>0</v>
      </c>
      <c r="F38" s="195">
        <v>0</v>
      </c>
      <c r="G38" s="206">
        <f t="shared" si="5"/>
        <v>0</v>
      </c>
      <c r="H38" s="194">
        <v>0</v>
      </c>
      <c r="I38" s="195">
        <v>1</v>
      </c>
      <c r="J38" s="207">
        <f t="shared" si="6"/>
        <v>1</v>
      </c>
      <c r="K38" s="194">
        <v>1</v>
      </c>
      <c r="L38" s="195">
        <v>0</v>
      </c>
      <c r="M38" s="191">
        <f t="shared" si="7"/>
        <v>1</v>
      </c>
    </row>
    <row r="39" spans="1:13" x14ac:dyDescent="0.2">
      <c r="A39" s="69" t="s">
        <v>27</v>
      </c>
      <c r="B39" s="194">
        <v>1</v>
      </c>
      <c r="C39" s="195">
        <v>1</v>
      </c>
      <c r="D39" s="191">
        <f t="shared" si="4"/>
        <v>2</v>
      </c>
      <c r="E39" s="196">
        <v>1</v>
      </c>
      <c r="F39" s="195">
        <v>0</v>
      </c>
      <c r="G39" s="206">
        <f t="shared" si="5"/>
        <v>1</v>
      </c>
      <c r="H39" s="194">
        <v>1</v>
      </c>
      <c r="I39" s="195">
        <v>1</v>
      </c>
      <c r="J39" s="207">
        <f t="shared" si="6"/>
        <v>2</v>
      </c>
      <c r="K39" s="194">
        <v>0</v>
      </c>
      <c r="L39" s="195">
        <v>0</v>
      </c>
      <c r="M39" s="191">
        <f t="shared" si="7"/>
        <v>0</v>
      </c>
    </row>
    <row r="40" spans="1:13" x14ac:dyDescent="0.2">
      <c r="A40" s="69" t="s">
        <v>175</v>
      </c>
      <c r="B40" s="194">
        <v>2</v>
      </c>
      <c r="C40" s="195">
        <v>0</v>
      </c>
      <c r="D40" s="191">
        <f t="shared" si="4"/>
        <v>2</v>
      </c>
      <c r="E40" s="196">
        <v>0</v>
      </c>
      <c r="F40" s="195">
        <v>2</v>
      </c>
      <c r="G40" s="206">
        <f t="shared" si="5"/>
        <v>2</v>
      </c>
      <c r="H40" s="194">
        <v>0</v>
      </c>
      <c r="I40" s="195">
        <v>0</v>
      </c>
      <c r="J40" s="207">
        <f t="shared" si="6"/>
        <v>0</v>
      </c>
      <c r="K40" s="194">
        <v>0</v>
      </c>
      <c r="L40" s="195">
        <v>0</v>
      </c>
      <c r="M40" s="191">
        <f t="shared" si="7"/>
        <v>0</v>
      </c>
    </row>
    <row r="41" spans="1:13" x14ac:dyDescent="0.2">
      <c r="A41" s="69" t="s">
        <v>60</v>
      </c>
      <c r="B41" s="194">
        <v>0</v>
      </c>
      <c r="C41" s="195">
        <v>1</v>
      </c>
      <c r="D41" s="191">
        <f t="shared" si="4"/>
        <v>1</v>
      </c>
      <c r="E41" s="196">
        <v>0</v>
      </c>
      <c r="F41" s="195">
        <v>0</v>
      </c>
      <c r="G41" s="206">
        <f t="shared" si="5"/>
        <v>0</v>
      </c>
      <c r="H41" s="194">
        <v>0</v>
      </c>
      <c r="I41" s="195">
        <v>0</v>
      </c>
      <c r="J41" s="207">
        <f t="shared" si="6"/>
        <v>0</v>
      </c>
      <c r="K41" s="194">
        <v>0</v>
      </c>
      <c r="L41" s="195">
        <v>0</v>
      </c>
      <c r="M41" s="191">
        <f t="shared" si="7"/>
        <v>0</v>
      </c>
    </row>
    <row r="42" spans="1:13" x14ac:dyDescent="0.2">
      <c r="A42" s="69" t="s">
        <v>127</v>
      </c>
      <c r="B42" s="194">
        <v>1</v>
      </c>
      <c r="C42" s="195">
        <v>3</v>
      </c>
      <c r="D42" s="191">
        <f t="shared" si="4"/>
        <v>4</v>
      </c>
      <c r="E42" s="196">
        <v>0</v>
      </c>
      <c r="F42" s="195">
        <v>0</v>
      </c>
      <c r="G42" s="206">
        <f t="shared" si="5"/>
        <v>0</v>
      </c>
      <c r="H42" s="194">
        <v>0</v>
      </c>
      <c r="I42" s="195">
        <v>0</v>
      </c>
      <c r="J42" s="207">
        <f t="shared" si="6"/>
        <v>0</v>
      </c>
      <c r="K42" s="194">
        <v>0</v>
      </c>
      <c r="L42" s="195">
        <v>0</v>
      </c>
      <c r="M42" s="191">
        <f t="shared" si="7"/>
        <v>0</v>
      </c>
    </row>
    <row r="43" spans="1:13" x14ac:dyDescent="0.2">
      <c r="A43" s="69" t="s">
        <v>30</v>
      </c>
      <c r="B43" s="194">
        <v>0</v>
      </c>
      <c r="C43" s="195">
        <v>8</v>
      </c>
      <c r="D43" s="191">
        <f t="shared" si="4"/>
        <v>8</v>
      </c>
      <c r="E43" s="196">
        <v>0</v>
      </c>
      <c r="F43" s="195">
        <v>2</v>
      </c>
      <c r="G43" s="206">
        <f t="shared" si="5"/>
        <v>2</v>
      </c>
      <c r="H43" s="194">
        <v>0</v>
      </c>
      <c r="I43" s="195">
        <v>1</v>
      </c>
      <c r="J43" s="207">
        <f t="shared" si="6"/>
        <v>1</v>
      </c>
      <c r="K43" s="194">
        <v>0</v>
      </c>
      <c r="L43" s="195">
        <v>1</v>
      </c>
      <c r="M43" s="191">
        <f t="shared" si="7"/>
        <v>1</v>
      </c>
    </row>
    <row r="44" spans="1:13" x14ac:dyDescent="0.2">
      <c r="A44" s="69" t="s">
        <v>156</v>
      </c>
      <c r="B44" s="194">
        <v>0</v>
      </c>
      <c r="C44" s="195">
        <v>3</v>
      </c>
      <c r="D44" s="191">
        <f t="shared" si="4"/>
        <v>3</v>
      </c>
      <c r="E44" s="196">
        <v>0</v>
      </c>
      <c r="F44" s="195">
        <v>0</v>
      </c>
      <c r="G44" s="206">
        <f t="shared" si="5"/>
        <v>0</v>
      </c>
      <c r="H44" s="194">
        <v>1</v>
      </c>
      <c r="I44" s="195">
        <v>0</v>
      </c>
      <c r="J44" s="207">
        <f t="shared" si="6"/>
        <v>1</v>
      </c>
      <c r="K44" s="194">
        <v>0</v>
      </c>
      <c r="L44" s="195">
        <v>0</v>
      </c>
      <c r="M44" s="191">
        <f t="shared" si="7"/>
        <v>0</v>
      </c>
    </row>
    <row r="45" spans="1:13" x14ac:dyDescent="0.2">
      <c r="A45" s="69" t="s">
        <v>86</v>
      </c>
      <c r="B45" s="194">
        <v>8</v>
      </c>
      <c r="C45" s="195">
        <v>5</v>
      </c>
      <c r="D45" s="191">
        <f t="shared" si="4"/>
        <v>13</v>
      </c>
      <c r="E45" s="196">
        <v>0</v>
      </c>
      <c r="F45" s="195">
        <v>0</v>
      </c>
      <c r="G45" s="206">
        <f t="shared" si="5"/>
        <v>0</v>
      </c>
      <c r="H45" s="194">
        <v>2</v>
      </c>
      <c r="I45" s="195">
        <v>2</v>
      </c>
      <c r="J45" s="207">
        <f t="shared" si="6"/>
        <v>4</v>
      </c>
      <c r="K45" s="194">
        <v>3</v>
      </c>
      <c r="L45" s="195">
        <v>2</v>
      </c>
      <c r="M45" s="191">
        <f t="shared" si="7"/>
        <v>5</v>
      </c>
    </row>
    <row r="46" spans="1:13" x14ac:dyDescent="0.2">
      <c r="A46" s="69" t="s">
        <v>31</v>
      </c>
      <c r="B46" s="194">
        <v>4</v>
      </c>
      <c r="C46" s="195">
        <v>4</v>
      </c>
      <c r="D46" s="191">
        <f t="shared" si="4"/>
        <v>8</v>
      </c>
      <c r="E46" s="196">
        <v>0</v>
      </c>
      <c r="F46" s="195">
        <v>2</v>
      </c>
      <c r="G46" s="206">
        <f t="shared" si="5"/>
        <v>2</v>
      </c>
      <c r="H46" s="194">
        <v>4</v>
      </c>
      <c r="I46" s="195">
        <v>2</v>
      </c>
      <c r="J46" s="207">
        <f t="shared" si="6"/>
        <v>6</v>
      </c>
      <c r="K46" s="194">
        <v>0</v>
      </c>
      <c r="L46" s="195">
        <v>0</v>
      </c>
      <c r="M46" s="191">
        <f t="shared" si="7"/>
        <v>0</v>
      </c>
    </row>
    <row r="47" spans="1:13" x14ac:dyDescent="0.2">
      <c r="A47" s="69" t="s">
        <v>32</v>
      </c>
      <c r="B47" s="194">
        <v>0</v>
      </c>
      <c r="C47" s="195">
        <v>1</v>
      </c>
      <c r="D47" s="191">
        <f t="shared" si="4"/>
        <v>1</v>
      </c>
      <c r="E47" s="196">
        <v>0</v>
      </c>
      <c r="F47" s="195">
        <v>1</v>
      </c>
      <c r="G47" s="206">
        <f t="shared" si="5"/>
        <v>1</v>
      </c>
      <c r="H47" s="194">
        <v>0</v>
      </c>
      <c r="I47" s="195">
        <v>0</v>
      </c>
      <c r="J47" s="207">
        <f t="shared" si="6"/>
        <v>0</v>
      </c>
      <c r="K47" s="194">
        <v>0</v>
      </c>
      <c r="L47" s="195">
        <v>0</v>
      </c>
      <c r="M47" s="191">
        <f t="shared" si="7"/>
        <v>0</v>
      </c>
    </row>
    <row r="48" spans="1:13" x14ac:dyDescent="0.2">
      <c r="A48" s="69" t="s">
        <v>49</v>
      </c>
      <c r="B48" s="194">
        <v>1</v>
      </c>
      <c r="C48" s="195">
        <v>3</v>
      </c>
      <c r="D48" s="191">
        <f t="shared" si="4"/>
        <v>4</v>
      </c>
      <c r="E48" s="196">
        <v>3</v>
      </c>
      <c r="F48" s="195">
        <v>1</v>
      </c>
      <c r="G48" s="206">
        <f t="shared" si="5"/>
        <v>4</v>
      </c>
      <c r="H48" s="194">
        <v>1</v>
      </c>
      <c r="I48" s="195">
        <v>0</v>
      </c>
      <c r="J48" s="207">
        <f t="shared" si="6"/>
        <v>1</v>
      </c>
      <c r="K48" s="194">
        <v>0</v>
      </c>
      <c r="L48" s="195">
        <v>0</v>
      </c>
      <c r="M48" s="191">
        <f t="shared" si="7"/>
        <v>0</v>
      </c>
    </row>
    <row r="49" spans="1:13" x14ac:dyDescent="0.2">
      <c r="A49" s="69" t="s">
        <v>33</v>
      </c>
      <c r="B49" s="194">
        <v>1</v>
      </c>
      <c r="C49" s="195">
        <v>3</v>
      </c>
      <c r="D49" s="191">
        <f t="shared" si="4"/>
        <v>4</v>
      </c>
      <c r="E49" s="196">
        <v>0</v>
      </c>
      <c r="F49" s="195">
        <v>1</v>
      </c>
      <c r="G49" s="206">
        <f t="shared" si="5"/>
        <v>1</v>
      </c>
      <c r="H49" s="194">
        <v>0</v>
      </c>
      <c r="I49" s="195">
        <v>1</v>
      </c>
      <c r="J49" s="207">
        <f t="shared" si="6"/>
        <v>1</v>
      </c>
      <c r="K49" s="194">
        <v>0</v>
      </c>
      <c r="L49" s="195">
        <v>0</v>
      </c>
      <c r="M49" s="191">
        <f t="shared" si="7"/>
        <v>0</v>
      </c>
    </row>
    <row r="50" spans="1:13" x14ac:dyDescent="0.2">
      <c r="A50" s="69" t="s">
        <v>80</v>
      </c>
      <c r="B50" s="194">
        <v>0</v>
      </c>
      <c r="C50" s="195">
        <v>5</v>
      </c>
      <c r="D50" s="191">
        <f t="shared" si="4"/>
        <v>5</v>
      </c>
      <c r="E50" s="196">
        <v>0</v>
      </c>
      <c r="F50" s="195">
        <v>1</v>
      </c>
      <c r="G50" s="206">
        <f t="shared" si="5"/>
        <v>1</v>
      </c>
      <c r="H50" s="194">
        <v>0</v>
      </c>
      <c r="I50" s="195">
        <v>2</v>
      </c>
      <c r="J50" s="207">
        <f t="shared" si="6"/>
        <v>2</v>
      </c>
      <c r="K50" s="194">
        <v>0</v>
      </c>
      <c r="L50" s="195">
        <v>0</v>
      </c>
      <c r="M50" s="191">
        <f t="shared" si="7"/>
        <v>0</v>
      </c>
    </row>
    <row r="51" spans="1:13" x14ac:dyDescent="0.2">
      <c r="A51" s="69" t="s">
        <v>34</v>
      </c>
      <c r="B51" s="194">
        <v>139</v>
      </c>
      <c r="C51" s="195">
        <v>120</v>
      </c>
      <c r="D51" s="191">
        <f t="shared" si="4"/>
        <v>259</v>
      </c>
      <c r="E51" s="196">
        <v>21</v>
      </c>
      <c r="F51" s="195">
        <v>15</v>
      </c>
      <c r="G51" s="206">
        <f t="shared" si="5"/>
        <v>36</v>
      </c>
      <c r="H51" s="194">
        <v>15</v>
      </c>
      <c r="I51" s="195">
        <v>10</v>
      </c>
      <c r="J51" s="207">
        <f t="shared" si="6"/>
        <v>25</v>
      </c>
      <c r="K51" s="194">
        <v>2</v>
      </c>
      <c r="L51" s="195">
        <v>1</v>
      </c>
      <c r="M51" s="191">
        <f t="shared" si="7"/>
        <v>3</v>
      </c>
    </row>
    <row r="52" spans="1:13" x14ac:dyDescent="0.2">
      <c r="A52" s="69" t="s">
        <v>159</v>
      </c>
      <c r="B52" s="194">
        <v>2</v>
      </c>
      <c r="C52" s="195">
        <v>0</v>
      </c>
      <c r="D52" s="191">
        <f t="shared" si="4"/>
        <v>2</v>
      </c>
      <c r="E52" s="196">
        <v>0</v>
      </c>
      <c r="F52" s="195">
        <v>0</v>
      </c>
      <c r="G52" s="206">
        <f t="shared" si="5"/>
        <v>0</v>
      </c>
      <c r="H52" s="194">
        <v>1</v>
      </c>
      <c r="I52" s="195">
        <v>0</v>
      </c>
      <c r="J52" s="207">
        <f t="shared" si="6"/>
        <v>1</v>
      </c>
      <c r="K52" s="194">
        <v>0</v>
      </c>
      <c r="L52" s="195">
        <v>0</v>
      </c>
      <c r="M52" s="191">
        <f t="shared" si="7"/>
        <v>0</v>
      </c>
    </row>
    <row r="53" spans="1:13" x14ac:dyDescent="0.2">
      <c r="A53" s="69" t="s">
        <v>161</v>
      </c>
      <c r="B53" s="194">
        <v>6</v>
      </c>
      <c r="C53" s="195">
        <v>9</v>
      </c>
      <c r="D53" s="191">
        <f t="shared" si="4"/>
        <v>15</v>
      </c>
      <c r="E53" s="196">
        <v>0</v>
      </c>
      <c r="F53" s="195">
        <v>0</v>
      </c>
      <c r="G53" s="206">
        <f t="shared" si="5"/>
        <v>0</v>
      </c>
      <c r="H53" s="194">
        <v>1</v>
      </c>
      <c r="I53" s="195">
        <v>0</v>
      </c>
      <c r="J53" s="207">
        <f t="shared" si="6"/>
        <v>1</v>
      </c>
      <c r="K53" s="194">
        <v>0</v>
      </c>
      <c r="L53" s="195">
        <v>1</v>
      </c>
      <c r="M53" s="191">
        <f t="shared" si="7"/>
        <v>1</v>
      </c>
    </row>
    <row r="54" spans="1:13" x14ac:dyDescent="0.2">
      <c r="A54" s="69" t="s">
        <v>61</v>
      </c>
      <c r="B54" s="194">
        <v>2</v>
      </c>
      <c r="C54" s="195">
        <v>3</v>
      </c>
      <c r="D54" s="191">
        <f t="shared" si="4"/>
        <v>5</v>
      </c>
      <c r="E54" s="196">
        <v>0</v>
      </c>
      <c r="F54" s="195">
        <v>0</v>
      </c>
      <c r="G54" s="206">
        <f t="shared" si="5"/>
        <v>0</v>
      </c>
      <c r="H54" s="194">
        <v>1</v>
      </c>
      <c r="I54" s="195">
        <v>1</v>
      </c>
      <c r="J54" s="207">
        <f t="shared" si="6"/>
        <v>2</v>
      </c>
      <c r="K54" s="194">
        <v>0</v>
      </c>
      <c r="L54" s="195">
        <v>3</v>
      </c>
      <c r="M54" s="191">
        <f t="shared" si="7"/>
        <v>3</v>
      </c>
    </row>
    <row r="55" spans="1:13" x14ac:dyDescent="0.2">
      <c r="A55" s="69" t="s">
        <v>38</v>
      </c>
      <c r="B55" s="194">
        <v>1</v>
      </c>
      <c r="C55" s="195">
        <v>2</v>
      </c>
      <c r="D55" s="191">
        <f t="shared" si="4"/>
        <v>3</v>
      </c>
      <c r="E55" s="196">
        <v>0</v>
      </c>
      <c r="F55" s="195">
        <v>0</v>
      </c>
      <c r="G55" s="206">
        <f t="shared" si="5"/>
        <v>0</v>
      </c>
      <c r="H55" s="194">
        <v>0</v>
      </c>
      <c r="I55" s="195">
        <v>0</v>
      </c>
      <c r="J55" s="207">
        <f t="shared" si="6"/>
        <v>0</v>
      </c>
      <c r="K55" s="194">
        <v>0</v>
      </c>
      <c r="L55" s="195">
        <v>0</v>
      </c>
      <c r="M55" s="191">
        <f t="shared" si="7"/>
        <v>0</v>
      </c>
    </row>
    <row r="56" spans="1:13" x14ac:dyDescent="0.2">
      <c r="A56" s="69" t="s">
        <v>39</v>
      </c>
      <c r="B56" s="194">
        <v>0</v>
      </c>
      <c r="C56" s="195">
        <v>0</v>
      </c>
      <c r="D56" s="191">
        <f t="shared" si="4"/>
        <v>0</v>
      </c>
      <c r="E56" s="196">
        <v>2</v>
      </c>
      <c r="F56" s="195">
        <v>2</v>
      </c>
      <c r="G56" s="206">
        <f t="shared" si="5"/>
        <v>4</v>
      </c>
      <c r="H56" s="194">
        <v>0</v>
      </c>
      <c r="I56" s="195">
        <v>0</v>
      </c>
      <c r="J56" s="207">
        <f t="shared" si="6"/>
        <v>0</v>
      </c>
      <c r="K56" s="194">
        <v>0</v>
      </c>
      <c r="L56" s="195">
        <v>0</v>
      </c>
      <c r="M56" s="191">
        <f t="shared" si="7"/>
        <v>0</v>
      </c>
    </row>
    <row r="57" spans="1:13" x14ac:dyDescent="0.2">
      <c r="A57" s="69" t="s">
        <v>130</v>
      </c>
      <c r="B57" s="194">
        <v>0</v>
      </c>
      <c r="C57" s="195">
        <v>2</v>
      </c>
      <c r="D57" s="191">
        <f t="shared" si="4"/>
        <v>2</v>
      </c>
      <c r="E57" s="196">
        <v>0</v>
      </c>
      <c r="F57" s="195">
        <v>0</v>
      </c>
      <c r="G57" s="206">
        <f t="shared" si="5"/>
        <v>0</v>
      </c>
      <c r="H57" s="194">
        <v>0</v>
      </c>
      <c r="I57" s="195">
        <v>0</v>
      </c>
      <c r="J57" s="207">
        <f t="shared" si="6"/>
        <v>0</v>
      </c>
      <c r="K57" s="194">
        <v>0</v>
      </c>
      <c r="L57" s="195">
        <v>0</v>
      </c>
      <c r="M57" s="191">
        <f t="shared" si="7"/>
        <v>0</v>
      </c>
    </row>
    <row r="58" spans="1:13" x14ac:dyDescent="0.2">
      <c r="A58" s="69" t="s">
        <v>162</v>
      </c>
      <c r="B58" s="194">
        <v>1</v>
      </c>
      <c r="C58" s="195">
        <v>0</v>
      </c>
      <c r="D58" s="191">
        <f t="shared" si="4"/>
        <v>1</v>
      </c>
      <c r="E58" s="196">
        <v>0</v>
      </c>
      <c r="F58" s="195">
        <v>0</v>
      </c>
      <c r="G58" s="206">
        <f t="shared" si="5"/>
        <v>0</v>
      </c>
      <c r="H58" s="194">
        <v>0</v>
      </c>
      <c r="I58" s="195">
        <v>0</v>
      </c>
      <c r="J58" s="207">
        <f t="shared" si="6"/>
        <v>0</v>
      </c>
      <c r="K58" s="194">
        <v>0</v>
      </c>
      <c r="L58" s="195">
        <v>0</v>
      </c>
      <c r="M58" s="191">
        <f t="shared" si="7"/>
        <v>0</v>
      </c>
    </row>
    <row r="59" spans="1:13" x14ac:dyDescent="0.2">
      <c r="A59" s="69" t="s">
        <v>40</v>
      </c>
      <c r="B59" s="194">
        <v>0</v>
      </c>
      <c r="C59" s="195">
        <v>2</v>
      </c>
      <c r="D59" s="191">
        <f t="shared" si="4"/>
        <v>2</v>
      </c>
      <c r="E59" s="196">
        <v>0</v>
      </c>
      <c r="F59" s="195">
        <v>1</v>
      </c>
      <c r="G59" s="206">
        <f t="shared" si="5"/>
        <v>1</v>
      </c>
      <c r="H59" s="194">
        <v>0</v>
      </c>
      <c r="I59" s="195">
        <v>0</v>
      </c>
      <c r="J59" s="207">
        <f t="shared" si="6"/>
        <v>0</v>
      </c>
      <c r="K59" s="194">
        <v>1</v>
      </c>
      <c r="L59" s="195">
        <v>0</v>
      </c>
      <c r="M59" s="191">
        <f t="shared" si="7"/>
        <v>1</v>
      </c>
    </row>
    <row r="60" spans="1:13" x14ac:dyDescent="0.2">
      <c r="A60" s="69" t="s">
        <v>41</v>
      </c>
      <c r="B60" s="194">
        <v>2</v>
      </c>
      <c r="C60" s="195">
        <v>32</v>
      </c>
      <c r="D60" s="191">
        <f t="shared" si="4"/>
        <v>34</v>
      </c>
      <c r="E60" s="196">
        <v>0</v>
      </c>
      <c r="F60" s="195">
        <v>2</v>
      </c>
      <c r="G60" s="206">
        <f t="shared" si="5"/>
        <v>2</v>
      </c>
      <c r="H60" s="194">
        <v>2</v>
      </c>
      <c r="I60" s="195">
        <v>4</v>
      </c>
      <c r="J60" s="207">
        <f t="shared" si="6"/>
        <v>6</v>
      </c>
      <c r="K60" s="194">
        <v>0</v>
      </c>
      <c r="L60" s="195">
        <v>2</v>
      </c>
      <c r="M60" s="191">
        <f t="shared" si="7"/>
        <v>2</v>
      </c>
    </row>
    <row r="61" spans="1:13" x14ac:dyDescent="0.2">
      <c r="A61" s="69" t="s">
        <v>42</v>
      </c>
      <c r="B61" s="194">
        <v>1</v>
      </c>
      <c r="C61" s="195">
        <v>2</v>
      </c>
      <c r="D61" s="191">
        <f t="shared" si="4"/>
        <v>3</v>
      </c>
      <c r="E61" s="196">
        <v>0</v>
      </c>
      <c r="F61" s="195">
        <v>0</v>
      </c>
      <c r="G61" s="206">
        <f t="shared" si="5"/>
        <v>0</v>
      </c>
      <c r="H61" s="194">
        <v>1</v>
      </c>
      <c r="I61" s="195">
        <v>0</v>
      </c>
      <c r="J61" s="207">
        <f t="shared" si="6"/>
        <v>1</v>
      </c>
      <c r="K61" s="194">
        <v>0</v>
      </c>
      <c r="L61" s="195">
        <v>0</v>
      </c>
      <c r="M61" s="191">
        <f t="shared" si="7"/>
        <v>0</v>
      </c>
    </row>
    <row r="62" spans="1:13" x14ac:dyDescent="0.2">
      <c r="A62" s="69" t="s">
        <v>44</v>
      </c>
      <c r="B62" s="194">
        <v>3333</v>
      </c>
      <c r="C62" s="195">
        <v>3255</v>
      </c>
      <c r="D62" s="191">
        <f t="shared" si="4"/>
        <v>6588</v>
      </c>
      <c r="E62" s="196">
        <v>342</v>
      </c>
      <c r="F62" s="195">
        <v>339</v>
      </c>
      <c r="G62" s="206">
        <f t="shared" si="5"/>
        <v>681</v>
      </c>
      <c r="H62" s="194">
        <v>323</v>
      </c>
      <c r="I62" s="195">
        <v>298</v>
      </c>
      <c r="J62" s="207">
        <f t="shared" si="6"/>
        <v>621</v>
      </c>
      <c r="K62" s="194">
        <v>92</v>
      </c>
      <c r="L62" s="195">
        <v>84</v>
      </c>
      <c r="M62" s="191">
        <f t="shared" si="7"/>
        <v>176</v>
      </c>
    </row>
    <row r="63" spans="1:13" x14ac:dyDescent="0.2">
      <c r="A63" s="69" t="s">
        <v>45</v>
      </c>
      <c r="B63" s="194">
        <v>5</v>
      </c>
      <c r="C63" s="195">
        <v>4</v>
      </c>
      <c r="D63" s="191">
        <f t="shared" si="4"/>
        <v>9</v>
      </c>
      <c r="E63" s="196">
        <v>1</v>
      </c>
      <c r="F63" s="195">
        <v>1</v>
      </c>
      <c r="G63" s="206">
        <f t="shared" si="5"/>
        <v>2</v>
      </c>
      <c r="H63" s="194">
        <v>0</v>
      </c>
      <c r="I63" s="195">
        <v>0</v>
      </c>
      <c r="J63" s="207">
        <f t="shared" si="6"/>
        <v>0</v>
      </c>
      <c r="K63" s="194">
        <v>0</v>
      </c>
      <c r="L63" s="195">
        <v>0</v>
      </c>
      <c r="M63" s="191">
        <f t="shared" si="7"/>
        <v>0</v>
      </c>
    </row>
    <row r="64" spans="1:13" x14ac:dyDescent="0.2">
      <c r="A64" s="69" t="s">
        <v>46</v>
      </c>
      <c r="B64" s="194">
        <v>0</v>
      </c>
      <c r="C64" s="195">
        <v>1</v>
      </c>
      <c r="D64" s="191">
        <f t="shared" si="4"/>
        <v>1</v>
      </c>
      <c r="E64" s="196">
        <v>0</v>
      </c>
      <c r="F64" s="195">
        <v>0</v>
      </c>
      <c r="G64" s="206">
        <f t="shared" si="5"/>
        <v>0</v>
      </c>
      <c r="H64" s="194">
        <v>0</v>
      </c>
      <c r="I64" s="195">
        <v>0</v>
      </c>
      <c r="J64" s="207">
        <f t="shared" si="6"/>
        <v>0</v>
      </c>
      <c r="K64" s="194">
        <v>0</v>
      </c>
      <c r="L64" s="195">
        <v>0</v>
      </c>
      <c r="M64" s="191">
        <f t="shared" si="7"/>
        <v>0</v>
      </c>
    </row>
    <row r="65" spans="1:13" x14ac:dyDescent="0.2">
      <c r="A65" s="69" t="s">
        <v>188</v>
      </c>
      <c r="B65" s="194">
        <v>0</v>
      </c>
      <c r="C65" s="195">
        <v>0</v>
      </c>
      <c r="D65" s="191">
        <f t="shared" si="4"/>
        <v>0</v>
      </c>
      <c r="E65" s="196">
        <v>0</v>
      </c>
      <c r="F65" s="195">
        <v>0</v>
      </c>
      <c r="G65" s="206">
        <f t="shared" si="5"/>
        <v>0</v>
      </c>
      <c r="H65" s="194">
        <v>0</v>
      </c>
      <c r="I65" s="195">
        <v>0</v>
      </c>
      <c r="J65" s="207">
        <f t="shared" si="6"/>
        <v>0</v>
      </c>
      <c r="K65" s="194">
        <v>0</v>
      </c>
      <c r="L65" s="195">
        <v>2</v>
      </c>
      <c r="M65" s="191">
        <f t="shared" si="7"/>
        <v>2</v>
      </c>
    </row>
    <row r="66" spans="1:13" x14ac:dyDescent="0.2">
      <c r="A66" s="69" t="s">
        <v>47</v>
      </c>
      <c r="B66" s="194">
        <v>82</v>
      </c>
      <c r="C66" s="195">
        <v>82</v>
      </c>
      <c r="D66" s="191">
        <f t="shared" si="4"/>
        <v>164</v>
      </c>
      <c r="E66" s="196">
        <v>30</v>
      </c>
      <c r="F66" s="195">
        <v>26</v>
      </c>
      <c r="G66" s="206">
        <f t="shared" si="5"/>
        <v>56</v>
      </c>
      <c r="H66" s="194">
        <v>1</v>
      </c>
      <c r="I66" s="195">
        <v>1</v>
      </c>
      <c r="J66" s="207">
        <f t="shared" si="6"/>
        <v>2</v>
      </c>
      <c r="K66" s="194">
        <v>2</v>
      </c>
      <c r="L66" s="195">
        <v>0</v>
      </c>
      <c r="M66" s="191">
        <f t="shared" si="7"/>
        <v>2</v>
      </c>
    </row>
    <row r="67" spans="1:13" ht="12.75" thickBot="1" x14ac:dyDescent="0.25">
      <c r="A67" s="69" t="s">
        <v>48</v>
      </c>
      <c r="B67" s="194">
        <v>1</v>
      </c>
      <c r="C67" s="195">
        <v>0</v>
      </c>
      <c r="D67" s="191">
        <f t="shared" si="4"/>
        <v>1</v>
      </c>
      <c r="E67" s="196">
        <v>0</v>
      </c>
      <c r="F67" s="195">
        <v>0</v>
      </c>
      <c r="G67" s="206">
        <f t="shared" si="5"/>
        <v>0</v>
      </c>
      <c r="H67" s="194">
        <v>0</v>
      </c>
      <c r="I67" s="195">
        <v>0</v>
      </c>
      <c r="J67" s="207">
        <f t="shared" si="6"/>
        <v>0</v>
      </c>
      <c r="K67" s="194">
        <v>0</v>
      </c>
      <c r="L67" s="195">
        <v>0</v>
      </c>
      <c r="M67" s="191">
        <f t="shared" si="7"/>
        <v>0</v>
      </c>
    </row>
    <row r="68" spans="1:13" ht="12.75" thickBot="1" x14ac:dyDescent="0.25">
      <c r="A68" s="116" t="s">
        <v>74</v>
      </c>
      <c r="B68" s="208">
        <f t="shared" ref="B68:M68" si="8">SUM(B6:B67)</f>
        <v>3819</v>
      </c>
      <c r="C68" s="209">
        <f t="shared" si="8"/>
        <v>3795</v>
      </c>
      <c r="D68" s="210">
        <f t="shared" si="8"/>
        <v>7614</v>
      </c>
      <c r="E68" s="208">
        <f t="shared" si="8"/>
        <v>433</v>
      </c>
      <c r="F68" s="209">
        <f t="shared" si="8"/>
        <v>434</v>
      </c>
      <c r="G68" s="211">
        <f t="shared" si="8"/>
        <v>867</v>
      </c>
      <c r="H68" s="212">
        <f t="shared" si="8"/>
        <v>379</v>
      </c>
      <c r="I68" s="209">
        <f t="shared" si="8"/>
        <v>360</v>
      </c>
      <c r="J68" s="211">
        <f t="shared" si="8"/>
        <v>739</v>
      </c>
      <c r="K68" s="212">
        <f t="shared" si="8"/>
        <v>108</v>
      </c>
      <c r="L68" s="209">
        <f t="shared" si="8"/>
        <v>113</v>
      </c>
      <c r="M68" s="211">
        <f t="shared" si="8"/>
        <v>221</v>
      </c>
    </row>
    <row r="69" spans="1:13" ht="12.75" x14ac:dyDescent="0.2">
      <c r="L69" s="126"/>
      <c r="M69" s="126"/>
    </row>
    <row r="70" spans="1:13" ht="12.75" x14ac:dyDescent="0.2">
      <c r="L70" s="126"/>
      <c r="M70" s="126"/>
    </row>
    <row r="71" spans="1:13" ht="12.75" x14ac:dyDescent="0.2">
      <c r="L71" s="126"/>
      <c r="M71" s="126"/>
    </row>
    <row r="72" spans="1:13" ht="12.75" x14ac:dyDescent="0.2">
      <c r="L72" s="126"/>
      <c r="M72" s="126"/>
    </row>
    <row r="73" spans="1:13" ht="12.75" x14ac:dyDescent="0.2">
      <c r="L73" s="126"/>
      <c r="M73" s="126"/>
    </row>
    <row r="74" spans="1:13" ht="12.75" x14ac:dyDescent="0.2">
      <c r="L74" s="126"/>
      <c r="M74" s="126"/>
    </row>
    <row r="75" spans="1:13" ht="12.75" x14ac:dyDescent="0.2">
      <c r="L75" s="126"/>
      <c r="M75" s="126"/>
    </row>
    <row r="76" spans="1:13" ht="12.75" x14ac:dyDescent="0.2">
      <c r="L76" s="126"/>
      <c r="M76" s="126"/>
    </row>
    <row r="77" spans="1:13" ht="12.75" x14ac:dyDescent="0.2">
      <c r="L77" s="126"/>
      <c r="M77" s="126"/>
    </row>
    <row r="78" spans="1:13" ht="12.75" x14ac:dyDescent="0.2">
      <c r="L78" s="126"/>
      <c r="M78" s="126"/>
    </row>
    <row r="79" spans="1:13" ht="12.75" x14ac:dyDescent="0.2">
      <c r="L79" s="126"/>
      <c r="M79" s="126"/>
    </row>
    <row r="80" spans="1:13" ht="12.75" x14ac:dyDescent="0.2">
      <c r="L80" s="126"/>
      <c r="M80" s="126"/>
    </row>
    <row r="81" spans="12:13" ht="12.75" x14ac:dyDescent="0.2">
      <c r="L81" s="126"/>
      <c r="M81" s="126"/>
    </row>
    <row r="82" spans="12:13" ht="12.75" x14ac:dyDescent="0.2">
      <c r="L82" s="126"/>
      <c r="M82" s="126"/>
    </row>
    <row r="83" spans="12:13" ht="12.75" x14ac:dyDescent="0.2">
      <c r="L83" s="126"/>
      <c r="M83" s="126"/>
    </row>
  </sheetData>
  <sortState ref="A6:M67">
    <sortCondition ref="A6"/>
  </sortState>
  <mergeCells count="5">
    <mergeCell ref="B4:D4"/>
    <mergeCell ref="E4:G4"/>
    <mergeCell ref="H4:J4"/>
    <mergeCell ref="A4:A5"/>
    <mergeCell ref="K4:M4"/>
  </mergeCells>
  <phoneticPr fontId="2" type="noConversion"/>
  <pageMargins left="0.25" right="0.25" top="0.75" bottom="0.75" header="0.3" footer="0.3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9CC00"/>
  </sheetPr>
  <dimension ref="A1:E150"/>
  <sheetViews>
    <sheetView zoomScaleNormal="100" workbookViewId="0">
      <selection activeCell="D150" sqref="D150"/>
    </sheetView>
  </sheetViews>
  <sheetFormatPr defaultColWidth="9.140625" defaultRowHeight="12" x14ac:dyDescent="0.2"/>
  <cols>
    <col min="1" max="1" width="44" style="37" customWidth="1"/>
    <col min="2" max="5" width="9.140625" style="37"/>
    <col min="6" max="6" width="7.140625" style="37" customWidth="1"/>
    <col min="7" max="16384" width="9.140625" style="37"/>
  </cols>
  <sheetData>
    <row r="1" spans="1:5" s="60" customFormat="1" x14ac:dyDescent="0.2">
      <c r="A1" s="60" t="s">
        <v>319</v>
      </c>
    </row>
    <row r="2" spans="1:5" s="60" customFormat="1" ht="12.75" thickBot="1" x14ac:dyDescent="0.25">
      <c r="A2" s="60" t="s">
        <v>299</v>
      </c>
    </row>
    <row r="3" spans="1:5" ht="24.75" thickBot="1" x14ac:dyDescent="0.25">
      <c r="A3" s="96" t="s">
        <v>70</v>
      </c>
      <c r="B3" s="97" t="s">
        <v>83</v>
      </c>
      <c r="C3" s="98" t="s">
        <v>84</v>
      </c>
      <c r="D3" s="99" t="s">
        <v>2</v>
      </c>
      <c r="E3" s="100" t="s">
        <v>3</v>
      </c>
    </row>
    <row r="4" spans="1:5" x14ac:dyDescent="0.2">
      <c r="A4" s="79" t="s">
        <v>4</v>
      </c>
      <c r="B4" s="189">
        <v>18</v>
      </c>
      <c r="C4" s="200">
        <v>65</v>
      </c>
      <c r="D4" s="201">
        <f t="shared" ref="D4" si="0">SUM(B4:C4)</f>
        <v>83</v>
      </c>
      <c r="E4" s="101">
        <f t="shared" ref="E4:E35" si="1">D4*100/$D$150</f>
        <v>1.7045676251265591E-2</v>
      </c>
    </row>
    <row r="5" spans="1:5" x14ac:dyDescent="0.2">
      <c r="A5" s="69" t="s">
        <v>134</v>
      </c>
      <c r="B5" s="194">
        <v>110</v>
      </c>
      <c r="C5" s="202">
        <v>832</v>
      </c>
      <c r="D5" s="201">
        <f t="shared" ref="D5:D26" si="2">SUM(B5:C5)</f>
        <v>942</v>
      </c>
      <c r="E5" s="101">
        <f t="shared" si="1"/>
        <v>0.19345815697219501</v>
      </c>
    </row>
    <row r="6" spans="1:5" x14ac:dyDescent="0.2">
      <c r="A6" s="69" t="s">
        <v>5</v>
      </c>
      <c r="B6" s="194">
        <v>64</v>
      </c>
      <c r="C6" s="202">
        <v>458</v>
      </c>
      <c r="D6" s="201">
        <f t="shared" si="2"/>
        <v>522</v>
      </c>
      <c r="E6" s="101">
        <f t="shared" si="1"/>
        <v>0.10720292774892334</v>
      </c>
    </row>
    <row r="7" spans="1:5" x14ac:dyDescent="0.2">
      <c r="A7" s="69" t="s">
        <v>165</v>
      </c>
      <c r="B7" s="194">
        <v>39</v>
      </c>
      <c r="C7" s="202">
        <v>73</v>
      </c>
      <c r="D7" s="201">
        <f t="shared" si="2"/>
        <v>112</v>
      </c>
      <c r="E7" s="101">
        <f t="shared" si="1"/>
        <v>2.300139445953911E-2</v>
      </c>
    </row>
    <row r="8" spans="1:5" x14ac:dyDescent="0.2">
      <c r="A8" s="69" t="s">
        <v>194</v>
      </c>
      <c r="B8" s="194">
        <v>2</v>
      </c>
      <c r="C8" s="202">
        <v>0</v>
      </c>
      <c r="D8" s="201">
        <f t="shared" si="2"/>
        <v>2</v>
      </c>
      <c r="E8" s="101">
        <f t="shared" si="1"/>
        <v>4.1073918677748408E-4</v>
      </c>
    </row>
    <row r="9" spans="1:5" x14ac:dyDescent="0.2">
      <c r="A9" s="69" t="s">
        <v>135</v>
      </c>
      <c r="B9" s="194">
        <v>26</v>
      </c>
      <c r="C9" s="202">
        <v>60</v>
      </c>
      <c r="D9" s="201">
        <f t="shared" si="2"/>
        <v>86</v>
      </c>
      <c r="E9" s="101">
        <f t="shared" si="1"/>
        <v>1.7661785031431815E-2</v>
      </c>
    </row>
    <row r="10" spans="1:5" x14ac:dyDescent="0.2">
      <c r="A10" s="69" t="s">
        <v>136</v>
      </c>
      <c r="B10" s="194">
        <v>85</v>
      </c>
      <c r="C10" s="202">
        <v>217</v>
      </c>
      <c r="D10" s="201">
        <f t="shared" si="2"/>
        <v>302</v>
      </c>
      <c r="E10" s="101">
        <f t="shared" si="1"/>
        <v>6.2021617203400096E-2</v>
      </c>
    </row>
    <row r="11" spans="1:5" x14ac:dyDescent="0.2">
      <c r="A11" s="69" t="s">
        <v>6</v>
      </c>
      <c r="B11" s="194">
        <v>727</v>
      </c>
      <c r="C11" s="202">
        <v>1391</v>
      </c>
      <c r="D11" s="201">
        <f t="shared" si="2"/>
        <v>2118</v>
      </c>
      <c r="E11" s="101">
        <f t="shared" si="1"/>
        <v>0.43497279879735568</v>
      </c>
    </row>
    <row r="12" spans="1:5" x14ac:dyDescent="0.2">
      <c r="A12" s="69" t="s">
        <v>137</v>
      </c>
      <c r="B12" s="194">
        <v>33</v>
      </c>
      <c r="C12" s="202">
        <v>102</v>
      </c>
      <c r="D12" s="201">
        <f t="shared" si="2"/>
        <v>135</v>
      </c>
      <c r="E12" s="101">
        <f t="shared" si="1"/>
        <v>2.7724895107480177E-2</v>
      </c>
    </row>
    <row r="13" spans="1:5" x14ac:dyDescent="0.2">
      <c r="A13" s="69" t="s">
        <v>7</v>
      </c>
      <c r="B13" s="194">
        <v>632</v>
      </c>
      <c r="C13" s="202">
        <v>2900</v>
      </c>
      <c r="D13" s="201">
        <f t="shared" si="2"/>
        <v>3532</v>
      </c>
      <c r="E13" s="101">
        <f t="shared" si="1"/>
        <v>0.72536540384903692</v>
      </c>
    </row>
    <row r="14" spans="1:5" x14ac:dyDescent="0.2">
      <c r="A14" s="69" t="s">
        <v>8</v>
      </c>
      <c r="B14" s="194">
        <v>338</v>
      </c>
      <c r="C14" s="202">
        <v>1977</v>
      </c>
      <c r="D14" s="201">
        <f t="shared" si="2"/>
        <v>2315</v>
      </c>
      <c r="E14" s="101">
        <f t="shared" si="1"/>
        <v>0.47543060869493786</v>
      </c>
    </row>
    <row r="15" spans="1:5" x14ac:dyDescent="0.2">
      <c r="A15" s="69" t="s">
        <v>196</v>
      </c>
      <c r="B15" s="194">
        <v>0</v>
      </c>
      <c r="C15" s="202">
        <v>2</v>
      </c>
      <c r="D15" s="201">
        <f t="shared" si="2"/>
        <v>2</v>
      </c>
      <c r="E15" s="101">
        <f t="shared" si="1"/>
        <v>4.1073918677748408E-4</v>
      </c>
    </row>
    <row r="16" spans="1:5" x14ac:dyDescent="0.2">
      <c r="A16" s="69" t="s">
        <v>9</v>
      </c>
      <c r="B16" s="194">
        <v>10</v>
      </c>
      <c r="C16" s="202">
        <v>31</v>
      </c>
      <c r="D16" s="201">
        <f t="shared" si="2"/>
        <v>41</v>
      </c>
      <c r="E16" s="101">
        <f t="shared" si="1"/>
        <v>8.4201533289384248E-3</v>
      </c>
    </row>
    <row r="17" spans="1:5" x14ac:dyDescent="0.2">
      <c r="A17" s="69" t="s">
        <v>229</v>
      </c>
      <c r="B17" s="194">
        <v>4</v>
      </c>
      <c r="C17" s="202">
        <v>2</v>
      </c>
      <c r="D17" s="201">
        <f t="shared" si="2"/>
        <v>6</v>
      </c>
      <c r="E17" s="101">
        <f t="shared" si="1"/>
        <v>1.2322175603324524E-3</v>
      </c>
    </row>
    <row r="18" spans="1:5" x14ac:dyDescent="0.2">
      <c r="A18" s="69" t="s">
        <v>10</v>
      </c>
      <c r="B18" s="194">
        <v>19932</v>
      </c>
      <c r="C18" s="202">
        <v>29670</v>
      </c>
      <c r="D18" s="201">
        <f t="shared" si="2"/>
        <v>49602</v>
      </c>
      <c r="E18" s="101">
        <f t="shared" si="1"/>
        <v>10.186742571268383</v>
      </c>
    </row>
    <row r="19" spans="1:5" x14ac:dyDescent="0.2">
      <c r="A19" s="69" t="s">
        <v>138</v>
      </c>
      <c r="B19" s="194">
        <v>10</v>
      </c>
      <c r="C19" s="202">
        <v>23</v>
      </c>
      <c r="D19" s="201">
        <f t="shared" si="2"/>
        <v>33</v>
      </c>
      <c r="E19" s="101">
        <f t="shared" si="1"/>
        <v>6.7771965818284874E-3</v>
      </c>
    </row>
    <row r="20" spans="1:5" x14ac:dyDescent="0.2">
      <c r="A20" s="69" t="s">
        <v>139</v>
      </c>
      <c r="B20" s="194">
        <v>18</v>
      </c>
      <c r="C20" s="202">
        <v>33</v>
      </c>
      <c r="D20" s="201">
        <f t="shared" si="2"/>
        <v>51</v>
      </c>
      <c r="E20" s="101">
        <f t="shared" si="1"/>
        <v>1.0473849262825845E-2</v>
      </c>
    </row>
    <row r="21" spans="1:5" x14ac:dyDescent="0.2">
      <c r="A21" s="300" t="s">
        <v>230</v>
      </c>
      <c r="B21" s="194">
        <v>2</v>
      </c>
      <c r="C21" s="202">
        <v>1</v>
      </c>
      <c r="D21" s="201">
        <f t="shared" si="2"/>
        <v>3</v>
      </c>
      <c r="E21" s="101">
        <f t="shared" si="1"/>
        <v>6.161087801662262E-4</v>
      </c>
    </row>
    <row r="22" spans="1:5" x14ac:dyDescent="0.2">
      <c r="A22" s="69" t="s">
        <v>57</v>
      </c>
      <c r="B22" s="194">
        <v>338</v>
      </c>
      <c r="C22" s="202">
        <v>489</v>
      </c>
      <c r="D22" s="201">
        <f t="shared" si="2"/>
        <v>827</v>
      </c>
      <c r="E22" s="101">
        <f t="shared" si="1"/>
        <v>0.16984065373248969</v>
      </c>
    </row>
    <row r="23" spans="1:5" x14ac:dyDescent="0.2">
      <c r="A23" s="69" t="s">
        <v>198</v>
      </c>
      <c r="B23" s="194">
        <v>0</v>
      </c>
      <c r="C23" s="202">
        <v>1</v>
      </c>
      <c r="D23" s="201">
        <f t="shared" si="2"/>
        <v>1</v>
      </c>
      <c r="E23" s="101">
        <f t="shared" si="1"/>
        <v>2.0536959338874204E-4</v>
      </c>
    </row>
    <row r="24" spans="1:5" x14ac:dyDescent="0.2">
      <c r="A24" s="69" t="s">
        <v>320</v>
      </c>
      <c r="B24" s="194">
        <v>0</v>
      </c>
      <c r="C24" s="202">
        <v>4</v>
      </c>
      <c r="D24" s="201">
        <f t="shared" si="2"/>
        <v>4</v>
      </c>
      <c r="E24" s="101">
        <f t="shared" si="1"/>
        <v>8.2147837355496815E-4</v>
      </c>
    </row>
    <row r="25" spans="1:5" x14ac:dyDescent="0.2">
      <c r="A25" s="69" t="s">
        <v>12</v>
      </c>
      <c r="B25" s="194">
        <v>21</v>
      </c>
      <c r="C25" s="202">
        <v>18</v>
      </c>
      <c r="D25" s="201">
        <f t="shared" si="2"/>
        <v>39</v>
      </c>
      <c r="E25" s="101">
        <f t="shared" si="1"/>
        <v>8.0094141421609404E-3</v>
      </c>
    </row>
    <row r="26" spans="1:5" x14ac:dyDescent="0.2">
      <c r="A26" s="69" t="s">
        <v>140</v>
      </c>
      <c r="B26" s="194">
        <v>16</v>
      </c>
      <c r="C26" s="202">
        <v>61</v>
      </c>
      <c r="D26" s="201">
        <f t="shared" si="2"/>
        <v>77</v>
      </c>
      <c r="E26" s="101">
        <f t="shared" si="1"/>
        <v>1.581345869093314E-2</v>
      </c>
    </row>
    <row r="27" spans="1:5" x14ac:dyDescent="0.2">
      <c r="A27" s="69" t="s">
        <v>13</v>
      </c>
      <c r="B27" s="194">
        <v>1539</v>
      </c>
      <c r="C27" s="202">
        <v>1970</v>
      </c>
      <c r="D27" s="201">
        <f>(SUM(B27:C27))+((SUM(B27:C27))+(SUM(B27:C27)))</f>
        <v>10527</v>
      </c>
      <c r="E27" s="101">
        <f t="shared" si="1"/>
        <v>2.1619257096032873</v>
      </c>
    </row>
    <row r="28" spans="1:5" x14ac:dyDescent="0.2">
      <c r="A28" s="69" t="s">
        <v>199</v>
      </c>
      <c r="B28" s="194">
        <v>1</v>
      </c>
      <c r="C28" s="202">
        <v>0</v>
      </c>
      <c r="D28" s="201">
        <f t="shared" ref="D28:D59" si="3">SUM(B28:C28)</f>
        <v>1</v>
      </c>
      <c r="E28" s="101">
        <f t="shared" si="1"/>
        <v>2.0536959338874204E-4</v>
      </c>
    </row>
    <row r="29" spans="1:5" x14ac:dyDescent="0.2">
      <c r="A29" s="69" t="s">
        <v>169</v>
      </c>
      <c r="B29" s="194">
        <v>18</v>
      </c>
      <c r="C29" s="202">
        <v>28</v>
      </c>
      <c r="D29" s="201">
        <f t="shared" si="3"/>
        <v>46</v>
      </c>
      <c r="E29" s="101">
        <f t="shared" si="1"/>
        <v>9.4470012958821348E-3</v>
      </c>
    </row>
    <row r="30" spans="1:5" x14ac:dyDescent="0.2">
      <c r="A30" s="69" t="s">
        <v>79</v>
      </c>
      <c r="B30" s="194">
        <v>28</v>
      </c>
      <c r="C30" s="202">
        <v>56</v>
      </c>
      <c r="D30" s="201">
        <f t="shared" si="3"/>
        <v>84</v>
      </c>
      <c r="E30" s="101">
        <f t="shared" si="1"/>
        <v>1.7251045844654332E-2</v>
      </c>
    </row>
    <row r="31" spans="1:5" x14ac:dyDescent="0.2">
      <c r="A31" s="69" t="s">
        <v>201</v>
      </c>
      <c r="B31" s="194">
        <v>2</v>
      </c>
      <c r="C31" s="202">
        <v>5</v>
      </c>
      <c r="D31" s="201">
        <f t="shared" si="3"/>
        <v>7</v>
      </c>
      <c r="E31" s="101">
        <f t="shared" si="1"/>
        <v>1.4375871537211943E-3</v>
      </c>
    </row>
    <row r="32" spans="1:5" x14ac:dyDescent="0.2">
      <c r="A32" s="69" t="s">
        <v>141</v>
      </c>
      <c r="B32" s="194">
        <v>10</v>
      </c>
      <c r="C32" s="202">
        <v>13</v>
      </c>
      <c r="D32" s="201">
        <f t="shared" si="3"/>
        <v>23</v>
      </c>
      <c r="E32" s="101">
        <f t="shared" si="1"/>
        <v>4.7235006479410674E-3</v>
      </c>
    </row>
    <row r="33" spans="1:5" x14ac:dyDescent="0.2">
      <c r="A33" s="69" t="s">
        <v>272</v>
      </c>
      <c r="B33" s="194">
        <v>2</v>
      </c>
      <c r="C33" s="202">
        <v>0</v>
      </c>
      <c r="D33" s="201">
        <f t="shared" si="3"/>
        <v>2</v>
      </c>
      <c r="E33" s="101">
        <f t="shared" si="1"/>
        <v>4.1073918677748408E-4</v>
      </c>
    </row>
    <row r="34" spans="1:5" x14ac:dyDescent="0.2">
      <c r="A34" s="69" t="s">
        <v>14</v>
      </c>
      <c r="B34" s="194">
        <v>169</v>
      </c>
      <c r="C34" s="202">
        <v>743</v>
      </c>
      <c r="D34" s="201">
        <f t="shared" si="3"/>
        <v>912</v>
      </c>
      <c r="E34" s="101">
        <f t="shared" si="1"/>
        <v>0.18729706917053274</v>
      </c>
    </row>
    <row r="35" spans="1:5" x14ac:dyDescent="0.2">
      <c r="A35" s="69" t="s">
        <v>142</v>
      </c>
      <c r="B35" s="194">
        <v>37</v>
      </c>
      <c r="C35" s="202">
        <v>53</v>
      </c>
      <c r="D35" s="201">
        <f t="shared" si="3"/>
        <v>90</v>
      </c>
      <c r="E35" s="101">
        <f t="shared" si="1"/>
        <v>1.8483263404986783E-2</v>
      </c>
    </row>
    <row r="36" spans="1:5" x14ac:dyDescent="0.2">
      <c r="A36" s="69" t="s">
        <v>16</v>
      </c>
      <c r="B36" s="194">
        <v>248</v>
      </c>
      <c r="C36" s="202">
        <v>458</v>
      </c>
      <c r="D36" s="201">
        <f t="shared" si="3"/>
        <v>706</v>
      </c>
      <c r="E36" s="101">
        <f t="shared" ref="E36:E67" si="4">D36*100/$D$150</f>
        <v>0.14499093293245188</v>
      </c>
    </row>
    <row r="37" spans="1:5" x14ac:dyDescent="0.2">
      <c r="A37" s="69" t="s">
        <v>55</v>
      </c>
      <c r="B37" s="194">
        <v>1446</v>
      </c>
      <c r="C37" s="202">
        <v>1814</v>
      </c>
      <c r="D37" s="201">
        <f t="shared" si="3"/>
        <v>3260</v>
      </c>
      <c r="E37" s="101">
        <f t="shared" si="4"/>
        <v>0.66950487444729911</v>
      </c>
    </row>
    <row r="38" spans="1:5" x14ac:dyDescent="0.2">
      <c r="A38" s="69" t="s">
        <v>203</v>
      </c>
      <c r="B38" s="194">
        <v>2</v>
      </c>
      <c r="C38" s="202">
        <v>0</v>
      </c>
      <c r="D38" s="201">
        <f t="shared" si="3"/>
        <v>2</v>
      </c>
      <c r="E38" s="101">
        <f t="shared" si="4"/>
        <v>4.1073918677748408E-4</v>
      </c>
    </row>
    <row r="39" spans="1:5" x14ac:dyDescent="0.2">
      <c r="A39" s="69" t="s">
        <v>143</v>
      </c>
      <c r="B39" s="194">
        <v>5</v>
      </c>
      <c r="C39" s="202">
        <v>14</v>
      </c>
      <c r="D39" s="201">
        <f t="shared" si="3"/>
        <v>19</v>
      </c>
      <c r="E39" s="101">
        <f t="shared" si="4"/>
        <v>3.9020222743860991E-3</v>
      </c>
    </row>
    <row r="40" spans="1:5" x14ac:dyDescent="0.2">
      <c r="A40" s="69" t="s">
        <v>204</v>
      </c>
      <c r="B40" s="194">
        <v>1</v>
      </c>
      <c r="C40" s="202">
        <v>8</v>
      </c>
      <c r="D40" s="201">
        <f t="shared" si="3"/>
        <v>9</v>
      </c>
      <c r="E40" s="101">
        <f t="shared" si="4"/>
        <v>1.8483263404986785E-3</v>
      </c>
    </row>
    <row r="41" spans="1:5" x14ac:dyDescent="0.2">
      <c r="A41" s="69" t="s">
        <v>17</v>
      </c>
      <c r="B41" s="194">
        <v>46</v>
      </c>
      <c r="C41" s="202">
        <v>143</v>
      </c>
      <c r="D41" s="201">
        <f t="shared" si="3"/>
        <v>189</v>
      </c>
      <c r="E41" s="101">
        <f t="shared" si="4"/>
        <v>3.8814853150472249E-2</v>
      </c>
    </row>
    <row r="42" spans="1:5" x14ac:dyDescent="0.2">
      <c r="A42" s="69" t="s">
        <v>18</v>
      </c>
      <c r="B42" s="194">
        <v>7195</v>
      </c>
      <c r="C42" s="202">
        <v>29678</v>
      </c>
      <c r="D42" s="201">
        <f t="shared" si="3"/>
        <v>36873</v>
      </c>
      <c r="E42" s="101">
        <f t="shared" si="4"/>
        <v>7.5725930170230855</v>
      </c>
    </row>
    <row r="43" spans="1:5" x14ac:dyDescent="0.2">
      <c r="A43" s="69" t="s">
        <v>207</v>
      </c>
      <c r="B43" s="194">
        <v>1</v>
      </c>
      <c r="C43" s="202">
        <v>0</v>
      </c>
      <c r="D43" s="201">
        <f t="shared" si="3"/>
        <v>1</v>
      </c>
      <c r="E43" s="101">
        <f t="shared" si="4"/>
        <v>2.0536959338874204E-4</v>
      </c>
    </row>
    <row r="44" spans="1:5" x14ac:dyDescent="0.2">
      <c r="A44" s="69" t="s">
        <v>170</v>
      </c>
      <c r="B44" s="194">
        <v>54</v>
      </c>
      <c r="C44" s="202">
        <v>131</v>
      </c>
      <c r="D44" s="201">
        <f t="shared" si="3"/>
        <v>185</v>
      </c>
      <c r="E44" s="101">
        <f t="shared" si="4"/>
        <v>3.7993374776917277E-2</v>
      </c>
    </row>
    <row r="45" spans="1:5" x14ac:dyDescent="0.2">
      <c r="A45" s="69" t="s">
        <v>129</v>
      </c>
      <c r="B45" s="194">
        <v>6</v>
      </c>
      <c r="C45" s="202">
        <v>29</v>
      </c>
      <c r="D45" s="201">
        <f t="shared" si="3"/>
        <v>35</v>
      </c>
      <c r="E45" s="101">
        <f t="shared" si="4"/>
        <v>7.1879357686059717E-3</v>
      </c>
    </row>
    <row r="46" spans="1:5" x14ac:dyDescent="0.2">
      <c r="A46" s="69" t="s">
        <v>144</v>
      </c>
      <c r="B46" s="194">
        <v>2</v>
      </c>
      <c r="C46" s="202">
        <v>6</v>
      </c>
      <c r="D46" s="201">
        <f t="shared" si="3"/>
        <v>8</v>
      </c>
      <c r="E46" s="101">
        <f t="shared" si="4"/>
        <v>1.6429567471099363E-3</v>
      </c>
    </row>
    <row r="47" spans="1:5" x14ac:dyDescent="0.2">
      <c r="A47" s="69" t="s">
        <v>173</v>
      </c>
      <c r="B47" s="194">
        <v>14</v>
      </c>
      <c r="C47" s="202">
        <v>19</v>
      </c>
      <c r="D47" s="201">
        <f t="shared" si="3"/>
        <v>33</v>
      </c>
      <c r="E47" s="101">
        <f t="shared" si="4"/>
        <v>6.7771965818284874E-3</v>
      </c>
    </row>
    <row r="48" spans="1:5" x14ac:dyDescent="0.2">
      <c r="A48" s="69" t="s">
        <v>208</v>
      </c>
      <c r="B48" s="194">
        <v>1</v>
      </c>
      <c r="C48" s="202">
        <v>1</v>
      </c>
      <c r="D48" s="201">
        <f t="shared" si="3"/>
        <v>2</v>
      </c>
      <c r="E48" s="101">
        <f t="shared" si="4"/>
        <v>4.1073918677748408E-4</v>
      </c>
    </row>
    <row r="49" spans="1:5" x14ac:dyDescent="0.2">
      <c r="A49" s="69" t="s">
        <v>19</v>
      </c>
      <c r="B49" s="194">
        <v>2965</v>
      </c>
      <c r="C49" s="202">
        <v>8494</v>
      </c>
      <c r="D49" s="201">
        <f t="shared" si="3"/>
        <v>11459</v>
      </c>
      <c r="E49" s="101">
        <f t="shared" si="4"/>
        <v>2.3533301706415952</v>
      </c>
    </row>
    <row r="50" spans="1:5" x14ac:dyDescent="0.2">
      <c r="A50" s="69" t="s">
        <v>132</v>
      </c>
      <c r="B50" s="194">
        <v>567</v>
      </c>
      <c r="C50" s="202">
        <v>1531</v>
      </c>
      <c r="D50" s="201">
        <f t="shared" si="3"/>
        <v>2098</v>
      </c>
      <c r="E50" s="101">
        <f t="shared" si="4"/>
        <v>0.43086540692958081</v>
      </c>
    </row>
    <row r="51" spans="1:5" x14ac:dyDescent="0.2">
      <c r="A51" s="69" t="s">
        <v>20</v>
      </c>
      <c r="B51" s="194">
        <v>49</v>
      </c>
      <c r="C51" s="202">
        <v>228</v>
      </c>
      <c r="D51" s="201">
        <f t="shared" si="3"/>
        <v>277</v>
      </c>
      <c r="E51" s="101">
        <f t="shared" si="4"/>
        <v>5.6887377368681546E-2</v>
      </c>
    </row>
    <row r="52" spans="1:5" x14ac:dyDescent="0.2">
      <c r="A52" s="69" t="s">
        <v>21</v>
      </c>
      <c r="B52" s="194">
        <v>285</v>
      </c>
      <c r="C52" s="202">
        <v>411</v>
      </c>
      <c r="D52" s="201">
        <f t="shared" si="3"/>
        <v>696</v>
      </c>
      <c r="E52" s="101">
        <f t="shared" si="4"/>
        <v>0.14293723699856448</v>
      </c>
    </row>
    <row r="53" spans="1:5" x14ac:dyDescent="0.2">
      <c r="A53" s="69" t="s">
        <v>241</v>
      </c>
      <c r="B53" s="194">
        <v>0</v>
      </c>
      <c r="C53" s="202">
        <v>1</v>
      </c>
      <c r="D53" s="201">
        <f t="shared" si="3"/>
        <v>1</v>
      </c>
      <c r="E53" s="101">
        <f t="shared" si="4"/>
        <v>2.0536959338874204E-4</v>
      </c>
    </row>
    <row r="54" spans="1:5" x14ac:dyDescent="0.2">
      <c r="A54" s="69" t="s">
        <v>174</v>
      </c>
      <c r="B54" s="194">
        <v>46</v>
      </c>
      <c r="C54" s="202">
        <v>59</v>
      </c>
      <c r="D54" s="201">
        <f t="shared" si="3"/>
        <v>105</v>
      </c>
      <c r="E54" s="101">
        <f t="shared" si="4"/>
        <v>2.1563807305817917E-2</v>
      </c>
    </row>
    <row r="55" spans="1:5" x14ac:dyDescent="0.2">
      <c r="A55" s="69" t="s">
        <v>145</v>
      </c>
      <c r="B55" s="194">
        <v>6</v>
      </c>
      <c r="C55" s="202">
        <v>12</v>
      </c>
      <c r="D55" s="201">
        <f t="shared" si="3"/>
        <v>18</v>
      </c>
      <c r="E55" s="101">
        <f t="shared" si="4"/>
        <v>3.696652680997357E-3</v>
      </c>
    </row>
    <row r="56" spans="1:5" x14ac:dyDescent="0.2">
      <c r="A56" s="69" t="s">
        <v>146</v>
      </c>
      <c r="B56" s="194">
        <v>197</v>
      </c>
      <c r="C56" s="202">
        <v>239</v>
      </c>
      <c r="D56" s="201">
        <f t="shared" si="3"/>
        <v>436</v>
      </c>
      <c r="E56" s="101">
        <f t="shared" si="4"/>
        <v>8.9541142717491529E-2</v>
      </c>
    </row>
    <row r="57" spans="1:5" x14ac:dyDescent="0.2">
      <c r="A57" s="69" t="s">
        <v>58</v>
      </c>
      <c r="B57" s="194">
        <v>27</v>
      </c>
      <c r="C57" s="202">
        <v>68</v>
      </c>
      <c r="D57" s="201">
        <f t="shared" si="3"/>
        <v>95</v>
      </c>
      <c r="E57" s="101">
        <f t="shared" si="4"/>
        <v>1.9510111371930493E-2</v>
      </c>
    </row>
    <row r="58" spans="1:5" x14ac:dyDescent="0.2">
      <c r="A58" s="69" t="s">
        <v>22</v>
      </c>
      <c r="B58" s="194">
        <v>62</v>
      </c>
      <c r="C58" s="202">
        <v>217</v>
      </c>
      <c r="D58" s="201">
        <f t="shared" si="3"/>
        <v>279</v>
      </c>
      <c r="E58" s="101">
        <f t="shared" si="4"/>
        <v>5.7298116555459029E-2</v>
      </c>
    </row>
    <row r="59" spans="1:5" x14ac:dyDescent="0.2">
      <c r="A59" s="69" t="s">
        <v>147</v>
      </c>
      <c r="B59" s="194">
        <v>1</v>
      </c>
      <c r="C59" s="202">
        <v>5</v>
      </c>
      <c r="D59" s="201">
        <f t="shared" si="3"/>
        <v>6</v>
      </c>
      <c r="E59" s="101">
        <f t="shared" si="4"/>
        <v>1.2322175603324524E-3</v>
      </c>
    </row>
    <row r="60" spans="1:5" x14ac:dyDescent="0.2">
      <c r="A60" s="69" t="s">
        <v>23</v>
      </c>
      <c r="B60" s="194">
        <v>93</v>
      </c>
      <c r="C60" s="202">
        <v>137</v>
      </c>
      <c r="D60" s="201">
        <f t="shared" ref="D60:D89" si="5">SUM(B60:C60)</f>
        <v>230</v>
      </c>
      <c r="E60" s="101">
        <f t="shared" si="4"/>
        <v>4.7235006479410674E-2</v>
      </c>
    </row>
    <row r="61" spans="1:5" x14ac:dyDescent="0.2">
      <c r="A61" s="69" t="s">
        <v>59</v>
      </c>
      <c r="B61" s="194">
        <v>99</v>
      </c>
      <c r="C61" s="202">
        <v>149</v>
      </c>
      <c r="D61" s="201">
        <f t="shared" si="5"/>
        <v>248</v>
      </c>
      <c r="E61" s="101">
        <f t="shared" si="4"/>
        <v>5.0931659160408031E-2</v>
      </c>
    </row>
    <row r="62" spans="1:5" x14ac:dyDescent="0.2">
      <c r="A62" s="69" t="s">
        <v>231</v>
      </c>
      <c r="B62" s="194">
        <v>0</v>
      </c>
      <c r="C62" s="202">
        <v>1</v>
      </c>
      <c r="D62" s="201">
        <f t="shared" si="5"/>
        <v>1</v>
      </c>
      <c r="E62" s="101">
        <f t="shared" si="4"/>
        <v>2.0536959338874204E-4</v>
      </c>
    </row>
    <row r="63" spans="1:5" x14ac:dyDescent="0.2">
      <c r="A63" s="69" t="s">
        <v>24</v>
      </c>
      <c r="B63" s="194">
        <v>873</v>
      </c>
      <c r="C63" s="202">
        <v>1098</v>
      </c>
      <c r="D63" s="201">
        <f t="shared" si="5"/>
        <v>1971</v>
      </c>
      <c r="E63" s="101">
        <f t="shared" si="4"/>
        <v>0.4047834685692106</v>
      </c>
    </row>
    <row r="64" spans="1:5" x14ac:dyDescent="0.2">
      <c r="A64" s="69" t="s">
        <v>148</v>
      </c>
      <c r="B64" s="194">
        <v>207</v>
      </c>
      <c r="C64" s="202">
        <v>217</v>
      </c>
      <c r="D64" s="201">
        <f t="shared" si="5"/>
        <v>424</v>
      </c>
      <c r="E64" s="101">
        <f t="shared" si="4"/>
        <v>8.7076707596826633E-2</v>
      </c>
    </row>
    <row r="65" spans="1:5" x14ac:dyDescent="0.2">
      <c r="A65" s="69" t="s">
        <v>25</v>
      </c>
      <c r="B65" s="194">
        <v>240</v>
      </c>
      <c r="C65" s="202">
        <v>906</v>
      </c>
      <c r="D65" s="201">
        <f t="shared" si="5"/>
        <v>1146</v>
      </c>
      <c r="E65" s="101">
        <f t="shared" si="4"/>
        <v>0.23535355402349839</v>
      </c>
    </row>
    <row r="66" spans="1:5" x14ac:dyDescent="0.2">
      <c r="A66" s="300" t="s">
        <v>149</v>
      </c>
      <c r="B66" s="194">
        <v>261</v>
      </c>
      <c r="C66" s="202">
        <v>560</v>
      </c>
      <c r="D66" s="201">
        <f t="shared" si="5"/>
        <v>821</v>
      </c>
      <c r="E66" s="101">
        <f t="shared" si="4"/>
        <v>0.16860843617215723</v>
      </c>
    </row>
    <row r="67" spans="1:5" x14ac:dyDescent="0.2">
      <c r="A67" s="69" t="s">
        <v>26</v>
      </c>
      <c r="B67" s="194">
        <v>1</v>
      </c>
      <c r="C67" s="202">
        <v>5</v>
      </c>
      <c r="D67" s="201">
        <f t="shared" si="5"/>
        <v>6</v>
      </c>
      <c r="E67" s="101">
        <f t="shared" si="4"/>
        <v>1.2322175603324524E-3</v>
      </c>
    </row>
    <row r="68" spans="1:5" x14ac:dyDescent="0.2">
      <c r="A68" s="69" t="s">
        <v>27</v>
      </c>
      <c r="B68" s="194">
        <v>55</v>
      </c>
      <c r="C68" s="202">
        <v>85</v>
      </c>
      <c r="D68" s="201">
        <f t="shared" si="5"/>
        <v>140</v>
      </c>
      <c r="E68" s="101">
        <f t="shared" ref="E68:E97" si="6">D68*100/$D$150</f>
        <v>2.8751743074423887E-2</v>
      </c>
    </row>
    <row r="69" spans="1:5" x14ac:dyDescent="0.2">
      <c r="A69" s="69" t="s">
        <v>175</v>
      </c>
      <c r="B69" s="194">
        <v>392</v>
      </c>
      <c r="C69" s="202">
        <v>836</v>
      </c>
      <c r="D69" s="201">
        <f t="shared" si="5"/>
        <v>1228</v>
      </c>
      <c r="E69" s="101">
        <f t="shared" si="6"/>
        <v>0.25219386068137523</v>
      </c>
    </row>
    <row r="70" spans="1:5" x14ac:dyDescent="0.2">
      <c r="A70" s="69" t="s">
        <v>210</v>
      </c>
      <c r="B70" s="194">
        <v>1</v>
      </c>
      <c r="C70" s="202">
        <v>0</v>
      </c>
      <c r="D70" s="201">
        <f t="shared" si="5"/>
        <v>1</v>
      </c>
      <c r="E70" s="101">
        <f t="shared" si="6"/>
        <v>2.0536959338874204E-4</v>
      </c>
    </row>
    <row r="71" spans="1:5" x14ac:dyDescent="0.2">
      <c r="A71" s="69" t="s">
        <v>150</v>
      </c>
      <c r="B71" s="194">
        <v>11</v>
      </c>
      <c r="C71" s="202">
        <v>80</v>
      </c>
      <c r="D71" s="201">
        <f t="shared" si="5"/>
        <v>91</v>
      </c>
      <c r="E71" s="101">
        <f t="shared" si="6"/>
        <v>1.8688632998375528E-2</v>
      </c>
    </row>
    <row r="72" spans="1:5" x14ac:dyDescent="0.2">
      <c r="A72" s="69" t="s">
        <v>176</v>
      </c>
      <c r="B72" s="194">
        <v>35</v>
      </c>
      <c r="C72" s="202">
        <v>65</v>
      </c>
      <c r="D72" s="201">
        <f t="shared" si="5"/>
        <v>100</v>
      </c>
      <c r="E72" s="101">
        <f t="shared" si="6"/>
        <v>2.0536959338874203E-2</v>
      </c>
    </row>
    <row r="73" spans="1:5" x14ac:dyDescent="0.2">
      <c r="A73" s="69" t="s">
        <v>28</v>
      </c>
      <c r="B73" s="194">
        <v>47</v>
      </c>
      <c r="C73" s="202">
        <v>113</v>
      </c>
      <c r="D73" s="201">
        <f t="shared" si="5"/>
        <v>160</v>
      </c>
      <c r="E73" s="101">
        <f t="shared" si="6"/>
        <v>3.2859134942198727E-2</v>
      </c>
    </row>
    <row r="74" spans="1:5" x14ac:dyDescent="0.2">
      <c r="A74" s="69" t="s">
        <v>69</v>
      </c>
      <c r="B74" s="194">
        <v>0</v>
      </c>
      <c r="C74" s="202">
        <v>7</v>
      </c>
      <c r="D74" s="201">
        <f t="shared" si="5"/>
        <v>7</v>
      </c>
      <c r="E74" s="101">
        <f t="shared" si="6"/>
        <v>1.4375871537211943E-3</v>
      </c>
    </row>
    <row r="75" spans="1:5" x14ac:dyDescent="0.2">
      <c r="A75" s="69" t="s">
        <v>151</v>
      </c>
      <c r="B75" s="194">
        <v>4</v>
      </c>
      <c r="C75" s="202">
        <v>4</v>
      </c>
      <c r="D75" s="201">
        <f t="shared" si="5"/>
        <v>8</v>
      </c>
      <c r="E75" s="101">
        <f t="shared" si="6"/>
        <v>1.6429567471099363E-3</v>
      </c>
    </row>
    <row r="76" spans="1:5" x14ac:dyDescent="0.2">
      <c r="A76" s="69" t="s">
        <v>190</v>
      </c>
      <c r="B76" s="194">
        <v>0</v>
      </c>
      <c r="C76" s="202">
        <v>1</v>
      </c>
      <c r="D76" s="201">
        <f t="shared" si="5"/>
        <v>1</v>
      </c>
      <c r="E76" s="101">
        <f t="shared" si="6"/>
        <v>2.0536959338874204E-4</v>
      </c>
    </row>
    <row r="77" spans="1:5" x14ac:dyDescent="0.2">
      <c r="A77" s="300" t="s">
        <v>60</v>
      </c>
      <c r="B77" s="194">
        <v>59</v>
      </c>
      <c r="C77" s="202">
        <v>221</v>
      </c>
      <c r="D77" s="201">
        <f t="shared" si="5"/>
        <v>280</v>
      </c>
      <c r="E77" s="101">
        <f t="shared" si="6"/>
        <v>5.7503486148847774E-2</v>
      </c>
    </row>
    <row r="78" spans="1:5" x14ac:dyDescent="0.2">
      <c r="A78" s="69" t="s">
        <v>177</v>
      </c>
      <c r="B78" s="194">
        <v>2</v>
      </c>
      <c r="C78" s="202">
        <v>5</v>
      </c>
      <c r="D78" s="201">
        <f t="shared" si="5"/>
        <v>7</v>
      </c>
      <c r="E78" s="101">
        <f t="shared" si="6"/>
        <v>1.4375871537211943E-3</v>
      </c>
    </row>
    <row r="79" spans="1:5" x14ac:dyDescent="0.2">
      <c r="A79" s="69" t="s">
        <v>29</v>
      </c>
      <c r="B79" s="194">
        <v>18</v>
      </c>
      <c r="C79" s="202">
        <v>47</v>
      </c>
      <c r="D79" s="201">
        <f t="shared" si="5"/>
        <v>65</v>
      </c>
      <c r="E79" s="101">
        <f t="shared" si="6"/>
        <v>1.3349023570268233E-2</v>
      </c>
    </row>
    <row r="80" spans="1:5" x14ac:dyDescent="0.2">
      <c r="A80" s="69" t="s">
        <v>127</v>
      </c>
      <c r="B80" s="194">
        <v>31</v>
      </c>
      <c r="C80" s="202">
        <v>68</v>
      </c>
      <c r="D80" s="201">
        <f t="shared" si="5"/>
        <v>99</v>
      </c>
      <c r="E80" s="101">
        <f t="shared" si="6"/>
        <v>2.0331589745485462E-2</v>
      </c>
    </row>
    <row r="81" spans="1:5" x14ac:dyDescent="0.2">
      <c r="A81" s="300" t="s">
        <v>152</v>
      </c>
      <c r="B81" s="194">
        <v>9</v>
      </c>
      <c r="C81" s="202">
        <v>2</v>
      </c>
      <c r="D81" s="201">
        <f t="shared" si="5"/>
        <v>11</v>
      </c>
      <c r="E81" s="101">
        <f t="shared" si="6"/>
        <v>2.2590655272761626E-3</v>
      </c>
    </row>
    <row r="82" spans="1:5" x14ac:dyDescent="0.2">
      <c r="A82" s="69" t="s">
        <v>232</v>
      </c>
      <c r="B82" s="194">
        <v>3</v>
      </c>
      <c r="C82" s="202">
        <v>0</v>
      </c>
      <c r="D82" s="201">
        <f t="shared" si="5"/>
        <v>3</v>
      </c>
      <c r="E82" s="101">
        <f t="shared" si="6"/>
        <v>6.161087801662262E-4</v>
      </c>
    </row>
    <row r="83" spans="1:5" x14ac:dyDescent="0.2">
      <c r="A83" s="69" t="s">
        <v>191</v>
      </c>
      <c r="B83" s="194">
        <v>6</v>
      </c>
      <c r="C83" s="202">
        <v>16</v>
      </c>
      <c r="D83" s="201">
        <f t="shared" si="5"/>
        <v>22</v>
      </c>
      <c r="E83" s="101">
        <f t="shared" si="6"/>
        <v>4.5181310545523252E-3</v>
      </c>
    </row>
    <row r="84" spans="1:5" x14ac:dyDescent="0.2">
      <c r="A84" s="69" t="s">
        <v>154</v>
      </c>
      <c r="B84" s="194">
        <v>4</v>
      </c>
      <c r="C84" s="202">
        <v>13</v>
      </c>
      <c r="D84" s="201">
        <f t="shared" si="5"/>
        <v>17</v>
      </c>
      <c r="E84" s="101">
        <f t="shared" si="6"/>
        <v>3.4912830876086148E-3</v>
      </c>
    </row>
    <row r="85" spans="1:5" x14ac:dyDescent="0.2">
      <c r="A85" s="69" t="s">
        <v>30</v>
      </c>
      <c r="B85" s="194">
        <v>140</v>
      </c>
      <c r="C85" s="202">
        <v>480</v>
      </c>
      <c r="D85" s="201">
        <f t="shared" si="5"/>
        <v>620</v>
      </c>
      <c r="E85" s="101">
        <f t="shared" si="6"/>
        <v>0.12732914790102007</v>
      </c>
    </row>
    <row r="86" spans="1:5" x14ac:dyDescent="0.2">
      <c r="A86" s="69" t="s">
        <v>180</v>
      </c>
      <c r="B86" s="194">
        <v>3</v>
      </c>
      <c r="C86" s="202">
        <v>2</v>
      </c>
      <c r="D86" s="201">
        <f t="shared" si="5"/>
        <v>5</v>
      </c>
      <c r="E86" s="101">
        <f t="shared" si="6"/>
        <v>1.0268479669437102E-3</v>
      </c>
    </row>
    <row r="87" spans="1:5" x14ac:dyDescent="0.2">
      <c r="A87" s="69" t="s">
        <v>155</v>
      </c>
      <c r="B87" s="194">
        <v>13</v>
      </c>
      <c r="C87" s="202">
        <v>19</v>
      </c>
      <c r="D87" s="201">
        <f t="shared" si="5"/>
        <v>32</v>
      </c>
      <c r="E87" s="101">
        <f t="shared" si="6"/>
        <v>6.5718269884397452E-3</v>
      </c>
    </row>
    <row r="88" spans="1:5" x14ac:dyDescent="0.2">
      <c r="A88" s="69" t="s">
        <v>156</v>
      </c>
      <c r="B88" s="194">
        <v>189</v>
      </c>
      <c r="C88" s="202">
        <v>332</v>
      </c>
      <c r="D88" s="201">
        <f t="shared" si="5"/>
        <v>521</v>
      </c>
      <c r="E88" s="101">
        <f t="shared" si="6"/>
        <v>0.10699755815553461</v>
      </c>
    </row>
    <row r="89" spans="1:5" x14ac:dyDescent="0.2">
      <c r="A89" s="69" t="s">
        <v>274</v>
      </c>
      <c r="B89" s="194">
        <v>6</v>
      </c>
      <c r="C89" s="202">
        <v>3</v>
      </c>
      <c r="D89" s="201">
        <f t="shared" si="5"/>
        <v>9</v>
      </c>
      <c r="E89" s="101">
        <f t="shared" si="6"/>
        <v>1.8483263404986785E-3</v>
      </c>
    </row>
    <row r="90" spans="1:5" x14ac:dyDescent="0.2">
      <c r="A90" s="69" t="s">
        <v>86</v>
      </c>
      <c r="B90" s="194">
        <v>3254</v>
      </c>
      <c r="C90" s="202">
        <v>6546</v>
      </c>
      <c r="D90" s="201">
        <f t="shared" ref="D90:D115" si="7">SUM(B90:C90)</f>
        <v>9800</v>
      </c>
      <c r="E90" s="101">
        <f t="shared" si="6"/>
        <v>2.0126220152096721</v>
      </c>
    </row>
    <row r="91" spans="1:5" x14ac:dyDescent="0.2">
      <c r="A91" s="69" t="s">
        <v>31</v>
      </c>
      <c r="B91" s="194">
        <v>101</v>
      </c>
      <c r="C91" s="202">
        <v>77</v>
      </c>
      <c r="D91" s="201">
        <f t="shared" si="7"/>
        <v>178</v>
      </c>
      <c r="E91" s="101">
        <f t="shared" si="6"/>
        <v>3.6555787623196084E-2</v>
      </c>
    </row>
    <row r="92" spans="1:5" x14ac:dyDescent="0.2">
      <c r="A92" s="69" t="s">
        <v>212</v>
      </c>
      <c r="B92" s="194">
        <v>38</v>
      </c>
      <c r="C92" s="202">
        <v>44</v>
      </c>
      <c r="D92" s="201">
        <f t="shared" si="7"/>
        <v>82</v>
      </c>
      <c r="E92" s="101">
        <f t="shared" si="6"/>
        <v>1.684030665787685E-2</v>
      </c>
    </row>
    <row r="93" spans="1:5" x14ac:dyDescent="0.2">
      <c r="A93" s="69" t="s">
        <v>157</v>
      </c>
      <c r="B93" s="194">
        <v>5</v>
      </c>
      <c r="C93" s="202">
        <v>2</v>
      </c>
      <c r="D93" s="201">
        <f t="shared" si="7"/>
        <v>7</v>
      </c>
      <c r="E93" s="101">
        <f t="shared" si="6"/>
        <v>1.4375871537211943E-3</v>
      </c>
    </row>
    <row r="94" spans="1:5" x14ac:dyDescent="0.2">
      <c r="A94" s="69" t="s">
        <v>32</v>
      </c>
      <c r="B94" s="194">
        <v>340</v>
      </c>
      <c r="C94" s="202">
        <v>1182</v>
      </c>
      <c r="D94" s="201">
        <f t="shared" si="7"/>
        <v>1522</v>
      </c>
      <c r="E94" s="101">
        <f t="shared" si="6"/>
        <v>0.31257252113766543</v>
      </c>
    </row>
    <row r="95" spans="1:5" x14ac:dyDescent="0.2">
      <c r="A95" s="69" t="s">
        <v>118</v>
      </c>
      <c r="B95" s="194">
        <v>21</v>
      </c>
      <c r="C95" s="202">
        <v>66</v>
      </c>
      <c r="D95" s="201">
        <f t="shared" si="7"/>
        <v>87</v>
      </c>
      <c r="E95" s="101">
        <f t="shared" si="6"/>
        <v>1.786715462482056E-2</v>
      </c>
    </row>
    <row r="96" spans="1:5" x14ac:dyDescent="0.2">
      <c r="A96" s="69" t="s">
        <v>213</v>
      </c>
      <c r="B96" s="194">
        <v>1</v>
      </c>
      <c r="C96" s="202">
        <v>9</v>
      </c>
      <c r="D96" s="201">
        <f t="shared" si="7"/>
        <v>10</v>
      </c>
      <c r="E96" s="101">
        <f t="shared" si="6"/>
        <v>2.0536959338874204E-3</v>
      </c>
    </row>
    <row r="97" spans="1:5" x14ac:dyDescent="0.2">
      <c r="A97" s="69" t="s">
        <v>49</v>
      </c>
      <c r="B97" s="194">
        <v>514</v>
      </c>
      <c r="C97" s="202">
        <v>1318</v>
      </c>
      <c r="D97" s="201">
        <f t="shared" si="7"/>
        <v>1832</v>
      </c>
      <c r="E97" s="101">
        <f t="shared" si="6"/>
        <v>0.37623709508817543</v>
      </c>
    </row>
    <row r="98" spans="1:5" x14ac:dyDescent="0.2">
      <c r="A98" s="69" t="s">
        <v>214</v>
      </c>
      <c r="B98" s="194">
        <v>6</v>
      </c>
      <c r="C98" s="202">
        <v>7</v>
      </c>
      <c r="D98" s="201">
        <f t="shared" si="7"/>
        <v>13</v>
      </c>
      <c r="E98" s="101">
        <f t="shared" ref="E98:E129" si="8">D98*100/$D$150</f>
        <v>2.6698047140536465E-3</v>
      </c>
    </row>
    <row r="99" spans="1:5" x14ac:dyDescent="0.2">
      <c r="A99" s="69" t="s">
        <v>131</v>
      </c>
      <c r="B99" s="194">
        <v>0</v>
      </c>
      <c r="C99" s="202">
        <v>1</v>
      </c>
      <c r="D99" s="201">
        <f t="shared" si="7"/>
        <v>1</v>
      </c>
      <c r="E99" s="101">
        <f t="shared" si="8"/>
        <v>2.0536959338874204E-4</v>
      </c>
    </row>
    <row r="100" spans="1:5" x14ac:dyDescent="0.2">
      <c r="A100" s="69" t="s">
        <v>181</v>
      </c>
      <c r="B100" s="194">
        <v>7</v>
      </c>
      <c r="C100" s="202">
        <v>18</v>
      </c>
      <c r="D100" s="201">
        <f t="shared" si="7"/>
        <v>25</v>
      </c>
      <c r="E100" s="101">
        <f t="shared" si="8"/>
        <v>5.1342398347185509E-3</v>
      </c>
    </row>
    <row r="101" spans="1:5" x14ac:dyDescent="0.2">
      <c r="A101" s="69" t="s">
        <v>215</v>
      </c>
      <c r="B101" s="194">
        <v>0</v>
      </c>
      <c r="C101" s="202">
        <v>4</v>
      </c>
      <c r="D101" s="201">
        <f t="shared" si="7"/>
        <v>4</v>
      </c>
      <c r="E101" s="101">
        <f t="shared" si="8"/>
        <v>8.2147837355496815E-4</v>
      </c>
    </row>
    <row r="102" spans="1:5" x14ac:dyDescent="0.2">
      <c r="A102" s="69" t="s">
        <v>33</v>
      </c>
      <c r="B102" s="194">
        <v>221</v>
      </c>
      <c r="C102" s="202">
        <v>705</v>
      </c>
      <c r="D102" s="201">
        <f t="shared" si="7"/>
        <v>926</v>
      </c>
      <c r="E102" s="101">
        <f t="shared" si="8"/>
        <v>0.19017224347797515</v>
      </c>
    </row>
    <row r="103" spans="1:5" x14ac:dyDescent="0.2">
      <c r="A103" s="69" t="s">
        <v>80</v>
      </c>
      <c r="B103" s="194">
        <v>15</v>
      </c>
      <c r="C103" s="202">
        <v>73</v>
      </c>
      <c r="D103" s="201">
        <f t="shared" si="7"/>
        <v>88</v>
      </c>
      <c r="E103" s="101">
        <f t="shared" si="8"/>
        <v>1.8072524218209301E-2</v>
      </c>
    </row>
    <row r="104" spans="1:5" x14ac:dyDescent="0.2">
      <c r="A104" s="69" t="s">
        <v>216</v>
      </c>
      <c r="B104" s="194">
        <v>7</v>
      </c>
      <c r="C104" s="202">
        <v>15</v>
      </c>
      <c r="D104" s="201">
        <f t="shared" si="7"/>
        <v>22</v>
      </c>
      <c r="E104" s="101">
        <f t="shared" si="8"/>
        <v>4.5181310545523252E-3</v>
      </c>
    </row>
    <row r="105" spans="1:5" x14ac:dyDescent="0.2">
      <c r="A105" s="69" t="s">
        <v>234</v>
      </c>
      <c r="B105" s="194">
        <v>2</v>
      </c>
      <c r="C105" s="202">
        <v>0</v>
      </c>
      <c r="D105" s="201">
        <f t="shared" si="7"/>
        <v>2</v>
      </c>
      <c r="E105" s="101">
        <f t="shared" si="8"/>
        <v>4.1073918677748408E-4</v>
      </c>
    </row>
    <row r="106" spans="1:5" x14ac:dyDescent="0.2">
      <c r="A106" s="69" t="s">
        <v>217</v>
      </c>
      <c r="B106" s="194">
        <v>5</v>
      </c>
      <c r="C106" s="202">
        <v>6</v>
      </c>
      <c r="D106" s="201">
        <f t="shared" si="7"/>
        <v>11</v>
      </c>
      <c r="E106" s="101">
        <f t="shared" si="8"/>
        <v>2.2590655272761626E-3</v>
      </c>
    </row>
    <row r="107" spans="1:5" x14ac:dyDescent="0.2">
      <c r="A107" s="69" t="s">
        <v>158</v>
      </c>
      <c r="B107" s="194">
        <v>61</v>
      </c>
      <c r="C107" s="202">
        <v>109</v>
      </c>
      <c r="D107" s="201">
        <f t="shared" si="7"/>
        <v>170</v>
      </c>
      <c r="E107" s="101">
        <f t="shared" si="8"/>
        <v>3.4912830876086147E-2</v>
      </c>
    </row>
    <row r="108" spans="1:5" x14ac:dyDescent="0.2">
      <c r="A108" s="69" t="s">
        <v>133</v>
      </c>
      <c r="B108" s="194">
        <v>113</v>
      </c>
      <c r="C108" s="202">
        <v>135</v>
      </c>
      <c r="D108" s="201">
        <f t="shared" si="7"/>
        <v>248</v>
      </c>
      <c r="E108" s="101">
        <f t="shared" si="8"/>
        <v>5.0931659160408031E-2</v>
      </c>
    </row>
    <row r="109" spans="1:5" x14ac:dyDescent="0.2">
      <c r="A109" s="69" t="s">
        <v>235</v>
      </c>
      <c r="B109" s="194">
        <v>0</v>
      </c>
      <c r="C109" s="202">
        <v>3</v>
      </c>
      <c r="D109" s="201">
        <f t="shared" si="7"/>
        <v>3</v>
      </c>
      <c r="E109" s="101">
        <f t="shared" si="8"/>
        <v>6.161087801662262E-4</v>
      </c>
    </row>
    <row r="110" spans="1:5" x14ac:dyDescent="0.2">
      <c r="A110" s="69" t="s">
        <v>34</v>
      </c>
      <c r="B110" s="194">
        <v>4604</v>
      </c>
      <c r="C110" s="202">
        <v>5635</v>
      </c>
      <c r="D110" s="201">
        <f t="shared" si="7"/>
        <v>10239</v>
      </c>
      <c r="E110" s="101">
        <f t="shared" si="8"/>
        <v>2.10277926670733</v>
      </c>
    </row>
    <row r="111" spans="1:5" x14ac:dyDescent="0.2">
      <c r="A111" s="69" t="s">
        <v>159</v>
      </c>
      <c r="B111" s="194">
        <v>257</v>
      </c>
      <c r="C111" s="202">
        <v>347</v>
      </c>
      <c r="D111" s="201">
        <f t="shared" si="7"/>
        <v>604</v>
      </c>
      <c r="E111" s="101">
        <f t="shared" si="8"/>
        <v>0.12404323440680019</v>
      </c>
    </row>
    <row r="112" spans="1:5" x14ac:dyDescent="0.2">
      <c r="A112" s="69" t="s">
        <v>275</v>
      </c>
      <c r="B112" s="194">
        <v>1</v>
      </c>
      <c r="C112" s="202">
        <v>3</v>
      </c>
      <c r="D112" s="201">
        <f t="shared" si="7"/>
        <v>4</v>
      </c>
      <c r="E112" s="101">
        <f t="shared" si="8"/>
        <v>8.2147837355496815E-4</v>
      </c>
    </row>
    <row r="113" spans="1:5" x14ac:dyDescent="0.2">
      <c r="A113" s="69" t="s">
        <v>218</v>
      </c>
      <c r="B113" s="194">
        <v>11</v>
      </c>
      <c r="C113" s="202">
        <v>17</v>
      </c>
      <c r="D113" s="201">
        <f t="shared" si="7"/>
        <v>28</v>
      </c>
      <c r="E113" s="101">
        <f t="shared" si="8"/>
        <v>5.7503486148847774E-3</v>
      </c>
    </row>
    <row r="114" spans="1:5" x14ac:dyDescent="0.2">
      <c r="A114" s="69" t="s">
        <v>219</v>
      </c>
      <c r="B114" s="194">
        <v>0</v>
      </c>
      <c r="C114" s="202">
        <v>2</v>
      </c>
      <c r="D114" s="201">
        <f t="shared" si="7"/>
        <v>2</v>
      </c>
      <c r="E114" s="101">
        <f t="shared" si="8"/>
        <v>4.1073918677748408E-4</v>
      </c>
    </row>
    <row r="115" spans="1:5" x14ac:dyDescent="0.2">
      <c r="A115" s="69" t="s">
        <v>160</v>
      </c>
      <c r="B115" s="194">
        <v>11</v>
      </c>
      <c r="C115" s="202">
        <v>21</v>
      </c>
      <c r="D115" s="201">
        <f t="shared" si="7"/>
        <v>32</v>
      </c>
      <c r="E115" s="101">
        <f t="shared" si="8"/>
        <v>6.5718269884397452E-3</v>
      </c>
    </row>
    <row r="116" spans="1:5" x14ac:dyDescent="0.2">
      <c r="A116" s="69" t="s">
        <v>161</v>
      </c>
      <c r="B116" s="194">
        <v>70</v>
      </c>
      <c r="C116" s="202">
        <v>222</v>
      </c>
      <c r="D116" s="201">
        <f>(SUM(B116:C116))+(SUM(B116:C116))</f>
        <v>584</v>
      </c>
      <c r="E116" s="101">
        <f t="shared" si="8"/>
        <v>0.11993584253902535</v>
      </c>
    </row>
    <row r="117" spans="1:5" x14ac:dyDescent="0.2">
      <c r="A117" s="69" t="s">
        <v>220</v>
      </c>
      <c r="B117" s="194">
        <v>0</v>
      </c>
      <c r="C117" s="202">
        <v>3</v>
      </c>
      <c r="D117" s="201">
        <f t="shared" ref="D117:D149" si="9">SUM(B117:C117)</f>
        <v>3</v>
      </c>
      <c r="E117" s="101">
        <f t="shared" si="8"/>
        <v>6.161087801662262E-4</v>
      </c>
    </row>
    <row r="118" spans="1:5" x14ac:dyDescent="0.2">
      <c r="A118" s="69" t="s">
        <v>221</v>
      </c>
      <c r="B118" s="194">
        <v>3</v>
      </c>
      <c r="C118" s="202">
        <v>3</v>
      </c>
      <c r="D118" s="201">
        <f t="shared" si="9"/>
        <v>6</v>
      </c>
      <c r="E118" s="101">
        <f t="shared" si="8"/>
        <v>1.2322175603324524E-3</v>
      </c>
    </row>
    <row r="119" spans="1:5" x14ac:dyDescent="0.2">
      <c r="A119" s="69" t="s">
        <v>185</v>
      </c>
      <c r="B119" s="194">
        <v>5</v>
      </c>
      <c r="C119" s="202">
        <v>2</v>
      </c>
      <c r="D119" s="201">
        <f t="shared" si="9"/>
        <v>7</v>
      </c>
      <c r="E119" s="101">
        <f t="shared" si="8"/>
        <v>1.4375871537211943E-3</v>
      </c>
    </row>
    <row r="120" spans="1:5" x14ac:dyDescent="0.2">
      <c r="A120" s="69" t="s">
        <v>35</v>
      </c>
      <c r="B120" s="194">
        <v>4</v>
      </c>
      <c r="C120" s="202">
        <v>11</v>
      </c>
      <c r="D120" s="201">
        <f t="shared" si="9"/>
        <v>15</v>
      </c>
      <c r="E120" s="101">
        <f t="shared" si="8"/>
        <v>3.0805439008311309E-3</v>
      </c>
    </row>
    <row r="121" spans="1:5" x14ac:dyDescent="0.2">
      <c r="A121" s="69" t="s">
        <v>36</v>
      </c>
      <c r="B121" s="194">
        <v>46</v>
      </c>
      <c r="C121" s="202">
        <v>137</v>
      </c>
      <c r="D121" s="201">
        <f t="shared" si="9"/>
        <v>183</v>
      </c>
      <c r="E121" s="101">
        <f t="shared" si="8"/>
        <v>3.7582635590139794E-2</v>
      </c>
    </row>
    <row r="122" spans="1:5" x14ac:dyDescent="0.2">
      <c r="A122" s="69" t="s">
        <v>61</v>
      </c>
      <c r="B122" s="194">
        <v>474</v>
      </c>
      <c r="C122" s="202">
        <v>900</v>
      </c>
      <c r="D122" s="201">
        <f t="shared" si="9"/>
        <v>1374</v>
      </c>
      <c r="E122" s="101">
        <f t="shared" si="8"/>
        <v>0.28217782131613156</v>
      </c>
    </row>
    <row r="123" spans="1:5" x14ac:dyDescent="0.2">
      <c r="A123" s="69" t="s">
        <v>236</v>
      </c>
      <c r="B123" s="194">
        <v>1</v>
      </c>
      <c r="C123" s="202">
        <v>2</v>
      </c>
      <c r="D123" s="201">
        <f t="shared" si="9"/>
        <v>3</v>
      </c>
      <c r="E123" s="101">
        <f t="shared" si="8"/>
        <v>6.161087801662262E-4</v>
      </c>
    </row>
    <row r="124" spans="1:5" x14ac:dyDescent="0.2">
      <c r="A124" s="69" t="s">
        <v>37</v>
      </c>
      <c r="B124" s="194">
        <v>7</v>
      </c>
      <c r="C124" s="202">
        <v>36</v>
      </c>
      <c r="D124" s="201">
        <f t="shared" si="9"/>
        <v>43</v>
      </c>
      <c r="E124" s="101">
        <f t="shared" si="8"/>
        <v>8.8308925157159074E-3</v>
      </c>
    </row>
    <row r="125" spans="1:5" x14ac:dyDescent="0.2">
      <c r="A125" s="69" t="s">
        <v>223</v>
      </c>
      <c r="B125" s="194">
        <v>1</v>
      </c>
      <c r="C125" s="202">
        <v>0</v>
      </c>
      <c r="D125" s="201">
        <f t="shared" si="9"/>
        <v>1</v>
      </c>
      <c r="E125" s="101">
        <f t="shared" si="8"/>
        <v>2.0536959338874204E-4</v>
      </c>
    </row>
    <row r="126" spans="1:5" x14ac:dyDescent="0.2">
      <c r="A126" s="69" t="s">
        <v>224</v>
      </c>
      <c r="B126" s="194">
        <v>3</v>
      </c>
      <c r="C126" s="202">
        <v>0</v>
      </c>
      <c r="D126" s="201">
        <f t="shared" si="9"/>
        <v>3</v>
      </c>
      <c r="E126" s="101">
        <f t="shared" si="8"/>
        <v>6.161087801662262E-4</v>
      </c>
    </row>
    <row r="127" spans="1:5" x14ac:dyDescent="0.2">
      <c r="A127" s="69" t="s">
        <v>38</v>
      </c>
      <c r="B127" s="194">
        <v>118</v>
      </c>
      <c r="C127" s="202">
        <v>189</v>
      </c>
      <c r="D127" s="201">
        <f t="shared" si="9"/>
        <v>307</v>
      </c>
      <c r="E127" s="101">
        <f t="shared" si="8"/>
        <v>6.3048465170343806E-2</v>
      </c>
    </row>
    <row r="128" spans="1:5" x14ac:dyDescent="0.2">
      <c r="A128" s="69" t="s">
        <v>39</v>
      </c>
      <c r="B128" s="194">
        <v>112</v>
      </c>
      <c r="C128" s="202">
        <v>1734</v>
      </c>
      <c r="D128" s="201">
        <f t="shared" si="9"/>
        <v>1846</v>
      </c>
      <c r="E128" s="101">
        <f t="shared" si="8"/>
        <v>0.37911226939561782</v>
      </c>
    </row>
    <row r="129" spans="1:5" x14ac:dyDescent="0.2">
      <c r="A129" s="69" t="s">
        <v>130</v>
      </c>
      <c r="B129" s="194">
        <v>332</v>
      </c>
      <c r="C129" s="202">
        <v>133</v>
      </c>
      <c r="D129" s="201">
        <f t="shared" si="9"/>
        <v>465</v>
      </c>
      <c r="E129" s="101">
        <f t="shared" si="8"/>
        <v>9.5496860925765051E-2</v>
      </c>
    </row>
    <row r="130" spans="1:5" x14ac:dyDescent="0.2">
      <c r="A130" s="69" t="s">
        <v>162</v>
      </c>
      <c r="B130" s="194">
        <v>177</v>
      </c>
      <c r="C130" s="202">
        <v>207</v>
      </c>
      <c r="D130" s="201">
        <f t="shared" si="9"/>
        <v>384</v>
      </c>
      <c r="E130" s="101">
        <f t="shared" ref="E130:E149" si="10">D130*100/$D$150</f>
        <v>7.8861923861276953E-2</v>
      </c>
    </row>
    <row r="131" spans="1:5" x14ac:dyDescent="0.2">
      <c r="A131" s="69" t="s">
        <v>50</v>
      </c>
      <c r="B131" s="194">
        <v>83</v>
      </c>
      <c r="C131" s="202">
        <v>63</v>
      </c>
      <c r="D131" s="201">
        <f t="shared" si="9"/>
        <v>146</v>
      </c>
      <c r="E131" s="101">
        <f t="shared" si="10"/>
        <v>2.9983960634756338E-2</v>
      </c>
    </row>
    <row r="132" spans="1:5" x14ac:dyDescent="0.2">
      <c r="A132" s="69" t="s">
        <v>163</v>
      </c>
      <c r="B132" s="194">
        <v>1</v>
      </c>
      <c r="C132" s="202">
        <v>2</v>
      </c>
      <c r="D132" s="201">
        <f t="shared" si="9"/>
        <v>3</v>
      </c>
      <c r="E132" s="101">
        <f t="shared" si="10"/>
        <v>6.161087801662262E-4</v>
      </c>
    </row>
    <row r="133" spans="1:5" x14ac:dyDescent="0.2">
      <c r="A133" s="69" t="s">
        <v>225</v>
      </c>
      <c r="B133" s="194">
        <v>2</v>
      </c>
      <c r="C133" s="202">
        <v>2</v>
      </c>
      <c r="D133" s="201">
        <f t="shared" si="9"/>
        <v>4</v>
      </c>
      <c r="E133" s="101">
        <f t="shared" si="10"/>
        <v>8.2147837355496815E-4</v>
      </c>
    </row>
    <row r="134" spans="1:5" x14ac:dyDescent="0.2">
      <c r="A134" s="69" t="s">
        <v>226</v>
      </c>
      <c r="B134" s="194">
        <v>12</v>
      </c>
      <c r="C134" s="202">
        <v>6</v>
      </c>
      <c r="D134" s="201">
        <f t="shared" si="9"/>
        <v>18</v>
      </c>
      <c r="E134" s="101">
        <f t="shared" si="10"/>
        <v>3.696652680997357E-3</v>
      </c>
    </row>
    <row r="135" spans="1:5" x14ac:dyDescent="0.2">
      <c r="A135" s="69" t="s">
        <v>40</v>
      </c>
      <c r="B135" s="194">
        <v>119</v>
      </c>
      <c r="C135" s="202">
        <v>363</v>
      </c>
      <c r="D135" s="201">
        <f t="shared" si="9"/>
        <v>482</v>
      </c>
      <c r="E135" s="101">
        <f t="shared" si="10"/>
        <v>9.8988144013373663E-2</v>
      </c>
    </row>
    <row r="136" spans="1:5" x14ac:dyDescent="0.2">
      <c r="A136" s="69" t="s">
        <v>41</v>
      </c>
      <c r="B136" s="194">
        <v>1147</v>
      </c>
      <c r="C136" s="202">
        <v>5360</v>
      </c>
      <c r="D136" s="201">
        <f t="shared" si="9"/>
        <v>6507</v>
      </c>
      <c r="E136" s="101">
        <f t="shared" si="10"/>
        <v>1.3363399441805446</v>
      </c>
    </row>
    <row r="137" spans="1:5" x14ac:dyDescent="0.2">
      <c r="A137" s="69" t="s">
        <v>42</v>
      </c>
      <c r="B137" s="194">
        <v>250</v>
      </c>
      <c r="C137" s="202">
        <v>1637</v>
      </c>
      <c r="D137" s="201">
        <f t="shared" si="9"/>
        <v>1887</v>
      </c>
      <c r="E137" s="101">
        <f t="shared" si="10"/>
        <v>0.38753242272455624</v>
      </c>
    </row>
    <row r="138" spans="1:5" x14ac:dyDescent="0.2">
      <c r="A138" s="69" t="s">
        <v>43</v>
      </c>
      <c r="B138" s="194">
        <v>7</v>
      </c>
      <c r="C138" s="202">
        <v>9</v>
      </c>
      <c r="D138" s="201">
        <f t="shared" si="9"/>
        <v>16</v>
      </c>
      <c r="E138" s="101">
        <f t="shared" si="10"/>
        <v>3.2859134942198726E-3</v>
      </c>
    </row>
    <row r="139" spans="1:5" x14ac:dyDescent="0.2">
      <c r="A139" s="69" t="s">
        <v>44</v>
      </c>
      <c r="B139" s="194">
        <v>110345</v>
      </c>
      <c r="C139" s="202">
        <v>183687</v>
      </c>
      <c r="D139" s="201">
        <f t="shared" si="9"/>
        <v>294032</v>
      </c>
      <c r="E139" s="101">
        <f t="shared" si="10"/>
        <v>60.385232283278604</v>
      </c>
    </row>
    <row r="140" spans="1:5" x14ac:dyDescent="0.2">
      <c r="A140" s="69" t="s">
        <v>187</v>
      </c>
      <c r="B140" s="194">
        <v>6</v>
      </c>
      <c r="C140" s="202">
        <v>5</v>
      </c>
      <c r="D140" s="201">
        <f t="shared" si="9"/>
        <v>11</v>
      </c>
      <c r="E140" s="101">
        <f t="shared" si="10"/>
        <v>2.2590655272761626E-3</v>
      </c>
    </row>
    <row r="141" spans="1:5" x14ac:dyDescent="0.2">
      <c r="A141" s="69" t="s">
        <v>45</v>
      </c>
      <c r="B141" s="194">
        <v>484</v>
      </c>
      <c r="C141" s="202">
        <v>6690</v>
      </c>
      <c r="D141" s="201">
        <f t="shared" si="9"/>
        <v>7174</v>
      </c>
      <c r="E141" s="101">
        <f t="shared" si="10"/>
        <v>1.4733214629708355</v>
      </c>
    </row>
    <row r="142" spans="1:5" x14ac:dyDescent="0.2">
      <c r="A142" s="69" t="s">
        <v>271</v>
      </c>
      <c r="B142" s="194">
        <v>1</v>
      </c>
      <c r="C142" s="202">
        <v>5</v>
      </c>
      <c r="D142" s="201">
        <f t="shared" si="9"/>
        <v>6</v>
      </c>
      <c r="E142" s="101">
        <f t="shared" si="10"/>
        <v>1.2322175603324524E-3</v>
      </c>
    </row>
    <row r="143" spans="1:5" x14ac:dyDescent="0.2">
      <c r="A143" s="69" t="s">
        <v>46</v>
      </c>
      <c r="B143" s="194">
        <v>70</v>
      </c>
      <c r="C143" s="202">
        <v>167</v>
      </c>
      <c r="D143" s="201">
        <f t="shared" si="9"/>
        <v>237</v>
      </c>
      <c r="E143" s="101">
        <f t="shared" si="10"/>
        <v>4.8672593633131866E-2</v>
      </c>
    </row>
    <row r="144" spans="1:5" x14ac:dyDescent="0.2">
      <c r="A144" s="69" t="s">
        <v>188</v>
      </c>
      <c r="B144" s="194">
        <v>131</v>
      </c>
      <c r="C144" s="202">
        <v>555</v>
      </c>
      <c r="D144" s="201">
        <f t="shared" si="9"/>
        <v>686</v>
      </c>
      <c r="E144" s="101">
        <f t="shared" si="10"/>
        <v>0.14088354106467704</v>
      </c>
    </row>
    <row r="145" spans="1:5" x14ac:dyDescent="0.2">
      <c r="A145" s="69" t="s">
        <v>47</v>
      </c>
      <c r="B145" s="194">
        <v>1837</v>
      </c>
      <c r="C145" s="202">
        <v>2712</v>
      </c>
      <c r="D145" s="201">
        <f t="shared" si="9"/>
        <v>4549</v>
      </c>
      <c r="E145" s="101">
        <f t="shared" si="10"/>
        <v>0.93422628032538757</v>
      </c>
    </row>
    <row r="146" spans="1:5" x14ac:dyDescent="0.2">
      <c r="A146" s="69" t="s">
        <v>48</v>
      </c>
      <c r="B146" s="194">
        <v>3</v>
      </c>
      <c r="C146" s="202">
        <v>7</v>
      </c>
      <c r="D146" s="201">
        <f t="shared" si="9"/>
        <v>10</v>
      </c>
      <c r="E146" s="101">
        <f t="shared" si="10"/>
        <v>2.0536959338874204E-3</v>
      </c>
    </row>
    <row r="147" spans="1:5" x14ac:dyDescent="0.2">
      <c r="A147" s="69" t="s">
        <v>227</v>
      </c>
      <c r="B147" s="194">
        <v>20</v>
      </c>
      <c r="C147" s="202">
        <v>25</v>
      </c>
      <c r="D147" s="201">
        <f t="shared" si="9"/>
        <v>45</v>
      </c>
      <c r="E147" s="101">
        <f t="shared" si="10"/>
        <v>9.2416317024933917E-3</v>
      </c>
    </row>
    <row r="148" spans="1:5" x14ac:dyDescent="0.2">
      <c r="A148" s="69" t="s">
        <v>56</v>
      </c>
      <c r="B148" s="194">
        <v>1368</v>
      </c>
      <c r="C148" s="202">
        <v>985</v>
      </c>
      <c r="D148" s="201">
        <f t="shared" si="9"/>
        <v>2353</v>
      </c>
      <c r="E148" s="101">
        <f t="shared" si="10"/>
        <v>0.48323465324371007</v>
      </c>
    </row>
    <row r="149" spans="1:5" ht="12.75" thickBot="1" x14ac:dyDescent="0.25">
      <c r="A149" s="69" t="s">
        <v>164</v>
      </c>
      <c r="B149" s="194">
        <v>1</v>
      </c>
      <c r="C149" s="202">
        <v>3</v>
      </c>
      <c r="D149" s="201">
        <f t="shared" si="9"/>
        <v>4</v>
      </c>
      <c r="E149" s="101">
        <f t="shared" si="10"/>
        <v>8.2147837355496815E-4</v>
      </c>
    </row>
    <row r="150" spans="1:5" ht="12.75" thickBot="1" x14ac:dyDescent="0.25">
      <c r="A150" s="293" t="s">
        <v>38</v>
      </c>
      <c r="B150" s="186">
        <f>SUM(B4:B149)</f>
        <v>167094</v>
      </c>
      <c r="C150" s="187">
        <f>SUM(C4:C149)</f>
        <v>312523</v>
      </c>
      <c r="D150" s="188">
        <f>SUM(D4:D149)</f>
        <v>486927</v>
      </c>
      <c r="E150" s="102">
        <f>SUM(E4:E149)</f>
        <v>99.999999999999972</v>
      </c>
    </row>
  </sheetData>
  <sortState ref="A5:E149">
    <sortCondition ref="A4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9CC00"/>
  </sheetPr>
  <dimension ref="A1:M153"/>
  <sheetViews>
    <sheetView zoomScaleNormal="100" workbookViewId="0">
      <selection activeCell="F153" sqref="F153"/>
    </sheetView>
  </sheetViews>
  <sheetFormatPr defaultColWidth="9.140625" defaultRowHeight="12" x14ac:dyDescent="0.2"/>
  <cols>
    <col min="1" max="1" width="43" style="37" customWidth="1"/>
    <col min="2" max="13" width="7.42578125" style="37" customWidth="1"/>
    <col min="14" max="16384" width="9.140625" style="37"/>
  </cols>
  <sheetData>
    <row r="1" spans="1:13" ht="12.75" customHeight="1" x14ac:dyDescent="0.2">
      <c r="A1" s="60" t="s">
        <v>324</v>
      </c>
    </row>
    <row r="2" spans="1:13" ht="12.75" customHeight="1" thickBot="1" x14ac:dyDescent="0.25">
      <c r="A2" s="60" t="s">
        <v>300</v>
      </c>
    </row>
    <row r="3" spans="1:13" ht="34.5" customHeight="1" x14ac:dyDescent="0.2">
      <c r="A3" s="411" t="s">
        <v>0</v>
      </c>
      <c r="B3" s="408" t="s">
        <v>106</v>
      </c>
      <c r="C3" s="409"/>
      <c r="D3" s="410" t="s">
        <v>110</v>
      </c>
      <c r="E3" s="408" t="s">
        <v>107</v>
      </c>
      <c r="F3" s="409"/>
      <c r="G3" s="410" t="s">
        <v>110</v>
      </c>
      <c r="H3" s="408" t="s">
        <v>68</v>
      </c>
      <c r="I3" s="409"/>
      <c r="J3" s="410" t="s">
        <v>110</v>
      </c>
      <c r="K3" s="413" t="s">
        <v>192</v>
      </c>
      <c r="L3" s="414" t="s">
        <v>193</v>
      </c>
      <c r="M3" s="415"/>
    </row>
    <row r="4" spans="1:13" ht="12.75" customHeight="1" thickBot="1" x14ac:dyDescent="0.25">
      <c r="A4" s="412" t="s">
        <v>108</v>
      </c>
      <c r="B4" s="103" t="s">
        <v>83</v>
      </c>
      <c r="C4" s="104" t="s">
        <v>84</v>
      </c>
      <c r="D4" s="105" t="s">
        <v>2</v>
      </c>
      <c r="E4" s="103" t="s">
        <v>83</v>
      </c>
      <c r="F4" s="104" t="s">
        <v>84</v>
      </c>
      <c r="G4" s="105" t="s">
        <v>2</v>
      </c>
      <c r="H4" s="103" t="s">
        <v>83</v>
      </c>
      <c r="I4" s="104" t="s">
        <v>84</v>
      </c>
      <c r="J4" s="105" t="s">
        <v>2</v>
      </c>
      <c r="K4" s="103" t="s">
        <v>83</v>
      </c>
      <c r="L4" s="104" t="s">
        <v>84</v>
      </c>
      <c r="M4" s="105" t="s">
        <v>2</v>
      </c>
    </row>
    <row r="5" spans="1:13" x14ac:dyDescent="0.2">
      <c r="A5" s="79" t="s">
        <v>4</v>
      </c>
      <c r="B5" s="189">
        <v>14</v>
      </c>
      <c r="C5" s="190">
        <v>42</v>
      </c>
      <c r="D5" s="191">
        <f t="shared" ref="D5:D36" si="0">SUM(B5:C5)</f>
        <v>56</v>
      </c>
      <c r="E5" s="189">
        <v>0</v>
      </c>
      <c r="F5" s="190">
        <v>7</v>
      </c>
      <c r="G5" s="191">
        <f t="shared" ref="G5:G36" si="1">SUM(E5:F5)</f>
        <v>7</v>
      </c>
      <c r="H5" s="189">
        <v>0</v>
      </c>
      <c r="I5" s="190">
        <v>1</v>
      </c>
      <c r="J5" s="191">
        <f t="shared" ref="J5:J36" si="2">SUM(H5:I5)</f>
        <v>1</v>
      </c>
      <c r="K5" s="189">
        <v>5</v>
      </c>
      <c r="L5" s="190">
        <v>6</v>
      </c>
      <c r="M5" s="191">
        <f t="shared" ref="M5:M36" si="3">SUM(K5:L5)</f>
        <v>11</v>
      </c>
    </row>
    <row r="6" spans="1:13" x14ac:dyDescent="0.2">
      <c r="A6" s="69" t="s">
        <v>134</v>
      </c>
      <c r="B6" s="194">
        <v>51</v>
      </c>
      <c r="C6" s="195">
        <v>436</v>
      </c>
      <c r="D6" s="191">
        <f t="shared" si="0"/>
        <v>487</v>
      </c>
      <c r="E6" s="194">
        <v>25</v>
      </c>
      <c r="F6" s="195">
        <v>174</v>
      </c>
      <c r="G6" s="191">
        <f t="shared" si="1"/>
        <v>199</v>
      </c>
      <c r="H6" s="194">
        <v>2</v>
      </c>
      <c r="I6" s="195">
        <v>15</v>
      </c>
      <c r="J6" s="191">
        <f t="shared" si="2"/>
        <v>17</v>
      </c>
      <c r="K6" s="194">
        <v>3</v>
      </c>
      <c r="L6" s="195">
        <v>38</v>
      </c>
      <c r="M6" s="191">
        <f t="shared" si="3"/>
        <v>41</v>
      </c>
    </row>
    <row r="7" spans="1:13" x14ac:dyDescent="0.2">
      <c r="A7" s="69" t="s">
        <v>5</v>
      </c>
      <c r="B7" s="194">
        <v>38</v>
      </c>
      <c r="C7" s="195">
        <v>309</v>
      </c>
      <c r="D7" s="191">
        <f t="shared" si="0"/>
        <v>347</v>
      </c>
      <c r="E7" s="194">
        <v>5</v>
      </c>
      <c r="F7" s="195">
        <v>30</v>
      </c>
      <c r="G7" s="191">
        <f t="shared" si="1"/>
        <v>35</v>
      </c>
      <c r="H7" s="194">
        <v>0</v>
      </c>
      <c r="I7" s="195">
        <v>12</v>
      </c>
      <c r="J7" s="191">
        <f t="shared" si="2"/>
        <v>12</v>
      </c>
      <c r="K7" s="194">
        <v>7</v>
      </c>
      <c r="L7" s="195">
        <v>28</v>
      </c>
      <c r="M7" s="191">
        <f t="shared" si="3"/>
        <v>35</v>
      </c>
    </row>
    <row r="8" spans="1:13" x14ac:dyDescent="0.2">
      <c r="A8" s="69" t="s">
        <v>165</v>
      </c>
      <c r="B8" s="194">
        <v>34</v>
      </c>
      <c r="C8" s="195">
        <v>39</v>
      </c>
      <c r="D8" s="191">
        <f t="shared" si="0"/>
        <v>73</v>
      </c>
      <c r="E8" s="194">
        <v>6</v>
      </c>
      <c r="F8" s="195">
        <v>3</v>
      </c>
      <c r="G8" s="191">
        <f t="shared" si="1"/>
        <v>9</v>
      </c>
      <c r="H8" s="194">
        <v>1</v>
      </c>
      <c r="I8" s="195">
        <v>4</v>
      </c>
      <c r="J8" s="191">
        <f t="shared" si="2"/>
        <v>5</v>
      </c>
      <c r="K8" s="194">
        <v>1</v>
      </c>
      <c r="L8" s="195">
        <v>3</v>
      </c>
      <c r="M8" s="191">
        <f t="shared" si="3"/>
        <v>4</v>
      </c>
    </row>
    <row r="9" spans="1:13" x14ac:dyDescent="0.2">
      <c r="A9" s="69" t="s">
        <v>194</v>
      </c>
      <c r="B9" s="194">
        <v>1</v>
      </c>
      <c r="C9" s="195">
        <v>0</v>
      </c>
      <c r="D9" s="191">
        <f t="shared" si="0"/>
        <v>1</v>
      </c>
      <c r="E9" s="194">
        <v>0</v>
      </c>
      <c r="F9" s="195">
        <v>0</v>
      </c>
      <c r="G9" s="191">
        <f t="shared" si="1"/>
        <v>0</v>
      </c>
      <c r="H9" s="194">
        <v>0</v>
      </c>
      <c r="I9" s="195">
        <v>0</v>
      </c>
      <c r="J9" s="191">
        <f t="shared" si="2"/>
        <v>0</v>
      </c>
      <c r="K9" s="194">
        <v>0</v>
      </c>
      <c r="L9" s="195">
        <v>0</v>
      </c>
      <c r="M9" s="191">
        <f t="shared" si="3"/>
        <v>0</v>
      </c>
    </row>
    <row r="10" spans="1:13" x14ac:dyDescent="0.2">
      <c r="A10" s="69" t="s">
        <v>135</v>
      </c>
      <c r="B10" s="194">
        <v>27</v>
      </c>
      <c r="C10" s="195">
        <v>38</v>
      </c>
      <c r="D10" s="191">
        <f t="shared" si="0"/>
        <v>65</v>
      </c>
      <c r="E10" s="194">
        <v>14</v>
      </c>
      <c r="F10" s="195">
        <v>22</v>
      </c>
      <c r="G10" s="191">
        <f t="shared" si="1"/>
        <v>36</v>
      </c>
      <c r="H10" s="194">
        <v>1</v>
      </c>
      <c r="I10" s="195">
        <v>6</v>
      </c>
      <c r="J10" s="191">
        <f t="shared" si="2"/>
        <v>7</v>
      </c>
      <c r="K10" s="194">
        <v>4</v>
      </c>
      <c r="L10" s="195">
        <v>6</v>
      </c>
      <c r="M10" s="191">
        <f t="shared" si="3"/>
        <v>10</v>
      </c>
    </row>
    <row r="11" spans="1:13" x14ac:dyDescent="0.2">
      <c r="A11" s="69" t="s">
        <v>136</v>
      </c>
      <c r="B11" s="194">
        <v>42</v>
      </c>
      <c r="C11" s="195">
        <v>77</v>
      </c>
      <c r="D11" s="191">
        <f t="shared" si="0"/>
        <v>119</v>
      </c>
      <c r="E11" s="194">
        <v>3</v>
      </c>
      <c r="F11" s="195">
        <v>7</v>
      </c>
      <c r="G11" s="191">
        <f t="shared" si="1"/>
        <v>10</v>
      </c>
      <c r="H11" s="194">
        <v>4</v>
      </c>
      <c r="I11" s="195">
        <v>2</v>
      </c>
      <c r="J11" s="191">
        <f t="shared" si="2"/>
        <v>6</v>
      </c>
      <c r="K11" s="194">
        <v>2</v>
      </c>
      <c r="L11" s="195">
        <v>13</v>
      </c>
      <c r="M11" s="191">
        <f t="shared" si="3"/>
        <v>15</v>
      </c>
    </row>
    <row r="12" spans="1:13" x14ac:dyDescent="0.2">
      <c r="A12" s="69" t="s">
        <v>6</v>
      </c>
      <c r="B12" s="194">
        <v>423</v>
      </c>
      <c r="C12" s="195">
        <v>817</v>
      </c>
      <c r="D12" s="191">
        <f t="shared" si="0"/>
        <v>1240</v>
      </c>
      <c r="E12" s="194">
        <v>77</v>
      </c>
      <c r="F12" s="195">
        <v>210</v>
      </c>
      <c r="G12" s="191">
        <f t="shared" si="1"/>
        <v>287</v>
      </c>
      <c r="H12" s="194">
        <v>33</v>
      </c>
      <c r="I12" s="195">
        <v>61</v>
      </c>
      <c r="J12" s="191">
        <f t="shared" si="2"/>
        <v>94</v>
      </c>
      <c r="K12" s="194">
        <v>42</v>
      </c>
      <c r="L12" s="195">
        <v>104</v>
      </c>
      <c r="M12" s="191">
        <f t="shared" si="3"/>
        <v>146</v>
      </c>
    </row>
    <row r="13" spans="1:13" x14ac:dyDescent="0.2">
      <c r="A13" s="69" t="s">
        <v>228</v>
      </c>
      <c r="B13" s="194">
        <v>0</v>
      </c>
      <c r="C13" s="195">
        <v>1</v>
      </c>
      <c r="D13" s="191">
        <f t="shared" si="0"/>
        <v>1</v>
      </c>
      <c r="E13" s="194">
        <v>0</v>
      </c>
      <c r="F13" s="195">
        <v>0</v>
      </c>
      <c r="G13" s="191">
        <f t="shared" si="1"/>
        <v>0</v>
      </c>
      <c r="H13" s="194">
        <v>0</v>
      </c>
      <c r="I13" s="195">
        <v>0</v>
      </c>
      <c r="J13" s="191">
        <f t="shared" si="2"/>
        <v>0</v>
      </c>
      <c r="K13" s="194">
        <v>0</v>
      </c>
      <c r="L13" s="195">
        <v>0</v>
      </c>
      <c r="M13" s="191">
        <f t="shared" si="3"/>
        <v>0</v>
      </c>
    </row>
    <row r="14" spans="1:13" x14ac:dyDescent="0.2">
      <c r="A14" s="69" t="s">
        <v>137</v>
      </c>
      <c r="B14" s="194">
        <v>16</v>
      </c>
      <c r="C14" s="195">
        <v>64</v>
      </c>
      <c r="D14" s="191">
        <f t="shared" si="0"/>
        <v>80</v>
      </c>
      <c r="E14" s="194">
        <v>4</v>
      </c>
      <c r="F14" s="195">
        <v>11</v>
      </c>
      <c r="G14" s="191">
        <f t="shared" si="1"/>
        <v>15</v>
      </c>
      <c r="H14" s="194">
        <v>3</v>
      </c>
      <c r="I14" s="195">
        <v>9</v>
      </c>
      <c r="J14" s="191">
        <f t="shared" si="2"/>
        <v>12</v>
      </c>
      <c r="K14" s="194">
        <v>1</v>
      </c>
      <c r="L14" s="195">
        <v>10</v>
      </c>
      <c r="M14" s="191">
        <f t="shared" si="3"/>
        <v>11</v>
      </c>
    </row>
    <row r="15" spans="1:13" x14ac:dyDescent="0.2">
      <c r="A15" s="69" t="s">
        <v>7</v>
      </c>
      <c r="B15" s="194">
        <v>324</v>
      </c>
      <c r="C15" s="195">
        <v>1386</v>
      </c>
      <c r="D15" s="191">
        <f t="shared" si="0"/>
        <v>1710</v>
      </c>
      <c r="E15" s="194">
        <v>101</v>
      </c>
      <c r="F15" s="195">
        <v>547</v>
      </c>
      <c r="G15" s="191">
        <f t="shared" si="1"/>
        <v>648</v>
      </c>
      <c r="H15" s="194">
        <v>11</v>
      </c>
      <c r="I15" s="195">
        <v>68</v>
      </c>
      <c r="J15" s="191">
        <f t="shared" si="2"/>
        <v>79</v>
      </c>
      <c r="K15" s="194">
        <v>31</v>
      </c>
      <c r="L15" s="195">
        <v>219</v>
      </c>
      <c r="M15" s="191">
        <f t="shared" si="3"/>
        <v>250</v>
      </c>
    </row>
    <row r="16" spans="1:13" x14ac:dyDescent="0.2">
      <c r="A16" s="69" t="s">
        <v>167</v>
      </c>
      <c r="B16" s="194">
        <v>0</v>
      </c>
      <c r="C16" s="195">
        <v>1</v>
      </c>
      <c r="D16" s="191">
        <f t="shared" si="0"/>
        <v>1</v>
      </c>
      <c r="E16" s="194">
        <v>0</v>
      </c>
      <c r="F16" s="195">
        <v>0</v>
      </c>
      <c r="G16" s="191">
        <f t="shared" si="1"/>
        <v>0</v>
      </c>
      <c r="H16" s="194">
        <v>0</v>
      </c>
      <c r="I16" s="195">
        <v>0</v>
      </c>
      <c r="J16" s="191">
        <f t="shared" si="2"/>
        <v>0</v>
      </c>
      <c r="K16" s="194">
        <v>0</v>
      </c>
      <c r="L16" s="195">
        <v>0</v>
      </c>
      <c r="M16" s="191">
        <f t="shared" si="3"/>
        <v>0</v>
      </c>
    </row>
    <row r="17" spans="1:13" x14ac:dyDescent="0.2">
      <c r="A17" s="69" t="s">
        <v>8</v>
      </c>
      <c r="B17" s="194">
        <v>199</v>
      </c>
      <c r="C17" s="195">
        <v>1291</v>
      </c>
      <c r="D17" s="191">
        <f t="shared" si="0"/>
        <v>1490</v>
      </c>
      <c r="E17" s="194">
        <v>7</v>
      </c>
      <c r="F17" s="195">
        <v>85</v>
      </c>
      <c r="G17" s="191">
        <f t="shared" si="1"/>
        <v>92</v>
      </c>
      <c r="H17" s="194">
        <v>6</v>
      </c>
      <c r="I17" s="195">
        <v>69</v>
      </c>
      <c r="J17" s="191">
        <f t="shared" si="2"/>
        <v>75</v>
      </c>
      <c r="K17" s="194">
        <v>6</v>
      </c>
      <c r="L17" s="195">
        <v>116</v>
      </c>
      <c r="M17" s="191">
        <f t="shared" si="3"/>
        <v>122</v>
      </c>
    </row>
    <row r="18" spans="1:13" x14ac:dyDescent="0.2">
      <c r="A18" s="69" t="s">
        <v>196</v>
      </c>
      <c r="B18" s="194">
        <v>1</v>
      </c>
      <c r="C18" s="195">
        <v>3</v>
      </c>
      <c r="D18" s="191">
        <f t="shared" si="0"/>
        <v>4</v>
      </c>
      <c r="E18" s="194">
        <v>0</v>
      </c>
      <c r="F18" s="195">
        <v>1</v>
      </c>
      <c r="G18" s="191">
        <f t="shared" si="1"/>
        <v>1</v>
      </c>
      <c r="H18" s="194">
        <v>0</v>
      </c>
      <c r="I18" s="195">
        <v>0</v>
      </c>
      <c r="J18" s="191">
        <f t="shared" si="2"/>
        <v>0</v>
      </c>
      <c r="K18" s="194">
        <v>0</v>
      </c>
      <c r="L18" s="195">
        <v>0</v>
      </c>
      <c r="M18" s="191">
        <f t="shared" si="3"/>
        <v>0</v>
      </c>
    </row>
    <row r="19" spans="1:13" x14ac:dyDescent="0.2">
      <c r="A19" s="69" t="s">
        <v>9</v>
      </c>
      <c r="B19" s="194">
        <v>5</v>
      </c>
      <c r="C19" s="195">
        <v>18</v>
      </c>
      <c r="D19" s="191">
        <f t="shared" si="0"/>
        <v>23</v>
      </c>
      <c r="E19" s="194">
        <v>2</v>
      </c>
      <c r="F19" s="195">
        <v>1</v>
      </c>
      <c r="G19" s="191">
        <f t="shared" si="1"/>
        <v>3</v>
      </c>
      <c r="H19" s="194">
        <v>0</v>
      </c>
      <c r="I19" s="195">
        <v>1</v>
      </c>
      <c r="J19" s="191">
        <f t="shared" si="2"/>
        <v>1</v>
      </c>
      <c r="K19" s="194">
        <v>2</v>
      </c>
      <c r="L19" s="195">
        <v>11</v>
      </c>
      <c r="M19" s="191">
        <f t="shared" si="3"/>
        <v>13</v>
      </c>
    </row>
    <row r="20" spans="1:13" x14ac:dyDescent="0.2">
      <c r="A20" s="69" t="s">
        <v>229</v>
      </c>
      <c r="B20" s="194">
        <v>1</v>
      </c>
      <c r="C20" s="195">
        <v>0</v>
      </c>
      <c r="D20" s="191">
        <f t="shared" si="0"/>
        <v>1</v>
      </c>
      <c r="E20" s="194">
        <v>0</v>
      </c>
      <c r="F20" s="195">
        <v>0</v>
      </c>
      <c r="G20" s="191">
        <f t="shared" si="1"/>
        <v>0</v>
      </c>
      <c r="H20" s="194">
        <v>0</v>
      </c>
      <c r="I20" s="195">
        <v>0</v>
      </c>
      <c r="J20" s="191">
        <f t="shared" si="2"/>
        <v>0</v>
      </c>
      <c r="K20" s="194">
        <v>0</v>
      </c>
      <c r="L20" s="195">
        <v>0</v>
      </c>
      <c r="M20" s="191">
        <f t="shared" si="3"/>
        <v>0</v>
      </c>
    </row>
    <row r="21" spans="1:13" x14ac:dyDescent="0.2">
      <c r="A21" s="69" t="s">
        <v>10</v>
      </c>
      <c r="B21" s="194">
        <v>9002</v>
      </c>
      <c r="C21" s="195">
        <v>14151</v>
      </c>
      <c r="D21" s="191">
        <f t="shared" si="0"/>
        <v>23153</v>
      </c>
      <c r="E21" s="194">
        <v>1085</v>
      </c>
      <c r="F21" s="195">
        <v>1512</v>
      </c>
      <c r="G21" s="191">
        <f t="shared" si="1"/>
        <v>2597</v>
      </c>
      <c r="H21" s="194">
        <v>254</v>
      </c>
      <c r="I21" s="195">
        <v>390</v>
      </c>
      <c r="J21" s="191">
        <f t="shared" si="2"/>
        <v>644</v>
      </c>
      <c r="K21" s="194">
        <v>582</v>
      </c>
      <c r="L21" s="195">
        <v>1687</v>
      </c>
      <c r="M21" s="191">
        <f t="shared" si="3"/>
        <v>2269</v>
      </c>
    </row>
    <row r="22" spans="1:13" x14ac:dyDescent="0.2">
      <c r="A22" s="69" t="s">
        <v>138</v>
      </c>
      <c r="B22" s="194">
        <v>6</v>
      </c>
      <c r="C22" s="195">
        <v>19</v>
      </c>
      <c r="D22" s="191">
        <f t="shared" si="0"/>
        <v>25</v>
      </c>
      <c r="E22" s="194">
        <v>0</v>
      </c>
      <c r="F22" s="195">
        <v>2</v>
      </c>
      <c r="G22" s="191">
        <f t="shared" si="1"/>
        <v>2</v>
      </c>
      <c r="H22" s="194">
        <v>0</v>
      </c>
      <c r="I22" s="195">
        <v>0</v>
      </c>
      <c r="J22" s="191">
        <f t="shared" si="2"/>
        <v>0</v>
      </c>
      <c r="K22" s="194">
        <v>2</v>
      </c>
      <c r="L22" s="195">
        <v>6</v>
      </c>
      <c r="M22" s="191">
        <f t="shared" si="3"/>
        <v>8</v>
      </c>
    </row>
    <row r="23" spans="1:13" x14ac:dyDescent="0.2">
      <c r="A23" s="69" t="s">
        <v>139</v>
      </c>
      <c r="B23" s="194">
        <v>11</v>
      </c>
      <c r="C23" s="195">
        <v>24</v>
      </c>
      <c r="D23" s="191">
        <f t="shared" si="0"/>
        <v>35</v>
      </c>
      <c r="E23" s="194">
        <v>1</v>
      </c>
      <c r="F23" s="195">
        <v>6</v>
      </c>
      <c r="G23" s="191">
        <f t="shared" si="1"/>
        <v>7</v>
      </c>
      <c r="H23" s="194">
        <v>0</v>
      </c>
      <c r="I23" s="195">
        <v>1</v>
      </c>
      <c r="J23" s="191">
        <f t="shared" si="2"/>
        <v>1</v>
      </c>
      <c r="K23" s="194">
        <v>1</v>
      </c>
      <c r="L23" s="195">
        <v>2</v>
      </c>
      <c r="M23" s="191">
        <f t="shared" si="3"/>
        <v>3</v>
      </c>
    </row>
    <row r="24" spans="1:13" x14ac:dyDescent="0.2">
      <c r="A24" s="69" t="s">
        <v>230</v>
      </c>
      <c r="B24" s="194">
        <v>1</v>
      </c>
      <c r="C24" s="195">
        <v>0</v>
      </c>
      <c r="D24" s="191">
        <f t="shared" si="0"/>
        <v>1</v>
      </c>
      <c r="E24" s="194">
        <v>0</v>
      </c>
      <c r="F24" s="195">
        <v>0</v>
      </c>
      <c r="G24" s="191">
        <f t="shared" si="1"/>
        <v>0</v>
      </c>
      <c r="H24" s="194">
        <v>0</v>
      </c>
      <c r="I24" s="195">
        <v>0</v>
      </c>
      <c r="J24" s="191">
        <f t="shared" si="2"/>
        <v>0</v>
      </c>
      <c r="K24" s="194">
        <v>0</v>
      </c>
      <c r="L24" s="195">
        <v>0</v>
      </c>
      <c r="M24" s="191">
        <f t="shared" si="3"/>
        <v>0</v>
      </c>
    </row>
    <row r="25" spans="1:13" x14ac:dyDescent="0.2">
      <c r="A25" s="69" t="s">
        <v>57</v>
      </c>
      <c r="B25" s="194">
        <v>201</v>
      </c>
      <c r="C25" s="195">
        <v>324</v>
      </c>
      <c r="D25" s="191">
        <f t="shared" si="0"/>
        <v>525</v>
      </c>
      <c r="E25" s="194">
        <v>30</v>
      </c>
      <c r="F25" s="195">
        <v>29</v>
      </c>
      <c r="G25" s="191">
        <f t="shared" si="1"/>
        <v>59</v>
      </c>
      <c r="H25" s="194">
        <v>13</v>
      </c>
      <c r="I25" s="195">
        <v>9</v>
      </c>
      <c r="J25" s="191">
        <f t="shared" si="2"/>
        <v>22</v>
      </c>
      <c r="K25" s="194">
        <v>11</v>
      </c>
      <c r="L25" s="195">
        <v>39</v>
      </c>
      <c r="M25" s="191">
        <f t="shared" si="3"/>
        <v>50</v>
      </c>
    </row>
    <row r="26" spans="1:13" x14ac:dyDescent="0.2">
      <c r="A26" s="69" t="s">
        <v>198</v>
      </c>
      <c r="B26" s="194">
        <v>0</v>
      </c>
      <c r="C26" s="195">
        <v>1</v>
      </c>
      <c r="D26" s="191">
        <f t="shared" si="0"/>
        <v>1</v>
      </c>
      <c r="E26" s="194">
        <v>0</v>
      </c>
      <c r="F26" s="195">
        <v>0</v>
      </c>
      <c r="G26" s="191">
        <f t="shared" si="1"/>
        <v>0</v>
      </c>
      <c r="H26" s="194">
        <v>0</v>
      </c>
      <c r="I26" s="195">
        <v>0</v>
      </c>
      <c r="J26" s="191">
        <f t="shared" si="2"/>
        <v>0</v>
      </c>
      <c r="K26" s="194">
        <v>0</v>
      </c>
      <c r="L26" s="195">
        <v>0</v>
      </c>
      <c r="M26" s="191">
        <f t="shared" si="3"/>
        <v>0</v>
      </c>
    </row>
    <row r="27" spans="1:13" x14ac:dyDescent="0.2">
      <c r="A27" s="69" t="s">
        <v>320</v>
      </c>
      <c r="B27" s="194">
        <v>1</v>
      </c>
      <c r="C27" s="195">
        <v>7</v>
      </c>
      <c r="D27" s="191">
        <f t="shared" si="0"/>
        <v>8</v>
      </c>
      <c r="E27" s="194">
        <v>0</v>
      </c>
      <c r="F27" s="195">
        <v>0</v>
      </c>
      <c r="G27" s="191">
        <f t="shared" si="1"/>
        <v>0</v>
      </c>
      <c r="H27" s="194">
        <v>0</v>
      </c>
      <c r="I27" s="195">
        <v>0</v>
      </c>
      <c r="J27" s="191">
        <f t="shared" si="2"/>
        <v>0</v>
      </c>
      <c r="K27" s="194">
        <v>0</v>
      </c>
      <c r="L27" s="195">
        <v>2</v>
      </c>
      <c r="M27" s="191">
        <f t="shared" si="3"/>
        <v>2</v>
      </c>
    </row>
    <row r="28" spans="1:13" x14ac:dyDescent="0.2">
      <c r="A28" s="69" t="s">
        <v>12</v>
      </c>
      <c r="B28" s="194">
        <v>18</v>
      </c>
      <c r="C28" s="195">
        <v>16</v>
      </c>
      <c r="D28" s="191">
        <f t="shared" si="0"/>
        <v>34</v>
      </c>
      <c r="E28" s="194">
        <v>0</v>
      </c>
      <c r="F28" s="195">
        <v>1</v>
      </c>
      <c r="G28" s="191">
        <f t="shared" si="1"/>
        <v>1</v>
      </c>
      <c r="H28" s="194">
        <v>1</v>
      </c>
      <c r="I28" s="195">
        <v>0</v>
      </c>
      <c r="J28" s="191">
        <f t="shared" si="2"/>
        <v>1</v>
      </c>
      <c r="K28" s="194">
        <v>0</v>
      </c>
      <c r="L28" s="195">
        <v>1</v>
      </c>
      <c r="M28" s="191">
        <f t="shared" si="3"/>
        <v>1</v>
      </c>
    </row>
    <row r="29" spans="1:13" x14ac:dyDescent="0.2">
      <c r="A29" s="69" t="s">
        <v>140</v>
      </c>
      <c r="B29" s="194">
        <v>12</v>
      </c>
      <c r="C29" s="195">
        <v>46</v>
      </c>
      <c r="D29" s="191">
        <f t="shared" si="0"/>
        <v>58</v>
      </c>
      <c r="E29" s="194">
        <v>1</v>
      </c>
      <c r="F29" s="195">
        <v>8</v>
      </c>
      <c r="G29" s="191">
        <f t="shared" si="1"/>
        <v>9</v>
      </c>
      <c r="H29" s="194">
        <v>0</v>
      </c>
      <c r="I29" s="195">
        <v>2</v>
      </c>
      <c r="J29" s="191">
        <f t="shared" si="2"/>
        <v>2</v>
      </c>
      <c r="K29" s="194">
        <v>1</v>
      </c>
      <c r="L29" s="195">
        <v>1</v>
      </c>
      <c r="M29" s="191">
        <f t="shared" si="3"/>
        <v>2</v>
      </c>
    </row>
    <row r="30" spans="1:13" x14ac:dyDescent="0.2">
      <c r="A30" s="69" t="s">
        <v>13</v>
      </c>
      <c r="B30" s="194">
        <v>874</v>
      </c>
      <c r="C30" s="195">
        <v>1086</v>
      </c>
      <c r="D30" s="191">
        <f t="shared" si="0"/>
        <v>1960</v>
      </c>
      <c r="E30" s="194">
        <v>202</v>
      </c>
      <c r="F30" s="195">
        <v>213</v>
      </c>
      <c r="G30" s="191">
        <f t="shared" si="1"/>
        <v>415</v>
      </c>
      <c r="H30" s="194">
        <v>46</v>
      </c>
      <c r="I30" s="195">
        <v>63</v>
      </c>
      <c r="J30" s="191">
        <f t="shared" si="2"/>
        <v>109</v>
      </c>
      <c r="K30" s="194">
        <v>53</v>
      </c>
      <c r="L30" s="195">
        <v>168</v>
      </c>
      <c r="M30" s="191">
        <f t="shared" si="3"/>
        <v>221</v>
      </c>
    </row>
    <row r="31" spans="1:13" x14ac:dyDescent="0.2">
      <c r="A31" s="69" t="s">
        <v>199</v>
      </c>
      <c r="B31" s="194">
        <v>1</v>
      </c>
      <c r="C31" s="195">
        <v>0</v>
      </c>
      <c r="D31" s="191">
        <f t="shared" si="0"/>
        <v>1</v>
      </c>
      <c r="E31" s="194">
        <v>0</v>
      </c>
      <c r="F31" s="195">
        <v>0</v>
      </c>
      <c r="G31" s="191">
        <f t="shared" si="1"/>
        <v>0</v>
      </c>
      <c r="H31" s="194">
        <v>0</v>
      </c>
      <c r="I31" s="195">
        <v>0</v>
      </c>
      <c r="J31" s="191">
        <f t="shared" si="2"/>
        <v>0</v>
      </c>
      <c r="K31" s="194">
        <v>0</v>
      </c>
      <c r="L31" s="195">
        <v>0</v>
      </c>
      <c r="M31" s="191">
        <f t="shared" si="3"/>
        <v>0</v>
      </c>
    </row>
    <row r="32" spans="1:13" x14ac:dyDescent="0.2">
      <c r="A32" s="69" t="s">
        <v>169</v>
      </c>
      <c r="B32" s="194">
        <v>6</v>
      </c>
      <c r="C32" s="195">
        <v>9</v>
      </c>
      <c r="D32" s="191">
        <f t="shared" si="0"/>
        <v>15</v>
      </c>
      <c r="E32" s="194">
        <v>2</v>
      </c>
      <c r="F32" s="195">
        <v>6</v>
      </c>
      <c r="G32" s="191">
        <f t="shared" si="1"/>
        <v>8</v>
      </c>
      <c r="H32" s="194">
        <v>1</v>
      </c>
      <c r="I32" s="195">
        <v>0</v>
      </c>
      <c r="J32" s="191">
        <f t="shared" si="2"/>
        <v>1</v>
      </c>
      <c r="K32" s="194">
        <v>2</v>
      </c>
      <c r="L32" s="195">
        <v>2</v>
      </c>
      <c r="M32" s="191">
        <f t="shared" si="3"/>
        <v>4</v>
      </c>
    </row>
    <row r="33" spans="1:13" x14ac:dyDescent="0.2">
      <c r="A33" s="69" t="s">
        <v>79</v>
      </c>
      <c r="B33" s="194">
        <v>11</v>
      </c>
      <c r="C33" s="195">
        <v>27</v>
      </c>
      <c r="D33" s="191">
        <f t="shared" si="0"/>
        <v>38</v>
      </c>
      <c r="E33" s="194">
        <v>3</v>
      </c>
      <c r="F33" s="195">
        <v>8</v>
      </c>
      <c r="G33" s="191">
        <f t="shared" si="1"/>
        <v>11</v>
      </c>
      <c r="H33" s="194">
        <v>1</v>
      </c>
      <c r="I33" s="195">
        <v>0</v>
      </c>
      <c r="J33" s="191">
        <f t="shared" si="2"/>
        <v>1</v>
      </c>
      <c r="K33" s="194">
        <v>4</v>
      </c>
      <c r="L33" s="195">
        <v>3</v>
      </c>
      <c r="M33" s="191">
        <f t="shared" si="3"/>
        <v>7</v>
      </c>
    </row>
    <row r="34" spans="1:13" x14ac:dyDescent="0.2">
      <c r="A34" s="69" t="s">
        <v>201</v>
      </c>
      <c r="B34" s="194">
        <v>2</v>
      </c>
      <c r="C34" s="195">
        <v>7</v>
      </c>
      <c r="D34" s="191">
        <f t="shared" si="0"/>
        <v>9</v>
      </c>
      <c r="E34" s="194">
        <v>0</v>
      </c>
      <c r="F34" s="195">
        <v>1</v>
      </c>
      <c r="G34" s="191">
        <f t="shared" si="1"/>
        <v>1</v>
      </c>
      <c r="H34" s="194">
        <v>0</v>
      </c>
      <c r="I34" s="195">
        <v>0</v>
      </c>
      <c r="J34" s="191">
        <f t="shared" si="2"/>
        <v>0</v>
      </c>
      <c r="K34" s="194">
        <v>0</v>
      </c>
      <c r="L34" s="195">
        <v>0</v>
      </c>
      <c r="M34" s="191">
        <f t="shared" si="3"/>
        <v>0</v>
      </c>
    </row>
    <row r="35" spans="1:13" x14ac:dyDescent="0.2">
      <c r="A35" s="69" t="s">
        <v>141</v>
      </c>
      <c r="B35" s="194">
        <v>5</v>
      </c>
      <c r="C35" s="195">
        <v>11</v>
      </c>
      <c r="D35" s="191">
        <f t="shared" si="0"/>
        <v>16</v>
      </c>
      <c r="E35" s="194">
        <v>0</v>
      </c>
      <c r="F35" s="195">
        <v>1</v>
      </c>
      <c r="G35" s="191">
        <f t="shared" si="1"/>
        <v>1</v>
      </c>
      <c r="H35" s="194">
        <v>1</v>
      </c>
      <c r="I35" s="195">
        <v>0</v>
      </c>
      <c r="J35" s="191">
        <f t="shared" si="2"/>
        <v>1</v>
      </c>
      <c r="K35" s="194">
        <v>0</v>
      </c>
      <c r="L35" s="195">
        <v>0</v>
      </c>
      <c r="M35" s="191">
        <f t="shared" si="3"/>
        <v>0</v>
      </c>
    </row>
    <row r="36" spans="1:13" x14ac:dyDescent="0.2">
      <c r="A36" s="69" t="s">
        <v>272</v>
      </c>
      <c r="B36" s="194">
        <v>1</v>
      </c>
      <c r="C36" s="195">
        <v>0</v>
      </c>
      <c r="D36" s="191">
        <f t="shared" si="0"/>
        <v>1</v>
      </c>
      <c r="E36" s="194">
        <v>0</v>
      </c>
      <c r="F36" s="195">
        <v>1</v>
      </c>
      <c r="G36" s="191">
        <f t="shared" si="1"/>
        <v>1</v>
      </c>
      <c r="H36" s="194">
        <v>0</v>
      </c>
      <c r="I36" s="195">
        <v>0</v>
      </c>
      <c r="J36" s="191">
        <f t="shared" si="2"/>
        <v>0</v>
      </c>
      <c r="K36" s="194">
        <v>0</v>
      </c>
      <c r="L36" s="195">
        <v>0</v>
      </c>
      <c r="M36" s="191">
        <f t="shared" si="3"/>
        <v>0</v>
      </c>
    </row>
    <row r="37" spans="1:13" x14ac:dyDescent="0.2">
      <c r="A37" s="69" t="s">
        <v>14</v>
      </c>
      <c r="B37" s="194">
        <v>108</v>
      </c>
      <c r="C37" s="195">
        <v>497</v>
      </c>
      <c r="D37" s="191">
        <f t="shared" ref="D37:D69" si="4">SUM(B37:C37)</f>
        <v>605</v>
      </c>
      <c r="E37" s="194">
        <v>15</v>
      </c>
      <c r="F37" s="195">
        <v>101</v>
      </c>
      <c r="G37" s="191">
        <f t="shared" ref="G37:G69" si="5">SUM(E37:F37)</f>
        <v>116</v>
      </c>
      <c r="H37" s="194">
        <v>5</v>
      </c>
      <c r="I37" s="195">
        <v>15</v>
      </c>
      <c r="J37" s="191">
        <f t="shared" ref="J37:J69" si="6">SUM(H37:I37)</f>
        <v>20</v>
      </c>
      <c r="K37" s="194">
        <v>4</v>
      </c>
      <c r="L37" s="195">
        <v>37</v>
      </c>
      <c r="M37" s="191">
        <f t="shared" ref="M37:M69" si="7">SUM(K37:L37)</f>
        <v>41</v>
      </c>
    </row>
    <row r="38" spans="1:13" x14ac:dyDescent="0.2">
      <c r="A38" s="69" t="s">
        <v>142</v>
      </c>
      <c r="B38" s="194">
        <v>34</v>
      </c>
      <c r="C38" s="195">
        <v>38</v>
      </c>
      <c r="D38" s="191">
        <f t="shared" si="4"/>
        <v>72</v>
      </c>
      <c r="E38" s="194">
        <v>5</v>
      </c>
      <c r="F38" s="195">
        <v>10</v>
      </c>
      <c r="G38" s="191">
        <f t="shared" si="5"/>
        <v>15</v>
      </c>
      <c r="H38" s="194">
        <v>2</v>
      </c>
      <c r="I38" s="195">
        <v>0</v>
      </c>
      <c r="J38" s="191">
        <f t="shared" si="6"/>
        <v>2</v>
      </c>
      <c r="K38" s="194">
        <v>1</v>
      </c>
      <c r="L38" s="195">
        <v>5</v>
      </c>
      <c r="M38" s="191">
        <f t="shared" si="7"/>
        <v>6</v>
      </c>
    </row>
    <row r="39" spans="1:13" x14ac:dyDescent="0.2">
      <c r="A39" s="69" t="s">
        <v>15</v>
      </c>
      <c r="B39" s="194">
        <v>0</v>
      </c>
      <c r="C39" s="195">
        <v>0</v>
      </c>
      <c r="D39" s="191">
        <f t="shared" si="4"/>
        <v>0</v>
      </c>
      <c r="E39" s="194">
        <v>0</v>
      </c>
      <c r="F39" s="195">
        <v>1</v>
      </c>
      <c r="G39" s="191">
        <f t="shared" si="5"/>
        <v>1</v>
      </c>
      <c r="H39" s="194">
        <v>0</v>
      </c>
      <c r="I39" s="195">
        <v>0</v>
      </c>
      <c r="J39" s="191">
        <f t="shared" si="6"/>
        <v>0</v>
      </c>
      <c r="K39" s="194">
        <v>0</v>
      </c>
      <c r="L39" s="195">
        <v>0</v>
      </c>
      <c r="M39" s="191">
        <f t="shared" si="7"/>
        <v>0</v>
      </c>
    </row>
    <row r="40" spans="1:13" x14ac:dyDescent="0.2">
      <c r="A40" s="69" t="s">
        <v>16</v>
      </c>
      <c r="B40" s="194">
        <v>150</v>
      </c>
      <c r="C40" s="195">
        <v>273</v>
      </c>
      <c r="D40" s="191">
        <f t="shared" si="4"/>
        <v>423</v>
      </c>
      <c r="E40" s="194">
        <v>34</v>
      </c>
      <c r="F40" s="195">
        <v>65</v>
      </c>
      <c r="G40" s="191">
        <f t="shared" si="5"/>
        <v>99</v>
      </c>
      <c r="H40" s="194">
        <v>4</v>
      </c>
      <c r="I40" s="195">
        <v>8</v>
      </c>
      <c r="J40" s="191">
        <f t="shared" si="6"/>
        <v>12</v>
      </c>
      <c r="K40" s="194">
        <v>15</v>
      </c>
      <c r="L40" s="195">
        <v>37</v>
      </c>
      <c r="M40" s="191">
        <f t="shared" si="7"/>
        <v>52</v>
      </c>
    </row>
    <row r="41" spans="1:13" x14ac:dyDescent="0.2">
      <c r="A41" s="69" t="s">
        <v>55</v>
      </c>
      <c r="B41" s="194">
        <v>742</v>
      </c>
      <c r="C41" s="195">
        <v>977</v>
      </c>
      <c r="D41" s="191">
        <f t="shared" si="4"/>
        <v>1719</v>
      </c>
      <c r="E41" s="194">
        <v>102</v>
      </c>
      <c r="F41" s="195">
        <v>85</v>
      </c>
      <c r="G41" s="191">
        <f t="shared" si="5"/>
        <v>187</v>
      </c>
      <c r="H41" s="194">
        <v>37</v>
      </c>
      <c r="I41" s="195">
        <v>86</v>
      </c>
      <c r="J41" s="191">
        <f t="shared" si="6"/>
        <v>123</v>
      </c>
      <c r="K41" s="194">
        <v>88</v>
      </c>
      <c r="L41" s="195">
        <v>147</v>
      </c>
      <c r="M41" s="191">
        <f t="shared" si="7"/>
        <v>235</v>
      </c>
    </row>
    <row r="42" spans="1:13" x14ac:dyDescent="0.2">
      <c r="A42" s="69" t="s">
        <v>203</v>
      </c>
      <c r="B42" s="194">
        <v>2</v>
      </c>
      <c r="C42" s="195">
        <v>0</v>
      </c>
      <c r="D42" s="191">
        <f t="shared" si="4"/>
        <v>2</v>
      </c>
      <c r="E42" s="194">
        <v>0</v>
      </c>
      <c r="F42" s="195">
        <v>0</v>
      </c>
      <c r="G42" s="191">
        <f t="shared" si="5"/>
        <v>0</v>
      </c>
      <c r="H42" s="194">
        <v>0</v>
      </c>
      <c r="I42" s="195">
        <v>0</v>
      </c>
      <c r="J42" s="191">
        <f t="shared" si="6"/>
        <v>0</v>
      </c>
      <c r="K42" s="194">
        <v>0</v>
      </c>
      <c r="L42" s="195">
        <v>0</v>
      </c>
      <c r="M42" s="191">
        <f t="shared" si="7"/>
        <v>0</v>
      </c>
    </row>
    <row r="43" spans="1:13" x14ac:dyDescent="0.2">
      <c r="A43" s="69" t="s">
        <v>143</v>
      </c>
      <c r="B43" s="194">
        <v>1</v>
      </c>
      <c r="C43" s="195">
        <v>17</v>
      </c>
      <c r="D43" s="191">
        <f t="shared" si="4"/>
        <v>18</v>
      </c>
      <c r="E43" s="194">
        <v>1</v>
      </c>
      <c r="F43" s="195">
        <v>3</v>
      </c>
      <c r="G43" s="191">
        <f t="shared" si="5"/>
        <v>4</v>
      </c>
      <c r="H43" s="194">
        <v>0</v>
      </c>
      <c r="I43" s="195">
        <v>0</v>
      </c>
      <c r="J43" s="191">
        <f t="shared" si="6"/>
        <v>0</v>
      </c>
      <c r="K43" s="194">
        <v>0</v>
      </c>
      <c r="L43" s="195">
        <v>1</v>
      </c>
      <c r="M43" s="191">
        <f t="shared" si="7"/>
        <v>1</v>
      </c>
    </row>
    <row r="44" spans="1:13" x14ac:dyDescent="0.2">
      <c r="A44" s="69" t="s">
        <v>204</v>
      </c>
      <c r="B44" s="194">
        <v>0</v>
      </c>
      <c r="C44" s="195">
        <v>0</v>
      </c>
      <c r="D44" s="191">
        <f t="shared" si="4"/>
        <v>0</v>
      </c>
      <c r="E44" s="194">
        <v>0</v>
      </c>
      <c r="F44" s="195">
        <v>0</v>
      </c>
      <c r="G44" s="191">
        <f t="shared" si="5"/>
        <v>0</v>
      </c>
      <c r="H44" s="194">
        <v>0</v>
      </c>
      <c r="I44" s="195">
        <v>0</v>
      </c>
      <c r="J44" s="191">
        <f t="shared" si="6"/>
        <v>0</v>
      </c>
      <c r="K44" s="194">
        <v>0</v>
      </c>
      <c r="L44" s="195">
        <v>2</v>
      </c>
      <c r="M44" s="191">
        <f t="shared" si="7"/>
        <v>2</v>
      </c>
    </row>
    <row r="45" spans="1:13" x14ac:dyDescent="0.2">
      <c r="A45" s="69" t="s">
        <v>17</v>
      </c>
      <c r="B45" s="194">
        <v>29</v>
      </c>
      <c r="C45" s="195">
        <v>79</v>
      </c>
      <c r="D45" s="191">
        <f t="shared" si="4"/>
        <v>108</v>
      </c>
      <c r="E45" s="194">
        <v>11</v>
      </c>
      <c r="F45" s="195">
        <v>19</v>
      </c>
      <c r="G45" s="191">
        <f t="shared" si="5"/>
        <v>30</v>
      </c>
      <c r="H45" s="194">
        <v>0</v>
      </c>
      <c r="I45" s="195">
        <v>4</v>
      </c>
      <c r="J45" s="191">
        <f t="shared" si="6"/>
        <v>4</v>
      </c>
      <c r="K45" s="194">
        <v>4</v>
      </c>
      <c r="L45" s="195">
        <v>14</v>
      </c>
      <c r="M45" s="191">
        <f t="shared" si="7"/>
        <v>18</v>
      </c>
    </row>
    <row r="46" spans="1:13" x14ac:dyDescent="0.2">
      <c r="A46" s="69" t="s">
        <v>18</v>
      </c>
      <c r="B46" s="194">
        <v>2311</v>
      </c>
      <c r="C46" s="195">
        <v>10217</v>
      </c>
      <c r="D46" s="191">
        <f t="shared" si="4"/>
        <v>12528</v>
      </c>
      <c r="E46" s="194">
        <v>1007</v>
      </c>
      <c r="F46" s="195">
        <v>4006</v>
      </c>
      <c r="G46" s="191">
        <f t="shared" si="5"/>
        <v>5013</v>
      </c>
      <c r="H46" s="194">
        <v>125</v>
      </c>
      <c r="I46" s="195">
        <v>680</v>
      </c>
      <c r="J46" s="191">
        <f t="shared" si="6"/>
        <v>805</v>
      </c>
      <c r="K46" s="194">
        <v>1287</v>
      </c>
      <c r="L46" s="195">
        <v>6861</v>
      </c>
      <c r="M46" s="191">
        <f t="shared" si="7"/>
        <v>8148</v>
      </c>
    </row>
    <row r="47" spans="1:13" x14ac:dyDescent="0.2">
      <c r="A47" s="69" t="s">
        <v>207</v>
      </c>
      <c r="B47" s="194">
        <v>1</v>
      </c>
      <c r="C47" s="195">
        <v>0</v>
      </c>
      <c r="D47" s="191">
        <f t="shared" si="4"/>
        <v>1</v>
      </c>
      <c r="E47" s="194">
        <v>0</v>
      </c>
      <c r="F47" s="195">
        <v>0</v>
      </c>
      <c r="G47" s="191">
        <f t="shared" si="5"/>
        <v>0</v>
      </c>
      <c r="H47" s="194">
        <v>0</v>
      </c>
      <c r="I47" s="195">
        <v>1</v>
      </c>
      <c r="J47" s="191">
        <f t="shared" si="6"/>
        <v>1</v>
      </c>
      <c r="K47" s="194">
        <v>0</v>
      </c>
      <c r="L47" s="195">
        <v>0</v>
      </c>
      <c r="M47" s="191">
        <f t="shared" si="7"/>
        <v>0</v>
      </c>
    </row>
    <row r="48" spans="1:13" x14ac:dyDescent="0.2">
      <c r="A48" s="69" t="s">
        <v>170</v>
      </c>
      <c r="B48" s="194">
        <v>22</v>
      </c>
      <c r="C48" s="195">
        <v>26</v>
      </c>
      <c r="D48" s="191">
        <f t="shared" si="4"/>
        <v>48</v>
      </c>
      <c r="E48" s="194">
        <v>0</v>
      </c>
      <c r="F48" s="195">
        <v>1</v>
      </c>
      <c r="G48" s="191">
        <f t="shared" si="5"/>
        <v>1</v>
      </c>
      <c r="H48" s="194">
        <v>0</v>
      </c>
      <c r="I48" s="195">
        <v>0</v>
      </c>
      <c r="J48" s="191">
        <f t="shared" si="6"/>
        <v>0</v>
      </c>
      <c r="K48" s="194">
        <v>9</v>
      </c>
      <c r="L48" s="195">
        <v>28</v>
      </c>
      <c r="M48" s="191">
        <f t="shared" si="7"/>
        <v>37</v>
      </c>
    </row>
    <row r="49" spans="1:13" x14ac:dyDescent="0.2">
      <c r="A49" s="69" t="s">
        <v>129</v>
      </c>
      <c r="B49" s="194">
        <v>6</v>
      </c>
      <c r="C49" s="195">
        <v>17</v>
      </c>
      <c r="D49" s="191">
        <f t="shared" si="4"/>
        <v>23</v>
      </c>
      <c r="E49" s="194">
        <v>0</v>
      </c>
      <c r="F49" s="195">
        <v>2</v>
      </c>
      <c r="G49" s="191">
        <f t="shared" si="5"/>
        <v>2</v>
      </c>
      <c r="H49" s="194">
        <v>0</v>
      </c>
      <c r="I49" s="195">
        <v>0</v>
      </c>
      <c r="J49" s="191">
        <f t="shared" si="6"/>
        <v>0</v>
      </c>
      <c r="K49" s="194">
        <v>0</v>
      </c>
      <c r="L49" s="195">
        <v>2</v>
      </c>
      <c r="M49" s="191">
        <f t="shared" si="7"/>
        <v>2</v>
      </c>
    </row>
    <row r="50" spans="1:13" x14ac:dyDescent="0.2">
      <c r="A50" s="69" t="s">
        <v>144</v>
      </c>
      <c r="B50" s="194">
        <v>6</v>
      </c>
      <c r="C50" s="195">
        <v>2</v>
      </c>
      <c r="D50" s="191">
        <f t="shared" si="4"/>
        <v>8</v>
      </c>
      <c r="E50" s="194">
        <v>4</v>
      </c>
      <c r="F50" s="195">
        <v>1</v>
      </c>
      <c r="G50" s="191">
        <f t="shared" si="5"/>
        <v>5</v>
      </c>
      <c r="H50" s="194">
        <v>0</v>
      </c>
      <c r="I50" s="195">
        <v>0</v>
      </c>
      <c r="J50" s="191">
        <f t="shared" si="6"/>
        <v>0</v>
      </c>
      <c r="K50" s="194">
        <v>0</v>
      </c>
      <c r="L50" s="195">
        <v>1</v>
      </c>
      <c r="M50" s="191">
        <f t="shared" si="7"/>
        <v>1</v>
      </c>
    </row>
    <row r="51" spans="1:13" x14ac:dyDescent="0.2">
      <c r="A51" s="69" t="s">
        <v>173</v>
      </c>
      <c r="B51" s="194">
        <v>5</v>
      </c>
      <c r="C51" s="195">
        <v>6</v>
      </c>
      <c r="D51" s="191">
        <f t="shared" si="4"/>
        <v>11</v>
      </c>
      <c r="E51" s="194">
        <v>0</v>
      </c>
      <c r="F51" s="195">
        <v>4</v>
      </c>
      <c r="G51" s="191">
        <f t="shared" si="5"/>
        <v>4</v>
      </c>
      <c r="H51" s="194">
        <v>1</v>
      </c>
      <c r="I51" s="195">
        <v>4</v>
      </c>
      <c r="J51" s="191">
        <f t="shared" si="6"/>
        <v>5</v>
      </c>
      <c r="K51" s="194">
        <v>0</v>
      </c>
      <c r="L51" s="195">
        <v>1</v>
      </c>
      <c r="M51" s="191">
        <f t="shared" si="7"/>
        <v>1</v>
      </c>
    </row>
    <row r="52" spans="1:13" x14ac:dyDescent="0.2">
      <c r="A52" s="69" t="s">
        <v>208</v>
      </c>
      <c r="B52" s="194">
        <v>6</v>
      </c>
      <c r="C52" s="195">
        <v>5</v>
      </c>
      <c r="D52" s="191">
        <f t="shared" si="4"/>
        <v>11</v>
      </c>
      <c r="E52" s="194">
        <v>1</v>
      </c>
      <c r="F52" s="195">
        <v>1</v>
      </c>
      <c r="G52" s="191">
        <f t="shared" si="5"/>
        <v>2</v>
      </c>
      <c r="H52" s="194">
        <v>0</v>
      </c>
      <c r="I52" s="195">
        <v>1</v>
      </c>
      <c r="J52" s="191">
        <f t="shared" si="6"/>
        <v>1</v>
      </c>
      <c r="K52" s="194">
        <v>0</v>
      </c>
      <c r="L52" s="195">
        <v>1</v>
      </c>
      <c r="M52" s="191">
        <f t="shared" si="7"/>
        <v>1</v>
      </c>
    </row>
    <row r="53" spans="1:13" x14ac:dyDescent="0.2">
      <c r="A53" s="69" t="s">
        <v>19</v>
      </c>
      <c r="B53" s="194">
        <v>1997</v>
      </c>
      <c r="C53" s="195">
        <v>5218</v>
      </c>
      <c r="D53" s="191">
        <f t="shared" si="4"/>
        <v>7215</v>
      </c>
      <c r="E53" s="194">
        <v>186</v>
      </c>
      <c r="F53" s="195">
        <v>674</v>
      </c>
      <c r="G53" s="191">
        <f t="shared" si="5"/>
        <v>860</v>
      </c>
      <c r="H53" s="194">
        <v>100</v>
      </c>
      <c r="I53" s="195">
        <v>238</v>
      </c>
      <c r="J53" s="191">
        <f t="shared" si="6"/>
        <v>338</v>
      </c>
      <c r="K53" s="194">
        <v>57</v>
      </c>
      <c r="L53" s="195">
        <v>433</v>
      </c>
      <c r="M53" s="191">
        <f t="shared" si="7"/>
        <v>490</v>
      </c>
    </row>
    <row r="54" spans="1:13" x14ac:dyDescent="0.2">
      <c r="A54" s="69" t="s">
        <v>132</v>
      </c>
      <c r="B54" s="194">
        <v>301</v>
      </c>
      <c r="C54" s="195">
        <v>796</v>
      </c>
      <c r="D54" s="191">
        <f t="shared" si="4"/>
        <v>1097</v>
      </c>
      <c r="E54" s="194">
        <v>38</v>
      </c>
      <c r="F54" s="195">
        <v>172</v>
      </c>
      <c r="G54" s="191">
        <f t="shared" si="5"/>
        <v>210</v>
      </c>
      <c r="H54" s="194">
        <v>7</v>
      </c>
      <c r="I54" s="195">
        <v>52</v>
      </c>
      <c r="J54" s="191">
        <f t="shared" si="6"/>
        <v>59</v>
      </c>
      <c r="K54" s="194">
        <v>49</v>
      </c>
      <c r="L54" s="195">
        <v>254</v>
      </c>
      <c r="M54" s="191">
        <f t="shared" si="7"/>
        <v>303</v>
      </c>
    </row>
    <row r="55" spans="1:13" x14ac:dyDescent="0.2">
      <c r="A55" s="69" t="s">
        <v>20</v>
      </c>
      <c r="B55" s="194">
        <v>39</v>
      </c>
      <c r="C55" s="195">
        <v>142</v>
      </c>
      <c r="D55" s="191">
        <f t="shared" si="4"/>
        <v>181</v>
      </c>
      <c r="E55" s="194">
        <v>8</v>
      </c>
      <c r="F55" s="195">
        <v>39</v>
      </c>
      <c r="G55" s="191">
        <f t="shared" si="5"/>
        <v>47</v>
      </c>
      <c r="H55" s="194">
        <v>1</v>
      </c>
      <c r="I55" s="195">
        <v>5</v>
      </c>
      <c r="J55" s="191">
        <f t="shared" si="6"/>
        <v>6</v>
      </c>
      <c r="K55" s="194">
        <v>4</v>
      </c>
      <c r="L55" s="195">
        <v>19</v>
      </c>
      <c r="M55" s="191">
        <f t="shared" si="7"/>
        <v>23</v>
      </c>
    </row>
    <row r="56" spans="1:13" x14ac:dyDescent="0.2">
      <c r="A56" s="69" t="s">
        <v>21</v>
      </c>
      <c r="B56" s="194">
        <v>174</v>
      </c>
      <c r="C56" s="195">
        <v>255</v>
      </c>
      <c r="D56" s="191">
        <f t="shared" si="4"/>
        <v>429</v>
      </c>
      <c r="E56" s="194">
        <v>28</v>
      </c>
      <c r="F56" s="195">
        <v>30</v>
      </c>
      <c r="G56" s="191">
        <f t="shared" si="5"/>
        <v>58</v>
      </c>
      <c r="H56" s="194">
        <v>6</v>
      </c>
      <c r="I56" s="195">
        <v>12</v>
      </c>
      <c r="J56" s="191">
        <f t="shared" si="6"/>
        <v>18</v>
      </c>
      <c r="K56" s="194">
        <v>13</v>
      </c>
      <c r="L56" s="195">
        <v>22</v>
      </c>
      <c r="M56" s="191">
        <f t="shared" si="7"/>
        <v>35</v>
      </c>
    </row>
    <row r="57" spans="1:13" x14ac:dyDescent="0.2">
      <c r="A57" s="69" t="s">
        <v>174</v>
      </c>
      <c r="B57" s="194">
        <v>24</v>
      </c>
      <c r="C57" s="195">
        <v>26</v>
      </c>
      <c r="D57" s="191">
        <f t="shared" si="4"/>
        <v>50</v>
      </c>
      <c r="E57" s="194">
        <v>7</v>
      </c>
      <c r="F57" s="195">
        <v>8</v>
      </c>
      <c r="G57" s="191">
        <f t="shared" si="5"/>
        <v>15</v>
      </c>
      <c r="H57" s="194">
        <v>2</v>
      </c>
      <c r="I57" s="195">
        <v>2</v>
      </c>
      <c r="J57" s="191">
        <f t="shared" si="6"/>
        <v>4</v>
      </c>
      <c r="K57" s="194">
        <v>2</v>
      </c>
      <c r="L57" s="195">
        <v>7</v>
      </c>
      <c r="M57" s="191">
        <f t="shared" si="7"/>
        <v>9</v>
      </c>
    </row>
    <row r="58" spans="1:13" x14ac:dyDescent="0.2">
      <c r="A58" s="69" t="s">
        <v>145</v>
      </c>
      <c r="B58" s="194">
        <v>2</v>
      </c>
      <c r="C58" s="195">
        <v>7</v>
      </c>
      <c r="D58" s="191">
        <f t="shared" si="4"/>
        <v>9</v>
      </c>
      <c r="E58" s="194">
        <v>4</v>
      </c>
      <c r="F58" s="195">
        <v>0</v>
      </c>
      <c r="G58" s="191">
        <f t="shared" si="5"/>
        <v>4</v>
      </c>
      <c r="H58" s="194">
        <v>1</v>
      </c>
      <c r="I58" s="195">
        <v>0</v>
      </c>
      <c r="J58" s="191">
        <f t="shared" si="6"/>
        <v>1</v>
      </c>
      <c r="K58" s="194">
        <v>0</v>
      </c>
      <c r="L58" s="195">
        <v>2</v>
      </c>
      <c r="M58" s="191">
        <f t="shared" si="7"/>
        <v>2</v>
      </c>
    </row>
    <row r="59" spans="1:13" x14ac:dyDescent="0.2">
      <c r="A59" s="69" t="s">
        <v>146</v>
      </c>
      <c r="B59" s="194">
        <v>137</v>
      </c>
      <c r="C59" s="195">
        <v>180</v>
      </c>
      <c r="D59" s="191">
        <f t="shared" si="4"/>
        <v>317</v>
      </c>
      <c r="E59" s="194">
        <v>19</v>
      </c>
      <c r="F59" s="195">
        <v>14</v>
      </c>
      <c r="G59" s="191">
        <f t="shared" si="5"/>
        <v>33</v>
      </c>
      <c r="H59" s="194">
        <v>11</v>
      </c>
      <c r="I59" s="195">
        <v>6</v>
      </c>
      <c r="J59" s="191">
        <f t="shared" si="6"/>
        <v>17</v>
      </c>
      <c r="K59" s="194">
        <v>6</v>
      </c>
      <c r="L59" s="195">
        <v>13</v>
      </c>
      <c r="M59" s="191">
        <f t="shared" si="7"/>
        <v>19</v>
      </c>
    </row>
    <row r="60" spans="1:13" x14ac:dyDescent="0.2">
      <c r="A60" s="69" t="s">
        <v>58</v>
      </c>
      <c r="B60" s="194">
        <v>28</v>
      </c>
      <c r="C60" s="195">
        <v>52</v>
      </c>
      <c r="D60" s="191">
        <f t="shared" si="4"/>
        <v>80</v>
      </c>
      <c r="E60" s="194">
        <v>1</v>
      </c>
      <c r="F60" s="195">
        <v>5</v>
      </c>
      <c r="G60" s="191">
        <f t="shared" si="5"/>
        <v>6</v>
      </c>
      <c r="H60" s="194">
        <v>1</v>
      </c>
      <c r="I60" s="195">
        <v>5</v>
      </c>
      <c r="J60" s="191">
        <f t="shared" si="6"/>
        <v>6</v>
      </c>
      <c r="K60" s="194">
        <v>0</v>
      </c>
      <c r="L60" s="195">
        <v>0</v>
      </c>
      <c r="M60" s="191">
        <f t="shared" si="7"/>
        <v>0</v>
      </c>
    </row>
    <row r="61" spans="1:13" x14ac:dyDescent="0.2">
      <c r="A61" s="69" t="s">
        <v>22</v>
      </c>
      <c r="B61" s="194">
        <v>43</v>
      </c>
      <c r="C61" s="195">
        <v>171</v>
      </c>
      <c r="D61" s="191">
        <f t="shared" si="4"/>
        <v>214</v>
      </c>
      <c r="E61" s="194">
        <v>15</v>
      </c>
      <c r="F61" s="195">
        <v>36</v>
      </c>
      <c r="G61" s="191">
        <f t="shared" si="5"/>
        <v>51</v>
      </c>
      <c r="H61" s="194">
        <v>2</v>
      </c>
      <c r="I61" s="195">
        <v>8</v>
      </c>
      <c r="J61" s="191">
        <f t="shared" si="6"/>
        <v>10</v>
      </c>
      <c r="K61" s="194">
        <v>4</v>
      </c>
      <c r="L61" s="195">
        <v>13</v>
      </c>
      <c r="M61" s="191">
        <f t="shared" si="7"/>
        <v>17</v>
      </c>
    </row>
    <row r="62" spans="1:13" x14ac:dyDescent="0.2">
      <c r="A62" s="69" t="s">
        <v>147</v>
      </c>
      <c r="B62" s="194">
        <v>2</v>
      </c>
      <c r="C62" s="195">
        <v>2</v>
      </c>
      <c r="D62" s="191">
        <f t="shared" si="4"/>
        <v>4</v>
      </c>
      <c r="E62" s="194">
        <v>0</v>
      </c>
      <c r="F62" s="195">
        <v>0</v>
      </c>
      <c r="G62" s="191">
        <f t="shared" si="5"/>
        <v>0</v>
      </c>
      <c r="H62" s="194">
        <v>0</v>
      </c>
      <c r="I62" s="195">
        <v>0</v>
      </c>
      <c r="J62" s="191">
        <f t="shared" si="6"/>
        <v>0</v>
      </c>
      <c r="K62" s="194">
        <v>1</v>
      </c>
      <c r="L62" s="195">
        <v>1</v>
      </c>
      <c r="M62" s="191">
        <f t="shared" si="7"/>
        <v>2</v>
      </c>
    </row>
    <row r="63" spans="1:13" x14ac:dyDescent="0.2">
      <c r="A63" s="69" t="s">
        <v>23</v>
      </c>
      <c r="B63" s="194">
        <v>56</v>
      </c>
      <c r="C63" s="195">
        <v>96</v>
      </c>
      <c r="D63" s="191">
        <f t="shared" si="4"/>
        <v>152</v>
      </c>
      <c r="E63" s="194">
        <v>12</v>
      </c>
      <c r="F63" s="195">
        <v>12</v>
      </c>
      <c r="G63" s="191">
        <f t="shared" si="5"/>
        <v>24</v>
      </c>
      <c r="H63" s="194">
        <v>1</v>
      </c>
      <c r="I63" s="195">
        <v>2</v>
      </c>
      <c r="J63" s="191">
        <f t="shared" si="6"/>
        <v>3</v>
      </c>
      <c r="K63" s="194">
        <v>2</v>
      </c>
      <c r="L63" s="195">
        <v>7</v>
      </c>
      <c r="M63" s="191">
        <f t="shared" si="7"/>
        <v>9</v>
      </c>
    </row>
    <row r="64" spans="1:13" x14ac:dyDescent="0.2">
      <c r="A64" s="69" t="s">
        <v>59</v>
      </c>
      <c r="B64" s="194">
        <v>51</v>
      </c>
      <c r="C64" s="195">
        <v>79</v>
      </c>
      <c r="D64" s="191">
        <f t="shared" si="4"/>
        <v>130</v>
      </c>
      <c r="E64" s="194">
        <v>13</v>
      </c>
      <c r="F64" s="195">
        <v>18</v>
      </c>
      <c r="G64" s="191">
        <f t="shared" si="5"/>
        <v>31</v>
      </c>
      <c r="H64" s="194">
        <v>4</v>
      </c>
      <c r="I64" s="195">
        <v>10</v>
      </c>
      <c r="J64" s="191">
        <f t="shared" si="6"/>
        <v>14</v>
      </c>
      <c r="K64" s="194">
        <v>11</v>
      </c>
      <c r="L64" s="195">
        <v>16</v>
      </c>
      <c r="M64" s="191">
        <f t="shared" si="7"/>
        <v>27</v>
      </c>
    </row>
    <row r="65" spans="1:13" x14ac:dyDescent="0.2">
      <c r="A65" s="69" t="s">
        <v>231</v>
      </c>
      <c r="B65" s="194">
        <v>0</v>
      </c>
      <c r="C65" s="195">
        <v>1</v>
      </c>
      <c r="D65" s="191">
        <f t="shared" si="4"/>
        <v>1</v>
      </c>
      <c r="E65" s="194">
        <v>0</v>
      </c>
      <c r="F65" s="195">
        <v>0</v>
      </c>
      <c r="G65" s="191">
        <f t="shared" si="5"/>
        <v>0</v>
      </c>
      <c r="H65" s="194">
        <v>0</v>
      </c>
      <c r="I65" s="195">
        <v>0</v>
      </c>
      <c r="J65" s="191">
        <f t="shared" si="6"/>
        <v>0</v>
      </c>
      <c r="K65" s="194">
        <v>0</v>
      </c>
      <c r="L65" s="195">
        <v>0</v>
      </c>
      <c r="M65" s="191">
        <f t="shared" si="7"/>
        <v>0</v>
      </c>
    </row>
    <row r="66" spans="1:13" x14ac:dyDescent="0.2">
      <c r="A66" s="69" t="s">
        <v>24</v>
      </c>
      <c r="B66" s="194">
        <v>510</v>
      </c>
      <c r="C66" s="195">
        <v>568</v>
      </c>
      <c r="D66" s="191">
        <f t="shared" si="4"/>
        <v>1078</v>
      </c>
      <c r="E66" s="194">
        <v>101</v>
      </c>
      <c r="F66" s="195">
        <v>124</v>
      </c>
      <c r="G66" s="191">
        <f t="shared" si="5"/>
        <v>225</v>
      </c>
      <c r="H66" s="194">
        <v>24</v>
      </c>
      <c r="I66" s="195">
        <v>14</v>
      </c>
      <c r="J66" s="191">
        <f t="shared" si="6"/>
        <v>38</v>
      </c>
      <c r="K66" s="194">
        <v>47</v>
      </c>
      <c r="L66" s="195">
        <v>84</v>
      </c>
      <c r="M66" s="191">
        <f t="shared" si="7"/>
        <v>131</v>
      </c>
    </row>
    <row r="67" spans="1:13" x14ac:dyDescent="0.2">
      <c r="A67" s="69" t="s">
        <v>148</v>
      </c>
      <c r="B67" s="194">
        <v>116</v>
      </c>
      <c r="C67" s="195">
        <v>116</v>
      </c>
      <c r="D67" s="191">
        <f t="shared" si="4"/>
        <v>232</v>
      </c>
      <c r="E67" s="194">
        <v>21</v>
      </c>
      <c r="F67" s="195">
        <v>17</v>
      </c>
      <c r="G67" s="191">
        <f t="shared" si="5"/>
        <v>38</v>
      </c>
      <c r="H67" s="194">
        <v>4</v>
      </c>
      <c r="I67" s="195">
        <v>4</v>
      </c>
      <c r="J67" s="191">
        <f t="shared" si="6"/>
        <v>8</v>
      </c>
      <c r="K67" s="194">
        <v>7</v>
      </c>
      <c r="L67" s="195">
        <v>13</v>
      </c>
      <c r="M67" s="191">
        <f t="shared" si="7"/>
        <v>20</v>
      </c>
    </row>
    <row r="68" spans="1:13" x14ac:dyDescent="0.2">
      <c r="A68" s="69" t="s">
        <v>25</v>
      </c>
      <c r="B68" s="194">
        <v>127</v>
      </c>
      <c r="C68" s="195">
        <v>334</v>
      </c>
      <c r="D68" s="191">
        <f t="shared" si="4"/>
        <v>461</v>
      </c>
      <c r="E68" s="194">
        <v>37</v>
      </c>
      <c r="F68" s="195">
        <v>114</v>
      </c>
      <c r="G68" s="191">
        <f t="shared" si="5"/>
        <v>151</v>
      </c>
      <c r="H68" s="194">
        <v>6</v>
      </c>
      <c r="I68" s="195">
        <v>17</v>
      </c>
      <c r="J68" s="191">
        <f t="shared" si="6"/>
        <v>23</v>
      </c>
      <c r="K68" s="194">
        <v>15</v>
      </c>
      <c r="L68" s="195">
        <v>44</v>
      </c>
      <c r="M68" s="191">
        <f t="shared" si="7"/>
        <v>59</v>
      </c>
    </row>
    <row r="69" spans="1:13" x14ac:dyDescent="0.2">
      <c r="A69" s="69" t="s">
        <v>323</v>
      </c>
      <c r="B69" s="194">
        <v>0</v>
      </c>
      <c r="C69" s="195">
        <v>1</v>
      </c>
      <c r="D69" s="191">
        <f t="shared" si="4"/>
        <v>1</v>
      </c>
      <c r="E69" s="194">
        <v>0</v>
      </c>
      <c r="F69" s="195">
        <v>0</v>
      </c>
      <c r="G69" s="191">
        <f t="shared" si="5"/>
        <v>0</v>
      </c>
      <c r="H69" s="194">
        <v>0</v>
      </c>
      <c r="I69" s="195">
        <v>0</v>
      </c>
      <c r="J69" s="191">
        <f t="shared" si="6"/>
        <v>0</v>
      </c>
      <c r="K69" s="194">
        <v>0</v>
      </c>
      <c r="L69" s="195">
        <v>0</v>
      </c>
      <c r="M69" s="191">
        <f t="shared" si="7"/>
        <v>0</v>
      </c>
    </row>
    <row r="70" spans="1:13" x14ac:dyDescent="0.2">
      <c r="A70" s="69" t="s">
        <v>149</v>
      </c>
      <c r="B70" s="194">
        <v>103</v>
      </c>
      <c r="C70" s="195">
        <v>150</v>
      </c>
      <c r="D70" s="191">
        <f t="shared" ref="D70:D101" si="8">SUM(B70:C70)</f>
        <v>253</v>
      </c>
      <c r="E70" s="194">
        <v>8</v>
      </c>
      <c r="F70" s="195">
        <v>14</v>
      </c>
      <c r="G70" s="191">
        <f t="shared" ref="G70:G101" si="9">SUM(E70:F70)</f>
        <v>22</v>
      </c>
      <c r="H70" s="194">
        <v>4</v>
      </c>
      <c r="I70" s="195">
        <v>8</v>
      </c>
      <c r="J70" s="191">
        <f t="shared" ref="J70:J101" si="10">SUM(H70:I70)</f>
        <v>12</v>
      </c>
      <c r="K70" s="194">
        <v>7</v>
      </c>
      <c r="L70" s="195">
        <v>28</v>
      </c>
      <c r="M70" s="191">
        <f t="shared" ref="M70:M101" si="11">SUM(K70:L70)</f>
        <v>35</v>
      </c>
    </row>
    <row r="71" spans="1:13" x14ac:dyDescent="0.2">
      <c r="A71" s="69" t="s">
        <v>27</v>
      </c>
      <c r="B71" s="194">
        <v>33</v>
      </c>
      <c r="C71" s="195">
        <v>43</v>
      </c>
      <c r="D71" s="191">
        <f t="shared" si="8"/>
        <v>76</v>
      </c>
      <c r="E71" s="194">
        <v>4</v>
      </c>
      <c r="F71" s="195">
        <v>9</v>
      </c>
      <c r="G71" s="191">
        <f t="shared" si="9"/>
        <v>13</v>
      </c>
      <c r="H71" s="194">
        <v>0</v>
      </c>
      <c r="I71" s="195">
        <v>3</v>
      </c>
      <c r="J71" s="191">
        <f t="shared" si="10"/>
        <v>3</v>
      </c>
      <c r="K71" s="194">
        <v>4</v>
      </c>
      <c r="L71" s="195">
        <v>6</v>
      </c>
      <c r="M71" s="191">
        <f t="shared" si="11"/>
        <v>10</v>
      </c>
    </row>
    <row r="72" spans="1:13" x14ac:dyDescent="0.2">
      <c r="A72" s="69" t="s">
        <v>175</v>
      </c>
      <c r="B72" s="194">
        <v>394</v>
      </c>
      <c r="C72" s="195">
        <v>690</v>
      </c>
      <c r="D72" s="191">
        <f t="shared" si="8"/>
        <v>1084</v>
      </c>
      <c r="E72" s="194">
        <v>59</v>
      </c>
      <c r="F72" s="195">
        <v>93</v>
      </c>
      <c r="G72" s="191">
        <f t="shared" si="9"/>
        <v>152</v>
      </c>
      <c r="H72" s="194">
        <v>32</v>
      </c>
      <c r="I72" s="195">
        <v>73</v>
      </c>
      <c r="J72" s="191">
        <f t="shared" si="10"/>
        <v>105</v>
      </c>
      <c r="K72" s="194">
        <v>46</v>
      </c>
      <c r="L72" s="195">
        <v>245</v>
      </c>
      <c r="M72" s="191">
        <f t="shared" si="11"/>
        <v>291</v>
      </c>
    </row>
    <row r="73" spans="1:13" x14ac:dyDescent="0.2">
      <c r="A73" s="69" t="s">
        <v>210</v>
      </c>
      <c r="B73" s="194">
        <v>0</v>
      </c>
      <c r="C73" s="195">
        <v>1</v>
      </c>
      <c r="D73" s="191">
        <f t="shared" si="8"/>
        <v>1</v>
      </c>
      <c r="E73" s="194">
        <v>0</v>
      </c>
      <c r="F73" s="195">
        <v>0</v>
      </c>
      <c r="G73" s="191">
        <f t="shared" si="9"/>
        <v>0</v>
      </c>
      <c r="H73" s="194">
        <v>0</v>
      </c>
      <c r="I73" s="195">
        <v>0</v>
      </c>
      <c r="J73" s="191">
        <f t="shared" si="10"/>
        <v>0</v>
      </c>
      <c r="K73" s="194">
        <v>0</v>
      </c>
      <c r="L73" s="195">
        <v>0</v>
      </c>
      <c r="M73" s="191">
        <f t="shared" si="11"/>
        <v>0</v>
      </c>
    </row>
    <row r="74" spans="1:13" x14ac:dyDescent="0.2">
      <c r="A74" s="69" t="s">
        <v>150</v>
      </c>
      <c r="B74" s="194">
        <v>4</v>
      </c>
      <c r="C74" s="195">
        <v>50</v>
      </c>
      <c r="D74" s="191">
        <f t="shared" si="8"/>
        <v>54</v>
      </c>
      <c r="E74" s="194">
        <v>1</v>
      </c>
      <c r="F74" s="195">
        <v>5</v>
      </c>
      <c r="G74" s="191">
        <f t="shared" si="9"/>
        <v>6</v>
      </c>
      <c r="H74" s="194">
        <v>1</v>
      </c>
      <c r="I74" s="195">
        <v>4</v>
      </c>
      <c r="J74" s="191">
        <f t="shared" si="10"/>
        <v>5</v>
      </c>
      <c r="K74" s="194">
        <v>1</v>
      </c>
      <c r="L74" s="195">
        <v>11</v>
      </c>
      <c r="M74" s="191">
        <f t="shared" si="11"/>
        <v>12</v>
      </c>
    </row>
    <row r="75" spans="1:13" x14ac:dyDescent="0.2">
      <c r="A75" s="69" t="s">
        <v>176</v>
      </c>
      <c r="B75" s="194">
        <v>26</v>
      </c>
      <c r="C75" s="195">
        <v>42</v>
      </c>
      <c r="D75" s="191">
        <f t="shared" si="8"/>
        <v>68</v>
      </c>
      <c r="E75" s="194">
        <v>2</v>
      </c>
      <c r="F75" s="195">
        <v>7</v>
      </c>
      <c r="G75" s="191">
        <f t="shared" si="9"/>
        <v>9</v>
      </c>
      <c r="H75" s="194">
        <v>1</v>
      </c>
      <c r="I75" s="195">
        <v>2</v>
      </c>
      <c r="J75" s="191">
        <f t="shared" si="10"/>
        <v>3</v>
      </c>
      <c r="K75" s="194">
        <v>1</v>
      </c>
      <c r="L75" s="195">
        <v>1</v>
      </c>
      <c r="M75" s="191">
        <f t="shared" si="11"/>
        <v>2</v>
      </c>
    </row>
    <row r="76" spans="1:13" x14ac:dyDescent="0.2">
      <c r="A76" s="69" t="s">
        <v>28</v>
      </c>
      <c r="B76" s="194">
        <v>25</v>
      </c>
      <c r="C76" s="195">
        <v>66</v>
      </c>
      <c r="D76" s="191">
        <f t="shared" si="8"/>
        <v>91</v>
      </c>
      <c r="E76" s="194">
        <v>3</v>
      </c>
      <c r="F76" s="195">
        <v>2</v>
      </c>
      <c r="G76" s="191">
        <f t="shared" si="9"/>
        <v>5</v>
      </c>
      <c r="H76" s="194">
        <v>2</v>
      </c>
      <c r="I76" s="195">
        <v>2</v>
      </c>
      <c r="J76" s="191">
        <f t="shared" si="10"/>
        <v>4</v>
      </c>
      <c r="K76" s="194">
        <v>3</v>
      </c>
      <c r="L76" s="195">
        <v>6</v>
      </c>
      <c r="M76" s="191">
        <f t="shared" si="11"/>
        <v>9</v>
      </c>
    </row>
    <row r="77" spans="1:13" x14ac:dyDescent="0.2">
      <c r="A77" s="69" t="s">
        <v>69</v>
      </c>
      <c r="B77" s="194">
        <v>1</v>
      </c>
      <c r="C77" s="195">
        <v>5</v>
      </c>
      <c r="D77" s="191">
        <f t="shared" si="8"/>
        <v>6</v>
      </c>
      <c r="E77" s="194">
        <v>0</v>
      </c>
      <c r="F77" s="195">
        <v>0</v>
      </c>
      <c r="G77" s="191">
        <f t="shared" si="9"/>
        <v>0</v>
      </c>
      <c r="H77" s="194">
        <v>0</v>
      </c>
      <c r="I77" s="195">
        <v>0</v>
      </c>
      <c r="J77" s="191">
        <f t="shared" si="10"/>
        <v>0</v>
      </c>
      <c r="K77" s="194">
        <v>0</v>
      </c>
      <c r="L77" s="195">
        <v>0</v>
      </c>
      <c r="M77" s="191">
        <f t="shared" si="11"/>
        <v>0</v>
      </c>
    </row>
    <row r="78" spans="1:13" x14ac:dyDescent="0.2">
      <c r="A78" s="69" t="s">
        <v>151</v>
      </c>
      <c r="B78" s="194">
        <v>1</v>
      </c>
      <c r="C78" s="195">
        <v>3</v>
      </c>
      <c r="D78" s="191">
        <f t="shared" si="8"/>
        <v>4</v>
      </c>
      <c r="E78" s="194">
        <v>1</v>
      </c>
      <c r="F78" s="195">
        <v>1</v>
      </c>
      <c r="G78" s="191">
        <f t="shared" si="9"/>
        <v>2</v>
      </c>
      <c r="H78" s="194">
        <v>0</v>
      </c>
      <c r="I78" s="195">
        <v>0</v>
      </c>
      <c r="J78" s="191">
        <f t="shared" si="10"/>
        <v>0</v>
      </c>
      <c r="K78" s="194">
        <v>0</v>
      </c>
      <c r="L78" s="195">
        <v>0</v>
      </c>
      <c r="M78" s="191">
        <f t="shared" si="11"/>
        <v>0</v>
      </c>
    </row>
    <row r="79" spans="1:13" x14ac:dyDescent="0.2">
      <c r="A79" s="69" t="s">
        <v>190</v>
      </c>
      <c r="B79" s="194">
        <v>0</v>
      </c>
      <c r="C79" s="195">
        <v>2</v>
      </c>
      <c r="D79" s="191">
        <f t="shared" si="8"/>
        <v>2</v>
      </c>
      <c r="E79" s="194">
        <v>0</v>
      </c>
      <c r="F79" s="195">
        <v>0</v>
      </c>
      <c r="G79" s="191">
        <f t="shared" si="9"/>
        <v>0</v>
      </c>
      <c r="H79" s="194">
        <v>0</v>
      </c>
      <c r="I79" s="195">
        <v>0</v>
      </c>
      <c r="J79" s="191">
        <f t="shared" si="10"/>
        <v>0</v>
      </c>
      <c r="K79" s="194">
        <v>0</v>
      </c>
      <c r="L79" s="195">
        <v>0</v>
      </c>
      <c r="M79" s="191">
        <f t="shared" si="11"/>
        <v>0</v>
      </c>
    </row>
    <row r="80" spans="1:13" x14ac:dyDescent="0.2">
      <c r="A80" s="69" t="s">
        <v>60</v>
      </c>
      <c r="B80" s="194">
        <v>53</v>
      </c>
      <c r="C80" s="195">
        <v>173</v>
      </c>
      <c r="D80" s="191">
        <f t="shared" si="8"/>
        <v>226</v>
      </c>
      <c r="E80" s="194">
        <v>12</v>
      </c>
      <c r="F80" s="195">
        <v>39</v>
      </c>
      <c r="G80" s="191">
        <f t="shared" si="9"/>
        <v>51</v>
      </c>
      <c r="H80" s="194">
        <v>2</v>
      </c>
      <c r="I80" s="195">
        <v>6</v>
      </c>
      <c r="J80" s="191">
        <f t="shared" si="10"/>
        <v>8</v>
      </c>
      <c r="K80" s="194">
        <v>4</v>
      </c>
      <c r="L80" s="195">
        <v>10</v>
      </c>
      <c r="M80" s="191">
        <f t="shared" si="11"/>
        <v>14</v>
      </c>
    </row>
    <row r="81" spans="1:13" x14ac:dyDescent="0.2">
      <c r="A81" s="69" t="s">
        <v>177</v>
      </c>
      <c r="B81" s="194">
        <v>1</v>
      </c>
      <c r="C81" s="195">
        <v>2</v>
      </c>
      <c r="D81" s="191">
        <f t="shared" si="8"/>
        <v>3</v>
      </c>
      <c r="E81" s="194">
        <v>0</v>
      </c>
      <c r="F81" s="195">
        <v>0</v>
      </c>
      <c r="G81" s="191">
        <f t="shared" si="9"/>
        <v>0</v>
      </c>
      <c r="H81" s="194">
        <v>0</v>
      </c>
      <c r="I81" s="195">
        <v>0</v>
      </c>
      <c r="J81" s="191">
        <f t="shared" si="10"/>
        <v>0</v>
      </c>
      <c r="K81" s="194">
        <v>0</v>
      </c>
      <c r="L81" s="195">
        <v>0</v>
      </c>
      <c r="M81" s="191">
        <f t="shared" si="11"/>
        <v>0</v>
      </c>
    </row>
    <row r="82" spans="1:13" x14ac:dyDescent="0.2">
      <c r="A82" s="69" t="s">
        <v>29</v>
      </c>
      <c r="B82" s="194">
        <v>7</v>
      </c>
      <c r="C82" s="195">
        <v>25</v>
      </c>
      <c r="D82" s="191">
        <f t="shared" si="8"/>
        <v>32</v>
      </c>
      <c r="E82" s="194">
        <v>8</v>
      </c>
      <c r="F82" s="195">
        <v>6</v>
      </c>
      <c r="G82" s="191">
        <f t="shared" si="9"/>
        <v>14</v>
      </c>
      <c r="H82" s="194">
        <v>0</v>
      </c>
      <c r="I82" s="195">
        <v>1</v>
      </c>
      <c r="J82" s="191">
        <f t="shared" si="10"/>
        <v>1</v>
      </c>
      <c r="K82" s="194">
        <v>0</v>
      </c>
      <c r="L82" s="195">
        <v>1</v>
      </c>
      <c r="M82" s="191">
        <f t="shared" si="11"/>
        <v>1</v>
      </c>
    </row>
    <row r="83" spans="1:13" x14ac:dyDescent="0.2">
      <c r="A83" s="69" t="s">
        <v>127</v>
      </c>
      <c r="B83" s="194">
        <v>22</v>
      </c>
      <c r="C83" s="195">
        <v>51</v>
      </c>
      <c r="D83" s="191">
        <f t="shared" si="8"/>
        <v>73</v>
      </c>
      <c r="E83" s="194">
        <v>0</v>
      </c>
      <c r="F83" s="195">
        <v>3</v>
      </c>
      <c r="G83" s="191">
        <f t="shared" si="9"/>
        <v>3</v>
      </c>
      <c r="H83" s="194">
        <v>0</v>
      </c>
      <c r="I83" s="195">
        <v>0</v>
      </c>
      <c r="J83" s="191">
        <f t="shared" si="10"/>
        <v>0</v>
      </c>
      <c r="K83" s="194">
        <v>1</v>
      </c>
      <c r="L83" s="195">
        <v>6</v>
      </c>
      <c r="M83" s="191">
        <f t="shared" si="11"/>
        <v>7</v>
      </c>
    </row>
    <row r="84" spans="1:13" x14ac:dyDescent="0.2">
      <c r="A84" s="69" t="s">
        <v>152</v>
      </c>
      <c r="B84" s="194">
        <v>6</v>
      </c>
      <c r="C84" s="195">
        <v>6</v>
      </c>
      <c r="D84" s="191">
        <f t="shared" si="8"/>
        <v>12</v>
      </c>
      <c r="E84" s="194">
        <v>0</v>
      </c>
      <c r="F84" s="195">
        <v>0</v>
      </c>
      <c r="G84" s="191">
        <f t="shared" si="9"/>
        <v>0</v>
      </c>
      <c r="H84" s="194">
        <v>0</v>
      </c>
      <c r="I84" s="195">
        <v>0</v>
      </c>
      <c r="J84" s="191">
        <f t="shared" si="10"/>
        <v>0</v>
      </c>
      <c r="K84" s="194">
        <v>0</v>
      </c>
      <c r="L84" s="195">
        <v>0</v>
      </c>
      <c r="M84" s="191">
        <f t="shared" si="11"/>
        <v>0</v>
      </c>
    </row>
    <row r="85" spans="1:13" x14ac:dyDescent="0.2">
      <c r="A85" s="69" t="s">
        <v>232</v>
      </c>
      <c r="B85" s="194">
        <v>2</v>
      </c>
      <c r="C85" s="195">
        <v>0</v>
      </c>
      <c r="D85" s="191">
        <f t="shared" si="8"/>
        <v>2</v>
      </c>
      <c r="E85" s="194">
        <v>0</v>
      </c>
      <c r="F85" s="195">
        <v>0</v>
      </c>
      <c r="G85" s="191">
        <f t="shared" si="9"/>
        <v>0</v>
      </c>
      <c r="H85" s="194">
        <v>0</v>
      </c>
      <c r="I85" s="195">
        <v>0</v>
      </c>
      <c r="J85" s="191">
        <f t="shared" si="10"/>
        <v>0</v>
      </c>
      <c r="K85" s="194">
        <v>0</v>
      </c>
      <c r="L85" s="195">
        <v>0</v>
      </c>
      <c r="M85" s="191">
        <f t="shared" si="11"/>
        <v>0</v>
      </c>
    </row>
    <row r="86" spans="1:13" x14ac:dyDescent="0.2">
      <c r="A86" s="69" t="s">
        <v>153</v>
      </c>
      <c r="B86" s="194">
        <v>0</v>
      </c>
      <c r="C86" s="195">
        <v>1</v>
      </c>
      <c r="D86" s="191">
        <f t="shared" si="8"/>
        <v>1</v>
      </c>
      <c r="E86" s="194">
        <v>0</v>
      </c>
      <c r="F86" s="195">
        <v>1</v>
      </c>
      <c r="G86" s="191">
        <f t="shared" si="9"/>
        <v>1</v>
      </c>
      <c r="H86" s="194">
        <v>0</v>
      </c>
      <c r="I86" s="195">
        <v>0</v>
      </c>
      <c r="J86" s="191">
        <f t="shared" si="10"/>
        <v>0</v>
      </c>
      <c r="K86" s="194">
        <v>0</v>
      </c>
      <c r="L86" s="195">
        <v>0</v>
      </c>
      <c r="M86" s="191">
        <f t="shared" si="11"/>
        <v>0</v>
      </c>
    </row>
    <row r="87" spans="1:13" x14ac:dyDescent="0.2">
      <c r="A87" s="69" t="s">
        <v>191</v>
      </c>
      <c r="B87" s="194">
        <v>5</v>
      </c>
      <c r="C87" s="195">
        <v>6</v>
      </c>
      <c r="D87" s="191">
        <f t="shared" si="8"/>
        <v>11</v>
      </c>
      <c r="E87" s="194">
        <v>4</v>
      </c>
      <c r="F87" s="195">
        <v>0</v>
      </c>
      <c r="G87" s="191">
        <f t="shared" si="9"/>
        <v>4</v>
      </c>
      <c r="H87" s="194">
        <v>2</v>
      </c>
      <c r="I87" s="195">
        <v>1</v>
      </c>
      <c r="J87" s="191">
        <f t="shared" si="10"/>
        <v>3</v>
      </c>
      <c r="K87" s="194">
        <v>1</v>
      </c>
      <c r="L87" s="195">
        <v>0</v>
      </c>
      <c r="M87" s="191">
        <f t="shared" si="11"/>
        <v>1</v>
      </c>
    </row>
    <row r="88" spans="1:13" x14ac:dyDescent="0.2">
      <c r="A88" s="69" t="s">
        <v>154</v>
      </c>
      <c r="B88" s="194">
        <v>5</v>
      </c>
      <c r="C88" s="195">
        <v>9</v>
      </c>
      <c r="D88" s="191">
        <f t="shared" si="8"/>
        <v>14</v>
      </c>
      <c r="E88" s="194">
        <v>0</v>
      </c>
      <c r="F88" s="195">
        <v>2</v>
      </c>
      <c r="G88" s="191">
        <f t="shared" si="9"/>
        <v>2</v>
      </c>
      <c r="H88" s="194">
        <v>0</v>
      </c>
      <c r="I88" s="195">
        <v>0</v>
      </c>
      <c r="J88" s="191">
        <f t="shared" si="10"/>
        <v>0</v>
      </c>
      <c r="K88" s="194">
        <v>0</v>
      </c>
      <c r="L88" s="195">
        <v>0</v>
      </c>
      <c r="M88" s="191">
        <f t="shared" si="11"/>
        <v>0</v>
      </c>
    </row>
    <row r="89" spans="1:13" x14ac:dyDescent="0.2">
      <c r="A89" s="69" t="s">
        <v>30</v>
      </c>
      <c r="B89" s="194">
        <v>81</v>
      </c>
      <c r="C89" s="195">
        <v>299</v>
      </c>
      <c r="D89" s="191">
        <f t="shared" si="8"/>
        <v>380</v>
      </c>
      <c r="E89" s="194">
        <v>18</v>
      </c>
      <c r="F89" s="195">
        <v>55</v>
      </c>
      <c r="G89" s="191">
        <f t="shared" si="9"/>
        <v>73</v>
      </c>
      <c r="H89" s="194">
        <v>4</v>
      </c>
      <c r="I89" s="195">
        <v>11</v>
      </c>
      <c r="J89" s="191">
        <f t="shared" si="10"/>
        <v>15</v>
      </c>
      <c r="K89" s="194">
        <v>6</v>
      </c>
      <c r="L89" s="195">
        <v>20</v>
      </c>
      <c r="M89" s="191">
        <f t="shared" si="11"/>
        <v>26</v>
      </c>
    </row>
    <row r="90" spans="1:13" x14ac:dyDescent="0.2">
      <c r="A90" s="69" t="s">
        <v>180</v>
      </c>
      <c r="B90" s="194">
        <v>0</v>
      </c>
      <c r="C90" s="195">
        <v>0</v>
      </c>
      <c r="D90" s="191">
        <f t="shared" si="8"/>
        <v>0</v>
      </c>
      <c r="E90" s="194">
        <v>1</v>
      </c>
      <c r="F90" s="195">
        <v>0</v>
      </c>
      <c r="G90" s="191">
        <f t="shared" si="9"/>
        <v>1</v>
      </c>
      <c r="H90" s="194">
        <v>0</v>
      </c>
      <c r="I90" s="195">
        <v>0</v>
      </c>
      <c r="J90" s="191">
        <f t="shared" si="10"/>
        <v>0</v>
      </c>
      <c r="K90" s="194">
        <v>1</v>
      </c>
      <c r="L90" s="195">
        <v>0</v>
      </c>
      <c r="M90" s="191">
        <f t="shared" si="11"/>
        <v>1</v>
      </c>
    </row>
    <row r="91" spans="1:13" x14ac:dyDescent="0.2">
      <c r="A91" s="69" t="s">
        <v>155</v>
      </c>
      <c r="B91" s="194">
        <v>5</v>
      </c>
      <c r="C91" s="195">
        <v>13</v>
      </c>
      <c r="D91" s="191">
        <f t="shared" si="8"/>
        <v>18</v>
      </c>
      <c r="E91" s="194">
        <v>2</v>
      </c>
      <c r="F91" s="195">
        <v>0</v>
      </c>
      <c r="G91" s="191">
        <f t="shared" si="9"/>
        <v>2</v>
      </c>
      <c r="H91" s="194">
        <v>0</v>
      </c>
      <c r="I91" s="195">
        <v>1</v>
      </c>
      <c r="J91" s="191">
        <f t="shared" si="10"/>
        <v>1</v>
      </c>
      <c r="K91" s="194">
        <v>1</v>
      </c>
      <c r="L91" s="195">
        <v>4</v>
      </c>
      <c r="M91" s="191">
        <f t="shared" si="11"/>
        <v>5</v>
      </c>
    </row>
    <row r="92" spans="1:13" x14ac:dyDescent="0.2">
      <c r="A92" s="69" t="s">
        <v>156</v>
      </c>
      <c r="B92" s="194">
        <v>119</v>
      </c>
      <c r="C92" s="195">
        <v>216</v>
      </c>
      <c r="D92" s="191">
        <f t="shared" si="8"/>
        <v>335</v>
      </c>
      <c r="E92" s="194">
        <v>15</v>
      </c>
      <c r="F92" s="195">
        <v>24</v>
      </c>
      <c r="G92" s="191">
        <f t="shared" si="9"/>
        <v>39</v>
      </c>
      <c r="H92" s="194">
        <v>4</v>
      </c>
      <c r="I92" s="195">
        <v>6</v>
      </c>
      <c r="J92" s="191">
        <f t="shared" si="10"/>
        <v>10</v>
      </c>
      <c r="K92" s="194">
        <v>13</v>
      </c>
      <c r="L92" s="195">
        <v>35</v>
      </c>
      <c r="M92" s="191">
        <f t="shared" si="11"/>
        <v>48</v>
      </c>
    </row>
    <row r="93" spans="1:13" x14ac:dyDescent="0.2">
      <c r="A93" s="69" t="s">
        <v>274</v>
      </c>
      <c r="B93" s="194">
        <v>4</v>
      </c>
      <c r="C93" s="195">
        <v>3</v>
      </c>
      <c r="D93" s="191">
        <f t="shared" si="8"/>
        <v>7</v>
      </c>
      <c r="E93" s="194">
        <v>0</v>
      </c>
      <c r="F93" s="195">
        <v>0</v>
      </c>
      <c r="G93" s="191">
        <f t="shared" si="9"/>
        <v>0</v>
      </c>
      <c r="H93" s="194">
        <v>0</v>
      </c>
      <c r="I93" s="195">
        <v>0</v>
      </c>
      <c r="J93" s="191">
        <f t="shared" si="10"/>
        <v>0</v>
      </c>
      <c r="K93" s="194">
        <v>0</v>
      </c>
      <c r="L93" s="195">
        <v>0</v>
      </c>
      <c r="M93" s="191">
        <f t="shared" si="11"/>
        <v>0</v>
      </c>
    </row>
    <row r="94" spans="1:13" x14ac:dyDescent="0.2">
      <c r="A94" s="69" t="s">
        <v>86</v>
      </c>
      <c r="B94" s="194">
        <v>1355</v>
      </c>
      <c r="C94" s="195">
        <v>2844</v>
      </c>
      <c r="D94" s="191">
        <f t="shared" si="8"/>
        <v>4199</v>
      </c>
      <c r="E94" s="194">
        <v>214</v>
      </c>
      <c r="F94" s="195">
        <v>499</v>
      </c>
      <c r="G94" s="191">
        <f t="shared" si="9"/>
        <v>713</v>
      </c>
      <c r="H94" s="194">
        <v>80</v>
      </c>
      <c r="I94" s="195">
        <v>245</v>
      </c>
      <c r="J94" s="191">
        <f t="shared" si="10"/>
        <v>325</v>
      </c>
      <c r="K94" s="194">
        <v>938</v>
      </c>
      <c r="L94" s="195">
        <v>2045</v>
      </c>
      <c r="M94" s="191">
        <f t="shared" si="11"/>
        <v>2983</v>
      </c>
    </row>
    <row r="95" spans="1:13" x14ac:dyDescent="0.2">
      <c r="A95" s="69" t="s">
        <v>31</v>
      </c>
      <c r="B95" s="194">
        <v>60</v>
      </c>
      <c r="C95" s="195">
        <v>46</v>
      </c>
      <c r="D95" s="191">
        <f t="shared" si="8"/>
        <v>106</v>
      </c>
      <c r="E95" s="194">
        <v>20</v>
      </c>
      <c r="F95" s="195">
        <v>20</v>
      </c>
      <c r="G95" s="191">
        <f t="shared" si="9"/>
        <v>40</v>
      </c>
      <c r="H95" s="194">
        <v>1</v>
      </c>
      <c r="I95" s="195">
        <v>1</v>
      </c>
      <c r="J95" s="191">
        <f t="shared" si="10"/>
        <v>2</v>
      </c>
      <c r="K95" s="194">
        <v>7</v>
      </c>
      <c r="L95" s="195">
        <v>9</v>
      </c>
      <c r="M95" s="191">
        <f t="shared" si="11"/>
        <v>16</v>
      </c>
    </row>
    <row r="96" spans="1:13" x14ac:dyDescent="0.2">
      <c r="A96" s="69" t="s">
        <v>212</v>
      </c>
      <c r="B96" s="194">
        <v>21</v>
      </c>
      <c r="C96" s="195">
        <v>25</v>
      </c>
      <c r="D96" s="191">
        <f t="shared" si="8"/>
        <v>46</v>
      </c>
      <c r="E96" s="194">
        <v>6</v>
      </c>
      <c r="F96" s="195">
        <v>7</v>
      </c>
      <c r="G96" s="191">
        <f t="shared" si="9"/>
        <v>13</v>
      </c>
      <c r="H96" s="194">
        <v>0</v>
      </c>
      <c r="I96" s="195">
        <v>0</v>
      </c>
      <c r="J96" s="191">
        <f t="shared" si="10"/>
        <v>0</v>
      </c>
      <c r="K96" s="194">
        <v>1</v>
      </c>
      <c r="L96" s="195">
        <v>0</v>
      </c>
      <c r="M96" s="191">
        <f t="shared" si="11"/>
        <v>1</v>
      </c>
    </row>
    <row r="97" spans="1:13" x14ac:dyDescent="0.2">
      <c r="A97" s="69" t="s">
        <v>157</v>
      </c>
      <c r="B97" s="194">
        <v>3</v>
      </c>
      <c r="C97" s="195">
        <v>1</v>
      </c>
      <c r="D97" s="191">
        <f t="shared" si="8"/>
        <v>4</v>
      </c>
      <c r="E97" s="194">
        <v>1</v>
      </c>
      <c r="F97" s="195">
        <v>0</v>
      </c>
      <c r="G97" s="191">
        <f t="shared" si="9"/>
        <v>1</v>
      </c>
      <c r="H97" s="194">
        <v>1</v>
      </c>
      <c r="I97" s="195">
        <v>0</v>
      </c>
      <c r="J97" s="191">
        <f t="shared" si="10"/>
        <v>1</v>
      </c>
      <c r="K97" s="194">
        <v>0</v>
      </c>
      <c r="L97" s="195">
        <v>2</v>
      </c>
      <c r="M97" s="191">
        <f t="shared" si="11"/>
        <v>2</v>
      </c>
    </row>
    <row r="98" spans="1:13" x14ac:dyDescent="0.2">
      <c r="A98" s="69" t="s">
        <v>32</v>
      </c>
      <c r="B98" s="194">
        <v>215</v>
      </c>
      <c r="C98" s="195">
        <v>779</v>
      </c>
      <c r="D98" s="191">
        <f t="shared" si="8"/>
        <v>994</v>
      </c>
      <c r="E98" s="194">
        <v>17</v>
      </c>
      <c r="F98" s="195">
        <v>81</v>
      </c>
      <c r="G98" s="191">
        <f t="shared" si="9"/>
        <v>98</v>
      </c>
      <c r="H98" s="194">
        <v>4</v>
      </c>
      <c r="I98" s="195">
        <v>45</v>
      </c>
      <c r="J98" s="191">
        <f t="shared" si="10"/>
        <v>49</v>
      </c>
      <c r="K98" s="194">
        <v>16</v>
      </c>
      <c r="L98" s="195">
        <v>128</v>
      </c>
      <c r="M98" s="191">
        <f t="shared" si="11"/>
        <v>144</v>
      </c>
    </row>
    <row r="99" spans="1:13" x14ac:dyDescent="0.2">
      <c r="A99" s="69" t="s">
        <v>118</v>
      </c>
      <c r="B99" s="194">
        <v>1</v>
      </c>
      <c r="C99" s="195">
        <v>3</v>
      </c>
      <c r="D99" s="191">
        <f t="shared" si="8"/>
        <v>4</v>
      </c>
      <c r="E99" s="194">
        <v>0</v>
      </c>
      <c r="F99" s="195">
        <v>0</v>
      </c>
      <c r="G99" s="191">
        <f t="shared" si="9"/>
        <v>0</v>
      </c>
      <c r="H99" s="194">
        <v>0</v>
      </c>
      <c r="I99" s="195">
        <v>0</v>
      </c>
      <c r="J99" s="191">
        <f t="shared" si="10"/>
        <v>0</v>
      </c>
      <c r="K99" s="194">
        <v>12</v>
      </c>
      <c r="L99" s="195">
        <v>50</v>
      </c>
      <c r="M99" s="191">
        <f t="shared" si="11"/>
        <v>62</v>
      </c>
    </row>
    <row r="100" spans="1:13" x14ac:dyDescent="0.2">
      <c r="A100" s="69" t="s">
        <v>213</v>
      </c>
      <c r="B100" s="194">
        <v>0</v>
      </c>
      <c r="C100" s="195">
        <v>3</v>
      </c>
      <c r="D100" s="191">
        <f t="shared" si="8"/>
        <v>3</v>
      </c>
      <c r="E100" s="194">
        <v>0</v>
      </c>
      <c r="F100" s="195">
        <v>0</v>
      </c>
      <c r="G100" s="191">
        <f t="shared" si="9"/>
        <v>0</v>
      </c>
      <c r="H100" s="194">
        <v>0</v>
      </c>
      <c r="I100" s="195">
        <v>0</v>
      </c>
      <c r="J100" s="191">
        <f t="shared" si="10"/>
        <v>0</v>
      </c>
      <c r="K100" s="194">
        <v>0</v>
      </c>
      <c r="L100" s="195">
        <v>0</v>
      </c>
      <c r="M100" s="191">
        <f t="shared" si="11"/>
        <v>0</v>
      </c>
    </row>
    <row r="101" spans="1:13" x14ac:dyDescent="0.2">
      <c r="A101" s="69" t="s">
        <v>49</v>
      </c>
      <c r="B101" s="194">
        <v>289</v>
      </c>
      <c r="C101" s="195">
        <v>788</v>
      </c>
      <c r="D101" s="191">
        <f t="shared" si="8"/>
        <v>1077</v>
      </c>
      <c r="E101" s="194">
        <v>71</v>
      </c>
      <c r="F101" s="195">
        <v>174</v>
      </c>
      <c r="G101" s="191">
        <f t="shared" si="9"/>
        <v>245</v>
      </c>
      <c r="H101" s="194">
        <v>2</v>
      </c>
      <c r="I101" s="195">
        <v>35</v>
      </c>
      <c r="J101" s="191">
        <f t="shared" si="10"/>
        <v>37</v>
      </c>
      <c r="K101" s="194">
        <v>56</v>
      </c>
      <c r="L101" s="195">
        <v>89</v>
      </c>
      <c r="M101" s="191">
        <f t="shared" si="11"/>
        <v>145</v>
      </c>
    </row>
    <row r="102" spans="1:13" x14ac:dyDescent="0.2">
      <c r="A102" s="69" t="s">
        <v>214</v>
      </c>
      <c r="B102" s="194">
        <v>1</v>
      </c>
      <c r="C102" s="195">
        <v>1</v>
      </c>
      <c r="D102" s="191">
        <f t="shared" ref="D102:D131" si="12">SUM(B102:C102)</f>
        <v>2</v>
      </c>
      <c r="E102" s="194">
        <v>2</v>
      </c>
      <c r="F102" s="195">
        <v>1</v>
      </c>
      <c r="G102" s="191">
        <f t="shared" ref="G102:G131" si="13">SUM(E102:F102)</f>
        <v>3</v>
      </c>
      <c r="H102" s="194">
        <v>0</v>
      </c>
      <c r="I102" s="195">
        <v>0</v>
      </c>
      <c r="J102" s="191">
        <f t="shared" ref="J102:J131" si="14">SUM(H102:I102)</f>
        <v>0</v>
      </c>
      <c r="K102" s="194">
        <v>0</v>
      </c>
      <c r="L102" s="195">
        <v>0</v>
      </c>
      <c r="M102" s="191">
        <f t="shared" ref="M102:M131" si="15">SUM(K102:L102)</f>
        <v>0</v>
      </c>
    </row>
    <row r="103" spans="1:13" x14ac:dyDescent="0.2">
      <c r="A103" s="69" t="s">
        <v>181</v>
      </c>
      <c r="B103" s="194">
        <v>2</v>
      </c>
      <c r="C103" s="195">
        <v>11</v>
      </c>
      <c r="D103" s="191">
        <f t="shared" si="12"/>
        <v>13</v>
      </c>
      <c r="E103" s="194">
        <v>0</v>
      </c>
      <c r="F103" s="195">
        <v>1</v>
      </c>
      <c r="G103" s="191">
        <f t="shared" si="13"/>
        <v>1</v>
      </c>
      <c r="H103" s="194">
        <v>0</v>
      </c>
      <c r="I103" s="195">
        <v>5</v>
      </c>
      <c r="J103" s="191">
        <f t="shared" si="14"/>
        <v>5</v>
      </c>
      <c r="K103" s="194">
        <v>1</v>
      </c>
      <c r="L103" s="195">
        <v>1</v>
      </c>
      <c r="M103" s="191">
        <f t="shared" si="15"/>
        <v>2</v>
      </c>
    </row>
    <row r="104" spans="1:13" x14ac:dyDescent="0.2">
      <c r="A104" s="69" t="s">
        <v>215</v>
      </c>
      <c r="B104" s="194">
        <v>0</v>
      </c>
      <c r="C104" s="195">
        <v>4</v>
      </c>
      <c r="D104" s="191">
        <f t="shared" si="12"/>
        <v>4</v>
      </c>
      <c r="E104" s="194">
        <v>0</v>
      </c>
      <c r="F104" s="195">
        <v>1</v>
      </c>
      <c r="G104" s="191">
        <f t="shared" si="13"/>
        <v>1</v>
      </c>
      <c r="H104" s="194">
        <v>0</v>
      </c>
      <c r="I104" s="195">
        <v>0</v>
      </c>
      <c r="J104" s="191">
        <f t="shared" si="14"/>
        <v>0</v>
      </c>
      <c r="K104" s="194">
        <v>0</v>
      </c>
      <c r="L104" s="195">
        <v>0</v>
      </c>
      <c r="M104" s="191">
        <f t="shared" si="15"/>
        <v>0</v>
      </c>
    </row>
    <row r="105" spans="1:13" x14ac:dyDescent="0.2">
      <c r="A105" s="69" t="s">
        <v>33</v>
      </c>
      <c r="B105" s="194">
        <v>143</v>
      </c>
      <c r="C105" s="195">
        <v>422</v>
      </c>
      <c r="D105" s="191">
        <f t="shared" si="12"/>
        <v>565</v>
      </c>
      <c r="E105" s="194">
        <v>11</v>
      </c>
      <c r="F105" s="195">
        <v>96</v>
      </c>
      <c r="G105" s="191">
        <f t="shared" si="13"/>
        <v>107</v>
      </c>
      <c r="H105" s="194">
        <v>8</v>
      </c>
      <c r="I105" s="195">
        <v>27</v>
      </c>
      <c r="J105" s="191">
        <f t="shared" si="14"/>
        <v>35</v>
      </c>
      <c r="K105" s="194">
        <v>8</v>
      </c>
      <c r="L105" s="195">
        <v>63</v>
      </c>
      <c r="M105" s="191">
        <f t="shared" si="15"/>
        <v>71</v>
      </c>
    </row>
    <row r="106" spans="1:13" x14ac:dyDescent="0.2">
      <c r="A106" s="69" t="s">
        <v>80</v>
      </c>
      <c r="B106" s="194">
        <v>11</v>
      </c>
      <c r="C106" s="195">
        <v>50</v>
      </c>
      <c r="D106" s="191">
        <f t="shared" si="12"/>
        <v>61</v>
      </c>
      <c r="E106" s="194">
        <v>2</v>
      </c>
      <c r="F106" s="195">
        <v>5</v>
      </c>
      <c r="G106" s="191">
        <f t="shared" si="13"/>
        <v>7</v>
      </c>
      <c r="H106" s="194">
        <v>0</v>
      </c>
      <c r="I106" s="195">
        <v>0</v>
      </c>
      <c r="J106" s="191">
        <f t="shared" si="14"/>
        <v>0</v>
      </c>
      <c r="K106" s="194">
        <v>1</v>
      </c>
      <c r="L106" s="195">
        <v>6</v>
      </c>
      <c r="M106" s="191">
        <f t="shared" si="15"/>
        <v>7</v>
      </c>
    </row>
    <row r="107" spans="1:13" x14ac:dyDescent="0.2">
      <c r="A107" s="69" t="s">
        <v>216</v>
      </c>
      <c r="B107" s="194">
        <v>2</v>
      </c>
      <c r="C107" s="195">
        <v>4</v>
      </c>
      <c r="D107" s="191">
        <f t="shared" si="12"/>
        <v>6</v>
      </c>
      <c r="E107" s="194">
        <v>0</v>
      </c>
      <c r="F107" s="195">
        <v>0</v>
      </c>
      <c r="G107" s="191">
        <f t="shared" si="13"/>
        <v>0</v>
      </c>
      <c r="H107" s="194">
        <v>0</v>
      </c>
      <c r="I107" s="195">
        <v>0</v>
      </c>
      <c r="J107" s="191">
        <f t="shared" si="14"/>
        <v>0</v>
      </c>
      <c r="K107" s="194">
        <v>1</v>
      </c>
      <c r="L107" s="195">
        <v>0</v>
      </c>
      <c r="M107" s="191">
        <f t="shared" si="15"/>
        <v>1</v>
      </c>
    </row>
    <row r="108" spans="1:13" x14ac:dyDescent="0.2">
      <c r="A108" s="69" t="s">
        <v>234</v>
      </c>
      <c r="B108" s="194">
        <v>1</v>
      </c>
      <c r="C108" s="195">
        <v>0</v>
      </c>
      <c r="D108" s="191">
        <f t="shared" si="12"/>
        <v>1</v>
      </c>
      <c r="E108" s="194">
        <v>0</v>
      </c>
      <c r="F108" s="195">
        <v>0</v>
      </c>
      <c r="G108" s="191">
        <f t="shared" si="13"/>
        <v>0</v>
      </c>
      <c r="H108" s="194">
        <v>0</v>
      </c>
      <c r="I108" s="195">
        <v>0</v>
      </c>
      <c r="J108" s="191">
        <f t="shared" si="14"/>
        <v>0</v>
      </c>
      <c r="K108" s="194">
        <v>0</v>
      </c>
      <c r="L108" s="195">
        <v>0</v>
      </c>
      <c r="M108" s="191">
        <f t="shared" si="15"/>
        <v>0</v>
      </c>
    </row>
    <row r="109" spans="1:13" x14ac:dyDescent="0.2">
      <c r="A109" s="69" t="s">
        <v>217</v>
      </c>
      <c r="B109" s="194">
        <v>0</v>
      </c>
      <c r="C109" s="195">
        <v>1</v>
      </c>
      <c r="D109" s="191">
        <f t="shared" si="12"/>
        <v>1</v>
      </c>
      <c r="E109" s="194">
        <v>0</v>
      </c>
      <c r="F109" s="195">
        <v>0</v>
      </c>
      <c r="G109" s="191">
        <f t="shared" si="13"/>
        <v>0</v>
      </c>
      <c r="H109" s="194">
        <v>0</v>
      </c>
      <c r="I109" s="195">
        <v>0</v>
      </c>
      <c r="J109" s="191">
        <f t="shared" si="14"/>
        <v>0</v>
      </c>
      <c r="K109" s="194">
        <v>0</v>
      </c>
      <c r="L109" s="195">
        <v>0</v>
      </c>
      <c r="M109" s="191">
        <f t="shared" si="15"/>
        <v>0</v>
      </c>
    </row>
    <row r="110" spans="1:13" x14ac:dyDescent="0.2">
      <c r="A110" s="69" t="s">
        <v>158</v>
      </c>
      <c r="B110" s="194">
        <v>27</v>
      </c>
      <c r="C110" s="195">
        <v>63</v>
      </c>
      <c r="D110" s="191">
        <f t="shared" si="12"/>
        <v>90</v>
      </c>
      <c r="E110" s="194">
        <v>8</v>
      </c>
      <c r="F110" s="195">
        <v>5</v>
      </c>
      <c r="G110" s="191">
        <f t="shared" si="13"/>
        <v>13</v>
      </c>
      <c r="H110" s="194">
        <v>1</v>
      </c>
      <c r="I110" s="195">
        <v>5</v>
      </c>
      <c r="J110" s="191">
        <f t="shared" si="14"/>
        <v>6</v>
      </c>
      <c r="K110" s="194">
        <v>5</v>
      </c>
      <c r="L110" s="195">
        <v>10</v>
      </c>
      <c r="M110" s="191">
        <f t="shared" si="15"/>
        <v>15</v>
      </c>
    </row>
    <row r="111" spans="1:13" x14ac:dyDescent="0.2">
      <c r="A111" s="69" t="s">
        <v>133</v>
      </c>
      <c r="B111" s="194">
        <v>76</v>
      </c>
      <c r="C111" s="195">
        <v>82</v>
      </c>
      <c r="D111" s="191">
        <f t="shared" si="12"/>
        <v>158</v>
      </c>
      <c r="E111" s="194">
        <v>15</v>
      </c>
      <c r="F111" s="195">
        <v>13</v>
      </c>
      <c r="G111" s="191">
        <f t="shared" si="13"/>
        <v>28</v>
      </c>
      <c r="H111" s="194">
        <v>3</v>
      </c>
      <c r="I111" s="195">
        <v>6</v>
      </c>
      <c r="J111" s="191">
        <f t="shared" si="14"/>
        <v>9</v>
      </c>
      <c r="K111" s="194">
        <v>5</v>
      </c>
      <c r="L111" s="195">
        <v>4</v>
      </c>
      <c r="M111" s="191">
        <f t="shared" si="15"/>
        <v>9</v>
      </c>
    </row>
    <row r="112" spans="1:13" x14ac:dyDescent="0.2">
      <c r="A112" s="69" t="s">
        <v>235</v>
      </c>
      <c r="B112" s="194">
        <v>2</v>
      </c>
      <c r="C112" s="195">
        <v>4</v>
      </c>
      <c r="D112" s="191">
        <f t="shared" si="12"/>
        <v>6</v>
      </c>
      <c r="E112" s="194">
        <v>1</v>
      </c>
      <c r="F112" s="195">
        <v>1</v>
      </c>
      <c r="G112" s="191">
        <f t="shared" si="13"/>
        <v>2</v>
      </c>
      <c r="H112" s="194">
        <v>0</v>
      </c>
      <c r="I112" s="195">
        <v>0</v>
      </c>
      <c r="J112" s="191">
        <f t="shared" si="14"/>
        <v>0</v>
      </c>
      <c r="K112" s="194">
        <v>0</v>
      </c>
      <c r="L112" s="195">
        <v>0</v>
      </c>
      <c r="M112" s="191">
        <f t="shared" si="15"/>
        <v>0</v>
      </c>
    </row>
    <row r="113" spans="1:13" x14ac:dyDescent="0.2">
      <c r="A113" s="69" t="s">
        <v>34</v>
      </c>
      <c r="B113" s="194">
        <v>2193</v>
      </c>
      <c r="C113" s="195">
        <v>2732</v>
      </c>
      <c r="D113" s="191">
        <f t="shared" si="12"/>
        <v>4925</v>
      </c>
      <c r="E113" s="194">
        <v>640</v>
      </c>
      <c r="F113" s="195">
        <v>800</v>
      </c>
      <c r="G113" s="191">
        <f t="shared" si="13"/>
        <v>1440</v>
      </c>
      <c r="H113" s="194">
        <v>125</v>
      </c>
      <c r="I113" s="195">
        <v>141</v>
      </c>
      <c r="J113" s="191">
        <f t="shared" si="14"/>
        <v>266</v>
      </c>
      <c r="K113" s="194">
        <v>269</v>
      </c>
      <c r="L113" s="195">
        <v>514</v>
      </c>
      <c r="M113" s="191">
        <f t="shared" si="15"/>
        <v>783</v>
      </c>
    </row>
    <row r="114" spans="1:13" x14ac:dyDescent="0.2">
      <c r="A114" s="69" t="s">
        <v>159</v>
      </c>
      <c r="B114" s="194">
        <v>153</v>
      </c>
      <c r="C114" s="195">
        <v>195</v>
      </c>
      <c r="D114" s="191">
        <f t="shared" si="12"/>
        <v>348</v>
      </c>
      <c r="E114" s="194">
        <v>39</v>
      </c>
      <c r="F114" s="195">
        <v>76</v>
      </c>
      <c r="G114" s="191">
        <f t="shared" si="13"/>
        <v>115</v>
      </c>
      <c r="H114" s="194">
        <v>2</v>
      </c>
      <c r="I114" s="195">
        <v>5</v>
      </c>
      <c r="J114" s="191">
        <f t="shared" si="14"/>
        <v>7</v>
      </c>
      <c r="K114" s="194">
        <v>12</v>
      </c>
      <c r="L114" s="195">
        <v>23</v>
      </c>
      <c r="M114" s="191">
        <f t="shared" si="15"/>
        <v>35</v>
      </c>
    </row>
    <row r="115" spans="1:13" x14ac:dyDescent="0.2">
      <c r="A115" s="69" t="s">
        <v>275</v>
      </c>
      <c r="B115" s="194">
        <v>0</v>
      </c>
      <c r="C115" s="195">
        <v>1</v>
      </c>
      <c r="D115" s="191">
        <f t="shared" si="12"/>
        <v>1</v>
      </c>
      <c r="E115" s="194">
        <v>1</v>
      </c>
      <c r="F115" s="195">
        <v>2</v>
      </c>
      <c r="G115" s="191">
        <f t="shared" si="13"/>
        <v>3</v>
      </c>
      <c r="H115" s="194">
        <v>0</v>
      </c>
      <c r="I115" s="195">
        <v>0</v>
      </c>
      <c r="J115" s="191">
        <f t="shared" si="14"/>
        <v>0</v>
      </c>
      <c r="K115" s="194">
        <v>0</v>
      </c>
      <c r="L115" s="195">
        <v>0</v>
      </c>
      <c r="M115" s="191">
        <f t="shared" si="15"/>
        <v>0</v>
      </c>
    </row>
    <row r="116" spans="1:13" x14ac:dyDescent="0.2">
      <c r="A116" s="69" t="s">
        <v>269</v>
      </c>
      <c r="B116" s="194">
        <v>0</v>
      </c>
      <c r="C116" s="195">
        <v>1</v>
      </c>
      <c r="D116" s="191">
        <f t="shared" si="12"/>
        <v>1</v>
      </c>
      <c r="E116" s="194">
        <v>0</v>
      </c>
      <c r="F116" s="195">
        <v>0</v>
      </c>
      <c r="G116" s="191">
        <f t="shared" si="13"/>
        <v>0</v>
      </c>
      <c r="H116" s="194">
        <v>0</v>
      </c>
      <c r="I116" s="195">
        <v>0</v>
      </c>
      <c r="J116" s="191">
        <f t="shared" si="14"/>
        <v>0</v>
      </c>
      <c r="K116" s="194">
        <v>0</v>
      </c>
      <c r="L116" s="195">
        <v>0</v>
      </c>
      <c r="M116" s="191">
        <f t="shared" si="15"/>
        <v>0</v>
      </c>
    </row>
    <row r="117" spans="1:13" x14ac:dyDescent="0.2">
      <c r="A117" s="69" t="s">
        <v>218</v>
      </c>
      <c r="B117" s="194">
        <v>13</v>
      </c>
      <c r="C117" s="195">
        <v>11</v>
      </c>
      <c r="D117" s="191">
        <f t="shared" si="12"/>
        <v>24</v>
      </c>
      <c r="E117" s="194">
        <v>1</v>
      </c>
      <c r="F117" s="195">
        <v>3</v>
      </c>
      <c r="G117" s="191">
        <f t="shared" si="13"/>
        <v>4</v>
      </c>
      <c r="H117" s="194">
        <v>1</v>
      </c>
      <c r="I117" s="195">
        <v>1</v>
      </c>
      <c r="J117" s="191">
        <f t="shared" si="14"/>
        <v>2</v>
      </c>
      <c r="K117" s="194">
        <v>0</v>
      </c>
      <c r="L117" s="195">
        <v>0</v>
      </c>
      <c r="M117" s="191">
        <f t="shared" si="15"/>
        <v>0</v>
      </c>
    </row>
    <row r="118" spans="1:13" x14ac:dyDescent="0.2">
      <c r="A118" s="69" t="s">
        <v>219</v>
      </c>
      <c r="B118" s="194">
        <v>0</v>
      </c>
      <c r="C118" s="195">
        <v>2</v>
      </c>
      <c r="D118" s="191">
        <f t="shared" si="12"/>
        <v>2</v>
      </c>
      <c r="E118" s="194">
        <v>1</v>
      </c>
      <c r="F118" s="195">
        <v>1</v>
      </c>
      <c r="G118" s="191">
        <f t="shared" si="13"/>
        <v>2</v>
      </c>
      <c r="H118" s="194">
        <v>0</v>
      </c>
      <c r="I118" s="195">
        <v>0</v>
      </c>
      <c r="J118" s="191">
        <f t="shared" si="14"/>
        <v>0</v>
      </c>
      <c r="K118" s="194">
        <v>0</v>
      </c>
      <c r="L118" s="195">
        <v>0</v>
      </c>
      <c r="M118" s="191">
        <f t="shared" si="15"/>
        <v>0</v>
      </c>
    </row>
    <row r="119" spans="1:13" x14ac:dyDescent="0.2">
      <c r="A119" s="69" t="s">
        <v>160</v>
      </c>
      <c r="B119" s="194">
        <v>9</v>
      </c>
      <c r="C119" s="195">
        <v>16</v>
      </c>
      <c r="D119" s="191">
        <f t="shared" si="12"/>
        <v>25</v>
      </c>
      <c r="E119" s="194">
        <v>1</v>
      </c>
      <c r="F119" s="195">
        <v>4</v>
      </c>
      <c r="G119" s="191">
        <f t="shared" si="13"/>
        <v>5</v>
      </c>
      <c r="H119" s="194">
        <v>0</v>
      </c>
      <c r="I119" s="195">
        <v>1</v>
      </c>
      <c r="J119" s="191">
        <f t="shared" si="14"/>
        <v>1</v>
      </c>
      <c r="K119" s="194">
        <v>0</v>
      </c>
      <c r="L119" s="195">
        <v>0</v>
      </c>
      <c r="M119" s="191">
        <f t="shared" si="15"/>
        <v>0</v>
      </c>
    </row>
    <row r="120" spans="1:13" x14ac:dyDescent="0.2">
      <c r="A120" s="69" t="s">
        <v>161</v>
      </c>
      <c r="B120" s="194">
        <v>60</v>
      </c>
      <c r="C120" s="195">
        <v>159</v>
      </c>
      <c r="D120" s="191">
        <f t="shared" si="12"/>
        <v>219</v>
      </c>
      <c r="E120" s="194">
        <v>7</v>
      </c>
      <c r="F120" s="195">
        <v>15</v>
      </c>
      <c r="G120" s="191">
        <f t="shared" si="13"/>
        <v>22</v>
      </c>
      <c r="H120" s="194">
        <v>4</v>
      </c>
      <c r="I120" s="195">
        <v>6</v>
      </c>
      <c r="J120" s="191">
        <f t="shared" si="14"/>
        <v>10</v>
      </c>
      <c r="K120" s="194">
        <v>3</v>
      </c>
      <c r="L120" s="195">
        <v>12</v>
      </c>
      <c r="M120" s="191">
        <f t="shared" si="15"/>
        <v>15</v>
      </c>
    </row>
    <row r="121" spans="1:13" x14ac:dyDescent="0.2">
      <c r="A121" s="69" t="s">
        <v>220</v>
      </c>
      <c r="B121" s="194">
        <v>0</v>
      </c>
      <c r="C121" s="195">
        <v>1</v>
      </c>
      <c r="D121" s="191">
        <f t="shared" si="12"/>
        <v>1</v>
      </c>
      <c r="E121" s="194">
        <v>0</v>
      </c>
      <c r="F121" s="195">
        <v>0</v>
      </c>
      <c r="G121" s="191">
        <f t="shared" si="13"/>
        <v>0</v>
      </c>
      <c r="H121" s="194">
        <v>0</v>
      </c>
      <c r="I121" s="195">
        <v>1</v>
      </c>
      <c r="J121" s="191">
        <f t="shared" si="14"/>
        <v>1</v>
      </c>
      <c r="K121" s="194">
        <v>0</v>
      </c>
      <c r="L121" s="195">
        <v>0</v>
      </c>
      <c r="M121" s="191">
        <f t="shared" si="15"/>
        <v>0</v>
      </c>
    </row>
    <row r="122" spans="1:13" x14ac:dyDescent="0.2">
      <c r="A122" s="69" t="s">
        <v>221</v>
      </c>
      <c r="B122" s="194">
        <v>1</v>
      </c>
      <c r="C122" s="195">
        <v>2</v>
      </c>
      <c r="D122" s="191">
        <f t="shared" si="12"/>
        <v>3</v>
      </c>
      <c r="E122" s="194">
        <v>2</v>
      </c>
      <c r="F122" s="195">
        <v>0</v>
      </c>
      <c r="G122" s="191">
        <f t="shared" si="13"/>
        <v>2</v>
      </c>
      <c r="H122" s="194">
        <v>0</v>
      </c>
      <c r="I122" s="195">
        <v>1</v>
      </c>
      <c r="J122" s="191">
        <f t="shared" si="14"/>
        <v>1</v>
      </c>
      <c r="K122" s="194">
        <v>0</v>
      </c>
      <c r="L122" s="195">
        <v>1</v>
      </c>
      <c r="M122" s="191">
        <f t="shared" si="15"/>
        <v>1</v>
      </c>
    </row>
    <row r="123" spans="1:13" x14ac:dyDescent="0.2">
      <c r="A123" s="69" t="s">
        <v>185</v>
      </c>
      <c r="B123" s="194">
        <v>3</v>
      </c>
      <c r="C123" s="195">
        <v>3</v>
      </c>
      <c r="D123" s="191">
        <f t="shared" si="12"/>
        <v>6</v>
      </c>
      <c r="E123" s="194">
        <v>0</v>
      </c>
      <c r="F123" s="195">
        <v>0</v>
      </c>
      <c r="G123" s="191">
        <f t="shared" si="13"/>
        <v>0</v>
      </c>
      <c r="H123" s="194">
        <v>3</v>
      </c>
      <c r="I123" s="195">
        <v>1</v>
      </c>
      <c r="J123" s="191">
        <f t="shared" si="14"/>
        <v>4</v>
      </c>
      <c r="K123" s="194">
        <v>0</v>
      </c>
      <c r="L123" s="195">
        <v>0</v>
      </c>
      <c r="M123" s="191">
        <f t="shared" si="15"/>
        <v>0</v>
      </c>
    </row>
    <row r="124" spans="1:13" x14ac:dyDescent="0.2">
      <c r="A124" s="69" t="s">
        <v>35</v>
      </c>
      <c r="B124" s="194">
        <v>0</v>
      </c>
      <c r="C124" s="195">
        <v>1</v>
      </c>
      <c r="D124" s="191">
        <f t="shared" si="12"/>
        <v>1</v>
      </c>
      <c r="E124" s="194">
        <v>1</v>
      </c>
      <c r="F124" s="195">
        <v>1</v>
      </c>
      <c r="G124" s="191">
        <f t="shared" si="13"/>
        <v>2</v>
      </c>
      <c r="H124" s="194">
        <v>0</v>
      </c>
      <c r="I124" s="195">
        <v>0</v>
      </c>
      <c r="J124" s="191">
        <f t="shared" si="14"/>
        <v>0</v>
      </c>
      <c r="K124" s="194">
        <v>1</v>
      </c>
      <c r="L124" s="195">
        <v>2</v>
      </c>
      <c r="M124" s="191">
        <f t="shared" si="15"/>
        <v>3</v>
      </c>
    </row>
    <row r="125" spans="1:13" x14ac:dyDescent="0.2">
      <c r="A125" s="69" t="s">
        <v>36</v>
      </c>
      <c r="B125" s="194">
        <v>20</v>
      </c>
      <c r="C125" s="195">
        <v>80</v>
      </c>
      <c r="D125" s="191">
        <f t="shared" si="12"/>
        <v>100</v>
      </c>
      <c r="E125" s="194">
        <v>4</v>
      </c>
      <c r="F125" s="195">
        <v>12</v>
      </c>
      <c r="G125" s="191">
        <f t="shared" si="13"/>
        <v>16</v>
      </c>
      <c r="H125" s="194">
        <v>1</v>
      </c>
      <c r="I125" s="195">
        <v>3</v>
      </c>
      <c r="J125" s="191">
        <f t="shared" si="14"/>
        <v>4</v>
      </c>
      <c r="K125" s="194">
        <v>4</v>
      </c>
      <c r="L125" s="195">
        <v>8</v>
      </c>
      <c r="M125" s="191">
        <f t="shared" si="15"/>
        <v>12</v>
      </c>
    </row>
    <row r="126" spans="1:13" x14ac:dyDescent="0.2">
      <c r="A126" s="69" t="s">
        <v>61</v>
      </c>
      <c r="B126" s="194">
        <v>282</v>
      </c>
      <c r="C126" s="195">
        <v>535</v>
      </c>
      <c r="D126" s="191">
        <f t="shared" si="12"/>
        <v>817</v>
      </c>
      <c r="E126" s="194">
        <v>73</v>
      </c>
      <c r="F126" s="195">
        <v>133</v>
      </c>
      <c r="G126" s="191">
        <f t="shared" si="13"/>
        <v>206</v>
      </c>
      <c r="H126" s="194">
        <v>18</v>
      </c>
      <c r="I126" s="195">
        <v>32</v>
      </c>
      <c r="J126" s="191">
        <f t="shared" si="14"/>
        <v>50</v>
      </c>
      <c r="K126" s="194">
        <v>41</v>
      </c>
      <c r="L126" s="195">
        <v>69</v>
      </c>
      <c r="M126" s="191">
        <f t="shared" si="15"/>
        <v>110</v>
      </c>
    </row>
    <row r="127" spans="1:13" x14ac:dyDescent="0.2">
      <c r="A127" s="69" t="s">
        <v>236</v>
      </c>
      <c r="B127" s="194">
        <v>1</v>
      </c>
      <c r="C127" s="195">
        <v>2</v>
      </c>
      <c r="D127" s="191">
        <f t="shared" si="12"/>
        <v>3</v>
      </c>
      <c r="E127" s="194">
        <v>0</v>
      </c>
      <c r="F127" s="195">
        <v>0</v>
      </c>
      <c r="G127" s="191">
        <f t="shared" si="13"/>
        <v>0</v>
      </c>
      <c r="H127" s="194">
        <v>0</v>
      </c>
      <c r="I127" s="195">
        <v>0</v>
      </c>
      <c r="J127" s="191">
        <f t="shared" si="14"/>
        <v>0</v>
      </c>
      <c r="K127" s="194">
        <v>0</v>
      </c>
      <c r="L127" s="195">
        <v>0</v>
      </c>
      <c r="M127" s="191">
        <f t="shared" si="15"/>
        <v>0</v>
      </c>
    </row>
    <row r="128" spans="1:13" x14ac:dyDescent="0.2">
      <c r="A128" s="69" t="s">
        <v>37</v>
      </c>
      <c r="B128" s="194">
        <v>6</v>
      </c>
      <c r="C128" s="195">
        <v>24</v>
      </c>
      <c r="D128" s="191">
        <f t="shared" si="12"/>
        <v>30</v>
      </c>
      <c r="E128" s="194">
        <v>2</v>
      </c>
      <c r="F128" s="195">
        <v>6</v>
      </c>
      <c r="G128" s="191">
        <f t="shared" si="13"/>
        <v>8</v>
      </c>
      <c r="H128" s="194">
        <v>0</v>
      </c>
      <c r="I128" s="195">
        <v>0</v>
      </c>
      <c r="J128" s="191">
        <f t="shared" si="14"/>
        <v>0</v>
      </c>
      <c r="K128" s="194">
        <v>2</v>
      </c>
      <c r="L128" s="195">
        <v>3</v>
      </c>
      <c r="M128" s="191">
        <f t="shared" si="15"/>
        <v>5</v>
      </c>
    </row>
    <row r="129" spans="1:13" x14ac:dyDescent="0.2">
      <c r="A129" s="69" t="s">
        <v>224</v>
      </c>
      <c r="B129" s="194">
        <v>4</v>
      </c>
      <c r="C129" s="195">
        <v>1</v>
      </c>
      <c r="D129" s="191">
        <f t="shared" si="12"/>
        <v>5</v>
      </c>
      <c r="E129" s="194">
        <v>0</v>
      </c>
      <c r="F129" s="195">
        <v>0</v>
      </c>
      <c r="G129" s="191">
        <f t="shared" si="13"/>
        <v>0</v>
      </c>
      <c r="H129" s="194">
        <v>0</v>
      </c>
      <c r="I129" s="195">
        <v>0</v>
      </c>
      <c r="J129" s="191">
        <f t="shared" si="14"/>
        <v>0</v>
      </c>
      <c r="K129" s="194">
        <v>0</v>
      </c>
      <c r="L129" s="195">
        <v>0</v>
      </c>
      <c r="M129" s="191">
        <f t="shared" si="15"/>
        <v>0</v>
      </c>
    </row>
    <row r="130" spans="1:13" x14ac:dyDescent="0.2">
      <c r="A130" s="69" t="s">
        <v>38</v>
      </c>
      <c r="B130" s="194">
        <v>71</v>
      </c>
      <c r="C130" s="195">
        <v>132</v>
      </c>
      <c r="D130" s="191">
        <f t="shared" si="12"/>
        <v>203</v>
      </c>
      <c r="E130" s="194">
        <v>14</v>
      </c>
      <c r="F130" s="195">
        <v>30</v>
      </c>
      <c r="G130" s="191">
        <f t="shared" si="13"/>
        <v>44</v>
      </c>
      <c r="H130" s="194">
        <v>6</v>
      </c>
      <c r="I130" s="195">
        <v>10</v>
      </c>
      <c r="J130" s="191">
        <f t="shared" si="14"/>
        <v>16</v>
      </c>
      <c r="K130" s="194">
        <v>11</v>
      </c>
      <c r="L130" s="195">
        <v>8</v>
      </c>
      <c r="M130" s="191">
        <f t="shared" si="15"/>
        <v>19</v>
      </c>
    </row>
    <row r="131" spans="1:13" x14ac:dyDescent="0.2">
      <c r="A131" s="69" t="s">
        <v>39</v>
      </c>
      <c r="B131" s="194">
        <v>49</v>
      </c>
      <c r="C131" s="195">
        <v>668</v>
      </c>
      <c r="D131" s="191">
        <f t="shared" si="12"/>
        <v>717</v>
      </c>
      <c r="E131" s="194">
        <v>17</v>
      </c>
      <c r="F131" s="195">
        <v>348</v>
      </c>
      <c r="G131" s="191">
        <f t="shared" si="13"/>
        <v>365</v>
      </c>
      <c r="H131" s="194">
        <v>5</v>
      </c>
      <c r="I131" s="195">
        <v>35</v>
      </c>
      <c r="J131" s="191">
        <f t="shared" si="14"/>
        <v>40</v>
      </c>
      <c r="K131" s="194">
        <v>4</v>
      </c>
      <c r="L131" s="195">
        <v>87</v>
      </c>
      <c r="M131" s="191">
        <f t="shared" si="15"/>
        <v>91</v>
      </c>
    </row>
    <row r="132" spans="1:13" x14ac:dyDescent="0.2">
      <c r="A132" s="69" t="s">
        <v>130</v>
      </c>
      <c r="B132" s="194">
        <v>248</v>
      </c>
      <c r="C132" s="195">
        <v>102</v>
      </c>
      <c r="D132" s="191">
        <f t="shared" ref="D132:D152" si="16">SUM(B132:C132)</f>
        <v>350</v>
      </c>
      <c r="E132" s="194">
        <v>47</v>
      </c>
      <c r="F132" s="195">
        <v>11</v>
      </c>
      <c r="G132" s="191">
        <f t="shared" ref="G132:G151" si="17">SUM(E132:F132)</f>
        <v>58</v>
      </c>
      <c r="H132" s="194">
        <v>8</v>
      </c>
      <c r="I132" s="195">
        <v>5</v>
      </c>
      <c r="J132" s="191">
        <f t="shared" ref="J132:J152" si="18">SUM(H132:I132)</f>
        <v>13</v>
      </c>
      <c r="K132" s="194">
        <v>19</v>
      </c>
      <c r="L132" s="195">
        <v>8</v>
      </c>
      <c r="M132" s="191">
        <f t="shared" ref="M132:M152" si="19">SUM(K132:L132)</f>
        <v>27</v>
      </c>
    </row>
    <row r="133" spans="1:13" x14ac:dyDescent="0.2">
      <c r="A133" s="69" t="s">
        <v>162</v>
      </c>
      <c r="B133" s="194">
        <v>128</v>
      </c>
      <c r="C133" s="195">
        <v>150</v>
      </c>
      <c r="D133" s="191">
        <f t="shared" si="16"/>
        <v>278</v>
      </c>
      <c r="E133" s="194">
        <v>11</v>
      </c>
      <c r="F133" s="195">
        <v>7</v>
      </c>
      <c r="G133" s="191">
        <f t="shared" si="17"/>
        <v>18</v>
      </c>
      <c r="H133" s="194">
        <v>5</v>
      </c>
      <c r="I133" s="195">
        <v>5</v>
      </c>
      <c r="J133" s="191">
        <f t="shared" si="18"/>
        <v>10</v>
      </c>
      <c r="K133" s="194">
        <v>20</v>
      </c>
      <c r="L133" s="195">
        <v>16</v>
      </c>
      <c r="M133" s="191">
        <f t="shared" si="19"/>
        <v>36</v>
      </c>
    </row>
    <row r="134" spans="1:13" x14ac:dyDescent="0.2">
      <c r="A134" s="69" t="s">
        <v>50</v>
      </c>
      <c r="B134" s="194">
        <v>44</v>
      </c>
      <c r="C134" s="195">
        <v>30</v>
      </c>
      <c r="D134" s="191">
        <f t="shared" si="16"/>
        <v>74</v>
      </c>
      <c r="E134" s="194">
        <v>11</v>
      </c>
      <c r="F134" s="195">
        <v>9</v>
      </c>
      <c r="G134" s="191">
        <f t="shared" si="17"/>
        <v>20</v>
      </c>
      <c r="H134" s="194">
        <v>3</v>
      </c>
      <c r="I134" s="195">
        <v>1</v>
      </c>
      <c r="J134" s="191">
        <f t="shared" si="18"/>
        <v>4</v>
      </c>
      <c r="K134" s="194">
        <v>2</v>
      </c>
      <c r="L134" s="195">
        <v>3</v>
      </c>
      <c r="M134" s="191">
        <f t="shared" si="19"/>
        <v>5</v>
      </c>
    </row>
    <row r="135" spans="1:13" x14ac:dyDescent="0.2">
      <c r="A135" s="69" t="s">
        <v>163</v>
      </c>
      <c r="B135" s="194">
        <v>0</v>
      </c>
      <c r="C135" s="195">
        <v>1</v>
      </c>
      <c r="D135" s="191">
        <f t="shared" si="16"/>
        <v>1</v>
      </c>
      <c r="E135" s="194">
        <v>0</v>
      </c>
      <c r="F135" s="195">
        <v>2</v>
      </c>
      <c r="G135" s="191">
        <f t="shared" si="17"/>
        <v>2</v>
      </c>
      <c r="H135" s="194">
        <v>0</v>
      </c>
      <c r="I135" s="195">
        <v>0</v>
      </c>
      <c r="J135" s="191">
        <f t="shared" si="18"/>
        <v>0</v>
      </c>
      <c r="K135" s="194">
        <v>0</v>
      </c>
      <c r="L135" s="195">
        <v>0</v>
      </c>
      <c r="M135" s="191">
        <f t="shared" si="19"/>
        <v>0</v>
      </c>
    </row>
    <row r="136" spans="1:13" x14ac:dyDescent="0.2">
      <c r="A136" s="69" t="s">
        <v>225</v>
      </c>
      <c r="B136" s="194">
        <v>0</v>
      </c>
      <c r="C136" s="195">
        <v>0</v>
      </c>
      <c r="D136" s="191">
        <f t="shared" si="16"/>
        <v>0</v>
      </c>
      <c r="E136" s="194">
        <v>2</v>
      </c>
      <c r="F136" s="195">
        <v>0</v>
      </c>
      <c r="G136" s="191">
        <f t="shared" si="17"/>
        <v>2</v>
      </c>
      <c r="H136" s="194">
        <v>0</v>
      </c>
      <c r="I136" s="195">
        <v>0</v>
      </c>
      <c r="J136" s="191">
        <f t="shared" si="18"/>
        <v>0</v>
      </c>
      <c r="K136" s="194">
        <v>0</v>
      </c>
      <c r="L136" s="195">
        <v>1</v>
      </c>
      <c r="M136" s="191">
        <f t="shared" si="19"/>
        <v>1</v>
      </c>
    </row>
    <row r="137" spans="1:13" x14ac:dyDescent="0.2">
      <c r="A137" s="69" t="s">
        <v>226</v>
      </c>
      <c r="B137" s="194">
        <v>5</v>
      </c>
      <c r="C137" s="195">
        <v>2</v>
      </c>
      <c r="D137" s="191">
        <f t="shared" si="16"/>
        <v>7</v>
      </c>
      <c r="E137" s="194">
        <v>2</v>
      </c>
      <c r="F137" s="195">
        <v>1</v>
      </c>
      <c r="G137" s="191">
        <f t="shared" si="17"/>
        <v>3</v>
      </c>
      <c r="H137" s="194">
        <v>0</v>
      </c>
      <c r="I137" s="195">
        <v>0</v>
      </c>
      <c r="J137" s="191">
        <f t="shared" si="18"/>
        <v>0</v>
      </c>
      <c r="K137" s="194">
        <v>0</v>
      </c>
      <c r="L137" s="195">
        <v>1</v>
      </c>
      <c r="M137" s="191">
        <f t="shared" si="19"/>
        <v>1</v>
      </c>
    </row>
    <row r="138" spans="1:13" x14ac:dyDescent="0.2">
      <c r="A138" s="69" t="s">
        <v>40</v>
      </c>
      <c r="B138" s="194">
        <v>73</v>
      </c>
      <c r="C138" s="195">
        <v>225</v>
      </c>
      <c r="D138" s="191">
        <f t="shared" si="16"/>
        <v>298</v>
      </c>
      <c r="E138" s="194">
        <v>8</v>
      </c>
      <c r="F138" s="195">
        <v>36</v>
      </c>
      <c r="G138" s="191">
        <f t="shared" si="17"/>
        <v>44</v>
      </c>
      <c r="H138" s="194">
        <v>1</v>
      </c>
      <c r="I138" s="195">
        <v>5</v>
      </c>
      <c r="J138" s="191">
        <f t="shared" si="18"/>
        <v>6</v>
      </c>
      <c r="K138" s="194">
        <v>4</v>
      </c>
      <c r="L138" s="195">
        <v>12</v>
      </c>
      <c r="M138" s="191">
        <f t="shared" si="19"/>
        <v>16</v>
      </c>
    </row>
    <row r="139" spans="1:13" x14ac:dyDescent="0.2">
      <c r="A139" s="69" t="s">
        <v>41</v>
      </c>
      <c r="B139" s="194">
        <v>600</v>
      </c>
      <c r="C139" s="195">
        <v>2340</v>
      </c>
      <c r="D139" s="191">
        <f t="shared" si="16"/>
        <v>2940</v>
      </c>
      <c r="E139" s="194">
        <v>131</v>
      </c>
      <c r="F139" s="195">
        <v>638</v>
      </c>
      <c r="G139" s="191">
        <f t="shared" si="17"/>
        <v>769</v>
      </c>
      <c r="H139" s="194">
        <v>31</v>
      </c>
      <c r="I139" s="195">
        <v>137</v>
      </c>
      <c r="J139" s="191">
        <f t="shared" si="18"/>
        <v>168</v>
      </c>
      <c r="K139" s="194">
        <v>52</v>
      </c>
      <c r="L139" s="195">
        <v>271</v>
      </c>
      <c r="M139" s="191">
        <f t="shared" si="19"/>
        <v>323</v>
      </c>
    </row>
    <row r="140" spans="1:13" x14ac:dyDescent="0.2">
      <c r="A140" s="69" t="s">
        <v>42</v>
      </c>
      <c r="B140" s="194">
        <v>41</v>
      </c>
      <c r="C140" s="195">
        <v>289</v>
      </c>
      <c r="D140" s="191">
        <f t="shared" si="16"/>
        <v>330</v>
      </c>
      <c r="E140" s="194">
        <v>18</v>
      </c>
      <c r="F140" s="195">
        <v>135</v>
      </c>
      <c r="G140" s="191">
        <f t="shared" si="17"/>
        <v>153</v>
      </c>
      <c r="H140" s="194">
        <v>5</v>
      </c>
      <c r="I140" s="195">
        <v>25</v>
      </c>
      <c r="J140" s="191">
        <f t="shared" si="18"/>
        <v>30</v>
      </c>
      <c r="K140" s="194">
        <v>16</v>
      </c>
      <c r="L140" s="195">
        <v>103</v>
      </c>
      <c r="M140" s="191">
        <f t="shared" si="19"/>
        <v>119</v>
      </c>
    </row>
    <row r="141" spans="1:13" x14ac:dyDescent="0.2">
      <c r="A141" s="69" t="s">
        <v>43</v>
      </c>
      <c r="B141" s="194">
        <v>3</v>
      </c>
      <c r="C141" s="195">
        <v>3</v>
      </c>
      <c r="D141" s="191">
        <f t="shared" si="16"/>
        <v>6</v>
      </c>
      <c r="E141" s="194">
        <v>1</v>
      </c>
      <c r="F141" s="195">
        <v>1</v>
      </c>
      <c r="G141" s="191">
        <f t="shared" si="17"/>
        <v>2</v>
      </c>
      <c r="H141" s="194">
        <v>0</v>
      </c>
      <c r="I141" s="195">
        <v>0</v>
      </c>
      <c r="J141" s="191">
        <f t="shared" si="18"/>
        <v>0</v>
      </c>
      <c r="K141" s="194">
        <v>0</v>
      </c>
      <c r="L141" s="195">
        <v>2</v>
      </c>
      <c r="M141" s="191">
        <f t="shared" si="19"/>
        <v>2</v>
      </c>
    </row>
    <row r="142" spans="1:13" x14ac:dyDescent="0.2">
      <c r="A142" s="69" t="s">
        <v>44</v>
      </c>
      <c r="B142" s="194">
        <v>81179</v>
      </c>
      <c r="C142" s="195">
        <v>132073</v>
      </c>
      <c r="D142" s="191">
        <f t="shared" si="16"/>
        <v>213252</v>
      </c>
      <c r="E142" s="194">
        <v>6032</v>
      </c>
      <c r="F142" s="195">
        <v>9038</v>
      </c>
      <c r="G142" s="191">
        <f t="shared" si="17"/>
        <v>15070</v>
      </c>
      <c r="H142" s="194">
        <v>3178</v>
      </c>
      <c r="I142" s="195">
        <v>3957</v>
      </c>
      <c r="J142" s="191">
        <f t="shared" si="18"/>
        <v>7135</v>
      </c>
      <c r="K142" s="194">
        <v>13288</v>
      </c>
      <c r="L142" s="195">
        <v>26729</v>
      </c>
      <c r="M142" s="191">
        <f t="shared" si="19"/>
        <v>40017</v>
      </c>
    </row>
    <row r="143" spans="1:13" x14ac:dyDescent="0.2">
      <c r="A143" s="69" t="s">
        <v>187</v>
      </c>
      <c r="B143" s="194">
        <v>5</v>
      </c>
      <c r="C143" s="195">
        <v>5</v>
      </c>
      <c r="D143" s="191">
        <f t="shared" si="16"/>
        <v>10</v>
      </c>
      <c r="E143" s="194">
        <v>0</v>
      </c>
      <c r="F143" s="195">
        <v>0</v>
      </c>
      <c r="G143" s="191">
        <f t="shared" si="17"/>
        <v>0</v>
      </c>
      <c r="H143" s="194">
        <v>0</v>
      </c>
      <c r="I143" s="195">
        <v>0</v>
      </c>
      <c r="J143" s="191">
        <f t="shared" si="18"/>
        <v>0</v>
      </c>
      <c r="K143" s="194">
        <v>0</v>
      </c>
      <c r="L143" s="195">
        <v>0</v>
      </c>
      <c r="M143" s="191">
        <f t="shared" si="19"/>
        <v>0</v>
      </c>
    </row>
    <row r="144" spans="1:13" x14ac:dyDescent="0.2">
      <c r="A144" s="69" t="s">
        <v>45</v>
      </c>
      <c r="B144" s="194">
        <v>222</v>
      </c>
      <c r="C144" s="195">
        <v>3054</v>
      </c>
      <c r="D144" s="191">
        <f t="shared" si="16"/>
        <v>3276</v>
      </c>
      <c r="E144" s="194">
        <v>95</v>
      </c>
      <c r="F144" s="195">
        <v>1154</v>
      </c>
      <c r="G144" s="191">
        <f t="shared" si="17"/>
        <v>1249</v>
      </c>
      <c r="H144" s="194">
        <v>9</v>
      </c>
      <c r="I144" s="195">
        <v>131</v>
      </c>
      <c r="J144" s="191">
        <f t="shared" si="18"/>
        <v>140</v>
      </c>
      <c r="K144" s="194">
        <v>24</v>
      </c>
      <c r="L144" s="195">
        <v>444</v>
      </c>
      <c r="M144" s="191">
        <f t="shared" si="19"/>
        <v>468</v>
      </c>
    </row>
    <row r="145" spans="1:13" x14ac:dyDescent="0.2">
      <c r="A145" s="69" t="s">
        <v>271</v>
      </c>
      <c r="B145" s="194">
        <v>0</v>
      </c>
      <c r="C145" s="195">
        <v>2</v>
      </c>
      <c r="D145" s="191">
        <f t="shared" si="16"/>
        <v>2</v>
      </c>
      <c r="E145" s="194">
        <v>0</v>
      </c>
      <c r="F145" s="195">
        <v>0</v>
      </c>
      <c r="G145" s="191">
        <f t="shared" si="17"/>
        <v>0</v>
      </c>
      <c r="H145" s="194">
        <v>0</v>
      </c>
      <c r="I145" s="195">
        <v>0</v>
      </c>
      <c r="J145" s="191">
        <f t="shared" si="18"/>
        <v>0</v>
      </c>
      <c r="K145" s="194">
        <v>0</v>
      </c>
      <c r="L145" s="195">
        <v>1</v>
      </c>
      <c r="M145" s="191">
        <f t="shared" si="19"/>
        <v>1</v>
      </c>
    </row>
    <row r="146" spans="1:13" x14ac:dyDescent="0.2">
      <c r="A146" s="69" t="s">
        <v>46</v>
      </c>
      <c r="B146" s="194">
        <v>34</v>
      </c>
      <c r="C146" s="195">
        <v>64</v>
      </c>
      <c r="D146" s="191">
        <f t="shared" si="16"/>
        <v>98</v>
      </c>
      <c r="E146" s="194">
        <v>4</v>
      </c>
      <c r="F146" s="195">
        <v>6</v>
      </c>
      <c r="G146" s="191">
        <f t="shared" si="17"/>
        <v>10</v>
      </c>
      <c r="H146" s="194">
        <v>3</v>
      </c>
      <c r="I146" s="195">
        <v>2</v>
      </c>
      <c r="J146" s="191">
        <f t="shared" si="18"/>
        <v>5</v>
      </c>
      <c r="K146" s="194">
        <v>3</v>
      </c>
      <c r="L146" s="195">
        <v>6</v>
      </c>
      <c r="M146" s="191">
        <f t="shared" si="19"/>
        <v>9</v>
      </c>
    </row>
    <row r="147" spans="1:13" x14ac:dyDescent="0.2">
      <c r="A147" s="69" t="s">
        <v>188</v>
      </c>
      <c r="B147" s="194">
        <v>96</v>
      </c>
      <c r="C147" s="195">
        <v>307</v>
      </c>
      <c r="D147" s="191">
        <f t="shared" si="16"/>
        <v>403</v>
      </c>
      <c r="E147" s="194">
        <v>7</v>
      </c>
      <c r="F147" s="195">
        <v>34</v>
      </c>
      <c r="G147" s="191">
        <f t="shared" si="17"/>
        <v>41</v>
      </c>
      <c r="H147" s="194">
        <v>3</v>
      </c>
      <c r="I147" s="195">
        <v>20</v>
      </c>
      <c r="J147" s="191">
        <f t="shared" si="18"/>
        <v>23</v>
      </c>
      <c r="K147" s="194">
        <v>17</v>
      </c>
      <c r="L147" s="195">
        <v>36</v>
      </c>
      <c r="M147" s="191">
        <f t="shared" si="19"/>
        <v>53</v>
      </c>
    </row>
    <row r="148" spans="1:13" x14ac:dyDescent="0.2">
      <c r="A148" s="69" t="s">
        <v>47</v>
      </c>
      <c r="B148" s="194">
        <v>1181</v>
      </c>
      <c r="C148" s="195">
        <v>1881</v>
      </c>
      <c r="D148" s="191">
        <f t="shared" si="16"/>
        <v>3062</v>
      </c>
      <c r="E148" s="194">
        <v>262</v>
      </c>
      <c r="F148" s="195">
        <v>388</v>
      </c>
      <c r="G148" s="191">
        <f t="shared" si="17"/>
        <v>650</v>
      </c>
      <c r="H148" s="194">
        <v>75</v>
      </c>
      <c r="I148" s="195">
        <v>130</v>
      </c>
      <c r="J148" s="191">
        <f t="shared" si="18"/>
        <v>205</v>
      </c>
      <c r="K148" s="194">
        <v>114</v>
      </c>
      <c r="L148" s="195">
        <v>193</v>
      </c>
      <c r="M148" s="191">
        <f t="shared" si="19"/>
        <v>307</v>
      </c>
    </row>
    <row r="149" spans="1:13" x14ac:dyDescent="0.2">
      <c r="A149" s="69" t="s">
        <v>48</v>
      </c>
      <c r="B149" s="194">
        <v>1</v>
      </c>
      <c r="C149" s="195">
        <v>0</v>
      </c>
      <c r="D149" s="191">
        <f t="shared" si="16"/>
        <v>1</v>
      </c>
      <c r="E149" s="194">
        <v>0</v>
      </c>
      <c r="F149" s="195">
        <v>1</v>
      </c>
      <c r="G149" s="191">
        <f t="shared" si="17"/>
        <v>1</v>
      </c>
      <c r="H149" s="194">
        <v>0</v>
      </c>
      <c r="I149" s="195">
        <v>0</v>
      </c>
      <c r="J149" s="191">
        <f t="shared" si="18"/>
        <v>0</v>
      </c>
      <c r="K149" s="194">
        <v>1</v>
      </c>
      <c r="L149" s="195">
        <v>0</v>
      </c>
      <c r="M149" s="191">
        <f t="shared" si="19"/>
        <v>1</v>
      </c>
    </row>
    <row r="150" spans="1:13" x14ac:dyDescent="0.2">
      <c r="A150" s="69" t="s">
        <v>227</v>
      </c>
      <c r="B150" s="194">
        <v>10</v>
      </c>
      <c r="C150" s="195">
        <v>12</v>
      </c>
      <c r="D150" s="191">
        <f t="shared" si="16"/>
        <v>22</v>
      </c>
      <c r="E150" s="194">
        <v>1</v>
      </c>
      <c r="F150" s="195">
        <v>3</v>
      </c>
      <c r="G150" s="191">
        <f t="shared" si="17"/>
        <v>4</v>
      </c>
      <c r="H150" s="194">
        <v>0</v>
      </c>
      <c r="I150" s="195">
        <v>0</v>
      </c>
      <c r="J150" s="191">
        <f t="shared" si="18"/>
        <v>0</v>
      </c>
      <c r="K150" s="194">
        <v>2</v>
      </c>
      <c r="L150" s="195">
        <v>3</v>
      </c>
      <c r="M150" s="191">
        <f t="shared" si="19"/>
        <v>5</v>
      </c>
    </row>
    <row r="151" spans="1:13" x14ac:dyDescent="0.2">
      <c r="A151" s="69" t="s">
        <v>56</v>
      </c>
      <c r="B151" s="194">
        <v>1011</v>
      </c>
      <c r="C151" s="195">
        <v>625</v>
      </c>
      <c r="D151" s="191">
        <f t="shared" si="16"/>
        <v>1636</v>
      </c>
      <c r="E151" s="194">
        <v>88</v>
      </c>
      <c r="F151" s="195">
        <v>93</v>
      </c>
      <c r="G151" s="191">
        <f t="shared" si="17"/>
        <v>181</v>
      </c>
      <c r="H151" s="194">
        <v>16</v>
      </c>
      <c r="I151" s="195">
        <v>11</v>
      </c>
      <c r="J151" s="191">
        <f t="shared" si="18"/>
        <v>27</v>
      </c>
      <c r="K151" s="194">
        <v>24</v>
      </c>
      <c r="L151" s="195">
        <v>28</v>
      </c>
      <c r="M151" s="191">
        <f t="shared" si="19"/>
        <v>52</v>
      </c>
    </row>
    <row r="152" spans="1:13" x14ac:dyDescent="0.2">
      <c r="A152" s="351" t="s">
        <v>164</v>
      </c>
      <c r="B152" s="352">
        <v>0</v>
      </c>
      <c r="C152" s="353">
        <v>0</v>
      </c>
      <c r="D152" s="354">
        <f t="shared" si="16"/>
        <v>0</v>
      </c>
      <c r="E152" s="352">
        <v>0</v>
      </c>
      <c r="F152" s="353">
        <v>0</v>
      </c>
      <c r="G152" s="354">
        <v>1</v>
      </c>
      <c r="H152" s="352">
        <v>0</v>
      </c>
      <c r="I152" s="353">
        <v>0</v>
      </c>
      <c r="J152" s="354">
        <f t="shared" si="18"/>
        <v>0</v>
      </c>
      <c r="K152" s="352">
        <v>0</v>
      </c>
      <c r="L152" s="353">
        <v>1</v>
      </c>
      <c r="M152" s="354">
        <f t="shared" si="19"/>
        <v>1</v>
      </c>
    </row>
    <row r="153" spans="1:13" ht="12.75" thickBot="1" x14ac:dyDescent="0.25">
      <c r="A153" s="103" t="s">
        <v>105</v>
      </c>
      <c r="B153" s="350">
        <f t="shared" ref="B153:K153" si="20">SUM(B5:B152)</f>
        <v>109210</v>
      </c>
      <c r="C153" s="350">
        <f t="shared" si="20"/>
        <v>193166</v>
      </c>
      <c r="D153" s="350">
        <f t="shared" si="20"/>
        <v>302376</v>
      </c>
      <c r="E153" s="350">
        <f t="shared" si="20"/>
        <v>11267</v>
      </c>
      <c r="F153" s="350">
        <f t="shared" si="20"/>
        <v>22601</v>
      </c>
      <c r="G153" s="350">
        <f t="shared" si="20"/>
        <v>33869</v>
      </c>
      <c r="H153" s="350">
        <f t="shared" si="20"/>
        <v>4376</v>
      </c>
      <c r="I153" s="350">
        <f t="shared" si="20"/>
        <v>7040</v>
      </c>
      <c r="J153" s="350">
        <f t="shared" si="20"/>
        <v>11416</v>
      </c>
      <c r="K153" s="350">
        <f t="shared" si="20"/>
        <v>17459</v>
      </c>
      <c r="L153" s="350">
        <f>SUM(L5:L151)</f>
        <v>41894</v>
      </c>
      <c r="M153" s="350">
        <f>SUM(M5:M152)</f>
        <v>59354</v>
      </c>
    </row>
  </sheetData>
  <sortState ref="A6:M151">
    <sortCondition ref="A5"/>
  </sortState>
  <mergeCells count="5">
    <mergeCell ref="B3:D3"/>
    <mergeCell ref="E3:G3"/>
    <mergeCell ref="H3:J3"/>
    <mergeCell ref="A3:A4"/>
    <mergeCell ref="K3:M3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FF8080"/>
  </sheetPr>
  <dimension ref="A1:K65"/>
  <sheetViews>
    <sheetView zoomScaleNormal="100" workbookViewId="0">
      <selection activeCell="H6" sqref="H6:I29"/>
    </sheetView>
  </sheetViews>
  <sheetFormatPr defaultColWidth="9.140625" defaultRowHeight="12" x14ac:dyDescent="0.2"/>
  <cols>
    <col min="1" max="1" width="21.85546875" style="37" bestFit="1" customWidth="1"/>
    <col min="2" max="2" width="11.85546875" style="37" customWidth="1"/>
    <col min="3" max="3" width="12.5703125" style="37" customWidth="1"/>
    <col min="4" max="4" width="10.5703125" style="37" customWidth="1"/>
    <col min="5" max="5" width="10.5703125" style="37" bestFit="1" customWidth="1"/>
    <col min="6" max="6" width="9.140625" style="37"/>
    <col min="7" max="7" width="19.140625" style="37" customWidth="1"/>
    <col min="8" max="8" width="9.85546875" style="37" customWidth="1"/>
    <col min="9" max="10" width="9.140625" style="37"/>
    <col min="11" max="11" width="10.5703125" style="37" bestFit="1" customWidth="1"/>
    <col min="12" max="16384" width="9.140625" style="37"/>
  </cols>
  <sheetData>
    <row r="1" spans="1:11" ht="12.75" customHeight="1" x14ac:dyDescent="0.2">
      <c r="A1" s="37" t="s">
        <v>325</v>
      </c>
      <c r="G1" s="37" t="s">
        <v>326</v>
      </c>
    </row>
    <row r="2" spans="1:11" ht="12.75" customHeight="1" x14ac:dyDescent="0.2">
      <c r="A2" s="294" t="s">
        <v>278</v>
      </c>
      <c r="G2" s="37" t="s">
        <v>120</v>
      </c>
    </row>
    <row r="3" spans="1:11" ht="12.75" customHeight="1" x14ac:dyDescent="0.2">
      <c r="A3" s="294" t="s">
        <v>277</v>
      </c>
    </row>
    <row r="4" spans="1:11" ht="12.75" customHeight="1" thickBot="1" x14ac:dyDescent="0.25"/>
    <row r="5" spans="1:11" ht="12.75" thickBot="1" x14ac:dyDescent="0.25">
      <c r="A5" s="107" t="s">
        <v>0</v>
      </c>
      <c r="B5" s="108" t="s">
        <v>83</v>
      </c>
      <c r="C5" s="109" t="s">
        <v>84</v>
      </c>
      <c r="D5" s="110" t="s">
        <v>87</v>
      </c>
      <c r="E5" s="111" t="s">
        <v>3</v>
      </c>
      <c r="G5" s="107" t="s">
        <v>0</v>
      </c>
      <c r="H5" s="108" t="s">
        <v>83</v>
      </c>
      <c r="I5" s="109" t="s">
        <v>84</v>
      </c>
      <c r="J5" s="110" t="s">
        <v>87</v>
      </c>
      <c r="K5" s="111" t="s">
        <v>3</v>
      </c>
    </row>
    <row r="6" spans="1:11" x14ac:dyDescent="0.2">
      <c r="A6" s="69" t="s">
        <v>166</v>
      </c>
      <c r="B6" s="82">
        <v>22</v>
      </c>
      <c r="C6" s="83">
        <v>32</v>
      </c>
      <c r="D6" s="81">
        <f t="shared" ref="D6:D35" si="0">SUM(B6:C6)</f>
        <v>54</v>
      </c>
      <c r="E6" s="101">
        <f t="shared" ref="E6:E35" si="1">D6*100/$D$36</f>
        <v>1.1245314452311537</v>
      </c>
      <c r="G6" s="69" t="s">
        <v>166</v>
      </c>
      <c r="H6" s="82">
        <v>6</v>
      </c>
      <c r="I6" s="83">
        <v>6</v>
      </c>
      <c r="J6" s="81">
        <v>12</v>
      </c>
      <c r="K6" s="112">
        <f t="shared" ref="K6:K30" si="2">J6*100/$J$30</f>
        <v>2.6726057906458798</v>
      </c>
    </row>
    <row r="7" spans="1:11" x14ac:dyDescent="0.2">
      <c r="A7" s="69" t="s">
        <v>237</v>
      </c>
      <c r="B7" s="82">
        <v>11</v>
      </c>
      <c r="C7" s="83">
        <v>57</v>
      </c>
      <c r="D7" s="81">
        <f t="shared" si="0"/>
        <v>68</v>
      </c>
      <c r="E7" s="101">
        <f t="shared" si="1"/>
        <v>1.4160766347355269</v>
      </c>
      <c r="G7" s="69" t="s">
        <v>237</v>
      </c>
      <c r="H7" s="82">
        <v>0</v>
      </c>
      <c r="I7" s="83">
        <v>5</v>
      </c>
      <c r="J7" s="81">
        <v>5</v>
      </c>
      <c r="K7" s="112">
        <f t="shared" si="2"/>
        <v>1.1135857461024499</v>
      </c>
    </row>
    <row r="8" spans="1:11" x14ac:dyDescent="0.2">
      <c r="A8" s="69" t="s">
        <v>11</v>
      </c>
      <c r="B8" s="82">
        <v>114</v>
      </c>
      <c r="C8" s="83">
        <v>201</v>
      </c>
      <c r="D8" s="81">
        <f t="shared" si="0"/>
        <v>315</v>
      </c>
      <c r="E8" s="101">
        <f t="shared" si="1"/>
        <v>6.5597667638483967</v>
      </c>
      <c r="G8" s="69" t="s">
        <v>11</v>
      </c>
      <c r="H8" s="82">
        <v>24</v>
      </c>
      <c r="I8" s="83">
        <v>18</v>
      </c>
      <c r="J8" s="81">
        <v>42</v>
      </c>
      <c r="K8" s="112">
        <f t="shared" si="2"/>
        <v>9.3541202672605799</v>
      </c>
    </row>
    <row r="9" spans="1:11" x14ac:dyDescent="0.2">
      <c r="A9" s="69" t="s">
        <v>238</v>
      </c>
      <c r="B9" s="82">
        <v>25</v>
      </c>
      <c r="C9" s="83">
        <v>29</v>
      </c>
      <c r="D9" s="81">
        <f t="shared" si="0"/>
        <v>54</v>
      </c>
      <c r="E9" s="101">
        <f t="shared" si="1"/>
        <v>1.1245314452311537</v>
      </c>
      <c r="G9" s="69" t="s">
        <v>238</v>
      </c>
      <c r="H9" s="82">
        <v>1</v>
      </c>
      <c r="I9" s="83">
        <v>1</v>
      </c>
      <c r="J9" s="81">
        <v>2</v>
      </c>
      <c r="K9" s="112">
        <f t="shared" si="2"/>
        <v>0.44543429844097998</v>
      </c>
    </row>
    <row r="10" spans="1:11" x14ac:dyDescent="0.2">
      <c r="A10" s="69" t="s">
        <v>168</v>
      </c>
      <c r="B10" s="82">
        <v>4</v>
      </c>
      <c r="C10" s="83">
        <v>11</v>
      </c>
      <c r="D10" s="81">
        <f t="shared" si="0"/>
        <v>15</v>
      </c>
      <c r="E10" s="101">
        <f t="shared" si="1"/>
        <v>0.31236984589754269</v>
      </c>
      <c r="G10" s="69" t="s">
        <v>200</v>
      </c>
      <c r="H10" s="82">
        <v>7</v>
      </c>
      <c r="I10" s="83">
        <v>12</v>
      </c>
      <c r="J10" s="81">
        <v>19</v>
      </c>
      <c r="K10" s="112">
        <f t="shared" si="2"/>
        <v>4.2316258351893099</v>
      </c>
    </row>
    <row r="11" spans="1:11" x14ac:dyDescent="0.2">
      <c r="A11" s="69" t="s">
        <v>200</v>
      </c>
      <c r="B11" s="82">
        <v>50</v>
      </c>
      <c r="C11" s="83">
        <v>75</v>
      </c>
      <c r="D11" s="81">
        <f t="shared" si="0"/>
        <v>125</v>
      </c>
      <c r="E11" s="101">
        <f t="shared" si="1"/>
        <v>2.603082049146189</v>
      </c>
      <c r="G11" s="69" t="s">
        <v>239</v>
      </c>
      <c r="H11" s="82">
        <v>4</v>
      </c>
      <c r="I11" s="83">
        <v>7</v>
      </c>
      <c r="J11" s="81">
        <v>11</v>
      </c>
      <c r="K11" s="112">
        <f t="shared" si="2"/>
        <v>2.4498886414253898</v>
      </c>
    </row>
    <row r="12" spans="1:11" x14ac:dyDescent="0.2">
      <c r="A12" s="69" t="s">
        <v>239</v>
      </c>
      <c r="B12" s="82">
        <v>12</v>
      </c>
      <c r="C12" s="83">
        <v>38</v>
      </c>
      <c r="D12" s="81">
        <f t="shared" si="0"/>
        <v>50</v>
      </c>
      <c r="E12" s="101">
        <f t="shared" si="1"/>
        <v>1.0412328196584757</v>
      </c>
      <c r="G12" s="69" t="s">
        <v>64</v>
      </c>
      <c r="H12" s="82">
        <v>2</v>
      </c>
      <c r="I12" s="83">
        <v>1</v>
      </c>
      <c r="J12" s="81">
        <v>3</v>
      </c>
      <c r="K12" s="112">
        <f t="shared" si="2"/>
        <v>0.66815144766146994</v>
      </c>
    </row>
    <row r="13" spans="1:11" x14ac:dyDescent="0.2">
      <c r="A13" s="69" t="s">
        <v>240</v>
      </c>
      <c r="B13" s="82">
        <v>8</v>
      </c>
      <c r="C13" s="83">
        <v>18</v>
      </c>
      <c r="D13" s="81">
        <f t="shared" si="0"/>
        <v>26</v>
      </c>
      <c r="E13" s="101">
        <f t="shared" si="1"/>
        <v>0.54144106622240729</v>
      </c>
      <c r="G13" s="69" t="s">
        <v>202</v>
      </c>
      <c r="H13" s="82">
        <v>4</v>
      </c>
      <c r="I13" s="83">
        <v>17</v>
      </c>
      <c r="J13" s="81">
        <v>21</v>
      </c>
      <c r="K13" s="112">
        <f t="shared" si="2"/>
        <v>4.6770601336302899</v>
      </c>
    </row>
    <row r="14" spans="1:11" x14ac:dyDescent="0.2">
      <c r="A14" s="69" t="s">
        <v>64</v>
      </c>
      <c r="B14" s="82">
        <v>10</v>
      </c>
      <c r="C14" s="83">
        <v>27</v>
      </c>
      <c r="D14" s="81">
        <f t="shared" si="0"/>
        <v>37</v>
      </c>
      <c r="E14" s="101">
        <f t="shared" si="1"/>
        <v>0.770512286547272</v>
      </c>
      <c r="G14" s="69" t="s">
        <v>205</v>
      </c>
      <c r="H14" s="82">
        <v>2</v>
      </c>
      <c r="I14" s="83">
        <v>17</v>
      </c>
      <c r="J14" s="81">
        <v>19</v>
      </c>
      <c r="K14" s="112">
        <f t="shared" si="2"/>
        <v>4.2316258351893099</v>
      </c>
    </row>
    <row r="15" spans="1:11" x14ac:dyDescent="0.2">
      <c r="A15" s="69" t="s">
        <v>202</v>
      </c>
      <c r="B15" s="82">
        <v>134</v>
      </c>
      <c r="C15" s="83">
        <v>255</v>
      </c>
      <c r="D15" s="81">
        <f t="shared" si="0"/>
        <v>389</v>
      </c>
      <c r="E15" s="101">
        <f t="shared" si="1"/>
        <v>8.1007913369429403</v>
      </c>
      <c r="G15" s="69" t="s">
        <v>172</v>
      </c>
      <c r="H15" s="82">
        <v>3</v>
      </c>
      <c r="I15" s="83">
        <v>7</v>
      </c>
      <c r="J15" s="81">
        <v>10</v>
      </c>
      <c r="K15" s="112">
        <f t="shared" si="2"/>
        <v>2.2271714922048997</v>
      </c>
    </row>
    <row r="16" spans="1:11" x14ac:dyDescent="0.2">
      <c r="A16" s="69" t="s">
        <v>205</v>
      </c>
      <c r="B16" s="82">
        <v>43</v>
      </c>
      <c r="C16" s="83">
        <v>80</v>
      </c>
      <c r="D16" s="81">
        <f t="shared" si="0"/>
        <v>123</v>
      </c>
      <c r="E16" s="101">
        <f t="shared" si="1"/>
        <v>2.5614327363598499</v>
      </c>
      <c r="G16" s="69" t="s">
        <v>209</v>
      </c>
      <c r="H16" s="82">
        <v>0</v>
      </c>
      <c r="I16" s="83">
        <v>6</v>
      </c>
      <c r="J16" s="81">
        <v>6</v>
      </c>
      <c r="K16" s="112">
        <f t="shared" si="2"/>
        <v>1.3363028953229399</v>
      </c>
    </row>
    <row r="17" spans="1:11" x14ac:dyDescent="0.2">
      <c r="A17" s="69" t="s">
        <v>172</v>
      </c>
      <c r="B17" s="82">
        <v>137</v>
      </c>
      <c r="C17" s="83">
        <v>239</v>
      </c>
      <c r="D17" s="81">
        <f t="shared" si="0"/>
        <v>376</v>
      </c>
      <c r="E17" s="101">
        <f t="shared" si="1"/>
        <v>7.8300708038317364</v>
      </c>
      <c r="G17" s="69" t="s">
        <v>178</v>
      </c>
      <c r="H17" s="82">
        <v>28</v>
      </c>
      <c r="I17" s="83">
        <v>15</v>
      </c>
      <c r="J17" s="81">
        <v>43</v>
      </c>
      <c r="K17" s="112">
        <f t="shared" si="2"/>
        <v>9.5768374164810695</v>
      </c>
    </row>
    <row r="18" spans="1:11" x14ac:dyDescent="0.2">
      <c r="A18" s="69" t="s">
        <v>209</v>
      </c>
      <c r="B18" s="82">
        <v>18</v>
      </c>
      <c r="C18" s="83">
        <v>54</v>
      </c>
      <c r="D18" s="81">
        <f t="shared" si="0"/>
        <v>72</v>
      </c>
      <c r="E18" s="101">
        <f t="shared" si="1"/>
        <v>1.4993752603082049</v>
      </c>
      <c r="G18" s="69" t="s">
        <v>243</v>
      </c>
      <c r="H18" s="82">
        <v>2</v>
      </c>
      <c r="I18" s="83">
        <v>0</v>
      </c>
      <c r="J18" s="81">
        <v>2</v>
      </c>
      <c r="K18" s="112">
        <f t="shared" si="2"/>
        <v>0.44543429844097998</v>
      </c>
    </row>
    <row r="19" spans="1:11" x14ac:dyDescent="0.2">
      <c r="A19" s="69" t="s">
        <v>241</v>
      </c>
      <c r="B19" s="82">
        <v>1</v>
      </c>
      <c r="C19" s="83">
        <v>1</v>
      </c>
      <c r="D19" s="81">
        <f t="shared" si="0"/>
        <v>2</v>
      </c>
      <c r="E19" s="101">
        <f t="shared" si="1"/>
        <v>4.1649312786339023E-2</v>
      </c>
      <c r="G19" s="69" t="s">
        <v>119</v>
      </c>
      <c r="H19" s="82">
        <v>3</v>
      </c>
      <c r="I19" s="83">
        <v>23</v>
      </c>
      <c r="J19" s="81">
        <v>26</v>
      </c>
      <c r="K19" s="112">
        <f t="shared" si="2"/>
        <v>5.7906458797327396</v>
      </c>
    </row>
    <row r="20" spans="1:11" x14ac:dyDescent="0.2">
      <c r="A20" s="69" t="s">
        <v>178</v>
      </c>
      <c r="B20" s="82">
        <v>70</v>
      </c>
      <c r="C20" s="83">
        <v>83</v>
      </c>
      <c r="D20" s="81">
        <f t="shared" si="0"/>
        <v>153</v>
      </c>
      <c r="E20" s="101">
        <f t="shared" si="1"/>
        <v>3.1861724281549355</v>
      </c>
      <c r="G20" s="69" t="s">
        <v>65</v>
      </c>
      <c r="H20" s="82">
        <v>9</v>
      </c>
      <c r="I20" s="83">
        <v>64</v>
      </c>
      <c r="J20" s="81">
        <v>73</v>
      </c>
      <c r="K20" s="112">
        <f t="shared" si="2"/>
        <v>16.258351893095767</v>
      </c>
    </row>
    <row r="21" spans="1:11" x14ac:dyDescent="0.2">
      <c r="A21" s="69" t="s">
        <v>179</v>
      </c>
      <c r="B21" s="82" t="s">
        <v>128</v>
      </c>
      <c r="C21" s="83">
        <v>2</v>
      </c>
      <c r="D21" s="81">
        <f t="shared" si="0"/>
        <v>2</v>
      </c>
      <c r="E21" s="101">
        <f t="shared" si="1"/>
        <v>4.1649312786339023E-2</v>
      </c>
      <c r="G21" s="69" t="s">
        <v>131</v>
      </c>
      <c r="H21" s="82">
        <v>0</v>
      </c>
      <c r="I21" s="83">
        <v>5</v>
      </c>
      <c r="J21" s="81">
        <v>5</v>
      </c>
      <c r="K21" s="112">
        <f t="shared" si="2"/>
        <v>1.1135857461024499</v>
      </c>
    </row>
    <row r="22" spans="1:11" x14ac:dyDescent="0.2">
      <c r="A22" s="69" t="s">
        <v>243</v>
      </c>
      <c r="B22" s="82">
        <v>35</v>
      </c>
      <c r="C22" s="83">
        <v>64</v>
      </c>
      <c r="D22" s="81">
        <f t="shared" si="0"/>
        <v>99</v>
      </c>
      <c r="E22" s="101">
        <f t="shared" si="1"/>
        <v>2.0616409829237816</v>
      </c>
      <c r="G22" s="69" t="s">
        <v>182</v>
      </c>
      <c r="H22" s="82">
        <v>2</v>
      </c>
      <c r="I22" s="83">
        <v>6</v>
      </c>
      <c r="J22" s="81">
        <v>8</v>
      </c>
      <c r="K22" s="112">
        <f t="shared" si="2"/>
        <v>1.7817371937639199</v>
      </c>
    </row>
    <row r="23" spans="1:11" x14ac:dyDescent="0.2">
      <c r="A23" s="69" t="s">
        <v>244</v>
      </c>
      <c r="B23" s="82">
        <v>2</v>
      </c>
      <c r="C23" s="83">
        <v>9</v>
      </c>
      <c r="D23" s="81">
        <f t="shared" si="0"/>
        <v>11</v>
      </c>
      <c r="E23" s="101">
        <f t="shared" si="1"/>
        <v>0.22907122032486463</v>
      </c>
      <c r="G23" s="69" t="s">
        <v>184</v>
      </c>
      <c r="H23" s="82">
        <v>10</v>
      </c>
      <c r="I23" s="83">
        <v>22</v>
      </c>
      <c r="J23" s="81">
        <v>32</v>
      </c>
      <c r="K23" s="112">
        <f t="shared" si="2"/>
        <v>7.1269487750556797</v>
      </c>
    </row>
    <row r="24" spans="1:11" x14ac:dyDescent="0.2">
      <c r="A24" s="69" t="s">
        <v>119</v>
      </c>
      <c r="B24" s="82">
        <v>31</v>
      </c>
      <c r="C24" s="83">
        <v>135</v>
      </c>
      <c r="D24" s="81">
        <f t="shared" si="0"/>
        <v>166</v>
      </c>
      <c r="E24" s="101">
        <f t="shared" si="1"/>
        <v>3.456892961266139</v>
      </c>
      <c r="G24" s="69" t="s">
        <v>222</v>
      </c>
      <c r="H24" s="82">
        <v>11</v>
      </c>
      <c r="I24" s="83">
        <v>5</v>
      </c>
      <c r="J24" s="81">
        <v>16</v>
      </c>
      <c r="K24" s="112">
        <f t="shared" si="2"/>
        <v>3.5634743875278398</v>
      </c>
    </row>
    <row r="25" spans="1:11" x14ac:dyDescent="0.2">
      <c r="A25" s="69" t="s">
        <v>65</v>
      </c>
      <c r="B25" s="82">
        <v>184</v>
      </c>
      <c r="C25" s="83">
        <v>545</v>
      </c>
      <c r="D25" s="81">
        <f t="shared" si="0"/>
        <v>729</v>
      </c>
      <c r="E25" s="101">
        <f t="shared" si="1"/>
        <v>15.181174510620576</v>
      </c>
      <c r="G25" s="69" t="s">
        <v>246</v>
      </c>
      <c r="H25" s="82">
        <v>0</v>
      </c>
      <c r="I25" s="83">
        <v>2</v>
      </c>
      <c r="J25" s="81">
        <v>2</v>
      </c>
      <c r="K25" s="112">
        <f t="shared" si="2"/>
        <v>0.44543429844097998</v>
      </c>
    </row>
    <row r="26" spans="1:11" x14ac:dyDescent="0.2">
      <c r="A26" s="69" t="s">
        <v>131</v>
      </c>
      <c r="B26" s="82">
        <v>14</v>
      </c>
      <c r="C26" s="83">
        <v>16</v>
      </c>
      <c r="D26" s="81">
        <f t="shared" si="0"/>
        <v>30</v>
      </c>
      <c r="E26" s="101">
        <f t="shared" si="1"/>
        <v>0.62473969179508537</v>
      </c>
      <c r="G26" s="69" t="s">
        <v>186</v>
      </c>
      <c r="H26" s="82">
        <v>4</v>
      </c>
      <c r="I26" s="83">
        <v>11</v>
      </c>
      <c r="J26" s="81">
        <v>15</v>
      </c>
      <c r="K26" s="112">
        <f t="shared" si="2"/>
        <v>3.3407572383073498</v>
      </c>
    </row>
    <row r="27" spans="1:11" x14ac:dyDescent="0.2">
      <c r="A27" s="69" t="s">
        <v>182</v>
      </c>
      <c r="B27" s="82">
        <v>47</v>
      </c>
      <c r="C27" s="83">
        <v>137</v>
      </c>
      <c r="D27" s="81">
        <f t="shared" si="0"/>
        <v>184</v>
      </c>
      <c r="E27" s="101">
        <f t="shared" si="1"/>
        <v>3.8317367763431904</v>
      </c>
      <c r="G27" s="69" t="s">
        <v>44</v>
      </c>
      <c r="H27" s="82">
        <v>0</v>
      </c>
      <c r="I27" s="83">
        <v>1</v>
      </c>
      <c r="J27" s="81">
        <v>1</v>
      </c>
      <c r="K27" s="112">
        <f t="shared" si="2"/>
        <v>0.22271714922048999</v>
      </c>
    </row>
    <row r="28" spans="1:11" x14ac:dyDescent="0.2">
      <c r="A28" s="69" t="s">
        <v>184</v>
      </c>
      <c r="B28" s="82">
        <v>238</v>
      </c>
      <c r="C28" s="83">
        <v>446</v>
      </c>
      <c r="D28" s="81">
        <f t="shared" si="0"/>
        <v>684</v>
      </c>
      <c r="E28" s="101">
        <f t="shared" si="1"/>
        <v>14.244064972927946</v>
      </c>
      <c r="G28" s="69" t="s">
        <v>247</v>
      </c>
      <c r="H28" s="82">
        <v>4</v>
      </c>
      <c r="I28" s="83">
        <v>9</v>
      </c>
      <c r="J28" s="81">
        <v>13</v>
      </c>
      <c r="K28" s="112">
        <f t="shared" si="2"/>
        <v>2.8953229398663698</v>
      </c>
    </row>
    <row r="29" spans="1:11" ht="12.75" thickBot="1" x14ac:dyDescent="0.25">
      <c r="A29" s="69" t="s">
        <v>222</v>
      </c>
      <c r="B29" s="82">
        <v>45</v>
      </c>
      <c r="C29" s="83">
        <v>92</v>
      </c>
      <c r="D29" s="81">
        <f t="shared" si="0"/>
        <v>137</v>
      </c>
      <c r="E29" s="101">
        <f t="shared" si="1"/>
        <v>2.8529779258642232</v>
      </c>
      <c r="G29" s="69" t="s">
        <v>189</v>
      </c>
      <c r="H29" s="82">
        <v>6</v>
      </c>
      <c r="I29" s="83">
        <v>57</v>
      </c>
      <c r="J29" s="81">
        <v>63</v>
      </c>
      <c r="K29" s="112">
        <f t="shared" si="2"/>
        <v>14.031180400890868</v>
      </c>
    </row>
    <row r="30" spans="1:11" ht="12.75" thickBot="1" x14ac:dyDescent="0.25">
      <c r="A30" s="69" t="s">
        <v>245</v>
      </c>
      <c r="B30" s="82">
        <v>5</v>
      </c>
      <c r="C30" s="83">
        <v>10</v>
      </c>
      <c r="D30" s="81">
        <f t="shared" si="0"/>
        <v>15</v>
      </c>
      <c r="E30" s="101">
        <f t="shared" si="1"/>
        <v>0.31236984589754269</v>
      </c>
      <c r="G30" s="107" t="s">
        <v>74</v>
      </c>
      <c r="H30" s="113">
        <f>SUM(H6:H29)</f>
        <v>132</v>
      </c>
      <c r="I30" s="114">
        <f>SUM(I6:I29)</f>
        <v>317</v>
      </c>
      <c r="J30" s="114">
        <f>SUM(J6:J29)</f>
        <v>449</v>
      </c>
      <c r="K30" s="115">
        <f t="shared" si="2"/>
        <v>100</v>
      </c>
    </row>
    <row r="31" spans="1:11" x14ac:dyDescent="0.2">
      <c r="A31" s="69" t="s">
        <v>246</v>
      </c>
      <c r="B31" s="82">
        <v>16</v>
      </c>
      <c r="C31" s="83">
        <v>40</v>
      </c>
      <c r="D31" s="81">
        <f t="shared" si="0"/>
        <v>56</v>
      </c>
      <c r="E31" s="101">
        <f t="shared" si="1"/>
        <v>1.1661807580174928</v>
      </c>
    </row>
    <row r="32" spans="1:11" x14ac:dyDescent="0.2">
      <c r="A32" s="69" t="s">
        <v>186</v>
      </c>
      <c r="B32" s="82">
        <v>24</v>
      </c>
      <c r="C32" s="83">
        <v>66</v>
      </c>
      <c r="D32" s="81">
        <f t="shared" si="0"/>
        <v>90</v>
      </c>
      <c r="E32" s="101">
        <f t="shared" si="1"/>
        <v>1.8742190753852561</v>
      </c>
    </row>
    <row r="33" spans="1:5" x14ac:dyDescent="0.2">
      <c r="A33" s="69" t="s">
        <v>247</v>
      </c>
      <c r="B33" s="82">
        <v>58</v>
      </c>
      <c r="C33" s="83">
        <v>74</v>
      </c>
      <c r="D33" s="81">
        <f t="shared" si="0"/>
        <v>132</v>
      </c>
      <c r="E33" s="101">
        <f t="shared" si="1"/>
        <v>2.7488546438983756</v>
      </c>
    </row>
    <row r="34" spans="1:5" x14ac:dyDescent="0.2">
      <c r="A34" s="69" t="s">
        <v>188</v>
      </c>
      <c r="B34" s="82">
        <v>4</v>
      </c>
      <c r="C34" s="83">
        <v>1</v>
      </c>
      <c r="D34" s="81">
        <f t="shared" si="0"/>
        <v>5</v>
      </c>
      <c r="E34" s="101">
        <f t="shared" si="1"/>
        <v>0.10412328196584757</v>
      </c>
    </row>
    <row r="35" spans="1:5" ht="12.75" thickBot="1" x14ac:dyDescent="0.25">
      <c r="A35" s="69" t="s">
        <v>189</v>
      </c>
      <c r="B35" s="82">
        <v>142</v>
      </c>
      <c r="C35" s="83">
        <v>461</v>
      </c>
      <c r="D35" s="81">
        <f t="shared" si="0"/>
        <v>603</v>
      </c>
      <c r="E35" s="101">
        <f t="shared" si="1"/>
        <v>12.557267805081215</v>
      </c>
    </row>
    <row r="36" spans="1:5" ht="12.75" thickBot="1" x14ac:dyDescent="0.25">
      <c r="A36" s="107" t="s">
        <v>2</v>
      </c>
      <c r="B36" s="113">
        <f>SUM(B6:B35)</f>
        <v>1504</v>
      </c>
      <c r="C36" s="114">
        <f>SUM(C6:C35)</f>
        <v>3298</v>
      </c>
      <c r="D36" s="114">
        <f>SUM(D6:D35)</f>
        <v>4802</v>
      </c>
      <c r="E36" s="115">
        <f>SUM(E6:E35)</f>
        <v>100</v>
      </c>
    </row>
    <row r="39" spans="1:5" ht="12.75" x14ac:dyDescent="0.2">
      <c r="A39" s="179"/>
      <c r="B39"/>
      <c r="C39"/>
    </row>
    <row r="40" spans="1:5" ht="12.75" customHeight="1" x14ac:dyDescent="0.2">
      <c r="A40" s="179"/>
      <c r="B40"/>
      <c r="C40"/>
    </row>
    <row r="41" spans="1:5" ht="12.75" customHeight="1" x14ac:dyDescent="0.2">
      <c r="A41" s="179"/>
      <c r="B41"/>
      <c r="C41"/>
    </row>
    <row r="42" spans="1:5" ht="12.75" customHeight="1" x14ac:dyDescent="0.2">
      <c r="A42" s="179"/>
      <c r="B42"/>
      <c r="C42"/>
    </row>
    <row r="43" spans="1:5" ht="12.75" customHeight="1" x14ac:dyDescent="0.2">
      <c r="A43" s="179"/>
      <c r="B43"/>
      <c r="C43"/>
    </row>
    <row r="44" spans="1:5" ht="12.75" customHeight="1" x14ac:dyDescent="0.2">
      <c r="A44" s="179"/>
      <c r="B44"/>
      <c r="C44"/>
    </row>
    <row r="45" spans="1:5" ht="12.75" customHeight="1" x14ac:dyDescent="0.2">
      <c r="A45" s="179"/>
      <c r="B45"/>
      <c r="C45"/>
    </row>
    <row r="46" spans="1:5" ht="12.75" customHeight="1" x14ac:dyDescent="0.2">
      <c r="A46" s="179"/>
      <c r="B46"/>
      <c r="C46"/>
    </row>
    <row r="47" spans="1:5" ht="12.75" x14ac:dyDescent="0.2">
      <c r="A47" s="179"/>
      <c r="B47"/>
      <c r="C47"/>
    </row>
    <row r="48" spans="1:5" ht="12.75" x14ac:dyDescent="0.2">
      <c r="A48" s="179"/>
      <c r="B48"/>
      <c r="C48"/>
    </row>
    <row r="49" spans="1:3" ht="12.75" x14ac:dyDescent="0.2">
      <c r="A49" s="179"/>
      <c r="B49"/>
      <c r="C49"/>
    </row>
    <row r="50" spans="1:3" ht="12.75" x14ac:dyDescent="0.2">
      <c r="A50" s="179"/>
      <c r="B50"/>
      <c r="C50"/>
    </row>
    <row r="51" spans="1:3" ht="12.75" x14ac:dyDescent="0.2">
      <c r="A51" s="179"/>
      <c r="B51"/>
      <c r="C51"/>
    </row>
    <row r="52" spans="1:3" ht="12.75" x14ac:dyDescent="0.2">
      <c r="A52" s="179"/>
      <c r="B52"/>
      <c r="C52"/>
    </row>
    <row r="53" spans="1:3" ht="12.75" x14ac:dyDescent="0.2">
      <c r="A53" s="179"/>
      <c r="B53"/>
      <c r="C53"/>
    </row>
    <row r="54" spans="1:3" ht="12.75" x14ac:dyDescent="0.2">
      <c r="A54" s="179"/>
      <c r="B54"/>
      <c r="C54"/>
    </row>
    <row r="55" spans="1:3" ht="12.75" x14ac:dyDescent="0.2">
      <c r="A55" s="179"/>
      <c r="B55"/>
      <c r="C55"/>
    </row>
    <row r="56" spans="1:3" ht="12.75" x14ac:dyDescent="0.2">
      <c r="A56" s="179"/>
      <c r="B56"/>
      <c r="C56"/>
    </row>
    <row r="57" spans="1:3" ht="12.75" x14ac:dyDescent="0.2">
      <c r="A57" s="179"/>
      <c r="B57"/>
      <c r="C57"/>
    </row>
    <row r="58" spans="1:3" ht="12.75" x14ac:dyDescent="0.2">
      <c r="A58" s="179"/>
      <c r="B58"/>
      <c r="C58"/>
    </row>
    <row r="59" spans="1:3" ht="12.75" x14ac:dyDescent="0.2">
      <c r="A59" s="179"/>
      <c r="B59"/>
      <c r="C59"/>
    </row>
    <row r="60" spans="1:3" ht="12.75" x14ac:dyDescent="0.2">
      <c r="A60" s="179"/>
      <c r="B60"/>
      <c r="C60"/>
    </row>
    <row r="61" spans="1:3" ht="12.75" x14ac:dyDescent="0.2">
      <c r="A61" s="179"/>
      <c r="B61"/>
      <c r="C61"/>
    </row>
    <row r="62" spans="1:3" ht="12.75" x14ac:dyDescent="0.2">
      <c r="A62" s="179"/>
      <c r="B62"/>
      <c r="C62"/>
    </row>
    <row r="63" spans="1:3" ht="12.75" x14ac:dyDescent="0.2">
      <c r="A63" s="179"/>
      <c r="B63"/>
      <c r="C63"/>
    </row>
    <row r="64" spans="1:3" ht="12.75" x14ac:dyDescent="0.2">
      <c r="A64" s="179"/>
      <c r="B64"/>
      <c r="C64"/>
    </row>
    <row r="65" spans="1:3" ht="12.75" x14ac:dyDescent="0.2">
      <c r="A65" s="179"/>
      <c r="B65"/>
      <c r="C65"/>
    </row>
  </sheetData>
  <sortState ref="A6:E30">
    <sortCondition ref="A6:A30"/>
  </sortState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FF8080"/>
  </sheetPr>
  <dimension ref="A1:K61"/>
  <sheetViews>
    <sheetView zoomScaleNormal="100" workbookViewId="0">
      <selection activeCell="N1" sqref="N1:Q1048576"/>
    </sheetView>
  </sheetViews>
  <sheetFormatPr defaultColWidth="9.140625" defaultRowHeight="12" x14ac:dyDescent="0.2"/>
  <cols>
    <col min="1" max="1" width="30.5703125" style="37" bestFit="1" customWidth="1"/>
    <col min="2" max="2" width="9.140625" style="37" customWidth="1"/>
    <col min="3" max="4" width="9.140625" style="37"/>
    <col min="5" max="5" width="10.5703125" style="37" bestFit="1" customWidth="1"/>
    <col min="6" max="6" width="9.140625" style="37"/>
    <col min="7" max="7" width="26.5703125" style="37" customWidth="1"/>
    <col min="8" max="10" width="9.140625" style="37" customWidth="1"/>
    <col min="11" max="11" width="9.85546875" style="37" bestFit="1" customWidth="1"/>
    <col min="12" max="16384" width="9.140625" style="37"/>
  </cols>
  <sheetData>
    <row r="1" spans="1:11" ht="12.75" customHeight="1" x14ac:dyDescent="0.2">
      <c r="A1" s="37" t="s">
        <v>327</v>
      </c>
      <c r="G1" s="315" t="s">
        <v>328</v>
      </c>
    </row>
    <row r="2" spans="1:11" ht="12.75" customHeight="1" x14ac:dyDescent="0.2">
      <c r="A2" s="294" t="s">
        <v>279</v>
      </c>
      <c r="G2" s="294" t="s">
        <v>281</v>
      </c>
    </row>
    <row r="3" spans="1:11" ht="12.75" customHeight="1" x14ac:dyDescent="0.2">
      <c r="A3" s="294" t="s">
        <v>280</v>
      </c>
      <c r="G3" s="294" t="s">
        <v>280</v>
      </c>
    </row>
    <row r="4" spans="1:11" ht="12.75" customHeight="1" thickBot="1" x14ac:dyDescent="0.25"/>
    <row r="5" spans="1:11" ht="19.5" customHeight="1" thickBot="1" x14ac:dyDescent="0.25">
      <c r="A5" s="107" t="s">
        <v>0</v>
      </c>
      <c r="B5" s="108" t="s">
        <v>83</v>
      </c>
      <c r="C5" s="109" t="s">
        <v>84</v>
      </c>
      <c r="D5" s="110" t="s">
        <v>2</v>
      </c>
      <c r="E5" s="111" t="s">
        <v>3</v>
      </c>
      <c r="G5" s="107" t="s">
        <v>0</v>
      </c>
      <c r="H5" s="108" t="s">
        <v>83</v>
      </c>
      <c r="I5" s="109" t="s">
        <v>84</v>
      </c>
      <c r="J5" s="110" t="s">
        <v>2</v>
      </c>
      <c r="K5" s="111" t="s">
        <v>3</v>
      </c>
    </row>
    <row r="6" spans="1:11" x14ac:dyDescent="0.2">
      <c r="A6" s="69" t="s">
        <v>136</v>
      </c>
      <c r="B6" s="82">
        <v>6</v>
      </c>
      <c r="C6" s="83">
        <v>5</v>
      </c>
      <c r="D6" s="81">
        <f t="shared" ref="D6" si="0">SUM(B6:C6)</f>
        <v>11</v>
      </c>
      <c r="E6" s="101">
        <f t="shared" ref="E6:E37" si="1">D6*100/$D$54</f>
        <v>2.3305084745762712</v>
      </c>
      <c r="G6" s="79" t="s">
        <v>134</v>
      </c>
      <c r="H6" s="80">
        <v>1</v>
      </c>
      <c r="I6" s="120" t="s">
        <v>128</v>
      </c>
      <c r="J6" s="204">
        <f>SUM(H6:I6)</f>
        <v>1</v>
      </c>
      <c r="K6" s="205">
        <f t="shared" ref="K6:K18" si="2">J6*100/$J$30</f>
        <v>4.3478260869565215</v>
      </c>
    </row>
    <row r="7" spans="1:11" x14ac:dyDescent="0.2">
      <c r="A7" s="69" t="s">
        <v>6</v>
      </c>
      <c r="B7" s="82">
        <v>3</v>
      </c>
      <c r="C7" s="83">
        <v>2</v>
      </c>
      <c r="D7" s="81">
        <f t="shared" ref="D7:D53" si="3">SUM(B7:C7)</f>
        <v>5</v>
      </c>
      <c r="E7" s="101">
        <f t="shared" si="1"/>
        <v>1.0593220338983051</v>
      </c>
      <c r="G7" s="79" t="s">
        <v>136</v>
      </c>
      <c r="H7" s="295">
        <v>1</v>
      </c>
      <c r="I7" s="118" t="s">
        <v>128</v>
      </c>
      <c r="J7" s="204">
        <f t="shared" ref="J7:J17" si="4">SUM(H7:I7)</f>
        <v>1</v>
      </c>
      <c r="K7" s="205">
        <f t="shared" si="2"/>
        <v>4.3478260869565215</v>
      </c>
    </row>
    <row r="8" spans="1:11" x14ac:dyDescent="0.2">
      <c r="A8" s="69" t="s">
        <v>137</v>
      </c>
      <c r="B8" s="82" t="s">
        <v>128</v>
      </c>
      <c r="C8" s="83">
        <v>1</v>
      </c>
      <c r="D8" s="81">
        <f t="shared" si="3"/>
        <v>1</v>
      </c>
      <c r="E8" s="101">
        <f t="shared" si="1"/>
        <v>0.21186440677966101</v>
      </c>
      <c r="G8" s="79" t="s">
        <v>6</v>
      </c>
      <c r="H8" s="295">
        <v>1</v>
      </c>
      <c r="I8" s="118">
        <v>1</v>
      </c>
      <c r="J8" s="204">
        <f t="shared" si="4"/>
        <v>2</v>
      </c>
      <c r="K8" s="205">
        <f t="shared" si="2"/>
        <v>8.695652173913043</v>
      </c>
    </row>
    <row r="9" spans="1:11" x14ac:dyDescent="0.2">
      <c r="A9" s="69" t="s">
        <v>7</v>
      </c>
      <c r="B9" s="82">
        <v>1</v>
      </c>
      <c r="C9" s="83">
        <v>1</v>
      </c>
      <c r="D9" s="81">
        <f t="shared" si="3"/>
        <v>2</v>
      </c>
      <c r="E9" s="101">
        <f t="shared" si="1"/>
        <v>0.42372881355932202</v>
      </c>
      <c r="G9" s="79" t="s">
        <v>10</v>
      </c>
      <c r="H9" s="295">
        <v>3</v>
      </c>
      <c r="I9" s="118">
        <v>5</v>
      </c>
      <c r="J9" s="204">
        <f t="shared" si="4"/>
        <v>8</v>
      </c>
      <c r="K9" s="205">
        <f t="shared" si="2"/>
        <v>34.782608695652172</v>
      </c>
    </row>
    <row r="10" spans="1:11" x14ac:dyDescent="0.2">
      <c r="A10" s="69" t="s">
        <v>10</v>
      </c>
      <c r="B10" s="82">
        <v>23</v>
      </c>
      <c r="C10" s="83">
        <v>10</v>
      </c>
      <c r="D10" s="81">
        <f t="shared" si="3"/>
        <v>33</v>
      </c>
      <c r="E10" s="101">
        <f t="shared" si="1"/>
        <v>6.9915254237288131</v>
      </c>
      <c r="G10" s="79" t="s">
        <v>57</v>
      </c>
      <c r="H10" s="295">
        <v>2</v>
      </c>
      <c r="I10" s="118" t="s">
        <v>128</v>
      </c>
      <c r="J10" s="204">
        <f t="shared" si="4"/>
        <v>2</v>
      </c>
      <c r="K10" s="205">
        <f t="shared" si="2"/>
        <v>8.695652173913043</v>
      </c>
    </row>
    <row r="11" spans="1:11" x14ac:dyDescent="0.2">
      <c r="A11" s="69" t="s">
        <v>139</v>
      </c>
      <c r="B11" s="82">
        <v>1</v>
      </c>
      <c r="C11" s="83" t="s">
        <v>128</v>
      </c>
      <c r="D11" s="81">
        <f t="shared" si="3"/>
        <v>1</v>
      </c>
      <c r="E11" s="101">
        <f t="shared" si="1"/>
        <v>0.21186440677966101</v>
      </c>
      <c r="G11" s="79" t="s">
        <v>13</v>
      </c>
      <c r="H11" s="295">
        <v>1</v>
      </c>
      <c r="I11" s="118">
        <v>1</v>
      </c>
      <c r="J11" s="204">
        <f t="shared" si="4"/>
        <v>2</v>
      </c>
      <c r="K11" s="205">
        <f t="shared" si="2"/>
        <v>8.695652173913043</v>
      </c>
    </row>
    <row r="12" spans="1:11" x14ac:dyDescent="0.2">
      <c r="A12" s="69" t="s">
        <v>57</v>
      </c>
      <c r="B12" s="82">
        <v>21</v>
      </c>
      <c r="C12" s="83">
        <v>11</v>
      </c>
      <c r="D12" s="81">
        <f t="shared" si="3"/>
        <v>32</v>
      </c>
      <c r="E12" s="101">
        <f t="shared" si="1"/>
        <v>6.7796610169491522</v>
      </c>
      <c r="G12" s="79" t="s">
        <v>14</v>
      </c>
      <c r="H12" s="295" t="s">
        <v>128</v>
      </c>
      <c r="I12" s="118">
        <v>1</v>
      </c>
      <c r="J12" s="204">
        <f t="shared" si="4"/>
        <v>1</v>
      </c>
      <c r="K12" s="205">
        <f t="shared" si="2"/>
        <v>4.3478260869565215</v>
      </c>
    </row>
    <row r="13" spans="1:11" x14ac:dyDescent="0.2">
      <c r="A13" s="69" t="s">
        <v>13</v>
      </c>
      <c r="B13" s="82">
        <v>7</v>
      </c>
      <c r="C13" s="83">
        <v>1</v>
      </c>
      <c r="D13" s="81">
        <f t="shared" si="3"/>
        <v>8</v>
      </c>
      <c r="E13" s="101">
        <f t="shared" si="1"/>
        <v>1.6949152542372881</v>
      </c>
      <c r="G13" s="79" t="s">
        <v>21</v>
      </c>
      <c r="H13" s="295">
        <v>1</v>
      </c>
      <c r="I13" s="118" t="s">
        <v>128</v>
      </c>
      <c r="J13" s="204">
        <f t="shared" si="4"/>
        <v>1</v>
      </c>
      <c r="K13" s="205">
        <f t="shared" si="2"/>
        <v>4.3478260869565215</v>
      </c>
    </row>
    <row r="14" spans="1:11" x14ac:dyDescent="0.2">
      <c r="A14" s="69" t="s">
        <v>14</v>
      </c>
      <c r="B14" s="82" t="s">
        <v>128</v>
      </c>
      <c r="C14" s="83">
        <v>3</v>
      </c>
      <c r="D14" s="81">
        <f t="shared" si="3"/>
        <v>3</v>
      </c>
      <c r="E14" s="101">
        <f t="shared" si="1"/>
        <v>0.63559322033898302</v>
      </c>
      <c r="G14" s="79" t="s">
        <v>174</v>
      </c>
      <c r="H14" s="295" t="s">
        <v>128</v>
      </c>
      <c r="I14" s="118">
        <v>1</v>
      </c>
      <c r="J14" s="204">
        <f t="shared" si="4"/>
        <v>1</v>
      </c>
      <c r="K14" s="205">
        <f t="shared" si="2"/>
        <v>4.3478260869565215</v>
      </c>
    </row>
    <row r="15" spans="1:11" x14ac:dyDescent="0.2">
      <c r="A15" s="69" t="s">
        <v>55</v>
      </c>
      <c r="B15" s="82">
        <v>3</v>
      </c>
      <c r="C15" s="83" t="s">
        <v>128</v>
      </c>
      <c r="D15" s="81">
        <f t="shared" si="3"/>
        <v>3</v>
      </c>
      <c r="E15" s="101">
        <f t="shared" si="1"/>
        <v>0.63559322033898302</v>
      </c>
      <c r="G15" s="79" t="s">
        <v>146</v>
      </c>
      <c r="H15" s="295">
        <v>1</v>
      </c>
      <c r="I15" s="118" t="s">
        <v>128</v>
      </c>
      <c r="J15" s="204">
        <f t="shared" si="4"/>
        <v>1</v>
      </c>
      <c r="K15" s="205">
        <f t="shared" si="2"/>
        <v>4.3478260869565215</v>
      </c>
    </row>
    <row r="16" spans="1:11" x14ac:dyDescent="0.2">
      <c r="A16" s="69" t="s">
        <v>18</v>
      </c>
      <c r="B16" s="82">
        <v>1</v>
      </c>
      <c r="C16" s="83">
        <v>2</v>
      </c>
      <c r="D16" s="81">
        <f t="shared" si="3"/>
        <v>3</v>
      </c>
      <c r="E16" s="101">
        <f t="shared" si="1"/>
        <v>0.63559322033898302</v>
      </c>
      <c r="G16" s="79" t="s">
        <v>149</v>
      </c>
      <c r="H16" s="295">
        <v>1</v>
      </c>
      <c r="I16" s="118" t="s">
        <v>128</v>
      </c>
      <c r="J16" s="204">
        <f t="shared" si="4"/>
        <v>1</v>
      </c>
      <c r="K16" s="205">
        <f t="shared" si="2"/>
        <v>4.3478260869565215</v>
      </c>
    </row>
    <row r="17" spans="1:11" x14ac:dyDescent="0.2">
      <c r="A17" s="69" t="s">
        <v>173</v>
      </c>
      <c r="B17" s="82" t="s">
        <v>128</v>
      </c>
      <c r="C17" s="83">
        <v>1</v>
      </c>
      <c r="D17" s="81">
        <f t="shared" si="3"/>
        <v>1</v>
      </c>
      <c r="E17" s="101">
        <f t="shared" si="1"/>
        <v>0.21186440677966101</v>
      </c>
      <c r="G17" s="79" t="s">
        <v>175</v>
      </c>
      <c r="H17" s="203" t="s">
        <v>128</v>
      </c>
      <c r="I17" s="118">
        <v>1</v>
      </c>
      <c r="J17" s="204">
        <f t="shared" si="4"/>
        <v>1</v>
      </c>
      <c r="K17" s="205">
        <f t="shared" si="2"/>
        <v>4.3478260869565215</v>
      </c>
    </row>
    <row r="18" spans="1:11" x14ac:dyDescent="0.2">
      <c r="A18" s="69" t="s">
        <v>19</v>
      </c>
      <c r="B18" s="82">
        <v>2</v>
      </c>
      <c r="C18" s="83">
        <v>2</v>
      </c>
      <c r="D18" s="81">
        <f t="shared" si="3"/>
        <v>4</v>
      </c>
      <c r="E18" s="101">
        <f t="shared" si="1"/>
        <v>0.84745762711864403</v>
      </c>
      <c r="G18" s="79" t="s">
        <v>28</v>
      </c>
      <c r="H18" s="295" t="s">
        <v>128</v>
      </c>
      <c r="I18" s="118">
        <v>1</v>
      </c>
      <c r="J18" s="204">
        <f t="shared" ref="J18:J29" si="5">SUM(H18:I18)</f>
        <v>1</v>
      </c>
      <c r="K18" s="205">
        <f t="shared" si="2"/>
        <v>4.3478260869565215</v>
      </c>
    </row>
    <row r="19" spans="1:11" x14ac:dyDescent="0.2">
      <c r="A19" s="69" t="s">
        <v>132</v>
      </c>
      <c r="B19" s="82">
        <v>1</v>
      </c>
      <c r="C19" s="83" t="s">
        <v>128</v>
      </c>
      <c r="D19" s="81">
        <f t="shared" si="3"/>
        <v>1</v>
      </c>
      <c r="E19" s="101">
        <f t="shared" si="1"/>
        <v>0.21186440677966101</v>
      </c>
      <c r="G19" s="79" t="s">
        <v>29</v>
      </c>
      <c r="H19" s="295" t="s">
        <v>128</v>
      </c>
      <c r="I19" s="118">
        <v>1</v>
      </c>
      <c r="J19" s="204">
        <f t="shared" si="5"/>
        <v>1</v>
      </c>
      <c r="K19" s="205">
        <f t="shared" ref="K19:K29" si="6">J19*100/$J$30</f>
        <v>4.3478260869565215</v>
      </c>
    </row>
    <row r="20" spans="1:11" x14ac:dyDescent="0.2">
      <c r="A20" s="69" t="s">
        <v>174</v>
      </c>
      <c r="B20" s="82">
        <v>7</v>
      </c>
      <c r="C20" s="83">
        <v>1</v>
      </c>
      <c r="D20" s="81">
        <f t="shared" si="3"/>
        <v>8</v>
      </c>
      <c r="E20" s="101">
        <f t="shared" si="1"/>
        <v>1.6949152542372881</v>
      </c>
      <c r="G20" s="79" t="s">
        <v>191</v>
      </c>
      <c r="H20" s="295">
        <v>1</v>
      </c>
      <c r="I20" s="118" t="s">
        <v>128</v>
      </c>
      <c r="J20" s="204">
        <f t="shared" si="5"/>
        <v>1</v>
      </c>
      <c r="K20" s="205">
        <f t="shared" si="6"/>
        <v>4.3478260869565215</v>
      </c>
    </row>
    <row r="21" spans="1:11" x14ac:dyDescent="0.2">
      <c r="A21" s="69" t="s">
        <v>146</v>
      </c>
      <c r="B21" s="82">
        <v>2</v>
      </c>
      <c r="C21" s="83" t="s">
        <v>128</v>
      </c>
      <c r="D21" s="81">
        <f t="shared" si="3"/>
        <v>2</v>
      </c>
      <c r="E21" s="101">
        <f t="shared" si="1"/>
        <v>0.42372881355932202</v>
      </c>
      <c r="G21" s="79" t="s">
        <v>86</v>
      </c>
      <c r="H21" s="295">
        <v>2</v>
      </c>
      <c r="I21" s="118">
        <v>2</v>
      </c>
      <c r="J21" s="204">
        <f t="shared" si="5"/>
        <v>4</v>
      </c>
      <c r="K21" s="205">
        <f t="shared" si="6"/>
        <v>17.391304347826086</v>
      </c>
    </row>
    <row r="22" spans="1:11" x14ac:dyDescent="0.2">
      <c r="A22" s="69" t="s">
        <v>22</v>
      </c>
      <c r="B22" s="82">
        <v>1</v>
      </c>
      <c r="C22" s="83" t="s">
        <v>128</v>
      </c>
      <c r="D22" s="81">
        <f t="shared" si="3"/>
        <v>1</v>
      </c>
      <c r="E22" s="101">
        <f t="shared" si="1"/>
        <v>0.21186440677966101</v>
      </c>
      <c r="G22" s="79" t="s">
        <v>49</v>
      </c>
      <c r="H22" s="295" t="s">
        <v>128</v>
      </c>
      <c r="I22" s="118">
        <v>2</v>
      </c>
      <c r="J22" s="204">
        <f t="shared" si="5"/>
        <v>2</v>
      </c>
      <c r="K22" s="205">
        <f t="shared" si="6"/>
        <v>8.695652173913043</v>
      </c>
    </row>
    <row r="23" spans="1:11" x14ac:dyDescent="0.2">
      <c r="A23" s="69" t="s">
        <v>59</v>
      </c>
      <c r="B23" s="82">
        <v>3</v>
      </c>
      <c r="C23" s="83">
        <v>2</v>
      </c>
      <c r="D23" s="81">
        <f t="shared" si="3"/>
        <v>5</v>
      </c>
      <c r="E23" s="101">
        <f t="shared" si="1"/>
        <v>1.0593220338983051</v>
      </c>
      <c r="G23" s="79" t="s">
        <v>34</v>
      </c>
      <c r="H23" s="295">
        <v>10</v>
      </c>
      <c r="I23" s="118">
        <v>7</v>
      </c>
      <c r="J23" s="204">
        <f t="shared" si="5"/>
        <v>17</v>
      </c>
      <c r="K23" s="205">
        <f t="shared" si="6"/>
        <v>73.913043478260875</v>
      </c>
    </row>
    <row r="24" spans="1:11" x14ac:dyDescent="0.2">
      <c r="A24" s="69" t="s">
        <v>24</v>
      </c>
      <c r="B24" s="82">
        <v>1</v>
      </c>
      <c r="C24" s="83" t="s">
        <v>128</v>
      </c>
      <c r="D24" s="81">
        <f t="shared" si="3"/>
        <v>1</v>
      </c>
      <c r="E24" s="101">
        <f t="shared" si="1"/>
        <v>0.21186440677966101</v>
      </c>
      <c r="G24" s="79" t="s">
        <v>61</v>
      </c>
      <c r="H24" s="295" t="s">
        <v>128</v>
      </c>
      <c r="I24" s="118">
        <v>2</v>
      </c>
      <c r="J24" s="204">
        <f t="shared" si="5"/>
        <v>2</v>
      </c>
      <c r="K24" s="205">
        <f t="shared" si="6"/>
        <v>8.695652173913043</v>
      </c>
    </row>
    <row r="25" spans="1:11" x14ac:dyDescent="0.2">
      <c r="A25" s="69" t="s">
        <v>148</v>
      </c>
      <c r="B25" s="82" t="s">
        <v>128</v>
      </c>
      <c r="C25" s="83">
        <v>1</v>
      </c>
      <c r="D25" s="81">
        <f t="shared" si="3"/>
        <v>1</v>
      </c>
      <c r="E25" s="101">
        <f t="shared" si="1"/>
        <v>0.21186440677966101</v>
      </c>
      <c r="G25" s="79" t="s">
        <v>38</v>
      </c>
      <c r="H25" s="295">
        <v>1</v>
      </c>
      <c r="I25" s="118" t="s">
        <v>128</v>
      </c>
      <c r="J25" s="204">
        <f t="shared" si="5"/>
        <v>1</v>
      </c>
      <c r="K25" s="205">
        <f t="shared" si="6"/>
        <v>4.3478260869565215</v>
      </c>
    </row>
    <row r="26" spans="1:11" x14ac:dyDescent="0.2">
      <c r="A26" s="69" t="s">
        <v>149</v>
      </c>
      <c r="B26" s="82">
        <v>1</v>
      </c>
      <c r="C26" s="83">
        <v>2</v>
      </c>
      <c r="D26" s="81">
        <f t="shared" si="3"/>
        <v>3</v>
      </c>
      <c r="E26" s="101">
        <f t="shared" si="1"/>
        <v>0.63559322033898302</v>
      </c>
      <c r="G26" s="79" t="s">
        <v>41</v>
      </c>
      <c r="H26" s="295">
        <v>1</v>
      </c>
      <c r="I26" s="118" t="s">
        <v>128</v>
      </c>
      <c r="J26" s="204">
        <f t="shared" si="5"/>
        <v>1</v>
      </c>
      <c r="K26" s="205">
        <f t="shared" si="6"/>
        <v>4.3478260869565215</v>
      </c>
    </row>
    <row r="27" spans="1:11" x14ac:dyDescent="0.2">
      <c r="A27" s="69" t="s">
        <v>27</v>
      </c>
      <c r="B27" s="82">
        <v>1</v>
      </c>
      <c r="C27" s="83" t="s">
        <v>128</v>
      </c>
      <c r="D27" s="81">
        <f t="shared" si="3"/>
        <v>1</v>
      </c>
      <c r="E27" s="101">
        <f t="shared" si="1"/>
        <v>0.21186440677966101</v>
      </c>
      <c r="G27" s="79" t="s">
        <v>44</v>
      </c>
      <c r="H27" s="295">
        <v>30</v>
      </c>
      <c r="I27" s="118">
        <v>6</v>
      </c>
      <c r="J27" s="204">
        <f t="shared" si="5"/>
        <v>36</v>
      </c>
      <c r="K27" s="205">
        <f t="shared" si="6"/>
        <v>156.52173913043478</v>
      </c>
    </row>
    <row r="28" spans="1:11" x14ac:dyDescent="0.2">
      <c r="A28" s="69" t="s">
        <v>175</v>
      </c>
      <c r="B28" s="82">
        <v>3</v>
      </c>
      <c r="C28" s="83">
        <v>1</v>
      </c>
      <c r="D28" s="81">
        <f t="shared" si="3"/>
        <v>4</v>
      </c>
      <c r="E28" s="101">
        <f t="shared" si="1"/>
        <v>0.84745762711864403</v>
      </c>
      <c r="G28" s="79" t="s">
        <v>45</v>
      </c>
      <c r="H28" s="295">
        <v>1</v>
      </c>
      <c r="I28" s="118" t="s">
        <v>128</v>
      </c>
      <c r="J28" s="204">
        <f t="shared" si="5"/>
        <v>1</v>
      </c>
      <c r="K28" s="205">
        <f t="shared" si="6"/>
        <v>4.3478260869565215</v>
      </c>
    </row>
    <row r="29" spans="1:11" ht="12.75" thickBot="1" x14ac:dyDescent="0.25">
      <c r="A29" s="69" t="s">
        <v>150</v>
      </c>
      <c r="B29" s="82" t="s">
        <v>128</v>
      </c>
      <c r="C29" s="83">
        <v>1</v>
      </c>
      <c r="D29" s="81">
        <f t="shared" si="3"/>
        <v>1</v>
      </c>
      <c r="E29" s="101">
        <f t="shared" si="1"/>
        <v>0.21186440677966101</v>
      </c>
      <c r="G29" s="79" t="s">
        <v>47</v>
      </c>
      <c r="H29" s="295">
        <v>1</v>
      </c>
      <c r="I29" s="118" t="s">
        <v>128</v>
      </c>
      <c r="J29" s="204">
        <f t="shared" si="5"/>
        <v>1</v>
      </c>
      <c r="K29" s="205">
        <f t="shared" si="6"/>
        <v>4.3478260869565215</v>
      </c>
    </row>
    <row r="30" spans="1:11" ht="12.75" thickBot="1" x14ac:dyDescent="0.25">
      <c r="A30" s="69" t="s">
        <v>176</v>
      </c>
      <c r="B30" s="82" t="s">
        <v>128</v>
      </c>
      <c r="C30" s="83">
        <v>2</v>
      </c>
      <c r="D30" s="81">
        <f t="shared" si="3"/>
        <v>2</v>
      </c>
      <c r="E30" s="101">
        <f t="shared" si="1"/>
        <v>0.42372881355932202</v>
      </c>
      <c r="G30" s="107" t="s">
        <v>87</v>
      </c>
      <c r="H30" s="113">
        <f>SUM(H6:H18)</f>
        <v>12</v>
      </c>
      <c r="I30" s="114">
        <f>SUM(I6:I18)</f>
        <v>11</v>
      </c>
      <c r="J30" s="114">
        <f>SUM(J6:J18)</f>
        <v>23</v>
      </c>
      <c r="K30" s="115">
        <f>J30*100/$J$30</f>
        <v>100</v>
      </c>
    </row>
    <row r="31" spans="1:11" x14ac:dyDescent="0.2">
      <c r="A31" s="69" t="s">
        <v>28</v>
      </c>
      <c r="B31" s="82">
        <v>1</v>
      </c>
      <c r="C31" s="83" t="s">
        <v>128</v>
      </c>
      <c r="D31" s="81">
        <f t="shared" si="3"/>
        <v>1</v>
      </c>
      <c r="E31" s="101">
        <f t="shared" si="1"/>
        <v>0.21186440677966101</v>
      </c>
    </row>
    <row r="32" spans="1:11" x14ac:dyDescent="0.2">
      <c r="A32" s="69" t="s">
        <v>177</v>
      </c>
      <c r="B32" s="82" t="s">
        <v>128</v>
      </c>
      <c r="C32" s="83">
        <v>1</v>
      </c>
      <c r="D32" s="81">
        <f t="shared" si="3"/>
        <v>1</v>
      </c>
      <c r="E32" s="101">
        <f t="shared" si="1"/>
        <v>0.21186440677966101</v>
      </c>
    </row>
    <row r="33" spans="1:7" ht="12.75" x14ac:dyDescent="0.2">
      <c r="A33" s="69" t="s">
        <v>127</v>
      </c>
      <c r="B33" s="82">
        <v>3</v>
      </c>
      <c r="C33" s="83" t="s">
        <v>128</v>
      </c>
      <c r="D33" s="81">
        <f t="shared" si="3"/>
        <v>3</v>
      </c>
      <c r="E33" s="101">
        <f t="shared" si="1"/>
        <v>0.63559322033898302</v>
      </c>
      <c r="G33" s="179"/>
    </row>
    <row r="34" spans="1:7" ht="12.75" x14ac:dyDescent="0.2">
      <c r="A34" s="69" t="s">
        <v>191</v>
      </c>
      <c r="B34" s="82">
        <v>1</v>
      </c>
      <c r="C34" s="83" t="s">
        <v>128</v>
      </c>
      <c r="D34" s="81">
        <f t="shared" si="3"/>
        <v>1</v>
      </c>
      <c r="E34" s="101">
        <f t="shared" si="1"/>
        <v>0.21186440677966101</v>
      </c>
      <c r="G34" s="179"/>
    </row>
    <row r="35" spans="1:7" ht="12.75" x14ac:dyDescent="0.2">
      <c r="A35" s="69" t="s">
        <v>30</v>
      </c>
      <c r="B35" s="82">
        <v>1</v>
      </c>
      <c r="C35" s="83" t="s">
        <v>128</v>
      </c>
      <c r="D35" s="81">
        <f t="shared" si="3"/>
        <v>1</v>
      </c>
      <c r="E35" s="101">
        <f t="shared" si="1"/>
        <v>0.21186440677966101</v>
      </c>
      <c r="G35" s="179"/>
    </row>
    <row r="36" spans="1:7" x14ac:dyDescent="0.2">
      <c r="A36" s="69" t="s">
        <v>156</v>
      </c>
      <c r="B36" s="82" t="s">
        <v>128</v>
      </c>
      <c r="C36" s="83">
        <v>1</v>
      </c>
      <c r="D36" s="81">
        <f t="shared" si="3"/>
        <v>1</v>
      </c>
      <c r="E36" s="101">
        <f t="shared" si="1"/>
        <v>0.21186440677966101</v>
      </c>
    </row>
    <row r="37" spans="1:7" x14ac:dyDescent="0.2">
      <c r="A37" s="69" t="s">
        <v>86</v>
      </c>
      <c r="B37" s="82">
        <v>17</v>
      </c>
      <c r="C37" s="83">
        <v>6</v>
      </c>
      <c r="D37" s="81">
        <f t="shared" si="3"/>
        <v>23</v>
      </c>
      <c r="E37" s="101">
        <f t="shared" si="1"/>
        <v>4.8728813559322033</v>
      </c>
    </row>
    <row r="38" spans="1:7" x14ac:dyDescent="0.2">
      <c r="A38" s="69" t="s">
        <v>32</v>
      </c>
      <c r="B38" s="82">
        <v>1</v>
      </c>
      <c r="C38" s="83" t="s">
        <v>128</v>
      </c>
      <c r="D38" s="81">
        <f t="shared" si="3"/>
        <v>1</v>
      </c>
      <c r="E38" s="101">
        <f t="shared" ref="E38:E54" si="7">D38*100/$D$54</f>
        <v>0.21186440677966101</v>
      </c>
    </row>
    <row r="39" spans="1:7" x14ac:dyDescent="0.2">
      <c r="A39" s="69" t="s">
        <v>49</v>
      </c>
      <c r="B39" s="82" t="s">
        <v>128</v>
      </c>
      <c r="C39" s="83">
        <v>1</v>
      </c>
      <c r="D39" s="81">
        <f t="shared" si="3"/>
        <v>1</v>
      </c>
      <c r="E39" s="101">
        <f t="shared" si="7"/>
        <v>0.21186440677966101</v>
      </c>
    </row>
    <row r="40" spans="1:7" x14ac:dyDescent="0.2">
      <c r="A40" s="69" t="s">
        <v>33</v>
      </c>
      <c r="B40" s="82">
        <v>1</v>
      </c>
      <c r="C40" s="83">
        <v>4</v>
      </c>
      <c r="D40" s="81">
        <f t="shared" si="3"/>
        <v>5</v>
      </c>
      <c r="E40" s="101">
        <f t="shared" si="7"/>
        <v>1.0593220338983051</v>
      </c>
    </row>
    <row r="41" spans="1:7" x14ac:dyDescent="0.2">
      <c r="A41" s="69" t="s">
        <v>133</v>
      </c>
      <c r="B41" s="82">
        <v>2</v>
      </c>
      <c r="C41" s="83">
        <v>1</v>
      </c>
      <c r="D41" s="81">
        <f t="shared" si="3"/>
        <v>3</v>
      </c>
      <c r="E41" s="101">
        <f t="shared" si="7"/>
        <v>0.63559322033898302</v>
      </c>
    </row>
    <row r="42" spans="1:7" x14ac:dyDescent="0.2">
      <c r="A42" s="69" t="s">
        <v>34</v>
      </c>
      <c r="B42" s="82">
        <v>26</v>
      </c>
      <c r="C42" s="83">
        <v>14</v>
      </c>
      <c r="D42" s="81">
        <f t="shared" si="3"/>
        <v>40</v>
      </c>
      <c r="E42" s="101">
        <f t="shared" si="7"/>
        <v>8.4745762711864412</v>
      </c>
    </row>
    <row r="43" spans="1:7" x14ac:dyDescent="0.2">
      <c r="A43" s="69" t="s">
        <v>161</v>
      </c>
      <c r="B43" s="82">
        <v>3</v>
      </c>
      <c r="C43" s="83">
        <v>1</v>
      </c>
      <c r="D43" s="81">
        <f t="shared" si="3"/>
        <v>4</v>
      </c>
      <c r="E43" s="101">
        <f t="shared" si="7"/>
        <v>0.84745762711864403</v>
      </c>
    </row>
    <row r="44" spans="1:7" x14ac:dyDescent="0.2">
      <c r="A44" s="69" t="s">
        <v>61</v>
      </c>
      <c r="B44" s="82">
        <v>10</v>
      </c>
      <c r="C44" s="83">
        <v>6</v>
      </c>
      <c r="D44" s="81">
        <f t="shared" si="3"/>
        <v>16</v>
      </c>
      <c r="E44" s="101">
        <f t="shared" si="7"/>
        <v>3.3898305084745761</v>
      </c>
    </row>
    <row r="45" spans="1:7" x14ac:dyDescent="0.2">
      <c r="A45" s="69" t="s">
        <v>38</v>
      </c>
      <c r="B45" s="82">
        <v>2</v>
      </c>
      <c r="C45" s="83" t="s">
        <v>128</v>
      </c>
      <c r="D45" s="81">
        <f t="shared" si="3"/>
        <v>2</v>
      </c>
      <c r="E45" s="101">
        <f t="shared" si="7"/>
        <v>0.42372881355932202</v>
      </c>
    </row>
    <row r="46" spans="1:7" x14ac:dyDescent="0.2">
      <c r="A46" s="69" t="s">
        <v>130</v>
      </c>
      <c r="B46" s="82">
        <v>4</v>
      </c>
      <c r="C46" s="83" t="s">
        <v>128</v>
      </c>
      <c r="D46" s="81">
        <f t="shared" si="3"/>
        <v>4</v>
      </c>
      <c r="E46" s="101">
        <f t="shared" si="7"/>
        <v>0.84745762711864403</v>
      </c>
    </row>
    <row r="47" spans="1:7" x14ac:dyDescent="0.2">
      <c r="A47" s="69" t="s">
        <v>50</v>
      </c>
      <c r="B47" s="82" t="s">
        <v>128</v>
      </c>
      <c r="C47" s="83">
        <v>1</v>
      </c>
      <c r="D47" s="81">
        <f t="shared" si="3"/>
        <v>1</v>
      </c>
      <c r="E47" s="101">
        <f t="shared" si="7"/>
        <v>0.21186440677966101</v>
      </c>
    </row>
    <row r="48" spans="1:7" x14ac:dyDescent="0.2">
      <c r="A48" s="69" t="s">
        <v>41</v>
      </c>
      <c r="B48" s="82">
        <v>7</v>
      </c>
      <c r="C48" s="83">
        <v>5</v>
      </c>
      <c r="D48" s="81">
        <f t="shared" si="3"/>
        <v>12</v>
      </c>
      <c r="E48" s="101">
        <f t="shared" si="7"/>
        <v>2.5423728813559321</v>
      </c>
    </row>
    <row r="49" spans="1:5" x14ac:dyDescent="0.2">
      <c r="A49" s="69" t="s">
        <v>44</v>
      </c>
      <c r="B49" s="82">
        <v>142</v>
      </c>
      <c r="C49" s="83">
        <v>70</v>
      </c>
      <c r="D49" s="81">
        <f t="shared" si="3"/>
        <v>212</v>
      </c>
      <c r="E49" s="101">
        <f t="shared" si="7"/>
        <v>44.915254237288138</v>
      </c>
    </row>
    <row r="50" spans="1:5" x14ac:dyDescent="0.2">
      <c r="A50" s="69" t="s">
        <v>45</v>
      </c>
      <c r="B50" s="82">
        <v>2</v>
      </c>
      <c r="C50" s="83" t="s">
        <v>128</v>
      </c>
      <c r="D50" s="81">
        <f t="shared" si="3"/>
        <v>2</v>
      </c>
      <c r="E50" s="101">
        <f t="shared" si="7"/>
        <v>0.42372881355932202</v>
      </c>
    </row>
    <row r="51" spans="1:5" x14ac:dyDescent="0.2">
      <c r="A51" s="69" t="s">
        <v>46</v>
      </c>
      <c r="B51" s="82" t="s">
        <v>128</v>
      </c>
      <c r="C51" s="83">
        <v>1</v>
      </c>
      <c r="D51" s="81">
        <f t="shared" si="3"/>
        <v>1</v>
      </c>
      <c r="E51" s="101">
        <f t="shared" si="7"/>
        <v>0.21186440677966101</v>
      </c>
    </row>
    <row r="52" spans="1:5" x14ac:dyDescent="0.2">
      <c r="A52" s="69" t="s">
        <v>188</v>
      </c>
      <c r="B52" s="82">
        <v>8</v>
      </c>
      <c r="C52" s="83">
        <v>13</v>
      </c>
      <c r="D52" s="81">
        <f t="shared" si="3"/>
        <v>21</v>
      </c>
      <c r="E52" s="101">
        <f t="shared" si="7"/>
        <v>4.4491525423728815</v>
      </c>
    </row>
    <row r="53" spans="1:5" ht="12.75" thickBot="1" x14ac:dyDescent="0.25">
      <c r="A53" s="69" t="s">
        <v>47</v>
      </c>
      <c r="B53" s="82">
        <v>5</v>
      </c>
      <c r="C53" s="83">
        <v>1</v>
      </c>
      <c r="D53" s="81">
        <f t="shared" si="3"/>
        <v>6</v>
      </c>
      <c r="E53" s="101">
        <f t="shared" si="7"/>
        <v>1.271186440677966</v>
      </c>
    </row>
    <row r="54" spans="1:5" ht="12.75" thickBot="1" x14ac:dyDescent="0.25">
      <c r="A54" s="107" t="s">
        <v>87</v>
      </c>
      <c r="B54" s="113">
        <f>SUM(B6:B51)</f>
        <v>311</v>
      </c>
      <c r="C54" s="114">
        <f>SUM(C6:C51)</f>
        <v>161</v>
      </c>
      <c r="D54" s="114">
        <f>SUM(D6:D51)</f>
        <v>472</v>
      </c>
      <c r="E54" s="115">
        <f t="shared" si="7"/>
        <v>100</v>
      </c>
    </row>
    <row r="57" spans="1:5" ht="12.75" x14ac:dyDescent="0.2">
      <c r="A57" s="179"/>
    </row>
    <row r="58" spans="1:5" ht="12.75" x14ac:dyDescent="0.2">
      <c r="A58" s="179"/>
    </row>
    <row r="59" spans="1:5" ht="12.75" x14ac:dyDescent="0.2">
      <c r="A59" s="179"/>
    </row>
    <row r="60" spans="1:5" ht="12.75" x14ac:dyDescent="0.2">
      <c r="A60" s="179"/>
    </row>
    <row r="61" spans="1:5" ht="12.75" x14ac:dyDescent="0.2">
      <c r="A61" s="179"/>
    </row>
  </sheetData>
  <sortState ref="A7:E54">
    <sortCondition ref="A6:A54"/>
  </sortState>
  <phoneticPr fontId="2" type="noConversion"/>
  <pageMargins left="0.25" right="0.25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1"/>
  <sheetViews>
    <sheetView workbookViewId="0">
      <selection activeCell="F9" sqref="F9"/>
    </sheetView>
  </sheetViews>
  <sheetFormatPr defaultColWidth="8.7109375" defaultRowHeight="12" x14ac:dyDescent="0.2"/>
  <cols>
    <col min="1" max="1" width="63.42578125" style="1" customWidth="1"/>
    <col min="2" max="5" width="8.7109375" style="1"/>
    <col min="6" max="6" width="17.5703125" style="1" customWidth="1"/>
    <col min="7" max="16384" width="8.7109375" style="1"/>
  </cols>
  <sheetData>
    <row r="1" spans="1:10" x14ac:dyDescent="0.2">
      <c r="A1" s="315" t="s">
        <v>329</v>
      </c>
      <c r="B1" s="37"/>
      <c r="C1" s="37"/>
      <c r="D1" s="37"/>
      <c r="E1" s="37"/>
      <c r="F1" s="37"/>
      <c r="G1" s="106"/>
      <c r="H1" s="37"/>
      <c r="I1" s="37"/>
      <c r="J1" s="37"/>
    </row>
    <row r="2" spans="1:10" x14ac:dyDescent="0.2">
      <c r="A2" s="294" t="s">
        <v>289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2.75" thickBot="1" x14ac:dyDescent="0.25"/>
    <row r="4" spans="1:10" ht="12.75" thickBot="1" x14ac:dyDescent="0.25">
      <c r="A4" s="263" t="s">
        <v>282</v>
      </c>
      <c r="B4" s="264" t="s">
        <v>83</v>
      </c>
      <c r="C4" s="297" t="s">
        <v>84</v>
      </c>
      <c r="D4" s="298" t="s">
        <v>2</v>
      </c>
    </row>
    <row r="5" spans="1:10" ht="12.75" thickBot="1" x14ac:dyDescent="0.25">
      <c r="A5" s="304" t="s">
        <v>262</v>
      </c>
      <c r="B5" s="305"/>
      <c r="C5" s="305"/>
      <c r="D5" s="306"/>
    </row>
    <row r="6" spans="1:10" x14ac:dyDescent="0.2">
      <c r="A6" s="265" t="s">
        <v>283</v>
      </c>
      <c r="B6" s="311">
        <v>5</v>
      </c>
      <c r="C6" s="312">
        <v>51</v>
      </c>
      <c r="D6" s="313">
        <f>SUM(B6:C6)</f>
        <v>56</v>
      </c>
    </row>
    <row r="7" spans="1:10" x14ac:dyDescent="0.2">
      <c r="A7" s="265" t="s">
        <v>284</v>
      </c>
      <c r="B7" s="311">
        <v>8</v>
      </c>
      <c r="C7" s="312">
        <v>32</v>
      </c>
      <c r="D7" s="313">
        <f t="shared" ref="D7:D8" si="0">SUM(B7:C7)</f>
        <v>40</v>
      </c>
    </row>
    <row r="8" spans="1:10" ht="12.75" thickBot="1" x14ac:dyDescent="0.25">
      <c r="A8" s="265" t="s">
        <v>285</v>
      </c>
      <c r="B8" s="311">
        <v>25</v>
      </c>
      <c r="C8" s="312">
        <v>175</v>
      </c>
      <c r="D8" s="313">
        <f t="shared" si="0"/>
        <v>200</v>
      </c>
    </row>
    <row r="9" spans="1:10" ht="12.75" thickBot="1" x14ac:dyDescent="0.25">
      <c r="A9" s="362" t="s">
        <v>2</v>
      </c>
      <c r="B9" s="363">
        <f>SUM(B6:B8)</f>
        <v>38</v>
      </c>
      <c r="C9" s="360">
        <f t="shared" ref="C9:D9" si="1">SUM(C6:C8)</f>
        <v>258</v>
      </c>
      <c r="D9" s="361">
        <f t="shared" si="1"/>
        <v>296</v>
      </c>
    </row>
    <row r="12" spans="1:10" x14ac:dyDescent="0.2">
      <c r="A12" s="315" t="s">
        <v>330</v>
      </c>
    </row>
    <row r="13" spans="1:10" x14ac:dyDescent="0.2">
      <c r="A13" s="294" t="s">
        <v>289</v>
      </c>
    </row>
    <row r="14" spans="1:10" ht="12.75" thickBot="1" x14ac:dyDescent="0.25">
      <c r="A14" s="37"/>
    </row>
    <row r="15" spans="1:10" ht="12.75" thickBot="1" x14ac:dyDescent="0.25">
      <c r="A15" s="263" t="s">
        <v>282</v>
      </c>
      <c r="B15" s="264" t="s">
        <v>83</v>
      </c>
      <c r="C15" s="297" t="s">
        <v>84</v>
      </c>
      <c r="D15" s="298" t="s">
        <v>2</v>
      </c>
    </row>
    <row r="16" spans="1:10" ht="12.75" thickBot="1" x14ac:dyDescent="0.25">
      <c r="A16" s="304" t="s">
        <v>263</v>
      </c>
      <c r="B16" s="305"/>
      <c r="C16" s="305"/>
      <c r="D16" s="306"/>
    </row>
    <row r="17" spans="1:4" x14ac:dyDescent="0.2">
      <c r="A17" s="265" t="s">
        <v>286</v>
      </c>
      <c r="B17" s="266">
        <v>17</v>
      </c>
      <c r="C17" s="267">
        <v>102</v>
      </c>
      <c r="D17" s="268">
        <f>SUM(B17:C17)</f>
        <v>119</v>
      </c>
    </row>
    <row r="18" spans="1:4" x14ac:dyDescent="0.2">
      <c r="A18" s="265" t="s">
        <v>287</v>
      </c>
      <c r="B18" s="266">
        <v>4</v>
      </c>
      <c r="C18" s="267">
        <v>20</v>
      </c>
      <c r="D18" s="268">
        <f t="shared" ref="D18:D19" si="2">SUM(B18:C18)</f>
        <v>24</v>
      </c>
    </row>
    <row r="19" spans="1:4" ht="12.75" thickBot="1" x14ac:dyDescent="0.25">
      <c r="A19" s="265" t="s">
        <v>288</v>
      </c>
      <c r="B19" s="266">
        <v>2</v>
      </c>
      <c r="C19" s="267">
        <v>6</v>
      </c>
      <c r="D19" s="268">
        <f t="shared" si="2"/>
        <v>8</v>
      </c>
    </row>
    <row r="20" spans="1:4" ht="12.75" thickBot="1" x14ac:dyDescent="0.25">
      <c r="A20" s="307" t="s">
        <v>2</v>
      </c>
      <c r="B20" s="308">
        <f>SUM(B17:B19)</f>
        <v>23</v>
      </c>
      <c r="C20" s="309">
        <f t="shared" ref="C20:D20" si="3">SUM(C17:C19)</f>
        <v>128</v>
      </c>
      <c r="D20" s="310">
        <f t="shared" si="3"/>
        <v>151</v>
      </c>
    </row>
    <row r="21" spans="1:4" ht="12.75" x14ac:dyDescent="0.2">
      <c r="A21"/>
      <c r="B21"/>
      <c r="C21"/>
      <c r="D21"/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32"/>
  <sheetViews>
    <sheetView zoomScale="90" zoomScaleNormal="90" workbookViewId="0">
      <selection activeCell="H27" sqref="H27"/>
    </sheetView>
  </sheetViews>
  <sheetFormatPr defaultRowHeight="12.75" x14ac:dyDescent="0.2"/>
  <cols>
    <col min="1" max="1" width="28.85546875" customWidth="1"/>
    <col min="6" max="6" width="20.5703125" customWidth="1"/>
  </cols>
  <sheetData>
    <row r="1" spans="1:9" x14ac:dyDescent="0.2">
      <c r="A1" s="315" t="s">
        <v>331</v>
      </c>
      <c r="F1" s="37" t="s">
        <v>332</v>
      </c>
    </row>
    <row r="2" spans="1:9" x14ac:dyDescent="0.2">
      <c r="A2" s="294" t="s">
        <v>291</v>
      </c>
      <c r="F2" s="294" t="s">
        <v>293</v>
      </c>
    </row>
    <row r="3" spans="1:9" ht="13.5" thickBot="1" x14ac:dyDescent="0.25">
      <c r="A3" s="296" t="s">
        <v>290</v>
      </c>
      <c r="F3" s="294" t="s">
        <v>292</v>
      </c>
    </row>
    <row r="4" spans="1:9" ht="13.5" thickBot="1" x14ac:dyDescent="0.25">
      <c r="A4" s="254" t="s">
        <v>0</v>
      </c>
      <c r="B4" s="256" t="s">
        <v>83</v>
      </c>
      <c r="C4" s="257" t="s">
        <v>84</v>
      </c>
      <c r="D4" s="258" t="s">
        <v>2</v>
      </c>
    </row>
    <row r="5" spans="1:9" ht="13.5" thickBot="1" x14ac:dyDescent="0.25">
      <c r="A5" s="79" t="s">
        <v>137</v>
      </c>
      <c r="B5" s="80" t="s">
        <v>128</v>
      </c>
      <c r="C5" s="255">
        <v>1</v>
      </c>
      <c r="D5" s="81">
        <f>SUM(B5:C5)</f>
        <v>1</v>
      </c>
      <c r="F5" s="254" t="s">
        <v>0</v>
      </c>
      <c r="G5" s="256" t="s">
        <v>83</v>
      </c>
      <c r="H5" s="257" t="s">
        <v>84</v>
      </c>
      <c r="I5" s="258" t="s">
        <v>2</v>
      </c>
    </row>
    <row r="6" spans="1:9" ht="13.5" thickBot="1" x14ac:dyDescent="0.25">
      <c r="A6" s="69" t="s">
        <v>174</v>
      </c>
      <c r="B6" s="82">
        <v>1</v>
      </c>
      <c r="C6" s="83">
        <v>1</v>
      </c>
      <c r="D6" s="81">
        <f t="shared" ref="D6:D10" si="0">SUM(B6:C6)</f>
        <v>2</v>
      </c>
      <c r="F6" s="69" t="s">
        <v>128</v>
      </c>
      <c r="G6" s="82">
        <v>0</v>
      </c>
      <c r="H6" s="83">
        <v>0</v>
      </c>
      <c r="I6" s="81">
        <f t="shared" ref="I6" si="1">SUM(G6:H6)</f>
        <v>0</v>
      </c>
    </row>
    <row r="7" spans="1:9" ht="13.5" thickBot="1" x14ac:dyDescent="0.25">
      <c r="A7" s="69" t="s">
        <v>175</v>
      </c>
      <c r="B7" s="82">
        <v>1</v>
      </c>
      <c r="C7" s="83">
        <v>1</v>
      </c>
      <c r="D7" s="81">
        <f t="shared" si="0"/>
        <v>2</v>
      </c>
      <c r="F7" s="259" t="s">
        <v>2</v>
      </c>
      <c r="G7" s="260">
        <f>SUM(G6:G6)</f>
        <v>0</v>
      </c>
      <c r="H7" s="261">
        <f>SUM(H6:H6)</f>
        <v>0</v>
      </c>
      <c r="I7" s="262">
        <f>SUM(I6:I6)</f>
        <v>0</v>
      </c>
    </row>
    <row r="8" spans="1:9" x14ac:dyDescent="0.2">
      <c r="A8" s="69" t="s">
        <v>133</v>
      </c>
      <c r="B8" s="82"/>
      <c r="C8" s="83">
        <v>1</v>
      </c>
      <c r="D8" s="81">
        <f t="shared" si="0"/>
        <v>1</v>
      </c>
    </row>
    <row r="9" spans="1:9" x14ac:dyDescent="0.2">
      <c r="A9" s="69" t="s">
        <v>61</v>
      </c>
      <c r="B9" s="82" t="s">
        <v>128</v>
      </c>
      <c r="C9" s="83">
        <v>1</v>
      </c>
      <c r="D9" s="81">
        <f t="shared" si="0"/>
        <v>1</v>
      </c>
    </row>
    <row r="10" spans="1:9" ht="13.5" thickBot="1" x14ac:dyDescent="0.25">
      <c r="A10" s="69" t="s">
        <v>44</v>
      </c>
      <c r="B10" s="82">
        <v>2</v>
      </c>
      <c r="C10" s="83" t="s">
        <v>128</v>
      </c>
      <c r="D10" s="81">
        <f t="shared" si="0"/>
        <v>2</v>
      </c>
    </row>
    <row r="11" spans="1:9" ht="13.5" thickBot="1" x14ac:dyDescent="0.25">
      <c r="A11" s="259" t="s">
        <v>2</v>
      </c>
      <c r="B11" s="260">
        <f>SUM(B5:B10)</f>
        <v>4</v>
      </c>
      <c r="C11" s="261">
        <f>SUM(C5:C10)</f>
        <v>5</v>
      </c>
      <c r="D11" s="262">
        <f>SUM(D5:D10)</f>
        <v>9</v>
      </c>
    </row>
    <row r="27" spans="1:5" x14ac:dyDescent="0.2">
      <c r="A27" s="314"/>
    </row>
    <row r="28" spans="1:5" x14ac:dyDescent="0.2">
      <c r="A28" s="314"/>
    </row>
    <row r="29" spans="1:5" x14ac:dyDescent="0.2">
      <c r="A29" s="314"/>
    </row>
    <row r="30" spans="1:5" x14ac:dyDescent="0.2">
      <c r="A30" s="314"/>
    </row>
    <row r="31" spans="1:5" x14ac:dyDescent="0.2">
      <c r="E31" s="314"/>
    </row>
    <row r="32" spans="1:5" x14ac:dyDescent="0.2">
      <c r="E32" s="314"/>
    </row>
  </sheetData>
  <pageMargins left="0.7" right="0.7" top="0.75" bottom="0.75" header="0.3" footer="0.3"/>
  <pageSetup paperSize="9" orientation="landscape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CC99FF"/>
  </sheetPr>
  <dimension ref="A1:F96"/>
  <sheetViews>
    <sheetView topLeftCell="A52" zoomScaleNormal="100" workbookViewId="0">
      <selection activeCell="G1" sqref="G1:M1048576"/>
    </sheetView>
  </sheetViews>
  <sheetFormatPr defaultColWidth="9.140625" defaultRowHeight="12" x14ac:dyDescent="0.2"/>
  <cols>
    <col min="1" max="1" width="43.7109375" style="37" customWidth="1"/>
    <col min="2" max="4" width="9.140625" style="37"/>
    <col min="5" max="5" width="9" style="37" bestFit="1" customWidth="1"/>
    <col min="6" max="6" width="10.42578125" style="37" customWidth="1"/>
    <col min="7" max="16384" width="9.140625" style="37"/>
  </cols>
  <sheetData>
    <row r="1" spans="1:6" ht="12.75" customHeight="1" x14ac:dyDescent="0.2">
      <c r="A1" s="37" t="s">
        <v>334</v>
      </c>
      <c r="D1" s="321"/>
      <c r="E1" s="321"/>
      <c r="F1" s="321"/>
    </row>
    <row r="2" spans="1:6" ht="12.75" customHeight="1" thickBot="1" x14ac:dyDescent="0.25">
      <c r="D2" s="321"/>
      <c r="E2" s="321"/>
      <c r="F2" s="321"/>
    </row>
    <row r="3" spans="1:6" ht="24.75" thickBot="1" x14ac:dyDescent="0.25">
      <c r="A3" s="127" t="s">
        <v>70</v>
      </c>
      <c r="B3" s="128" t="s">
        <v>83</v>
      </c>
      <c r="C3" s="129" t="s">
        <v>84</v>
      </c>
      <c r="D3" s="130" t="s">
        <v>2</v>
      </c>
      <c r="E3" s="131" t="s">
        <v>3</v>
      </c>
    </row>
    <row r="4" spans="1:6" x14ac:dyDescent="0.2">
      <c r="A4" s="132" t="s">
        <v>4</v>
      </c>
      <c r="B4" s="249">
        <v>25</v>
      </c>
      <c r="C4" s="250">
        <v>153</v>
      </c>
      <c r="D4" s="251">
        <f t="shared" ref="D4:D66" si="0">SUM(B4:C4)</f>
        <v>178</v>
      </c>
      <c r="E4" s="133">
        <f t="shared" ref="E4:E34" si="1">D4*100/$D$96</f>
        <v>2.1160247265810748</v>
      </c>
    </row>
    <row r="5" spans="1:6" x14ac:dyDescent="0.2">
      <c r="A5" s="132" t="s">
        <v>134</v>
      </c>
      <c r="B5" s="249">
        <v>3</v>
      </c>
      <c r="C5" s="250">
        <v>41</v>
      </c>
      <c r="D5" s="251">
        <f t="shared" si="0"/>
        <v>44</v>
      </c>
      <c r="E5" s="133">
        <f t="shared" si="1"/>
        <v>0.52306229196386111</v>
      </c>
    </row>
    <row r="6" spans="1:6" x14ac:dyDescent="0.2">
      <c r="A6" s="132" t="s">
        <v>5</v>
      </c>
      <c r="B6" s="249" t="s">
        <v>128</v>
      </c>
      <c r="C6" s="250">
        <v>11</v>
      </c>
      <c r="D6" s="251">
        <f t="shared" si="0"/>
        <v>11</v>
      </c>
      <c r="E6" s="133">
        <f t="shared" si="1"/>
        <v>0.13076557299096528</v>
      </c>
    </row>
    <row r="7" spans="1:6" x14ac:dyDescent="0.2">
      <c r="A7" s="132" t="s">
        <v>135</v>
      </c>
      <c r="B7" s="249" t="s">
        <v>128</v>
      </c>
      <c r="C7" s="250">
        <v>1</v>
      </c>
      <c r="D7" s="251">
        <f t="shared" si="0"/>
        <v>1</v>
      </c>
      <c r="E7" s="133">
        <f t="shared" si="1"/>
        <v>1.1887779362815026E-2</v>
      </c>
    </row>
    <row r="8" spans="1:6" x14ac:dyDescent="0.2">
      <c r="A8" s="132" t="s">
        <v>136</v>
      </c>
      <c r="B8" s="249" t="s">
        <v>128</v>
      </c>
      <c r="C8" s="250">
        <v>2</v>
      </c>
      <c r="D8" s="251">
        <f t="shared" si="0"/>
        <v>2</v>
      </c>
      <c r="E8" s="133">
        <f t="shared" si="1"/>
        <v>2.3775558725630051E-2</v>
      </c>
    </row>
    <row r="9" spans="1:6" x14ac:dyDescent="0.2">
      <c r="A9" s="132" t="s">
        <v>6</v>
      </c>
      <c r="B9" s="249">
        <v>25</v>
      </c>
      <c r="C9" s="250">
        <v>53</v>
      </c>
      <c r="D9" s="251">
        <f t="shared" si="0"/>
        <v>78</v>
      </c>
      <c r="E9" s="133">
        <f t="shared" si="1"/>
        <v>0.92724679029957202</v>
      </c>
    </row>
    <row r="10" spans="1:6" x14ac:dyDescent="0.2">
      <c r="A10" s="132" t="s">
        <v>137</v>
      </c>
      <c r="B10" s="249" t="s">
        <v>128</v>
      </c>
      <c r="C10" s="250">
        <v>3</v>
      </c>
      <c r="D10" s="251">
        <f t="shared" si="0"/>
        <v>3</v>
      </c>
      <c r="E10" s="133">
        <f t="shared" si="1"/>
        <v>3.566333808844508E-2</v>
      </c>
    </row>
    <row r="11" spans="1:6" x14ac:dyDescent="0.2">
      <c r="A11" s="132" t="s">
        <v>7</v>
      </c>
      <c r="B11" s="249">
        <v>11</v>
      </c>
      <c r="C11" s="250">
        <v>104</v>
      </c>
      <c r="D11" s="251">
        <f t="shared" si="0"/>
        <v>115</v>
      </c>
      <c r="E11" s="133">
        <f t="shared" si="1"/>
        <v>1.3670946267237281</v>
      </c>
    </row>
    <row r="12" spans="1:6" x14ac:dyDescent="0.2">
      <c r="A12" s="132" t="s">
        <v>333</v>
      </c>
      <c r="B12" s="249" t="s">
        <v>128</v>
      </c>
      <c r="C12" s="250">
        <v>1</v>
      </c>
      <c r="D12" s="251">
        <f t="shared" si="0"/>
        <v>1</v>
      </c>
      <c r="E12" s="133">
        <f t="shared" si="1"/>
        <v>1.1887779362815026E-2</v>
      </c>
    </row>
    <row r="13" spans="1:6" x14ac:dyDescent="0.2">
      <c r="A13" s="132" t="s">
        <v>8</v>
      </c>
      <c r="B13" s="249" t="s">
        <v>128</v>
      </c>
      <c r="C13" s="250">
        <v>20</v>
      </c>
      <c r="D13" s="251">
        <f t="shared" si="0"/>
        <v>20</v>
      </c>
      <c r="E13" s="133">
        <f t="shared" si="1"/>
        <v>0.23775558725630053</v>
      </c>
    </row>
    <row r="14" spans="1:6" x14ac:dyDescent="0.2">
      <c r="A14" s="132" t="s">
        <v>9</v>
      </c>
      <c r="B14" s="249">
        <v>1</v>
      </c>
      <c r="C14" s="250">
        <v>3</v>
      </c>
      <c r="D14" s="251">
        <f t="shared" si="0"/>
        <v>4</v>
      </c>
      <c r="E14" s="133">
        <f t="shared" si="1"/>
        <v>4.7551117451260103E-2</v>
      </c>
    </row>
    <row r="15" spans="1:6" x14ac:dyDescent="0.2">
      <c r="A15" s="132" t="s">
        <v>10</v>
      </c>
      <c r="B15" s="249">
        <v>223</v>
      </c>
      <c r="C15" s="250">
        <v>503</v>
      </c>
      <c r="D15" s="251">
        <f t="shared" si="0"/>
        <v>726</v>
      </c>
      <c r="E15" s="133">
        <f t="shared" si="1"/>
        <v>8.6305278174037081</v>
      </c>
    </row>
    <row r="16" spans="1:6" x14ac:dyDescent="0.2">
      <c r="A16" s="132" t="s">
        <v>139</v>
      </c>
      <c r="B16" s="249" t="s">
        <v>128</v>
      </c>
      <c r="C16" s="250">
        <v>1</v>
      </c>
      <c r="D16" s="251">
        <f t="shared" si="0"/>
        <v>1</v>
      </c>
      <c r="E16" s="133">
        <f t="shared" si="1"/>
        <v>1.1887779362815026E-2</v>
      </c>
    </row>
    <row r="17" spans="1:5" x14ac:dyDescent="0.2">
      <c r="A17" s="132" t="s">
        <v>57</v>
      </c>
      <c r="B17" s="249" t="s">
        <v>128</v>
      </c>
      <c r="C17" s="250">
        <v>3</v>
      </c>
      <c r="D17" s="251">
        <f t="shared" si="0"/>
        <v>3</v>
      </c>
      <c r="E17" s="133">
        <f t="shared" si="1"/>
        <v>3.566333808844508E-2</v>
      </c>
    </row>
    <row r="18" spans="1:5" x14ac:dyDescent="0.2">
      <c r="A18" s="132" t="s">
        <v>11</v>
      </c>
      <c r="B18" s="249">
        <v>1</v>
      </c>
      <c r="C18" s="250" t="s">
        <v>128</v>
      </c>
      <c r="D18" s="251">
        <f t="shared" si="0"/>
        <v>1</v>
      </c>
      <c r="E18" s="133">
        <f t="shared" si="1"/>
        <v>1.1887779362815026E-2</v>
      </c>
    </row>
    <row r="19" spans="1:5" x14ac:dyDescent="0.2">
      <c r="A19" s="132" t="s">
        <v>140</v>
      </c>
      <c r="B19" s="249" t="s">
        <v>128</v>
      </c>
      <c r="C19" s="250">
        <v>1</v>
      </c>
      <c r="D19" s="251">
        <f t="shared" si="0"/>
        <v>1</v>
      </c>
      <c r="E19" s="133">
        <f t="shared" si="1"/>
        <v>1.1887779362815026E-2</v>
      </c>
    </row>
    <row r="20" spans="1:5" x14ac:dyDescent="0.2">
      <c r="A20" s="132" t="s">
        <v>13</v>
      </c>
      <c r="B20" s="249">
        <v>15</v>
      </c>
      <c r="C20" s="250">
        <v>45</v>
      </c>
      <c r="D20" s="251">
        <f t="shared" si="0"/>
        <v>60</v>
      </c>
      <c r="E20" s="133">
        <f t="shared" si="1"/>
        <v>0.71326676176890158</v>
      </c>
    </row>
    <row r="21" spans="1:5" x14ac:dyDescent="0.2">
      <c r="A21" s="132" t="s">
        <v>169</v>
      </c>
      <c r="B21" s="249" t="s">
        <v>128</v>
      </c>
      <c r="C21" s="250">
        <v>1</v>
      </c>
      <c r="D21" s="251">
        <f t="shared" si="0"/>
        <v>1</v>
      </c>
      <c r="E21" s="133">
        <f t="shared" si="1"/>
        <v>1.1887779362815026E-2</v>
      </c>
    </row>
    <row r="22" spans="1:5" x14ac:dyDescent="0.2">
      <c r="A22" s="132" t="s">
        <v>79</v>
      </c>
      <c r="B22" s="249">
        <v>6</v>
      </c>
      <c r="C22" s="250">
        <v>4</v>
      </c>
      <c r="D22" s="251">
        <f t="shared" si="0"/>
        <v>10</v>
      </c>
      <c r="E22" s="133">
        <f t="shared" si="1"/>
        <v>0.11887779362815026</v>
      </c>
    </row>
    <row r="23" spans="1:5" x14ac:dyDescent="0.2">
      <c r="A23" s="132" t="s">
        <v>14</v>
      </c>
      <c r="B23" s="249">
        <v>2</v>
      </c>
      <c r="C23" s="250">
        <v>64</v>
      </c>
      <c r="D23" s="251">
        <f t="shared" si="0"/>
        <v>66</v>
      </c>
      <c r="E23" s="133">
        <f t="shared" si="1"/>
        <v>0.78459343794579173</v>
      </c>
    </row>
    <row r="24" spans="1:5" x14ac:dyDescent="0.2">
      <c r="A24" s="132" t="s">
        <v>142</v>
      </c>
      <c r="B24" s="249">
        <v>1</v>
      </c>
      <c r="C24" s="250">
        <v>4</v>
      </c>
      <c r="D24" s="251">
        <f t="shared" si="0"/>
        <v>5</v>
      </c>
      <c r="E24" s="133">
        <f t="shared" si="1"/>
        <v>5.9438896814075132E-2</v>
      </c>
    </row>
    <row r="25" spans="1:5" x14ac:dyDescent="0.2">
      <c r="A25" s="132" t="s">
        <v>15</v>
      </c>
      <c r="B25" s="249">
        <v>1</v>
      </c>
      <c r="C25" s="250">
        <v>1</v>
      </c>
      <c r="D25" s="251">
        <f t="shared" si="0"/>
        <v>2</v>
      </c>
      <c r="E25" s="133">
        <f t="shared" si="1"/>
        <v>2.3775558725630051E-2</v>
      </c>
    </row>
    <row r="26" spans="1:5" x14ac:dyDescent="0.2">
      <c r="A26" s="132" t="s">
        <v>16</v>
      </c>
      <c r="B26" s="249">
        <v>4</v>
      </c>
      <c r="C26" s="250">
        <v>9</v>
      </c>
      <c r="D26" s="251">
        <f t="shared" si="0"/>
        <v>13</v>
      </c>
      <c r="E26" s="133">
        <f t="shared" si="1"/>
        <v>0.15454113171659534</v>
      </c>
    </row>
    <row r="27" spans="1:5" x14ac:dyDescent="0.2">
      <c r="A27" s="132" t="s">
        <v>55</v>
      </c>
      <c r="B27" s="249">
        <v>5</v>
      </c>
      <c r="C27" s="250">
        <v>10</v>
      </c>
      <c r="D27" s="251">
        <f t="shared" si="0"/>
        <v>15</v>
      </c>
      <c r="E27" s="133">
        <f t="shared" si="1"/>
        <v>0.1783166904422254</v>
      </c>
    </row>
    <row r="28" spans="1:5" x14ac:dyDescent="0.2">
      <c r="A28" s="132" t="s">
        <v>143</v>
      </c>
      <c r="B28" s="249" t="s">
        <v>128</v>
      </c>
      <c r="C28" s="250">
        <v>1</v>
      </c>
      <c r="D28" s="251">
        <f t="shared" si="0"/>
        <v>1</v>
      </c>
      <c r="E28" s="133">
        <f t="shared" si="1"/>
        <v>1.1887779362815026E-2</v>
      </c>
    </row>
    <row r="29" spans="1:5" x14ac:dyDescent="0.2">
      <c r="A29" s="132" t="s">
        <v>17</v>
      </c>
      <c r="B29" s="249">
        <v>1</v>
      </c>
      <c r="C29" s="250">
        <v>6</v>
      </c>
      <c r="D29" s="251">
        <f t="shared" si="0"/>
        <v>7</v>
      </c>
      <c r="E29" s="133">
        <f t="shared" si="1"/>
        <v>8.321445553970519E-2</v>
      </c>
    </row>
    <row r="30" spans="1:5" x14ac:dyDescent="0.2">
      <c r="A30" s="132" t="s">
        <v>18</v>
      </c>
      <c r="B30" s="249">
        <v>211</v>
      </c>
      <c r="C30" s="250">
        <v>1819</v>
      </c>
      <c r="D30" s="251">
        <f t="shared" si="0"/>
        <v>2030</v>
      </c>
      <c r="E30" s="133">
        <f t="shared" si="1"/>
        <v>24.132192106514502</v>
      </c>
    </row>
    <row r="31" spans="1:5" x14ac:dyDescent="0.2">
      <c r="A31" s="132" t="s">
        <v>170</v>
      </c>
      <c r="B31" s="249" t="s">
        <v>128</v>
      </c>
      <c r="C31" s="250">
        <v>5</v>
      </c>
      <c r="D31" s="251">
        <f t="shared" si="0"/>
        <v>5</v>
      </c>
      <c r="E31" s="133">
        <f t="shared" si="1"/>
        <v>5.9438896814075132E-2</v>
      </c>
    </row>
    <row r="32" spans="1:5" x14ac:dyDescent="0.2">
      <c r="A32" s="132" t="s">
        <v>129</v>
      </c>
      <c r="B32" s="249" t="s">
        <v>128</v>
      </c>
      <c r="C32" s="250">
        <v>13</v>
      </c>
      <c r="D32" s="251">
        <f t="shared" si="0"/>
        <v>13</v>
      </c>
      <c r="E32" s="133">
        <f t="shared" si="1"/>
        <v>0.15454113171659534</v>
      </c>
    </row>
    <row r="33" spans="1:5" x14ac:dyDescent="0.2">
      <c r="A33" s="132" t="s">
        <v>19</v>
      </c>
      <c r="B33" s="249">
        <v>18</v>
      </c>
      <c r="C33" s="250">
        <v>133</v>
      </c>
      <c r="D33" s="251">
        <f t="shared" si="0"/>
        <v>151</v>
      </c>
      <c r="E33" s="133">
        <f t="shared" si="1"/>
        <v>1.7950546837850689</v>
      </c>
    </row>
    <row r="34" spans="1:5" x14ac:dyDescent="0.2">
      <c r="A34" s="132" t="s">
        <v>132</v>
      </c>
      <c r="B34" s="249">
        <v>2</v>
      </c>
      <c r="C34" s="250">
        <v>5</v>
      </c>
      <c r="D34" s="251">
        <f t="shared" si="0"/>
        <v>7</v>
      </c>
      <c r="E34" s="133">
        <f t="shared" si="1"/>
        <v>8.321445553970519E-2</v>
      </c>
    </row>
    <row r="35" spans="1:5" x14ac:dyDescent="0.2">
      <c r="A35" s="132" t="s">
        <v>20</v>
      </c>
      <c r="B35" s="249">
        <v>300</v>
      </c>
      <c r="C35" s="250">
        <v>556</v>
      </c>
      <c r="D35" s="251">
        <f t="shared" si="0"/>
        <v>856</v>
      </c>
      <c r="E35" s="133">
        <f t="shared" ref="E35:E66" si="2">D35*100/$D$96</f>
        <v>10.175939134569662</v>
      </c>
    </row>
    <row r="36" spans="1:5" x14ac:dyDescent="0.2">
      <c r="A36" s="132" t="s">
        <v>21</v>
      </c>
      <c r="B36" s="249">
        <v>7</v>
      </c>
      <c r="C36" s="250">
        <v>47</v>
      </c>
      <c r="D36" s="251">
        <f t="shared" si="0"/>
        <v>54</v>
      </c>
      <c r="E36" s="133">
        <f t="shared" si="2"/>
        <v>0.64194008559201143</v>
      </c>
    </row>
    <row r="37" spans="1:5" x14ac:dyDescent="0.2">
      <c r="A37" s="132" t="s">
        <v>174</v>
      </c>
      <c r="B37" s="249">
        <v>1</v>
      </c>
      <c r="C37" s="250">
        <v>5</v>
      </c>
      <c r="D37" s="251">
        <f t="shared" si="0"/>
        <v>6</v>
      </c>
      <c r="E37" s="133">
        <f t="shared" si="2"/>
        <v>7.1326676176890161E-2</v>
      </c>
    </row>
    <row r="38" spans="1:5" x14ac:dyDescent="0.2">
      <c r="A38" s="132" t="s">
        <v>146</v>
      </c>
      <c r="B38" s="249" t="s">
        <v>128</v>
      </c>
      <c r="C38" s="250">
        <v>1</v>
      </c>
      <c r="D38" s="251">
        <f t="shared" si="0"/>
        <v>1</v>
      </c>
      <c r="E38" s="133">
        <f t="shared" si="2"/>
        <v>1.1887779362815026E-2</v>
      </c>
    </row>
    <row r="39" spans="1:5" x14ac:dyDescent="0.2">
      <c r="A39" s="132" t="s">
        <v>58</v>
      </c>
      <c r="B39" s="249" t="s">
        <v>128</v>
      </c>
      <c r="C39" s="250">
        <v>33</v>
      </c>
      <c r="D39" s="251">
        <f t="shared" si="0"/>
        <v>33</v>
      </c>
      <c r="E39" s="133">
        <f t="shared" si="2"/>
        <v>0.39229671897289586</v>
      </c>
    </row>
    <row r="40" spans="1:5" x14ac:dyDescent="0.2">
      <c r="A40" s="132" t="s">
        <v>22</v>
      </c>
      <c r="B40" s="249">
        <v>1</v>
      </c>
      <c r="C40" s="250">
        <v>7</v>
      </c>
      <c r="D40" s="251">
        <f t="shared" si="0"/>
        <v>8</v>
      </c>
      <c r="E40" s="133">
        <f t="shared" si="2"/>
        <v>9.5102234902520205E-2</v>
      </c>
    </row>
    <row r="41" spans="1:5" x14ac:dyDescent="0.2">
      <c r="A41" s="132" t="s">
        <v>23</v>
      </c>
      <c r="B41" s="249" t="s">
        <v>128</v>
      </c>
      <c r="C41" s="250">
        <v>10</v>
      </c>
      <c r="D41" s="251">
        <f t="shared" si="0"/>
        <v>10</v>
      </c>
      <c r="E41" s="133">
        <f t="shared" si="2"/>
        <v>0.11887779362815026</v>
      </c>
    </row>
    <row r="42" spans="1:5" x14ac:dyDescent="0.2">
      <c r="A42" s="132" t="s">
        <v>59</v>
      </c>
      <c r="B42" s="249" t="s">
        <v>128</v>
      </c>
      <c r="C42" s="250">
        <v>3</v>
      </c>
      <c r="D42" s="251">
        <f t="shared" si="0"/>
        <v>3</v>
      </c>
      <c r="E42" s="133">
        <f t="shared" si="2"/>
        <v>3.566333808844508E-2</v>
      </c>
    </row>
    <row r="43" spans="1:5" x14ac:dyDescent="0.2">
      <c r="A43" s="132" t="s">
        <v>24</v>
      </c>
      <c r="B43" s="249">
        <v>13</v>
      </c>
      <c r="C43" s="250">
        <v>53</v>
      </c>
      <c r="D43" s="251">
        <f t="shared" si="0"/>
        <v>66</v>
      </c>
      <c r="E43" s="133">
        <f t="shared" si="2"/>
        <v>0.78459343794579173</v>
      </c>
    </row>
    <row r="44" spans="1:5" x14ac:dyDescent="0.2">
      <c r="A44" s="132" t="s">
        <v>148</v>
      </c>
      <c r="B44" s="249">
        <v>2</v>
      </c>
      <c r="C44" s="250">
        <v>1</v>
      </c>
      <c r="D44" s="251">
        <f t="shared" si="0"/>
        <v>3</v>
      </c>
      <c r="E44" s="133">
        <f t="shared" si="2"/>
        <v>3.566333808844508E-2</v>
      </c>
    </row>
    <row r="45" spans="1:5" x14ac:dyDescent="0.2">
      <c r="A45" s="132" t="s">
        <v>25</v>
      </c>
      <c r="B45" s="249">
        <v>3</v>
      </c>
      <c r="C45" s="250">
        <v>18</v>
      </c>
      <c r="D45" s="251">
        <f t="shared" si="0"/>
        <v>21</v>
      </c>
      <c r="E45" s="133">
        <f t="shared" si="2"/>
        <v>0.24964336661911554</v>
      </c>
    </row>
    <row r="46" spans="1:5" x14ac:dyDescent="0.2">
      <c r="A46" s="132" t="s">
        <v>149</v>
      </c>
      <c r="B46" s="249">
        <v>8</v>
      </c>
      <c r="C46" s="250">
        <v>17</v>
      </c>
      <c r="D46" s="251">
        <f t="shared" si="0"/>
        <v>25</v>
      </c>
      <c r="E46" s="133">
        <f t="shared" si="2"/>
        <v>0.29719448407037563</v>
      </c>
    </row>
    <row r="47" spans="1:5" x14ac:dyDescent="0.2">
      <c r="A47" s="132" t="s">
        <v>26</v>
      </c>
      <c r="B47" s="249">
        <v>1</v>
      </c>
      <c r="C47" s="250" t="s">
        <v>128</v>
      </c>
      <c r="D47" s="251">
        <f t="shared" si="0"/>
        <v>1</v>
      </c>
      <c r="E47" s="133">
        <f t="shared" si="2"/>
        <v>1.1887779362815026E-2</v>
      </c>
    </row>
    <row r="48" spans="1:5" x14ac:dyDescent="0.2">
      <c r="A48" s="132" t="s">
        <v>27</v>
      </c>
      <c r="B48" s="249">
        <v>1</v>
      </c>
      <c r="C48" s="250">
        <v>5</v>
      </c>
      <c r="D48" s="251">
        <f t="shared" si="0"/>
        <v>6</v>
      </c>
      <c r="E48" s="133">
        <f t="shared" si="2"/>
        <v>7.1326676176890161E-2</v>
      </c>
    </row>
    <row r="49" spans="1:5" x14ac:dyDescent="0.2">
      <c r="A49" s="132" t="s">
        <v>175</v>
      </c>
      <c r="B49" s="249" t="s">
        <v>128</v>
      </c>
      <c r="C49" s="250">
        <v>6</v>
      </c>
      <c r="D49" s="251">
        <f t="shared" si="0"/>
        <v>6</v>
      </c>
      <c r="E49" s="133">
        <f t="shared" si="2"/>
        <v>7.1326676176890161E-2</v>
      </c>
    </row>
    <row r="50" spans="1:5" x14ac:dyDescent="0.2">
      <c r="A50" s="132" t="s">
        <v>150</v>
      </c>
      <c r="B50" s="249" t="s">
        <v>128</v>
      </c>
      <c r="C50" s="250">
        <v>3</v>
      </c>
      <c r="D50" s="251">
        <f t="shared" si="0"/>
        <v>3</v>
      </c>
      <c r="E50" s="133">
        <f t="shared" si="2"/>
        <v>3.566333808844508E-2</v>
      </c>
    </row>
    <row r="51" spans="1:5" x14ac:dyDescent="0.2">
      <c r="A51" s="132" t="s">
        <v>28</v>
      </c>
      <c r="B51" s="249">
        <v>7</v>
      </c>
      <c r="C51" s="250">
        <v>5</v>
      </c>
      <c r="D51" s="251">
        <f t="shared" si="0"/>
        <v>12</v>
      </c>
      <c r="E51" s="133">
        <f t="shared" si="2"/>
        <v>0.14265335235378032</v>
      </c>
    </row>
    <row r="52" spans="1:5" x14ac:dyDescent="0.2">
      <c r="A52" s="132" t="s">
        <v>60</v>
      </c>
      <c r="B52" s="249" t="s">
        <v>128</v>
      </c>
      <c r="C52" s="250">
        <v>5</v>
      </c>
      <c r="D52" s="251">
        <f t="shared" si="0"/>
        <v>5</v>
      </c>
      <c r="E52" s="133">
        <f t="shared" si="2"/>
        <v>5.9438896814075132E-2</v>
      </c>
    </row>
    <row r="53" spans="1:5" x14ac:dyDescent="0.2">
      <c r="A53" s="132" t="s">
        <v>29</v>
      </c>
      <c r="B53" s="249" t="s">
        <v>128</v>
      </c>
      <c r="C53" s="250">
        <v>2</v>
      </c>
      <c r="D53" s="251">
        <f t="shared" si="0"/>
        <v>2</v>
      </c>
      <c r="E53" s="133">
        <f t="shared" si="2"/>
        <v>2.3775558725630051E-2</v>
      </c>
    </row>
    <row r="54" spans="1:5" x14ac:dyDescent="0.2">
      <c r="A54" s="132" t="s">
        <v>127</v>
      </c>
      <c r="B54" s="249" t="s">
        <v>128</v>
      </c>
      <c r="C54" s="250">
        <v>2</v>
      </c>
      <c r="D54" s="251">
        <f t="shared" si="0"/>
        <v>2</v>
      </c>
      <c r="E54" s="133">
        <f t="shared" si="2"/>
        <v>2.3775558725630051E-2</v>
      </c>
    </row>
    <row r="55" spans="1:5" x14ac:dyDescent="0.2">
      <c r="A55" s="132" t="s">
        <v>154</v>
      </c>
      <c r="B55" s="249" t="s">
        <v>128</v>
      </c>
      <c r="C55" s="250">
        <v>1</v>
      </c>
      <c r="D55" s="251">
        <f t="shared" si="0"/>
        <v>1</v>
      </c>
      <c r="E55" s="133">
        <f t="shared" si="2"/>
        <v>1.1887779362815026E-2</v>
      </c>
    </row>
    <row r="56" spans="1:5" x14ac:dyDescent="0.2">
      <c r="A56" s="132" t="s">
        <v>30</v>
      </c>
      <c r="B56" s="249">
        <v>3</v>
      </c>
      <c r="C56" s="250">
        <v>43</v>
      </c>
      <c r="D56" s="251">
        <f t="shared" si="0"/>
        <v>46</v>
      </c>
      <c r="E56" s="133">
        <f t="shared" si="2"/>
        <v>0.5468378506894912</v>
      </c>
    </row>
    <row r="57" spans="1:5" x14ac:dyDescent="0.2">
      <c r="A57" s="132" t="s">
        <v>155</v>
      </c>
      <c r="B57" s="249">
        <v>7</v>
      </c>
      <c r="C57" s="250">
        <v>3</v>
      </c>
      <c r="D57" s="251">
        <f t="shared" si="0"/>
        <v>10</v>
      </c>
      <c r="E57" s="133">
        <f t="shared" si="2"/>
        <v>0.11887779362815026</v>
      </c>
    </row>
    <row r="58" spans="1:5" x14ac:dyDescent="0.2">
      <c r="A58" s="132" t="s">
        <v>156</v>
      </c>
      <c r="B58" s="249">
        <v>1</v>
      </c>
      <c r="C58" s="250">
        <v>8</v>
      </c>
      <c r="D58" s="251">
        <f t="shared" si="0"/>
        <v>9</v>
      </c>
      <c r="E58" s="133">
        <f t="shared" si="2"/>
        <v>0.10699001426533523</v>
      </c>
    </row>
    <row r="59" spans="1:5" x14ac:dyDescent="0.2">
      <c r="A59" s="132" t="s">
        <v>86</v>
      </c>
      <c r="B59" s="249">
        <v>128</v>
      </c>
      <c r="C59" s="250">
        <v>485</v>
      </c>
      <c r="D59" s="251">
        <f t="shared" si="0"/>
        <v>613</v>
      </c>
      <c r="E59" s="133">
        <f t="shared" si="2"/>
        <v>7.287208749405611</v>
      </c>
    </row>
    <row r="60" spans="1:5" x14ac:dyDescent="0.2">
      <c r="A60" s="132" t="s">
        <v>31</v>
      </c>
      <c r="B60" s="249">
        <v>1</v>
      </c>
      <c r="C60" s="250">
        <v>4</v>
      </c>
      <c r="D60" s="251">
        <f t="shared" si="0"/>
        <v>5</v>
      </c>
      <c r="E60" s="133">
        <f t="shared" si="2"/>
        <v>5.9438896814075132E-2</v>
      </c>
    </row>
    <row r="61" spans="1:5" x14ac:dyDescent="0.2">
      <c r="A61" s="132" t="s">
        <v>32</v>
      </c>
      <c r="B61" s="249">
        <v>6</v>
      </c>
      <c r="C61" s="250">
        <v>18</v>
      </c>
      <c r="D61" s="251">
        <f t="shared" si="0"/>
        <v>24</v>
      </c>
      <c r="E61" s="133">
        <f t="shared" si="2"/>
        <v>0.28530670470756064</v>
      </c>
    </row>
    <row r="62" spans="1:5" x14ac:dyDescent="0.2">
      <c r="A62" s="132" t="s">
        <v>118</v>
      </c>
      <c r="B62" s="249">
        <v>2</v>
      </c>
      <c r="C62" s="250">
        <v>17</v>
      </c>
      <c r="D62" s="251">
        <f t="shared" si="0"/>
        <v>19</v>
      </c>
      <c r="E62" s="133">
        <f t="shared" si="2"/>
        <v>0.22586780789348548</v>
      </c>
    </row>
    <row r="63" spans="1:5" x14ac:dyDescent="0.2">
      <c r="A63" s="132" t="s">
        <v>49</v>
      </c>
      <c r="B63" s="249">
        <v>5</v>
      </c>
      <c r="C63" s="250">
        <v>28</v>
      </c>
      <c r="D63" s="251">
        <f t="shared" si="0"/>
        <v>33</v>
      </c>
      <c r="E63" s="133">
        <f t="shared" si="2"/>
        <v>0.39229671897289586</v>
      </c>
    </row>
    <row r="64" spans="1:5" x14ac:dyDescent="0.2">
      <c r="A64" s="132" t="s">
        <v>33</v>
      </c>
      <c r="B64" s="249" t="s">
        <v>128</v>
      </c>
      <c r="C64" s="250">
        <v>35</v>
      </c>
      <c r="D64" s="251">
        <f t="shared" si="0"/>
        <v>35</v>
      </c>
      <c r="E64" s="133">
        <f t="shared" si="2"/>
        <v>0.41607227769852589</v>
      </c>
    </row>
    <row r="65" spans="1:5" x14ac:dyDescent="0.2">
      <c r="A65" s="132" t="s">
        <v>80</v>
      </c>
      <c r="B65" s="249">
        <v>3</v>
      </c>
      <c r="C65" s="250">
        <v>9</v>
      </c>
      <c r="D65" s="251">
        <f t="shared" si="0"/>
        <v>12</v>
      </c>
      <c r="E65" s="133">
        <f t="shared" si="2"/>
        <v>0.14265335235378032</v>
      </c>
    </row>
    <row r="66" spans="1:5" x14ac:dyDescent="0.2">
      <c r="A66" s="132" t="s">
        <v>158</v>
      </c>
      <c r="B66" s="249" t="s">
        <v>128</v>
      </c>
      <c r="C66" s="250">
        <v>2</v>
      </c>
      <c r="D66" s="251">
        <f t="shared" si="0"/>
        <v>2</v>
      </c>
      <c r="E66" s="133">
        <f t="shared" si="2"/>
        <v>2.3775558725630051E-2</v>
      </c>
    </row>
    <row r="67" spans="1:5" x14ac:dyDescent="0.2">
      <c r="A67" s="132" t="s">
        <v>133</v>
      </c>
      <c r="B67" s="249">
        <v>1</v>
      </c>
      <c r="C67" s="250">
        <v>5</v>
      </c>
      <c r="D67" s="251">
        <f t="shared" ref="D67:D95" si="3">SUM(B67:C67)</f>
        <v>6</v>
      </c>
      <c r="E67" s="133">
        <f t="shared" ref="E67:E79" si="4">D67*100/$D$96</f>
        <v>7.1326676176890161E-2</v>
      </c>
    </row>
    <row r="68" spans="1:5" x14ac:dyDescent="0.2">
      <c r="A68" s="132" t="s">
        <v>34</v>
      </c>
      <c r="B68" s="249">
        <v>253</v>
      </c>
      <c r="C68" s="250">
        <v>311</v>
      </c>
      <c r="D68" s="251">
        <f t="shared" si="3"/>
        <v>564</v>
      </c>
      <c r="E68" s="133">
        <f t="shared" si="4"/>
        <v>6.7047075606276749</v>
      </c>
    </row>
    <row r="69" spans="1:5" x14ac:dyDescent="0.2">
      <c r="A69" s="132" t="s">
        <v>159</v>
      </c>
      <c r="B69" s="249">
        <v>1</v>
      </c>
      <c r="C69" s="250">
        <v>12</v>
      </c>
      <c r="D69" s="251">
        <f t="shared" si="3"/>
        <v>13</v>
      </c>
      <c r="E69" s="133">
        <f t="shared" si="4"/>
        <v>0.15454113171659534</v>
      </c>
    </row>
    <row r="70" spans="1:5" x14ac:dyDescent="0.2">
      <c r="A70" s="132" t="s">
        <v>218</v>
      </c>
      <c r="B70" s="249" t="s">
        <v>128</v>
      </c>
      <c r="C70" s="250">
        <v>1</v>
      </c>
      <c r="D70" s="251">
        <f t="shared" si="3"/>
        <v>1</v>
      </c>
      <c r="E70" s="133">
        <f t="shared" si="4"/>
        <v>1.1887779362815026E-2</v>
      </c>
    </row>
    <row r="71" spans="1:5" x14ac:dyDescent="0.2">
      <c r="A71" s="132" t="s">
        <v>160</v>
      </c>
      <c r="B71" s="249">
        <v>1</v>
      </c>
      <c r="C71" s="250">
        <v>4</v>
      </c>
      <c r="D71" s="251">
        <f t="shared" si="3"/>
        <v>5</v>
      </c>
      <c r="E71" s="133">
        <f t="shared" si="4"/>
        <v>5.9438896814075132E-2</v>
      </c>
    </row>
    <row r="72" spans="1:5" x14ac:dyDescent="0.2">
      <c r="A72" s="132" t="s">
        <v>161</v>
      </c>
      <c r="B72" s="249">
        <v>3</v>
      </c>
      <c r="C72" s="250">
        <v>7</v>
      </c>
      <c r="D72" s="251">
        <f t="shared" si="3"/>
        <v>10</v>
      </c>
      <c r="E72" s="133">
        <f t="shared" si="4"/>
        <v>0.11887779362815026</v>
      </c>
    </row>
    <row r="73" spans="1:5" x14ac:dyDescent="0.2">
      <c r="A73" s="132" t="s">
        <v>221</v>
      </c>
      <c r="B73" s="249">
        <v>2</v>
      </c>
      <c r="C73" s="250" t="s">
        <v>128</v>
      </c>
      <c r="D73" s="251">
        <f t="shared" si="3"/>
        <v>2</v>
      </c>
      <c r="E73" s="133">
        <f t="shared" si="4"/>
        <v>2.3775558725630051E-2</v>
      </c>
    </row>
    <row r="74" spans="1:5" x14ac:dyDescent="0.2">
      <c r="A74" s="132" t="s">
        <v>35</v>
      </c>
      <c r="B74" s="249">
        <v>12</v>
      </c>
      <c r="C74" s="250">
        <v>16</v>
      </c>
      <c r="D74" s="251">
        <f t="shared" si="3"/>
        <v>28</v>
      </c>
      <c r="E74" s="133">
        <f t="shared" si="4"/>
        <v>0.33285782215882076</v>
      </c>
    </row>
    <row r="75" spans="1:5" x14ac:dyDescent="0.2">
      <c r="A75" s="132" t="s">
        <v>36</v>
      </c>
      <c r="B75" s="249">
        <v>2</v>
      </c>
      <c r="C75" s="250">
        <v>16</v>
      </c>
      <c r="D75" s="251">
        <f t="shared" si="3"/>
        <v>18</v>
      </c>
      <c r="E75" s="133">
        <f t="shared" si="4"/>
        <v>0.21398002853067047</v>
      </c>
    </row>
    <row r="76" spans="1:5" x14ac:dyDescent="0.2">
      <c r="A76" s="132" t="s">
        <v>61</v>
      </c>
      <c r="B76" s="249">
        <v>1</v>
      </c>
      <c r="C76" s="250">
        <v>4</v>
      </c>
      <c r="D76" s="251">
        <f t="shared" si="3"/>
        <v>5</v>
      </c>
      <c r="E76" s="133">
        <f t="shared" si="4"/>
        <v>5.9438896814075132E-2</v>
      </c>
    </row>
    <row r="77" spans="1:5" x14ac:dyDescent="0.2">
      <c r="A77" s="132" t="s">
        <v>37</v>
      </c>
      <c r="B77" s="249">
        <v>1</v>
      </c>
      <c r="C77" s="250">
        <v>12</v>
      </c>
      <c r="D77" s="251">
        <f t="shared" si="3"/>
        <v>13</v>
      </c>
      <c r="E77" s="133">
        <f t="shared" si="4"/>
        <v>0.15454113171659534</v>
      </c>
    </row>
    <row r="78" spans="1:5" x14ac:dyDescent="0.2">
      <c r="A78" s="132" t="s">
        <v>223</v>
      </c>
      <c r="B78" s="249" t="s">
        <v>128</v>
      </c>
      <c r="C78" s="250">
        <v>1</v>
      </c>
      <c r="D78" s="251">
        <f t="shared" si="3"/>
        <v>1</v>
      </c>
      <c r="E78" s="133">
        <f t="shared" si="4"/>
        <v>1.1887779362815026E-2</v>
      </c>
    </row>
    <row r="79" spans="1:5" x14ac:dyDescent="0.2">
      <c r="A79" s="132" t="s">
        <v>38</v>
      </c>
      <c r="B79" s="249">
        <v>44</v>
      </c>
      <c r="C79" s="250">
        <v>199</v>
      </c>
      <c r="D79" s="251">
        <f t="shared" si="3"/>
        <v>243</v>
      </c>
      <c r="E79" s="133">
        <f t="shared" si="4"/>
        <v>2.8887303851640516</v>
      </c>
    </row>
    <row r="80" spans="1:5" x14ac:dyDescent="0.2">
      <c r="A80" s="132" t="s">
        <v>39</v>
      </c>
      <c r="B80" s="249">
        <v>13</v>
      </c>
      <c r="C80" s="250">
        <v>99</v>
      </c>
      <c r="D80" s="251">
        <f t="shared" si="3"/>
        <v>112</v>
      </c>
      <c r="E80" s="133">
        <f t="shared" ref="E80:E95" si="5">D80*100/$D$96</f>
        <v>1.331431288635283</v>
      </c>
    </row>
    <row r="81" spans="1:5" x14ac:dyDescent="0.2">
      <c r="A81" s="132" t="s">
        <v>130</v>
      </c>
      <c r="B81" s="249">
        <v>1</v>
      </c>
      <c r="C81" s="250" t="s">
        <v>128</v>
      </c>
      <c r="D81" s="251">
        <f t="shared" si="3"/>
        <v>1</v>
      </c>
      <c r="E81" s="133">
        <f t="shared" si="5"/>
        <v>1.1887779362815026E-2</v>
      </c>
    </row>
    <row r="82" spans="1:5" x14ac:dyDescent="0.2">
      <c r="A82" s="132" t="s">
        <v>162</v>
      </c>
      <c r="B82" s="249" t="s">
        <v>128</v>
      </c>
      <c r="C82" s="250">
        <v>1</v>
      </c>
      <c r="D82" s="251">
        <f t="shared" si="3"/>
        <v>1</v>
      </c>
      <c r="E82" s="133">
        <f t="shared" si="5"/>
        <v>1.1887779362815026E-2</v>
      </c>
    </row>
    <row r="83" spans="1:5" x14ac:dyDescent="0.2">
      <c r="A83" s="132" t="s">
        <v>50</v>
      </c>
      <c r="B83" s="249" t="s">
        <v>128</v>
      </c>
      <c r="C83" s="250">
        <v>1</v>
      </c>
      <c r="D83" s="251">
        <f t="shared" si="3"/>
        <v>1</v>
      </c>
      <c r="E83" s="133">
        <f t="shared" si="5"/>
        <v>1.1887779362815026E-2</v>
      </c>
    </row>
    <row r="84" spans="1:5" x14ac:dyDescent="0.2">
      <c r="A84" s="132" t="s">
        <v>40</v>
      </c>
      <c r="B84" s="249" t="s">
        <v>128</v>
      </c>
      <c r="C84" s="250">
        <v>13</v>
      </c>
      <c r="D84" s="251">
        <f t="shared" si="3"/>
        <v>13</v>
      </c>
      <c r="E84" s="133">
        <f t="shared" si="5"/>
        <v>0.15454113171659534</v>
      </c>
    </row>
    <row r="85" spans="1:5" x14ac:dyDescent="0.2">
      <c r="A85" s="132" t="s">
        <v>41</v>
      </c>
      <c r="B85" s="249">
        <v>6</v>
      </c>
      <c r="C85" s="250">
        <v>195</v>
      </c>
      <c r="D85" s="251">
        <f t="shared" si="3"/>
        <v>201</v>
      </c>
      <c r="E85" s="133">
        <f t="shared" si="5"/>
        <v>2.3894436519258204</v>
      </c>
    </row>
    <row r="86" spans="1:5" x14ac:dyDescent="0.2">
      <c r="A86" s="132" t="s">
        <v>42</v>
      </c>
      <c r="B86" s="249">
        <v>18</v>
      </c>
      <c r="C86" s="250">
        <v>127</v>
      </c>
      <c r="D86" s="251">
        <f t="shared" si="3"/>
        <v>145</v>
      </c>
      <c r="E86" s="133">
        <f t="shared" si="5"/>
        <v>1.7237280076081789</v>
      </c>
    </row>
    <row r="87" spans="1:5" x14ac:dyDescent="0.2">
      <c r="A87" s="132" t="s">
        <v>43</v>
      </c>
      <c r="B87" s="249">
        <v>1</v>
      </c>
      <c r="C87" s="250">
        <v>3</v>
      </c>
      <c r="D87" s="251">
        <f t="shared" si="3"/>
        <v>4</v>
      </c>
      <c r="E87" s="133">
        <f t="shared" si="5"/>
        <v>4.7551117451260103E-2</v>
      </c>
    </row>
    <row r="88" spans="1:5" x14ac:dyDescent="0.2">
      <c r="A88" s="132" t="s">
        <v>44</v>
      </c>
      <c r="B88" s="249">
        <v>244</v>
      </c>
      <c r="C88" s="250">
        <v>927</v>
      </c>
      <c r="D88" s="251">
        <f t="shared" si="3"/>
        <v>1171</v>
      </c>
      <c r="E88" s="133">
        <f t="shared" si="5"/>
        <v>13.920589633856396</v>
      </c>
    </row>
    <row r="89" spans="1:5" x14ac:dyDescent="0.2">
      <c r="A89" s="132" t="s">
        <v>45</v>
      </c>
      <c r="B89" s="249">
        <v>10</v>
      </c>
      <c r="C89" s="250">
        <v>174</v>
      </c>
      <c r="D89" s="251">
        <f t="shared" si="3"/>
        <v>184</v>
      </c>
      <c r="E89" s="133">
        <f t="shared" si="5"/>
        <v>2.1873514027579648</v>
      </c>
    </row>
    <row r="90" spans="1:5" x14ac:dyDescent="0.2">
      <c r="A90" s="132" t="s">
        <v>46</v>
      </c>
      <c r="B90" s="249">
        <v>1</v>
      </c>
      <c r="C90" s="250">
        <v>1</v>
      </c>
      <c r="D90" s="251">
        <f t="shared" si="3"/>
        <v>2</v>
      </c>
      <c r="E90" s="133">
        <f t="shared" si="5"/>
        <v>2.3775558725630051E-2</v>
      </c>
    </row>
    <row r="91" spans="1:5" x14ac:dyDescent="0.2">
      <c r="A91" s="132" t="s">
        <v>188</v>
      </c>
      <c r="B91" s="249">
        <v>4</v>
      </c>
      <c r="C91" s="250">
        <v>22</v>
      </c>
      <c r="D91" s="251">
        <f t="shared" si="3"/>
        <v>26</v>
      </c>
      <c r="E91" s="133">
        <f t="shared" si="5"/>
        <v>0.30908226343319067</v>
      </c>
    </row>
    <row r="92" spans="1:5" x14ac:dyDescent="0.2">
      <c r="A92" s="132" t="s">
        <v>47</v>
      </c>
      <c r="B92" s="249">
        <v>21</v>
      </c>
      <c r="C92" s="250">
        <v>104</v>
      </c>
      <c r="D92" s="251">
        <f t="shared" si="3"/>
        <v>125</v>
      </c>
      <c r="E92" s="133">
        <f t="shared" si="5"/>
        <v>1.4859724203518783</v>
      </c>
    </row>
    <row r="93" spans="1:5" x14ac:dyDescent="0.2">
      <c r="A93" s="132" t="s">
        <v>48</v>
      </c>
      <c r="B93" s="249" t="s">
        <v>128</v>
      </c>
      <c r="C93" s="250">
        <v>1</v>
      </c>
      <c r="D93" s="251">
        <f t="shared" si="3"/>
        <v>1</v>
      </c>
      <c r="E93" s="133">
        <f t="shared" si="5"/>
        <v>1.1887779362815026E-2</v>
      </c>
    </row>
    <row r="94" spans="1:5" x14ac:dyDescent="0.2">
      <c r="A94" s="132" t="s">
        <v>227</v>
      </c>
      <c r="B94" s="249" t="s">
        <v>128</v>
      </c>
      <c r="C94" s="250">
        <v>1</v>
      </c>
      <c r="D94" s="251">
        <f t="shared" si="3"/>
        <v>1</v>
      </c>
      <c r="E94" s="133">
        <f t="shared" si="5"/>
        <v>1.1887779362815026E-2</v>
      </c>
    </row>
    <row r="95" spans="1:5" ht="12.75" thickBot="1" x14ac:dyDescent="0.25">
      <c r="A95" s="132" t="s">
        <v>56</v>
      </c>
      <c r="B95" s="249" t="s">
        <v>128</v>
      </c>
      <c r="C95" s="250">
        <v>8</v>
      </c>
      <c r="D95" s="251">
        <f t="shared" si="3"/>
        <v>8</v>
      </c>
      <c r="E95" s="133">
        <f t="shared" si="5"/>
        <v>9.5102234902520205E-2</v>
      </c>
    </row>
    <row r="96" spans="1:5" ht="12.75" thickBot="1" x14ac:dyDescent="0.25">
      <c r="A96" s="127" t="s">
        <v>74</v>
      </c>
      <c r="B96" s="252">
        <f>SUM(B4:B95)</f>
        <v>1695</v>
      </c>
      <c r="C96" s="252">
        <f>SUM(C4:C95)</f>
        <v>6717</v>
      </c>
      <c r="D96" s="252">
        <f>SUM(D4:D95)</f>
        <v>8412</v>
      </c>
      <c r="E96" s="355">
        <f>SUM(E4:E95)</f>
        <v>99.999999999999986</v>
      </c>
    </row>
  </sheetData>
  <sortState ref="A4:E66">
    <sortCondition ref="A4:A66"/>
  </sortState>
  <phoneticPr fontId="2" type="noConversion"/>
  <pageMargins left="0.7" right="0.7" top="0.75" bottom="0.75" header="0.3" footer="0.3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FFC000"/>
  </sheetPr>
  <dimension ref="A1:E115"/>
  <sheetViews>
    <sheetView zoomScaleNormal="100" workbookViewId="0">
      <selection activeCell="I25" sqref="I25"/>
    </sheetView>
  </sheetViews>
  <sheetFormatPr defaultColWidth="9.140625" defaultRowHeight="12" x14ac:dyDescent="0.2"/>
  <cols>
    <col min="1" max="1" width="32.7109375" style="37" customWidth="1"/>
    <col min="2" max="5" width="9.140625" style="37"/>
    <col min="6" max="6" width="10.5703125" style="37" bestFit="1" customWidth="1"/>
    <col min="7" max="7" width="13.85546875" style="37" bestFit="1" customWidth="1"/>
    <col min="8" max="8" width="9.140625" style="37"/>
    <col min="9" max="9" width="9.42578125" style="37" bestFit="1" customWidth="1"/>
    <col min="10" max="16384" width="9.140625" style="37"/>
  </cols>
  <sheetData>
    <row r="1" spans="1:5" ht="12.75" customHeight="1" x14ac:dyDescent="0.2">
      <c r="A1" s="315" t="s">
        <v>301</v>
      </c>
    </row>
    <row r="2" spans="1:5" ht="12.75" customHeight="1" x14ac:dyDescent="0.2">
      <c r="A2" s="37" t="s">
        <v>335</v>
      </c>
    </row>
    <row r="3" spans="1:5" ht="12.75" thickBot="1" x14ac:dyDescent="0.25"/>
    <row r="4" spans="1:5" ht="24.75" thickBot="1" x14ac:dyDescent="0.25">
      <c r="A4" s="134" t="s">
        <v>0</v>
      </c>
      <c r="B4" s="135" t="s">
        <v>83</v>
      </c>
      <c r="C4" s="136" t="s">
        <v>84</v>
      </c>
      <c r="D4" s="181" t="s">
        <v>87</v>
      </c>
      <c r="E4" s="180" t="s">
        <v>3</v>
      </c>
    </row>
    <row r="5" spans="1:5" x14ac:dyDescent="0.2">
      <c r="A5" s="137" t="s">
        <v>4</v>
      </c>
      <c r="B5" s="189">
        <v>2</v>
      </c>
      <c r="C5" s="200">
        <v>28</v>
      </c>
      <c r="D5" s="221">
        <f t="shared" ref="D5:D36" si="0">SUM(B5:C5)</f>
        <v>30</v>
      </c>
      <c r="E5" s="101">
        <f t="shared" ref="E5:E36" si="1">D5*100/$D$115</f>
        <v>0.10611205432937182</v>
      </c>
    </row>
    <row r="6" spans="1:5" x14ac:dyDescent="0.2">
      <c r="A6" s="138" t="s">
        <v>134</v>
      </c>
      <c r="B6" s="194">
        <v>3</v>
      </c>
      <c r="C6" s="202">
        <v>40</v>
      </c>
      <c r="D6" s="221">
        <f t="shared" si="0"/>
        <v>43</v>
      </c>
      <c r="E6" s="101">
        <f t="shared" si="1"/>
        <v>0.15209394453876626</v>
      </c>
    </row>
    <row r="7" spans="1:5" x14ac:dyDescent="0.2">
      <c r="A7" s="138" t="s">
        <v>5</v>
      </c>
      <c r="B7" s="194">
        <v>2</v>
      </c>
      <c r="C7" s="202">
        <v>34</v>
      </c>
      <c r="D7" s="221">
        <f t="shared" si="0"/>
        <v>36</v>
      </c>
      <c r="E7" s="101">
        <f t="shared" si="1"/>
        <v>0.12733446519524619</v>
      </c>
    </row>
    <row r="8" spans="1:5" x14ac:dyDescent="0.2">
      <c r="A8" s="137" t="s">
        <v>165</v>
      </c>
      <c r="B8" s="189">
        <v>5</v>
      </c>
      <c r="C8" s="200">
        <v>5</v>
      </c>
      <c r="D8" s="221">
        <f t="shared" si="0"/>
        <v>10</v>
      </c>
      <c r="E8" s="101">
        <f t="shared" si="1"/>
        <v>3.5370684776457273E-2</v>
      </c>
    </row>
    <row r="9" spans="1:5" x14ac:dyDescent="0.2">
      <c r="A9" s="138" t="s">
        <v>135</v>
      </c>
      <c r="B9" s="194">
        <v>1</v>
      </c>
      <c r="C9" s="202">
        <v>2</v>
      </c>
      <c r="D9" s="221">
        <f t="shared" si="0"/>
        <v>3</v>
      </c>
      <c r="E9" s="101">
        <f t="shared" si="1"/>
        <v>1.0611205432937181E-2</v>
      </c>
    </row>
    <row r="10" spans="1:5" x14ac:dyDescent="0.2">
      <c r="A10" s="138" t="s">
        <v>6</v>
      </c>
      <c r="B10" s="194">
        <v>82</v>
      </c>
      <c r="C10" s="202">
        <v>175</v>
      </c>
      <c r="D10" s="221">
        <f t="shared" si="0"/>
        <v>257</v>
      </c>
      <c r="E10" s="101">
        <f t="shared" si="1"/>
        <v>0.90902659875495184</v>
      </c>
    </row>
    <row r="11" spans="1:5" x14ac:dyDescent="0.2">
      <c r="A11" s="137" t="s">
        <v>137</v>
      </c>
      <c r="B11" s="189">
        <v>0</v>
      </c>
      <c r="C11" s="200">
        <v>2</v>
      </c>
      <c r="D11" s="221">
        <f t="shared" si="0"/>
        <v>2</v>
      </c>
      <c r="E11" s="101">
        <f t="shared" si="1"/>
        <v>7.0741369552914544E-3</v>
      </c>
    </row>
    <row r="12" spans="1:5" x14ac:dyDescent="0.2">
      <c r="A12" s="138" t="s">
        <v>166</v>
      </c>
      <c r="B12" s="194">
        <v>0</v>
      </c>
      <c r="C12" s="202">
        <v>1</v>
      </c>
      <c r="D12" s="221">
        <f t="shared" si="0"/>
        <v>1</v>
      </c>
      <c r="E12" s="101">
        <f t="shared" si="1"/>
        <v>3.5370684776457272E-3</v>
      </c>
    </row>
    <row r="13" spans="1:5" x14ac:dyDescent="0.2">
      <c r="A13" s="138" t="s">
        <v>7</v>
      </c>
      <c r="B13" s="194">
        <v>91</v>
      </c>
      <c r="C13" s="202">
        <v>342</v>
      </c>
      <c r="D13" s="221">
        <f t="shared" si="0"/>
        <v>433</v>
      </c>
      <c r="E13" s="101">
        <f t="shared" si="1"/>
        <v>1.5315506508205998</v>
      </c>
    </row>
    <row r="14" spans="1:5" x14ac:dyDescent="0.2">
      <c r="A14" s="137" t="s">
        <v>8</v>
      </c>
      <c r="B14" s="189">
        <v>0</v>
      </c>
      <c r="C14" s="200">
        <v>12</v>
      </c>
      <c r="D14" s="221">
        <f t="shared" si="0"/>
        <v>12</v>
      </c>
      <c r="E14" s="101">
        <f t="shared" si="1"/>
        <v>4.2444821731748725E-2</v>
      </c>
    </row>
    <row r="15" spans="1:5" x14ac:dyDescent="0.2">
      <c r="A15" s="138" t="s">
        <v>237</v>
      </c>
      <c r="B15" s="194">
        <v>1</v>
      </c>
      <c r="C15" s="202">
        <v>5</v>
      </c>
      <c r="D15" s="221">
        <f t="shared" si="0"/>
        <v>6</v>
      </c>
      <c r="E15" s="101">
        <f t="shared" si="1"/>
        <v>2.1222410865874362E-2</v>
      </c>
    </row>
    <row r="16" spans="1:5" x14ac:dyDescent="0.2">
      <c r="A16" s="138" t="s">
        <v>9</v>
      </c>
      <c r="B16" s="194">
        <v>5</v>
      </c>
      <c r="C16" s="202">
        <v>11</v>
      </c>
      <c r="D16" s="221">
        <f t="shared" si="0"/>
        <v>16</v>
      </c>
      <c r="E16" s="101">
        <f t="shared" si="1"/>
        <v>5.6593095642331635E-2</v>
      </c>
    </row>
    <row r="17" spans="1:5" x14ac:dyDescent="0.2">
      <c r="A17" s="137" t="s">
        <v>10</v>
      </c>
      <c r="B17" s="189">
        <v>267</v>
      </c>
      <c r="C17" s="200">
        <v>1962</v>
      </c>
      <c r="D17" s="221">
        <f t="shared" si="0"/>
        <v>2229</v>
      </c>
      <c r="E17" s="101">
        <f t="shared" si="1"/>
        <v>7.8841256366723256</v>
      </c>
    </row>
    <row r="18" spans="1:5" x14ac:dyDescent="0.2">
      <c r="A18" s="138" t="s">
        <v>57</v>
      </c>
      <c r="B18" s="194">
        <v>3</v>
      </c>
      <c r="C18" s="202">
        <v>2</v>
      </c>
      <c r="D18" s="221">
        <f t="shared" si="0"/>
        <v>5</v>
      </c>
      <c r="E18" s="101">
        <f t="shared" si="1"/>
        <v>1.7685342388228636E-2</v>
      </c>
    </row>
    <row r="19" spans="1:5" x14ac:dyDescent="0.2">
      <c r="A19" s="138" t="s">
        <v>11</v>
      </c>
      <c r="B19" s="194">
        <v>1</v>
      </c>
      <c r="C19" s="202">
        <v>6</v>
      </c>
      <c r="D19" s="221">
        <f t="shared" si="0"/>
        <v>7</v>
      </c>
      <c r="E19" s="101">
        <f t="shared" si="1"/>
        <v>2.4759479343520092E-2</v>
      </c>
    </row>
    <row r="20" spans="1:5" x14ac:dyDescent="0.2">
      <c r="A20" s="137" t="s">
        <v>273</v>
      </c>
      <c r="B20" s="189">
        <v>0</v>
      </c>
      <c r="C20" s="200">
        <v>1</v>
      </c>
      <c r="D20" s="221">
        <f t="shared" si="0"/>
        <v>1</v>
      </c>
      <c r="E20" s="101">
        <f t="shared" si="1"/>
        <v>3.5370684776457272E-3</v>
      </c>
    </row>
    <row r="21" spans="1:5" x14ac:dyDescent="0.2">
      <c r="A21" s="138" t="s">
        <v>140</v>
      </c>
      <c r="B21" s="194">
        <v>0</v>
      </c>
      <c r="C21" s="202">
        <v>1</v>
      </c>
      <c r="D21" s="221">
        <f t="shared" si="0"/>
        <v>1</v>
      </c>
      <c r="E21" s="101">
        <f t="shared" si="1"/>
        <v>3.5370684776457272E-3</v>
      </c>
    </row>
    <row r="22" spans="1:5" x14ac:dyDescent="0.2">
      <c r="A22" s="138" t="s">
        <v>13</v>
      </c>
      <c r="B22" s="194">
        <v>16</v>
      </c>
      <c r="C22" s="202">
        <v>47</v>
      </c>
      <c r="D22" s="221">
        <f t="shared" si="0"/>
        <v>63</v>
      </c>
      <c r="E22" s="101">
        <f t="shared" si="1"/>
        <v>0.22283531409168081</v>
      </c>
    </row>
    <row r="23" spans="1:5" x14ac:dyDescent="0.2">
      <c r="A23" s="137" t="s">
        <v>169</v>
      </c>
      <c r="B23" s="189">
        <v>0</v>
      </c>
      <c r="C23" s="200">
        <v>1</v>
      </c>
      <c r="D23" s="221">
        <f t="shared" si="0"/>
        <v>1</v>
      </c>
      <c r="E23" s="101">
        <f t="shared" si="1"/>
        <v>3.5370684776457272E-3</v>
      </c>
    </row>
    <row r="24" spans="1:5" x14ac:dyDescent="0.2">
      <c r="A24" s="138" t="s">
        <v>200</v>
      </c>
      <c r="B24" s="194">
        <v>2</v>
      </c>
      <c r="C24" s="202">
        <v>3</v>
      </c>
      <c r="D24" s="221">
        <f t="shared" si="0"/>
        <v>5</v>
      </c>
      <c r="E24" s="101">
        <f t="shared" si="1"/>
        <v>1.7685342388228636E-2</v>
      </c>
    </row>
    <row r="25" spans="1:5" x14ac:dyDescent="0.2">
      <c r="A25" s="138" t="s">
        <v>239</v>
      </c>
      <c r="B25" s="194">
        <v>0</v>
      </c>
      <c r="C25" s="202">
        <v>2</v>
      </c>
      <c r="D25" s="221">
        <f t="shared" si="0"/>
        <v>2</v>
      </c>
      <c r="E25" s="101">
        <f t="shared" si="1"/>
        <v>7.0741369552914544E-3</v>
      </c>
    </row>
    <row r="26" spans="1:5" x14ac:dyDescent="0.2">
      <c r="A26" s="137" t="s">
        <v>79</v>
      </c>
      <c r="B26" s="189">
        <v>0</v>
      </c>
      <c r="C26" s="200">
        <v>2</v>
      </c>
      <c r="D26" s="221">
        <f t="shared" si="0"/>
        <v>2</v>
      </c>
      <c r="E26" s="101">
        <f t="shared" si="1"/>
        <v>7.0741369552914544E-3</v>
      </c>
    </row>
    <row r="27" spans="1:5" x14ac:dyDescent="0.2">
      <c r="A27" s="138" t="s">
        <v>201</v>
      </c>
      <c r="B27" s="194">
        <v>0</v>
      </c>
      <c r="C27" s="202">
        <v>1</v>
      </c>
      <c r="D27" s="221">
        <f t="shared" si="0"/>
        <v>1</v>
      </c>
      <c r="E27" s="101">
        <f t="shared" si="1"/>
        <v>3.5370684776457272E-3</v>
      </c>
    </row>
    <row r="28" spans="1:5" x14ac:dyDescent="0.2">
      <c r="A28" s="138" t="s">
        <v>141</v>
      </c>
      <c r="B28" s="194">
        <v>0</v>
      </c>
      <c r="C28" s="202">
        <v>1</v>
      </c>
      <c r="D28" s="221">
        <f t="shared" si="0"/>
        <v>1</v>
      </c>
      <c r="E28" s="101">
        <f t="shared" si="1"/>
        <v>3.5370684776457272E-3</v>
      </c>
    </row>
    <row r="29" spans="1:5" x14ac:dyDescent="0.2">
      <c r="A29" s="137" t="s">
        <v>14</v>
      </c>
      <c r="B29" s="189">
        <v>3</v>
      </c>
      <c r="C29" s="200">
        <v>37</v>
      </c>
      <c r="D29" s="221">
        <f t="shared" si="0"/>
        <v>40</v>
      </c>
      <c r="E29" s="101">
        <f t="shared" si="1"/>
        <v>0.14148273910582909</v>
      </c>
    </row>
    <row r="30" spans="1:5" x14ac:dyDescent="0.2">
      <c r="A30" s="138" t="s">
        <v>142</v>
      </c>
      <c r="B30" s="194">
        <v>2</v>
      </c>
      <c r="C30" s="202">
        <v>5</v>
      </c>
      <c r="D30" s="221">
        <f t="shared" si="0"/>
        <v>7</v>
      </c>
      <c r="E30" s="101">
        <f t="shared" si="1"/>
        <v>2.4759479343520092E-2</v>
      </c>
    </row>
    <row r="31" spans="1:5" x14ac:dyDescent="0.2">
      <c r="A31" s="138" t="s">
        <v>15</v>
      </c>
      <c r="B31" s="194">
        <v>0</v>
      </c>
      <c r="C31" s="202">
        <v>2</v>
      </c>
      <c r="D31" s="221">
        <f t="shared" si="0"/>
        <v>2</v>
      </c>
      <c r="E31" s="101">
        <f t="shared" si="1"/>
        <v>7.0741369552914544E-3</v>
      </c>
    </row>
    <row r="32" spans="1:5" x14ac:dyDescent="0.2">
      <c r="A32" s="137" t="s">
        <v>240</v>
      </c>
      <c r="B32" s="189">
        <v>1</v>
      </c>
      <c r="C32" s="200">
        <v>6</v>
      </c>
      <c r="D32" s="221">
        <f t="shared" si="0"/>
        <v>7</v>
      </c>
      <c r="E32" s="101">
        <f t="shared" si="1"/>
        <v>2.4759479343520092E-2</v>
      </c>
    </row>
    <row r="33" spans="1:5" x14ac:dyDescent="0.2">
      <c r="A33" s="138" t="s">
        <v>16</v>
      </c>
      <c r="B33" s="194">
        <v>0</v>
      </c>
      <c r="C33" s="202">
        <v>2</v>
      </c>
      <c r="D33" s="221">
        <f t="shared" si="0"/>
        <v>2</v>
      </c>
      <c r="E33" s="101">
        <f t="shared" si="1"/>
        <v>7.0741369552914544E-3</v>
      </c>
    </row>
    <row r="34" spans="1:5" x14ac:dyDescent="0.2">
      <c r="A34" s="138" t="s">
        <v>55</v>
      </c>
      <c r="B34" s="194">
        <v>5</v>
      </c>
      <c r="C34" s="202">
        <v>5</v>
      </c>
      <c r="D34" s="221">
        <f t="shared" si="0"/>
        <v>10</v>
      </c>
      <c r="E34" s="101">
        <f t="shared" si="1"/>
        <v>3.5370684776457273E-2</v>
      </c>
    </row>
    <row r="35" spans="1:5" x14ac:dyDescent="0.2">
      <c r="A35" s="137" t="s">
        <v>64</v>
      </c>
      <c r="B35" s="189">
        <v>0</v>
      </c>
      <c r="C35" s="200">
        <v>2</v>
      </c>
      <c r="D35" s="221">
        <f t="shared" si="0"/>
        <v>2</v>
      </c>
      <c r="E35" s="101">
        <f t="shared" si="1"/>
        <v>7.0741369552914544E-3</v>
      </c>
    </row>
    <row r="36" spans="1:5" x14ac:dyDescent="0.2">
      <c r="A36" s="138" t="s">
        <v>202</v>
      </c>
      <c r="B36" s="194">
        <v>0</v>
      </c>
      <c r="C36" s="202">
        <v>3</v>
      </c>
      <c r="D36" s="221">
        <f t="shared" si="0"/>
        <v>3</v>
      </c>
      <c r="E36" s="101">
        <f t="shared" si="1"/>
        <v>1.0611205432937181E-2</v>
      </c>
    </row>
    <row r="37" spans="1:5" x14ac:dyDescent="0.2">
      <c r="A37" s="138" t="s">
        <v>143</v>
      </c>
      <c r="B37" s="194">
        <v>2</v>
      </c>
      <c r="C37" s="202">
        <v>2</v>
      </c>
      <c r="D37" s="221">
        <f t="shared" ref="D37:D68" si="2">SUM(B37:C37)</f>
        <v>4</v>
      </c>
      <c r="E37" s="101">
        <f t="shared" ref="E37:E68" si="3">D37*100/$D$115</f>
        <v>1.4148273910582909E-2</v>
      </c>
    </row>
    <row r="38" spans="1:5" x14ac:dyDescent="0.2">
      <c r="A38" s="137" t="s">
        <v>17</v>
      </c>
      <c r="B38" s="189">
        <v>2</v>
      </c>
      <c r="C38" s="200">
        <v>3</v>
      </c>
      <c r="D38" s="221">
        <f t="shared" si="2"/>
        <v>5</v>
      </c>
      <c r="E38" s="101">
        <f t="shared" si="3"/>
        <v>1.7685342388228636E-2</v>
      </c>
    </row>
    <row r="39" spans="1:5" x14ac:dyDescent="0.2">
      <c r="A39" s="138" t="s">
        <v>18</v>
      </c>
      <c r="B39" s="194">
        <v>163</v>
      </c>
      <c r="C39" s="202">
        <v>1121</v>
      </c>
      <c r="D39" s="221">
        <f t="shared" si="2"/>
        <v>1284</v>
      </c>
      <c r="E39" s="101">
        <f t="shared" si="3"/>
        <v>4.5415959252971136</v>
      </c>
    </row>
    <row r="40" spans="1:5" x14ac:dyDescent="0.2">
      <c r="A40" s="138" t="s">
        <v>129</v>
      </c>
      <c r="B40" s="194">
        <v>0</v>
      </c>
      <c r="C40" s="202">
        <v>1</v>
      </c>
      <c r="D40" s="221">
        <f t="shared" si="2"/>
        <v>1</v>
      </c>
      <c r="E40" s="101">
        <f t="shared" si="3"/>
        <v>3.5370684776457272E-3</v>
      </c>
    </row>
    <row r="41" spans="1:5" x14ac:dyDescent="0.2">
      <c r="A41" s="137" t="s">
        <v>144</v>
      </c>
      <c r="B41" s="189">
        <v>1</v>
      </c>
      <c r="C41" s="200">
        <v>1</v>
      </c>
      <c r="D41" s="221">
        <f t="shared" si="2"/>
        <v>2</v>
      </c>
      <c r="E41" s="101">
        <f t="shared" si="3"/>
        <v>7.0741369552914544E-3</v>
      </c>
    </row>
    <row r="42" spans="1:5" x14ac:dyDescent="0.2">
      <c r="A42" s="137" t="s">
        <v>19</v>
      </c>
      <c r="B42" s="189">
        <v>7</v>
      </c>
      <c r="C42" s="200">
        <v>67</v>
      </c>
      <c r="D42" s="221">
        <f t="shared" si="2"/>
        <v>74</v>
      </c>
      <c r="E42" s="101">
        <f t="shared" si="3"/>
        <v>0.26174306734578384</v>
      </c>
    </row>
    <row r="43" spans="1:5" x14ac:dyDescent="0.2">
      <c r="A43" s="137" t="s">
        <v>132</v>
      </c>
      <c r="B43" s="189">
        <v>0</v>
      </c>
      <c r="C43" s="200">
        <v>8</v>
      </c>
      <c r="D43" s="221">
        <f t="shared" si="2"/>
        <v>8</v>
      </c>
      <c r="E43" s="101">
        <f t="shared" si="3"/>
        <v>2.8296547821165818E-2</v>
      </c>
    </row>
    <row r="44" spans="1:5" x14ac:dyDescent="0.2">
      <c r="A44" s="137" t="s">
        <v>20</v>
      </c>
      <c r="B44" s="189">
        <v>2</v>
      </c>
      <c r="C44" s="200">
        <v>35</v>
      </c>
      <c r="D44" s="221">
        <f t="shared" si="2"/>
        <v>37</v>
      </c>
      <c r="E44" s="101">
        <f t="shared" si="3"/>
        <v>0.13087153367289192</v>
      </c>
    </row>
    <row r="45" spans="1:5" x14ac:dyDescent="0.2">
      <c r="A45" s="137" t="s">
        <v>21</v>
      </c>
      <c r="B45" s="189">
        <v>12</v>
      </c>
      <c r="C45" s="200">
        <v>63</v>
      </c>
      <c r="D45" s="221">
        <f t="shared" si="2"/>
        <v>75</v>
      </c>
      <c r="E45" s="101">
        <f t="shared" si="3"/>
        <v>0.26528013582342952</v>
      </c>
    </row>
    <row r="46" spans="1:5" x14ac:dyDescent="0.2">
      <c r="A46" s="137" t="s">
        <v>174</v>
      </c>
      <c r="B46" s="189">
        <v>0</v>
      </c>
      <c r="C46" s="200">
        <v>9</v>
      </c>
      <c r="D46" s="221">
        <f t="shared" si="2"/>
        <v>9</v>
      </c>
      <c r="E46" s="101">
        <f t="shared" si="3"/>
        <v>3.1833616298811547E-2</v>
      </c>
    </row>
    <row r="47" spans="1:5" x14ac:dyDescent="0.2">
      <c r="A47" s="137" t="s">
        <v>146</v>
      </c>
      <c r="B47" s="189">
        <v>0</v>
      </c>
      <c r="C47" s="200">
        <v>1</v>
      </c>
      <c r="D47" s="221">
        <f t="shared" si="2"/>
        <v>1</v>
      </c>
      <c r="E47" s="101">
        <f t="shared" si="3"/>
        <v>3.5370684776457272E-3</v>
      </c>
    </row>
    <row r="48" spans="1:5" x14ac:dyDescent="0.2">
      <c r="A48" s="137" t="s">
        <v>58</v>
      </c>
      <c r="B48" s="189">
        <v>2</v>
      </c>
      <c r="C48" s="200">
        <v>8</v>
      </c>
      <c r="D48" s="221">
        <f t="shared" si="2"/>
        <v>10</v>
      </c>
      <c r="E48" s="101">
        <f t="shared" si="3"/>
        <v>3.5370684776457273E-2</v>
      </c>
    </row>
    <row r="49" spans="1:5" x14ac:dyDescent="0.2">
      <c r="A49" s="137" t="s">
        <v>22</v>
      </c>
      <c r="B49" s="189">
        <v>1</v>
      </c>
      <c r="C49" s="200">
        <v>20</v>
      </c>
      <c r="D49" s="221">
        <f t="shared" si="2"/>
        <v>21</v>
      </c>
      <c r="E49" s="101">
        <f t="shared" si="3"/>
        <v>7.4278438030560265E-2</v>
      </c>
    </row>
    <row r="50" spans="1:5" x14ac:dyDescent="0.2">
      <c r="A50" s="137" t="s">
        <v>23</v>
      </c>
      <c r="B50" s="189">
        <v>3</v>
      </c>
      <c r="C50" s="200">
        <v>13</v>
      </c>
      <c r="D50" s="221">
        <f t="shared" si="2"/>
        <v>16</v>
      </c>
      <c r="E50" s="101">
        <f t="shared" si="3"/>
        <v>5.6593095642331635E-2</v>
      </c>
    </row>
    <row r="51" spans="1:5" x14ac:dyDescent="0.2">
      <c r="A51" s="137" t="s">
        <v>59</v>
      </c>
      <c r="B51" s="189">
        <v>4</v>
      </c>
      <c r="C51" s="200">
        <v>10</v>
      </c>
      <c r="D51" s="221">
        <f t="shared" si="2"/>
        <v>14</v>
      </c>
      <c r="E51" s="101">
        <f t="shared" si="3"/>
        <v>4.9518958687040183E-2</v>
      </c>
    </row>
    <row r="52" spans="1:5" x14ac:dyDescent="0.2">
      <c r="A52" s="137" t="s">
        <v>24</v>
      </c>
      <c r="B52" s="189">
        <v>17</v>
      </c>
      <c r="C52" s="200">
        <v>35</v>
      </c>
      <c r="D52" s="221">
        <f t="shared" si="2"/>
        <v>52</v>
      </c>
      <c r="E52" s="101">
        <f t="shared" si="3"/>
        <v>0.1839275608375778</v>
      </c>
    </row>
    <row r="53" spans="1:5" x14ac:dyDescent="0.2">
      <c r="A53" s="137" t="s">
        <v>148</v>
      </c>
      <c r="B53" s="189">
        <v>0</v>
      </c>
      <c r="C53" s="200">
        <v>3</v>
      </c>
      <c r="D53" s="221">
        <f t="shared" si="2"/>
        <v>3</v>
      </c>
      <c r="E53" s="101">
        <f t="shared" si="3"/>
        <v>1.0611205432937181E-2</v>
      </c>
    </row>
    <row r="54" spans="1:5" x14ac:dyDescent="0.2">
      <c r="A54" s="137" t="s">
        <v>25</v>
      </c>
      <c r="B54" s="189">
        <v>9</v>
      </c>
      <c r="C54" s="200">
        <v>17</v>
      </c>
      <c r="D54" s="221">
        <f t="shared" si="2"/>
        <v>26</v>
      </c>
      <c r="E54" s="101">
        <f t="shared" si="3"/>
        <v>9.1963780418788901E-2</v>
      </c>
    </row>
    <row r="55" spans="1:5" x14ac:dyDescent="0.2">
      <c r="A55" s="137" t="s">
        <v>149</v>
      </c>
      <c r="B55" s="189">
        <v>0</v>
      </c>
      <c r="C55" s="200">
        <v>5</v>
      </c>
      <c r="D55" s="221">
        <f t="shared" si="2"/>
        <v>5</v>
      </c>
      <c r="E55" s="101">
        <f t="shared" si="3"/>
        <v>1.7685342388228636E-2</v>
      </c>
    </row>
    <row r="56" spans="1:5" x14ac:dyDescent="0.2">
      <c r="A56" s="137" t="s">
        <v>27</v>
      </c>
      <c r="B56" s="189">
        <v>1</v>
      </c>
      <c r="C56" s="200">
        <v>1</v>
      </c>
      <c r="D56" s="221">
        <f t="shared" si="2"/>
        <v>2</v>
      </c>
      <c r="E56" s="101">
        <f t="shared" si="3"/>
        <v>7.0741369552914544E-3</v>
      </c>
    </row>
    <row r="57" spans="1:5" x14ac:dyDescent="0.2">
      <c r="A57" s="137" t="s">
        <v>175</v>
      </c>
      <c r="B57" s="189">
        <v>0</v>
      </c>
      <c r="C57" s="200">
        <v>2</v>
      </c>
      <c r="D57" s="221">
        <f t="shared" si="2"/>
        <v>2</v>
      </c>
      <c r="E57" s="101">
        <f t="shared" si="3"/>
        <v>7.0741369552914544E-3</v>
      </c>
    </row>
    <row r="58" spans="1:5" x14ac:dyDescent="0.2">
      <c r="A58" s="137" t="s">
        <v>150</v>
      </c>
      <c r="B58" s="189">
        <v>0</v>
      </c>
      <c r="C58" s="200">
        <v>5</v>
      </c>
      <c r="D58" s="221">
        <f t="shared" si="2"/>
        <v>5</v>
      </c>
      <c r="E58" s="101">
        <f t="shared" si="3"/>
        <v>1.7685342388228636E-2</v>
      </c>
    </row>
    <row r="59" spans="1:5" x14ac:dyDescent="0.2">
      <c r="A59" s="137" t="s">
        <v>28</v>
      </c>
      <c r="B59" s="189">
        <v>4</v>
      </c>
      <c r="C59" s="200">
        <v>15</v>
      </c>
      <c r="D59" s="221">
        <f t="shared" si="2"/>
        <v>19</v>
      </c>
      <c r="E59" s="101">
        <f t="shared" si="3"/>
        <v>6.7204301075268813E-2</v>
      </c>
    </row>
    <row r="60" spans="1:5" x14ac:dyDescent="0.2">
      <c r="A60" s="137" t="s">
        <v>69</v>
      </c>
      <c r="B60" s="189">
        <v>0</v>
      </c>
      <c r="C60" s="200">
        <v>2</v>
      </c>
      <c r="D60" s="221">
        <f t="shared" si="2"/>
        <v>2</v>
      </c>
      <c r="E60" s="101">
        <f t="shared" si="3"/>
        <v>7.0741369552914544E-3</v>
      </c>
    </row>
    <row r="61" spans="1:5" x14ac:dyDescent="0.2">
      <c r="A61" s="137" t="s">
        <v>60</v>
      </c>
      <c r="B61" s="189">
        <v>0</v>
      </c>
      <c r="C61" s="200">
        <v>11</v>
      </c>
      <c r="D61" s="221">
        <f t="shared" si="2"/>
        <v>11</v>
      </c>
      <c r="E61" s="101">
        <f t="shared" si="3"/>
        <v>3.8907753254102999E-2</v>
      </c>
    </row>
    <row r="62" spans="1:5" x14ac:dyDescent="0.2">
      <c r="A62" s="137" t="s">
        <v>29</v>
      </c>
      <c r="B62" s="189">
        <v>0</v>
      </c>
      <c r="C62" s="200">
        <v>14</v>
      </c>
      <c r="D62" s="221">
        <f t="shared" si="2"/>
        <v>14</v>
      </c>
      <c r="E62" s="101">
        <f t="shared" si="3"/>
        <v>4.9518958687040183E-2</v>
      </c>
    </row>
    <row r="63" spans="1:5" x14ac:dyDescent="0.2">
      <c r="A63" s="137" t="s">
        <v>178</v>
      </c>
      <c r="B63" s="189">
        <v>5</v>
      </c>
      <c r="C63" s="200">
        <v>28</v>
      </c>
      <c r="D63" s="221">
        <f t="shared" si="2"/>
        <v>33</v>
      </c>
      <c r="E63" s="101">
        <f t="shared" si="3"/>
        <v>0.116723259762309</v>
      </c>
    </row>
    <row r="64" spans="1:5" x14ac:dyDescent="0.2">
      <c r="A64" s="137" t="s">
        <v>243</v>
      </c>
      <c r="B64" s="189">
        <v>7</v>
      </c>
      <c r="C64" s="200">
        <v>14</v>
      </c>
      <c r="D64" s="221">
        <f t="shared" si="2"/>
        <v>21</v>
      </c>
      <c r="E64" s="101">
        <f t="shared" si="3"/>
        <v>7.4278438030560265E-2</v>
      </c>
    </row>
    <row r="65" spans="1:5" x14ac:dyDescent="0.2">
      <c r="A65" s="137" t="s">
        <v>127</v>
      </c>
      <c r="B65" s="189">
        <v>0</v>
      </c>
      <c r="C65" s="200">
        <v>7</v>
      </c>
      <c r="D65" s="221">
        <f t="shared" si="2"/>
        <v>7</v>
      </c>
      <c r="E65" s="101">
        <f t="shared" si="3"/>
        <v>2.4759479343520092E-2</v>
      </c>
    </row>
    <row r="66" spans="1:5" x14ac:dyDescent="0.2">
      <c r="A66" s="137" t="s">
        <v>191</v>
      </c>
      <c r="B66" s="189">
        <v>1</v>
      </c>
      <c r="C66" s="200">
        <v>0</v>
      </c>
      <c r="D66" s="221">
        <f t="shared" si="2"/>
        <v>1</v>
      </c>
      <c r="E66" s="101">
        <f t="shared" si="3"/>
        <v>3.5370684776457272E-3</v>
      </c>
    </row>
    <row r="67" spans="1:5" x14ac:dyDescent="0.2">
      <c r="A67" s="137" t="s">
        <v>30</v>
      </c>
      <c r="B67" s="189">
        <v>8</v>
      </c>
      <c r="C67" s="200">
        <v>32</v>
      </c>
      <c r="D67" s="221">
        <f t="shared" si="2"/>
        <v>40</v>
      </c>
      <c r="E67" s="101">
        <f t="shared" si="3"/>
        <v>0.14148273910582909</v>
      </c>
    </row>
    <row r="68" spans="1:5" x14ac:dyDescent="0.2">
      <c r="A68" s="137" t="s">
        <v>155</v>
      </c>
      <c r="B68" s="189">
        <v>0</v>
      </c>
      <c r="C68" s="200">
        <v>2</v>
      </c>
      <c r="D68" s="221">
        <f t="shared" si="2"/>
        <v>2</v>
      </c>
      <c r="E68" s="101">
        <f t="shared" si="3"/>
        <v>7.0741369552914544E-3</v>
      </c>
    </row>
    <row r="69" spans="1:5" x14ac:dyDescent="0.2">
      <c r="A69" s="137" t="s">
        <v>86</v>
      </c>
      <c r="B69" s="189">
        <v>28</v>
      </c>
      <c r="C69" s="200">
        <v>113</v>
      </c>
      <c r="D69" s="221">
        <f t="shared" ref="D69:D100" si="4">SUM(B69:C69)</f>
        <v>141</v>
      </c>
      <c r="E69" s="101">
        <f t="shared" ref="E69:E100" si="5">D69*100/$D$115</f>
        <v>0.49872665534804755</v>
      </c>
    </row>
    <row r="70" spans="1:5" x14ac:dyDescent="0.2">
      <c r="A70" s="137" t="s">
        <v>31</v>
      </c>
      <c r="B70" s="189">
        <v>0</v>
      </c>
      <c r="C70" s="200">
        <v>1</v>
      </c>
      <c r="D70" s="221">
        <f t="shared" si="4"/>
        <v>1</v>
      </c>
      <c r="E70" s="101">
        <f t="shared" si="5"/>
        <v>3.5370684776457272E-3</v>
      </c>
    </row>
    <row r="71" spans="1:5" x14ac:dyDescent="0.2">
      <c r="A71" s="137" t="s">
        <v>32</v>
      </c>
      <c r="B71" s="189">
        <v>0</v>
      </c>
      <c r="C71" s="200">
        <v>5</v>
      </c>
      <c r="D71" s="221">
        <f t="shared" si="4"/>
        <v>5</v>
      </c>
      <c r="E71" s="101">
        <f t="shared" si="5"/>
        <v>1.7685342388228636E-2</v>
      </c>
    </row>
    <row r="72" spans="1:5" x14ac:dyDescent="0.2">
      <c r="A72" s="138" t="s">
        <v>119</v>
      </c>
      <c r="B72" s="194">
        <v>0</v>
      </c>
      <c r="C72" s="202">
        <v>8</v>
      </c>
      <c r="D72" s="221">
        <f t="shared" si="4"/>
        <v>8</v>
      </c>
      <c r="E72" s="101">
        <f t="shared" si="5"/>
        <v>2.8296547821165818E-2</v>
      </c>
    </row>
    <row r="73" spans="1:5" x14ac:dyDescent="0.2">
      <c r="A73" s="138" t="s">
        <v>65</v>
      </c>
      <c r="B73" s="194">
        <v>19</v>
      </c>
      <c r="C73" s="202">
        <v>78</v>
      </c>
      <c r="D73" s="221">
        <f t="shared" si="4"/>
        <v>97</v>
      </c>
      <c r="E73" s="101">
        <f t="shared" si="5"/>
        <v>0.34309564233163553</v>
      </c>
    </row>
    <row r="74" spans="1:5" x14ac:dyDescent="0.2">
      <c r="A74" s="137" t="s">
        <v>118</v>
      </c>
      <c r="B74" s="189">
        <v>7</v>
      </c>
      <c r="C74" s="200">
        <v>10</v>
      </c>
      <c r="D74" s="221">
        <f t="shared" si="4"/>
        <v>17</v>
      </c>
      <c r="E74" s="101">
        <f t="shared" si="5"/>
        <v>6.0130164119977361E-2</v>
      </c>
    </row>
    <row r="75" spans="1:5" x14ac:dyDescent="0.2">
      <c r="A75" s="138" t="s">
        <v>49</v>
      </c>
      <c r="B75" s="194">
        <v>12</v>
      </c>
      <c r="C75" s="202">
        <v>44</v>
      </c>
      <c r="D75" s="221">
        <f t="shared" si="4"/>
        <v>56</v>
      </c>
      <c r="E75" s="101">
        <f t="shared" si="5"/>
        <v>0.19807583474816073</v>
      </c>
    </row>
    <row r="76" spans="1:5" x14ac:dyDescent="0.2">
      <c r="A76" s="138" t="s">
        <v>215</v>
      </c>
      <c r="B76" s="194">
        <v>0</v>
      </c>
      <c r="C76" s="202">
        <v>1</v>
      </c>
      <c r="D76" s="221">
        <f t="shared" si="4"/>
        <v>1</v>
      </c>
      <c r="E76" s="101">
        <f t="shared" si="5"/>
        <v>3.5370684776457272E-3</v>
      </c>
    </row>
    <row r="77" spans="1:5" x14ac:dyDescent="0.2">
      <c r="A77" s="137" t="s">
        <v>33</v>
      </c>
      <c r="B77" s="189">
        <v>1</v>
      </c>
      <c r="C77" s="200">
        <v>30</v>
      </c>
      <c r="D77" s="221">
        <f t="shared" si="4"/>
        <v>31</v>
      </c>
      <c r="E77" s="101">
        <f t="shared" si="5"/>
        <v>0.10964912280701754</v>
      </c>
    </row>
    <row r="78" spans="1:5" x14ac:dyDescent="0.2">
      <c r="A78" s="138" t="s">
        <v>80</v>
      </c>
      <c r="B78" s="194">
        <v>0</v>
      </c>
      <c r="C78" s="202">
        <v>17</v>
      </c>
      <c r="D78" s="221">
        <f t="shared" si="4"/>
        <v>17</v>
      </c>
      <c r="E78" s="101">
        <f t="shared" si="5"/>
        <v>6.0130164119977361E-2</v>
      </c>
    </row>
    <row r="79" spans="1:5" x14ac:dyDescent="0.2">
      <c r="A79" s="138" t="s">
        <v>158</v>
      </c>
      <c r="B79" s="194">
        <v>0</v>
      </c>
      <c r="C79" s="202">
        <v>1</v>
      </c>
      <c r="D79" s="221">
        <f t="shared" si="4"/>
        <v>1</v>
      </c>
      <c r="E79" s="101">
        <f t="shared" si="5"/>
        <v>3.5370684776457272E-3</v>
      </c>
    </row>
    <row r="80" spans="1:5" x14ac:dyDescent="0.2">
      <c r="A80" s="137" t="s">
        <v>182</v>
      </c>
      <c r="B80" s="189">
        <v>1</v>
      </c>
      <c r="C80" s="200">
        <v>2</v>
      </c>
      <c r="D80" s="221">
        <f t="shared" si="4"/>
        <v>3</v>
      </c>
      <c r="E80" s="101">
        <f t="shared" si="5"/>
        <v>1.0611205432937181E-2</v>
      </c>
    </row>
    <row r="81" spans="1:5" x14ac:dyDescent="0.2">
      <c r="A81" s="138" t="s">
        <v>133</v>
      </c>
      <c r="B81" s="194">
        <v>1</v>
      </c>
      <c r="C81" s="202">
        <v>3</v>
      </c>
      <c r="D81" s="221">
        <f t="shared" si="4"/>
        <v>4</v>
      </c>
      <c r="E81" s="101">
        <f t="shared" si="5"/>
        <v>1.4148273910582909E-2</v>
      </c>
    </row>
    <row r="82" spans="1:5" x14ac:dyDescent="0.2">
      <c r="A82" s="137" t="s">
        <v>34</v>
      </c>
      <c r="B82" s="189">
        <v>246</v>
      </c>
      <c r="C82" s="200">
        <v>369</v>
      </c>
      <c r="D82" s="221">
        <f t="shared" si="4"/>
        <v>615</v>
      </c>
      <c r="E82" s="101">
        <f t="shared" si="5"/>
        <v>2.1752971137521224</v>
      </c>
    </row>
    <row r="83" spans="1:5" x14ac:dyDescent="0.2">
      <c r="A83" s="138" t="s">
        <v>184</v>
      </c>
      <c r="B83" s="194">
        <v>1</v>
      </c>
      <c r="C83" s="202">
        <v>13</v>
      </c>
      <c r="D83" s="221">
        <f t="shared" si="4"/>
        <v>14</v>
      </c>
      <c r="E83" s="101">
        <f t="shared" si="5"/>
        <v>4.9518958687040183E-2</v>
      </c>
    </row>
    <row r="84" spans="1:5" x14ac:dyDescent="0.2">
      <c r="A84" s="138" t="s">
        <v>159</v>
      </c>
      <c r="B84" s="194">
        <v>0</v>
      </c>
      <c r="C84" s="202">
        <v>1</v>
      </c>
      <c r="D84" s="221">
        <f t="shared" si="4"/>
        <v>1</v>
      </c>
      <c r="E84" s="101">
        <f t="shared" si="5"/>
        <v>3.5370684776457272E-3</v>
      </c>
    </row>
    <row r="85" spans="1:5" x14ac:dyDescent="0.2">
      <c r="A85" s="137" t="s">
        <v>218</v>
      </c>
      <c r="B85" s="189">
        <v>0</v>
      </c>
      <c r="C85" s="200">
        <v>1</v>
      </c>
      <c r="D85" s="221">
        <f t="shared" si="4"/>
        <v>1</v>
      </c>
      <c r="E85" s="101">
        <f t="shared" si="5"/>
        <v>3.5370684776457272E-3</v>
      </c>
    </row>
    <row r="86" spans="1:5" x14ac:dyDescent="0.2">
      <c r="A86" s="138" t="s">
        <v>160</v>
      </c>
      <c r="B86" s="194">
        <v>1</v>
      </c>
      <c r="C86" s="202">
        <v>1</v>
      </c>
      <c r="D86" s="221">
        <f t="shared" si="4"/>
        <v>2</v>
      </c>
      <c r="E86" s="101">
        <f t="shared" si="5"/>
        <v>7.0741369552914544E-3</v>
      </c>
    </row>
    <row r="87" spans="1:5" x14ac:dyDescent="0.2">
      <c r="A87" s="138" t="s">
        <v>161</v>
      </c>
      <c r="B87" s="194">
        <v>1</v>
      </c>
      <c r="C87" s="202">
        <v>13</v>
      </c>
      <c r="D87" s="221">
        <f t="shared" si="4"/>
        <v>14</v>
      </c>
      <c r="E87" s="101">
        <f t="shared" si="5"/>
        <v>4.9518958687040183E-2</v>
      </c>
    </row>
    <row r="88" spans="1:5" x14ac:dyDescent="0.2">
      <c r="A88" s="137" t="s">
        <v>221</v>
      </c>
      <c r="B88" s="189">
        <v>3</v>
      </c>
      <c r="C88" s="200">
        <v>1</v>
      </c>
      <c r="D88" s="221">
        <f t="shared" si="4"/>
        <v>4</v>
      </c>
      <c r="E88" s="101">
        <f t="shared" si="5"/>
        <v>1.4148273910582909E-2</v>
      </c>
    </row>
    <row r="89" spans="1:5" x14ac:dyDescent="0.2">
      <c r="A89" s="138" t="s">
        <v>222</v>
      </c>
      <c r="B89" s="194">
        <v>0</v>
      </c>
      <c r="C89" s="202">
        <v>1</v>
      </c>
      <c r="D89" s="221">
        <f t="shared" si="4"/>
        <v>1</v>
      </c>
      <c r="E89" s="101">
        <f t="shared" si="5"/>
        <v>3.5370684776457272E-3</v>
      </c>
    </row>
    <row r="90" spans="1:5" x14ac:dyDescent="0.2">
      <c r="A90" s="138" t="s">
        <v>35</v>
      </c>
      <c r="B90" s="194">
        <v>0</v>
      </c>
      <c r="C90" s="202">
        <v>3</v>
      </c>
      <c r="D90" s="221">
        <f t="shared" si="4"/>
        <v>3</v>
      </c>
      <c r="E90" s="101">
        <f t="shared" si="5"/>
        <v>1.0611205432937181E-2</v>
      </c>
    </row>
    <row r="91" spans="1:5" x14ac:dyDescent="0.2">
      <c r="A91" s="137" t="s">
        <v>36</v>
      </c>
      <c r="B91" s="189">
        <v>2</v>
      </c>
      <c r="C91" s="200">
        <v>26</v>
      </c>
      <c r="D91" s="221">
        <f t="shared" si="4"/>
        <v>28</v>
      </c>
      <c r="E91" s="101">
        <f t="shared" si="5"/>
        <v>9.9037917374080367E-2</v>
      </c>
    </row>
    <row r="92" spans="1:5" x14ac:dyDescent="0.2">
      <c r="A92" s="138" t="s">
        <v>61</v>
      </c>
      <c r="B92" s="194">
        <v>3</v>
      </c>
      <c r="C92" s="202">
        <v>7</v>
      </c>
      <c r="D92" s="221">
        <f t="shared" si="4"/>
        <v>10</v>
      </c>
      <c r="E92" s="101">
        <f t="shared" si="5"/>
        <v>3.5370684776457273E-2</v>
      </c>
    </row>
    <row r="93" spans="1:5" x14ac:dyDescent="0.2">
      <c r="A93" s="138" t="s">
        <v>236</v>
      </c>
      <c r="B93" s="194">
        <v>0</v>
      </c>
      <c r="C93" s="202">
        <v>1</v>
      </c>
      <c r="D93" s="221">
        <f t="shared" si="4"/>
        <v>1</v>
      </c>
      <c r="E93" s="101">
        <f t="shared" si="5"/>
        <v>3.5370684776457272E-3</v>
      </c>
    </row>
    <row r="94" spans="1:5" x14ac:dyDescent="0.2">
      <c r="A94" s="138" t="s">
        <v>37</v>
      </c>
      <c r="B94" s="194">
        <v>2</v>
      </c>
      <c r="C94" s="202">
        <v>6</v>
      </c>
      <c r="D94" s="221">
        <f t="shared" si="4"/>
        <v>8</v>
      </c>
      <c r="E94" s="101">
        <f t="shared" si="5"/>
        <v>2.8296547821165818E-2</v>
      </c>
    </row>
    <row r="95" spans="1:5" x14ac:dyDescent="0.2">
      <c r="A95" s="138" t="s">
        <v>38</v>
      </c>
      <c r="B95" s="194">
        <v>8</v>
      </c>
      <c r="C95" s="202">
        <v>29</v>
      </c>
      <c r="D95" s="221">
        <f t="shared" si="4"/>
        <v>37</v>
      </c>
      <c r="E95" s="101">
        <f t="shared" si="5"/>
        <v>0.13087153367289192</v>
      </c>
    </row>
    <row r="96" spans="1:5" x14ac:dyDescent="0.2">
      <c r="A96" s="138" t="s">
        <v>246</v>
      </c>
      <c r="B96" s="194">
        <v>0</v>
      </c>
      <c r="C96" s="202">
        <v>1</v>
      </c>
      <c r="D96" s="221">
        <f t="shared" si="4"/>
        <v>1</v>
      </c>
      <c r="E96" s="101">
        <f t="shared" si="5"/>
        <v>3.5370684776457272E-3</v>
      </c>
    </row>
    <row r="97" spans="1:5" x14ac:dyDescent="0.2">
      <c r="A97" s="138" t="s">
        <v>186</v>
      </c>
      <c r="B97" s="194">
        <v>1</v>
      </c>
      <c r="C97" s="202">
        <v>4</v>
      </c>
      <c r="D97" s="221">
        <f t="shared" si="4"/>
        <v>5</v>
      </c>
      <c r="E97" s="101">
        <f t="shared" si="5"/>
        <v>1.7685342388228636E-2</v>
      </c>
    </row>
    <row r="98" spans="1:5" x14ac:dyDescent="0.2">
      <c r="A98" s="138" t="s">
        <v>39</v>
      </c>
      <c r="B98" s="194">
        <v>11</v>
      </c>
      <c r="C98" s="202">
        <v>52</v>
      </c>
      <c r="D98" s="221">
        <f t="shared" si="4"/>
        <v>63</v>
      </c>
      <c r="E98" s="101">
        <f t="shared" si="5"/>
        <v>0.22283531409168081</v>
      </c>
    </row>
    <row r="99" spans="1:5" x14ac:dyDescent="0.2">
      <c r="A99" s="138" t="s">
        <v>162</v>
      </c>
      <c r="B99" s="194">
        <v>1</v>
      </c>
      <c r="C99" s="202">
        <v>0</v>
      </c>
      <c r="D99" s="221">
        <f t="shared" si="4"/>
        <v>1</v>
      </c>
      <c r="E99" s="101">
        <f t="shared" si="5"/>
        <v>3.5370684776457272E-3</v>
      </c>
    </row>
    <row r="100" spans="1:5" x14ac:dyDescent="0.2">
      <c r="A100" s="138" t="s">
        <v>50</v>
      </c>
      <c r="B100" s="194">
        <v>0</v>
      </c>
      <c r="C100" s="202">
        <v>1</v>
      </c>
      <c r="D100" s="221">
        <f t="shared" si="4"/>
        <v>1</v>
      </c>
      <c r="E100" s="101">
        <f t="shared" si="5"/>
        <v>3.5370684776457272E-3</v>
      </c>
    </row>
    <row r="101" spans="1:5" x14ac:dyDescent="0.2">
      <c r="A101" s="138" t="s">
        <v>163</v>
      </c>
      <c r="B101" s="194">
        <v>1</v>
      </c>
      <c r="C101" s="202">
        <v>1</v>
      </c>
      <c r="D101" s="221">
        <f t="shared" ref="D101:D132" si="6">SUM(B101:C101)</f>
        <v>2</v>
      </c>
      <c r="E101" s="101">
        <f t="shared" ref="E101:E132" si="7">D101*100/$D$115</f>
        <v>7.0741369552914544E-3</v>
      </c>
    </row>
    <row r="102" spans="1:5" x14ac:dyDescent="0.2">
      <c r="A102" s="138" t="s">
        <v>40</v>
      </c>
      <c r="B102" s="194">
        <v>1</v>
      </c>
      <c r="C102" s="202">
        <v>6</v>
      </c>
      <c r="D102" s="221">
        <f t="shared" si="6"/>
        <v>7</v>
      </c>
      <c r="E102" s="101">
        <f t="shared" si="7"/>
        <v>2.4759479343520092E-2</v>
      </c>
    </row>
    <row r="103" spans="1:5" x14ac:dyDescent="0.2">
      <c r="A103" s="138" t="s">
        <v>41</v>
      </c>
      <c r="B103" s="194">
        <v>34</v>
      </c>
      <c r="C103" s="202">
        <v>376</v>
      </c>
      <c r="D103" s="221">
        <f t="shared" si="6"/>
        <v>410</v>
      </c>
      <c r="E103" s="101">
        <f t="shared" si="7"/>
        <v>1.4501980758347481</v>
      </c>
    </row>
    <row r="104" spans="1:5" x14ac:dyDescent="0.2">
      <c r="A104" s="138" t="s">
        <v>42</v>
      </c>
      <c r="B104" s="194">
        <v>16</v>
      </c>
      <c r="C104" s="202">
        <v>127</v>
      </c>
      <c r="D104" s="221">
        <f t="shared" si="6"/>
        <v>143</v>
      </c>
      <c r="E104" s="101">
        <f t="shared" si="7"/>
        <v>0.50580079230333896</v>
      </c>
    </row>
    <row r="105" spans="1:5" x14ac:dyDescent="0.2">
      <c r="A105" s="138" t="s">
        <v>43</v>
      </c>
      <c r="B105" s="194">
        <v>0</v>
      </c>
      <c r="C105" s="202">
        <v>2</v>
      </c>
      <c r="D105" s="221">
        <f t="shared" si="6"/>
        <v>2</v>
      </c>
      <c r="E105" s="101">
        <f t="shared" si="7"/>
        <v>7.0741369552914544E-3</v>
      </c>
    </row>
    <row r="106" spans="1:5" x14ac:dyDescent="0.2">
      <c r="A106" s="138" t="s">
        <v>44</v>
      </c>
      <c r="B106" s="194">
        <v>9420</v>
      </c>
      <c r="C106" s="202">
        <v>11791</v>
      </c>
      <c r="D106" s="221">
        <f t="shared" si="6"/>
        <v>21211</v>
      </c>
      <c r="E106" s="101">
        <f t="shared" si="7"/>
        <v>75.024759479343516</v>
      </c>
    </row>
    <row r="107" spans="1:5" x14ac:dyDescent="0.2">
      <c r="A107" s="138" t="s">
        <v>45</v>
      </c>
      <c r="B107" s="194">
        <v>26</v>
      </c>
      <c r="C107" s="202">
        <v>131</v>
      </c>
      <c r="D107" s="221">
        <f t="shared" si="6"/>
        <v>157</v>
      </c>
      <c r="E107" s="101">
        <f t="shared" si="7"/>
        <v>0.55531975099037922</v>
      </c>
    </row>
    <row r="108" spans="1:5" x14ac:dyDescent="0.2">
      <c r="A108" s="138" t="s">
        <v>271</v>
      </c>
      <c r="B108" s="194">
        <v>0</v>
      </c>
      <c r="C108" s="202">
        <v>2</v>
      </c>
      <c r="D108" s="221">
        <f t="shared" si="6"/>
        <v>2</v>
      </c>
      <c r="E108" s="101">
        <f t="shared" si="7"/>
        <v>7.0741369552914544E-3</v>
      </c>
    </row>
    <row r="109" spans="1:5" x14ac:dyDescent="0.2">
      <c r="A109" s="138" t="s">
        <v>247</v>
      </c>
      <c r="B109" s="194">
        <v>1</v>
      </c>
      <c r="C109" s="202">
        <v>1</v>
      </c>
      <c r="D109" s="221">
        <f t="shared" si="6"/>
        <v>2</v>
      </c>
      <c r="E109" s="101">
        <f t="shared" si="7"/>
        <v>7.0741369552914544E-3</v>
      </c>
    </row>
    <row r="110" spans="1:5" x14ac:dyDescent="0.2">
      <c r="A110" s="138" t="s">
        <v>188</v>
      </c>
      <c r="B110" s="194">
        <v>12</v>
      </c>
      <c r="C110" s="202">
        <v>43</v>
      </c>
      <c r="D110" s="221">
        <f t="shared" si="6"/>
        <v>55</v>
      </c>
      <c r="E110" s="101">
        <f t="shared" si="7"/>
        <v>0.194538766270515</v>
      </c>
    </row>
    <row r="111" spans="1:5" x14ac:dyDescent="0.2">
      <c r="A111" s="138" t="s">
        <v>47</v>
      </c>
      <c r="B111" s="194">
        <v>12</v>
      </c>
      <c r="C111" s="202">
        <v>22</v>
      </c>
      <c r="D111" s="221">
        <f t="shared" si="6"/>
        <v>34</v>
      </c>
      <c r="E111" s="101">
        <f t="shared" si="7"/>
        <v>0.12026032823995472</v>
      </c>
    </row>
    <row r="112" spans="1:5" x14ac:dyDescent="0.2">
      <c r="A112" s="138" t="s">
        <v>189</v>
      </c>
      <c r="B112" s="194">
        <v>1</v>
      </c>
      <c r="C112" s="202">
        <v>2</v>
      </c>
      <c r="D112" s="221">
        <f t="shared" si="6"/>
        <v>3</v>
      </c>
      <c r="E112" s="101">
        <f t="shared" si="7"/>
        <v>1.0611205432937181E-2</v>
      </c>
    </row>
    <row r="113" spans="1:5" x14ac:dyDescent="0.2">
      <c r="A113" s="138" t="s">
        <v>48</v>
      </c>
      <c r="B113" s="194">
        <v>0</v>
      </c>
      <c r="C113" s="202">
        <v>1</v>
      </c>
      <c r="D113" s="221">
        <f t="shared" si="6"/>
        <v>1</v>
      </c>
      <c r="E113" s="101">
        <f t="shared" si="7"/>
        <v>3.5370684776457272E-3</v>
      </c>
    </row>
    <row r="114" spans="1:5" ht="12.75" thickBot="1" x14ac:dyDescent="0.25">
      <c r="A114" s="138" t="s">
        <v>56</v>
      </c>
      <c r="B114" s="194">
        <v>2</v>
      </c>
      <c r="C114" s="202">
        <v>3</v>
      </c>
      <c r="D114" s="221">
        <f t="shared" si="6"/>
        <v>5</v>
      </c>
      <c r="E114" s="101">
        <f t="shared" si="7"/>
        <v>1.7685342388228636E-2</v>
      </c>
    </row>
    <row r="115" spans="1:5" ht="12.75" thickBot="1" x14ac:dyDescent="0.25">
      <c r="A115" s="134" t="s">
        <v>74</v>
      </c>
      <c r="B115" s="222">
        <f>SUM(B5:B93)</f>
        <v>1069</v>
      </c>
      <c r="C115" s="223">
        <f>SUM(C5:C93)</f>
        <v>5053</v>
      </c>
      <c r="D115" s="224">
        <f>SUM(D5:D114)</f>
        <v>28272</v>
      </c>
      <c r="E115" s="299">
        <f t="shared" ref="E115" si="8">D115*100/$D$115</f>
        <v>100</v>
      </c>
    </row>
  </sheetData>
  <sortState ref="A6:E94">
    <sortCondition ref="A5:A94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00"/>
  </sheetPr>
  <dimension ref="A1:P74"/>
  <sheetViews>
    <sheetView topLeftCell="A49" zoomScaleNormal="100" workbookViewId="0">
      <selection activeCell="D74" sqref="D74"/>
    </sheetView>
  </sheetViews>
  <sheetFormatPr defaultColWidth="9.140625" defaultRowHeight="12" x14ac:dyDescent="0.2"/>
  <cols>
    <col min="1" max="1" width="34.28515625" style="9" customWidth="1"/>
    <col min="2" max="17" width="6.5703125" style="9" bestFit="1" customWidth="1"/>
    <col min="18" max="16384" width="9.140625" style="9"/>
  </cols>
  <sheetData>
    <row r="1" spans="1:16" x14ac:dyDescent="0.2">
      <c r="A1" s="316" t="s">
        <v>310</v>
      </c>
      <c r="B1" s="10"/>
      <c r="C1" s="10"/>
      <c r="D1" s="10"/>
    </row>
    <row r="2" spans="1:16" ht="12.75" thickBot="1" x14ac:dyDescent="0.25">
      <c r="A2" s="24" t="s">
        <v>277</v>
      </c>
    </row>
    <row r="3" spans="1:16" ht="43.5" customHeight="1" x14ac:dyDescent="0.2">
      <c r="A3" s="367" t="s">
        <v>0</v>
      </c>
      <c r="B3" s="364" t="s">
        <v>51</v>
      </c>
      <c r="C3" s="365"/>
      <c r="D3" s="366"/>
      <c r="E3" s="364" t="s">
        <v>54</v>
      </c>
      <c r="F3" s="365"/>
      <c r="G3" s="366"/>
      <c r="H3" s="364" t="s">
        <v>52</v>
      </c>
      <c r="I3" s="365"/>
      <c r="J3" s="366"/>
      <c r="K3" s="364" t="s">
        <v>53</v>
      </c>
      <c r="L3" s="365"/>
      <c r="M3" s="366"/>
      <c r="N3" s="364" t="s">
        <v>78</v>
      </c>
      <c r="O3" s="365"/>
      <c r="P3" s="366"/>
    </row>
    <row r="4" spans="1:16" ht="12.75" thickBot="1" x14ac:dyDescent="0.25">
      <c r="A4" s="368"/>
      <c r="B4" s="27" t="s">
        <v>83</v>
      </c>
      <c r="C4" s="28" t="s">
        <v>84</v>
      </c>
      <c r="D4" s="29" t="s">
        <v>1</v>
      </c>
      <c r="E4" s="27" t="s">
        <v>83</v>
      </c>
      <c r="F4" s="28" t="s">
        <v>84</v>
      </c>
      <c r="G4" s="29" t="s">
        <v>1</v>
      </c>
      <c r="H4" s="27" t="s">
        <v>83</v>
      </c>
      <c r="I4" s="28" t="s">
        <v>84</v>
      </c>
      <c r="J4" s="29" t="s">
        <v>1</v>
      </c>
      <c r="K4" s="27" t="s">
        <v>83</v>
      </c>
      <c r="L4" s="28" t="s">
        <v>84</v>
      </c>
      <c r="M4" s="29" t="s">
        <v>1</v>
      </c>
      <c r="N4" s="27" t="s">
        <v>83</v>
      </c>
      <c r="O4" s="28" t="s">
        <v>84</v>
      </c>
      <c r="P4" s="29" t="s">
        <v>1</v>
      </c>
    </row>
    <row r="5" spans="1:16" x14ac:dyDescent="0.2">
      <c r="A5" s="25" t="s">
        <v>4</v>
      </c>
      <c r="B5" s="269">
        <v>31</v>
      </c>
      <c r="C5" s="270">
        <v>40</v>
      </c>
      <c r="D5" s="271">
        <f t="shared" ref="D5" si="0">SUM(B5:C5)</f>
        <v>71</v>
      </c>
      <c r="E5" s="269">
        <v>0</v>
      </c>
      <c r="F5" s="270">
        <v>0</v>
      </c>
      <c r="G5" s="271">
        <f t="shared" ref="G5:G68" si="1">SUM(E5:F5)</f>
        <v>0</v>
      </c>
      <c r="H5" s="269">
        <v>0</v>
      </c>
      <c r="I5" s="270">
        <v>0</v>
      </c>
      <c r="J5" s="272">
        <f t="shared" ref="J5:J68" si="2">SUM(H5:I5)</f>
        <v>0</v>
      </c>
      <c r="K5" s="269">
        <v>0</v>
      </c>
      <c r="L5" s="270">
        <v>2</v>
      </c>
      <c r="M5" s="271">
        <f t="shared" ref="M5:M68" si="3">SUM(K5:L5)</f>
        <v>2</v>
      </c>
      <c r="N5" s="269">
        <v>103</v>
      </c>
      <c r="O5" s="270">
        <v>339</v>
      </c>
      <c r="P5" s="272">
        <f t="shared" ref="P5:P68" si="4">SUM(N5:O5)</f>
        <v>442</v>
      </c>
    </row>
    <row r="6" spans="1:16" x14ac:dyDescent="0.2">
      <c r="A6" s="26" t="s">
        <v>5</v>
      </c>
      <c r="B6" s="273">
        <v>0</v>
      </c>
      <c r="C6" s="274">
        <v>0</v>
      </c>
      <c r="D6" s="271">
        <f t="shared" ref="D6:D69" si="5">SUM(B6:C6)</f>
        <v>0</v>
      </c>
      <c r="E6" s="273">
        <v>0</v>
      </c>
      <c r="F6" s="274">
        <v>0</v>
      </c>
      <c r="G6" s="271">
        <f t="shared" si="1"/>
        <v>0</v>
      </c>
      <c r="H6" s="273">
        <v>0</v>
      </c>
      <c r="I6" s="274">
        <v>0</v>
      </c>
      <c r="J6" s="272">
        <f t="shared" si="2"/>
        <v>0</v>
      </c>
      <c r="K6" s="273">
        <v>0</v>
      </c>
      <c r="L6" s="274">
        <v>2</v>
      </c>
      <c r="M6" s="271">
        <f t="shared" si="3"/>
        <v>2</v>
      </c>
      <c r="N6" s="273">
        <v>1</v>
      </c>
      <c r="O6" s="274">
        <v>5</v>
      </c>
      <c r="P6" s="272">
        <f t="shared" si="4"/>
        <v>6</v>
      </c>
    </row>
    <row r="7" spans="1:16" x14ac:dyDescent="0.2">
      <c r="A7" s="26" t="s">
        <v>165</v>
      </c>
      <c r="B7" s="273">
        <v>0</v>
      </c>
      <c r="C7" s="274">
        <v>0</v>
      </c>
      <c r="D7" s="271">
        <f t="shared" si="5"/>
        <v>0</v>
      </c>
      <c r="E7" s="273">
        <v>0</v>
      </c>
      <c r="F7" s="274">
        <v>0</v>
      </c>
      <c r="G7" s="271">
        <f t="shared" si="1"/>
        <v>0</v>
      </c>
      <c r="H7" s="273">
        <v>0</v>
      </c>
      <c r="I7" s="274">
        <v>0</v>
      </c>
      <c r="J7" s="272">
        <f t="shared" si="2"/>
        <v>0</v>
      </c>
      <c r="K7" s="273">
        <v>0</v>
      </c>
      <c r="L7" s="274">
        <v>0</v>
      </c>
      <c r="M7" s="271">
        <f t="shared" si="3"/>
        <v>0</v>
      </c>
      <c r="N7" s="273">
        <v>2</v>
      </c>
      <c r="O7" s="274">
        <v>2</v>
      </c>
      <c r="P7" s="272">
        <f t="shared" si="4"/>
        <v>4</v>
      </c>
    </row>
    <row r="8" spans="1:16" x14ac:dyDescent="0.2">
      <c r="A8" s="26" t="s">
        <v>6</v>
      </c>
      <c r="B8" s="273">
        <v>0</v>
      </c>
      <c r="C8" s="274">
        <v>0</v>
      </c>
      <c r="D8" s="271">
        <f t="shared" si="5"/>
        <v>0</v>
      </c>
      <c r="E8" s="273">
        <v>0</v>
      </c>
      <c r="F8" s="274">
        <v>1</v>
      </c>
      <c r="G8" s="271">
        <f t="shared" si="1"/>
        <v>1</v>
      </c>
      <c r="H8" s="273">
        <v>0</v>
      </c>
      <c r="I8" s="274">
        <v>0</v>
      </c>
      <c r="J8" s="272">
        <f t="shared" si="2"/>
        <v>0</v>
      </c>
      <c r="K8" s="273">
        <v>13</v>
      </c>
      <c r="L8" s="274">
        <v>24</v>
      </c>
      <c r="M8" s="271">
        <f t="shared" si="3"/>
        <v>37</v>
      </c>
      <c r="N8" s="273">
        <v>45</v>
      </c>
      <c r="O8" s="274">
        <v>42</v>
      </c>
      <c r="P8" s="272">
        <f t="shared" si="4"/>
        <v>87</v>
      </c>
    </row>
    <row r="9" spans="1:16" x14ac:dyDescent="0.2">
      <c r="A9" s="26" t="s">
        <v>7</v>
      </c>
      <c r="B9" s="273">
        <v>0</v>
      </c>
      <c r="C9" s="274">
        <v>0</v>
      </c>
      <c r="D9" s="271">
        <f t="shared" si="5"/>
        <v>0</v>
      </c>
      <c r="E9" s="273">
        <v>0</v>
      </c>
      <c r="F9" s="274">
        <v>0</v>
      </c>
      <c r="G9" s="271">
        <f t="shared" si="1"/>
        <v>0</v>
      </c>
      <c r="H9" s="273">
        <v>0</v>
      </c>
      <c r="I9" s="274">
        <v>0</v>
      </c>
      <c r="J9" s="272">
        <f t="shared" si="2"/>
        <v>0</v>
      </c>
      <c r="K9" s="273">
        <v>7</v>
      </c>
      <c r="L9" s="274">
        <v>16</v>
      </c>
      <c r="M9" s="271">
        <f t="shared" si="3"/>
        <v>23</v>
      </c>
      <c r="N9" s="273">
        <v>1</v>
      </c>
      <c r="O9" s="274">
        <v>7</v>
      </c>
      <c r="P9" s="272">
        <f t="shared" si="4"/>
        <v>8</v>
      </c>
    </row>
    <row r="10" spans="1:16" x14ac:dyDescent="0.2">
      <c r="A10" s="26" t="s">
        <v>8</v>
      </c>
      <c r="B10" s="273">
        <v>0</v>
      </c>
      <c r="C10" s="274">
        <v>0</v>
      </c>
      <c r="D10" s="271">
        <f t="shared" si="5"/>
        <v>0</v>
      </c>
      <c r="E10" s="273">
        <v>0</v>
      </c>
      <c r="F10" s="274">
        <v>0</v>
      </c>
      <c r="G10" s="271">
        <f t="shared" si="1"/>
        <v>0</v>
      </c>
      <c r="H10" s="273">
        <v>0</v>
      </c>
      <c r="I10" s="274">
        <v>0</v>
      </c>
      <c r="J10" s="272">
        <f t="shared" si="2"/>
        <v>0</v>
      </c>
      <c r="K10" s="273">
        <v>0</v>
      </c>
      <c r="L10" s="274">
        <v>10</v>
      </c>
      <c r="M10" s="271">
        <f t="shared" si="3"/>
        <v>10</v>
      </c>
      <c r="N10" s="273">
        <v>0</v>
      </c>
      <c r="O10" s="274">
        <v>3</v>
      </c>
      <c r="P10" s="272">
        <f t="shared" si="4"/>
        <v>3</v>
      </c>
    </row>
    <row r="11" spans="1:16" x14ac:dyDescent="0.2">
      <c r="A11" s="26" t="s">
        <v>9</v>
      </c>
      <c r="B11" s="273">
        <v>0</v>
      </c>
      <c r="C11" s="274">
        <v>3</v>
      </c>
      <c r="D11" s="271">
        <f t="shared" si="5"/>
        <v>3</v>
      </c>
      <c r="E11" s="273">
        <v>2</v>
      </c>
      <c r="F11" s="274">
        <v>1</v>
      </c>
      <c r="G11" s="271">
        <f t="shared" si="1"/>
        <v>3</v>
      </c>
      <c r="H11" s="273">
        <v>0</v>
      </c>
      <c r="I11" s="274">
        <v>0</v>
      </c>
      <c r="J11" s="272">
        <f t="shared" si="2"/>
        <v>0</v>
      </c>
      <c r="K11" s="273">
        <v>0</v>
      </c>
      <c r="L11" s="274">
        <v>1</v>
      </c>
      <c r="M11" s="271">
        <f t="shared" si="3"/>
        <v>1</v>
      </c>
      <c r="N11" s="273">
        <v>3</v>
      </c>
      <c r="O11" s="274">
        <v>2</v>
      </c>
      <c r="P11" s="272">
        <f t="shared" si="4"/>
        <v>5</v>
      </c>
    </row>
    <row r="12" spans="1:16" x14ac:dyDescent="0.2">
      <c r="A12" s="26" t="s">
        <v>10</v>
      </c>
      <c r="B12" s="273">
        <v>68</v>
      </c>
      <c r="C12" s="274">
        <v>106</v>
      </c>
      <c r="D12" s="271">
        <f t="shared" si="5"/>
        <v>174</v>
      </c>
      <c r="E12" s="273">
        <v>1400</v>
      </c>
      <c r="F12" s="274">
        <v>2073</v>
      </c>
      <c r="G12" s="271">
        <f t="shared" si="1"/>
        <v>3473</v>
      </c>
      <c r="H12" s="273">
        <v>0</v>
      </c>
      <c r="I12" s="274">
        <v>0</v>
      </c>
      <c r="J12" s="272">
        <f t="shared" si="2"/>
        <v>0</v>
      </c>
      <c r="K12" s="273">
        <v>0</v>
      </c>
      <c r="L12" s="274">
        <v>29</v>
      </c>
      <c r="M12" s="271">
        <f t="shared" si="3"/>
        <v>29</v>
      </c>
      <c r="N12" s="273">
        <v>25</v>
      </c>
      <c r="O12" s="274">
        <v>55</v>
      </c>
      <c r="P12" s="272">
        <f t="shared" si="4"/>
        <v>80</v>
      </c>
    </row>
    <row r="13" spans="1:16" x14ac:dyDescent="0.2">
      <c r="A13" s="26" t="s">
        <v>57</v>
      </c>
      <c r="B13" s="273">
        <v>0</v>
      </c>
      <c r="C13" s="274">
        <v>0</v>
      </c>
      <c r="D13" s="271">
        <f t="shared" si="5"/>
        <v>0</v>
      </c>
      <c r="E13" s="273">
        <v>0</v>
      </c>
      <c r="F13" s="274">
        <v>0</v>
      </c>
      <c r="G13" s="271">
        <f t="shared" si="1"/>
        <v>0</v>
      </c>
      <c r="H13" s="273">
        <v>0</v>
      </c>
      <c r="I13" s="274">
        <v>0</v>
      </c>
      <c r="J13" s="272">
        <f t="shared" si="2"/>
        <v>0</v>
      </c>
      <c r="K13" s="273">
        <v>0</v>
      </c>
      <c r="L13" s="274">
        <v>0</v>
      </c>
      <c r="M13" s="271">
        <f t="shared" si="3"/>
        <v>0</v>
      </c>
      <c r="N13" s="273">
        <v>0</v>
      </c>
      <c r="O13" s="274">
        <v>1</v>
      </c>
      <c r="P13" s="272">
        <f t="shared" si="4"/>
        <v>1</v>
      </c>
    </row>
    <row r="14" spans="1:16" x14ac:dyDescent="0.2">
      <c r="A14" s="26" t="s">
        <v>11</v>
      </c>
      <c r="B14" s="273">
        <v>0</v>
      </c>
      <c r="C14" s="274">
        <v>0</v>
      </c>
      <c r="D14" s="271">
        <f t="shared" si="5"/>
        <v>0</v>
      </c>
      <c r="E14" s="273">
        <v>0</v>
      </c>
      <c r="F14" s="274">
        <v>0</v>
      </c>
      <c r="G14" s="271">
        <f t="shared" si="1"/>
        <v>0</v>
      </c>
      <c r="H14" s="273">
        <v>0</v>
      </c>
      <c r="I14" s="274">
        <v>0</v>
      </c>
      <c r="J14" s="272">
        <f t="shared" si="2"/>
        <v>0</v>
      </c>
      <c r="K14" s="273">
        <v>0</v>
      </c>
      <c r="L14" s="274">
        <v>0</v>
      </c>
      <c r="M14" s="271">
        <f t="shared" si="3"/>
        <v>0</v>
      </c>
      <c r="N14" s="273">
        <v>4</v>
      </c>
      <c r="O14" s="274">
        <v>0</v>
      </c>
      <c r="P14" s="272">
        <f t="shared" si="4"/>
        <v>4</v>
      </c>
    </row>
    <row r="15" spans="1:16" x14ac:dyDescent="0.2">
      <c r="A15" s="26" t="s">
        <v>273</v>
      </c>
      <c r="B15" s="273">
        <v>0</v>
      </c>
      <c r="C15" s="274">
        <v>0</v>
      </c>
      <c r="D15" s="271">
        <f t="shared" si="5"/>
        <v>0</v>
      </c>
      <c r="E15" s="273">
        <v>0</v>
      </c>
      <c r="F15" s="274">
        <v>0</v>
      </c>
      <c r="G15" s="271">
        <f t="shared" si="1"/>
        <v>0</v>
      </c>
      <c r="H15" s="273">
        <v>0</v>
      </c>
      <c r="I15" s="274">
        <v>0</v>
      </c>
      <c r="J15" s="272">
        <f t="shared" si="2"/>
        <v>0</v>
      </c>
      <c r="K15" s="273">
        <v>0</v>
      </c>
      <c r="L15" s="274">
        <v>1</v>
      </c>
      <c r="M15" s="271">
        <f t="shared" si="3"/>
        <v>1</v>
      </c>
      <c r="N15" s="273">
        <v>0</v>
      </c>
      <c r="O15" s="274">
        <v>0</v>
      </c>
      <c r="P15" s="272">
        <f t="shared" si="4"/>
        <v>0</v>
      </c>
    </row>
    <row r="16" spans="1:16" x14ac:dyDescent="0.2">
      <c r="A16" s="26" t="s">
        <v>12</v>
      </c>
      <c r="B16" s="273">
        <v>0</v>
      </c>
      <c r="C16" s="274">
        <v>0</v>
      </c>
      <c r="D16" s="271">
        <f t="shared" si="5"/>
        <v>0</v>
      </c>
      <c r="E16" s="273">
        <v>0</v>
      </c>
      <c r="F16" s="274">
        <v>0</v>
      </c>
      <c r="G16" s="271">
        <f t="shared" si="1"/>
        <v>0</v>
      </c>
      <c r="H16" s="273">
        <v>0</v>
      </c>
      <c r="I16" s="274">
        <v>0</v>
      </c>
      <c r="J16" s="272">
        <f t="shared" si="2"/>
        <v>0</v>
      </c>
      <c r="K16" s="273">
        <v>0</v>
      </c>
      <c r="L16" s="274">
        <v>0</v>
      </c>
      <c r="M16" s="271">
        <f t="shared" si="3"/>
        <v>0</v>
      </c>
      <c r="N16" s="273">
        <v>0</v>
      </c>
      <c r="O16" s="274">
        <v>1</v>
      </c>
      <c r="P16" s="272">
        <f t="shared" si="4"/>
        <v>1</v>
      </c>
    </row>
    <row r="17" spans="1:16" x14ac:dyDescent="0.2">
      <c r="A17" s="26" t="s">
        <v>13</v>
      </c>
      <c r="B17" s="273">
        <v>0</v>
      </c>
      <c r="C17" s="274">
        <v>0</v>
      </c>
      <c r="D17" s="271">
        <f t="shared" si="5"/>
        <v>0</v>
      </c>
      <c r="E17" s="273">
        <v>0</v>
      </c>
      <c r="F17" s="274">
        <v>0</v>
      </c>
      <c r="G17" s="271">
        <f t="shared" si="1"/>
        <v>0</v>
      </c>
      <c r="H17" s="273">
        <v>0</v>
      </c>
      <c r="I17" s="274">
        <v>0</v>
      </c>
      <c r="J17" s="272">
        <f t="shared" si="2"/>
        <v>0</v>
      </c>
      <c r="K17" s="273">
        <v>0</v>
      </c>
      <c r="L17" s="274">
        <v>1</v>
      </c>
      <c r="M17" s="271">
        <f t="shared" si="3"/>
        <v>1</v>
      </c>
      <c r="N17" s="273">
        <v>1</v>
      </c>
      <c r="O17" s="274">
        <v>5</v>
      </c>
      <c r="P17" s="272">
        <f t="shared" si="4"/>
        <v>6</v>
      </c>
    </row>
    <row r="18" spans="1:16" x14ac:dyDescent="0.2">
      <c r="A18" s="26" t="s">
        <v>79</v>
      </c>
      <c r="B18" s="273">
        <v>0</v>
      </c>
      <c r="C18" s="274">
        <v>0</v>
      </c>
      <c r="D18" s="271">
        <f t="shared" si="5"/>
        <v>0</v>
      </c>
      <c r="E18" s="273">
        <v>0</v>
      </c>
      <c r="F18" s="274">
        <v>0</v>
      </c>
      <c r="G18" s="271">
        <f t="shared" si="1"/>
        <v>0</v>
      </c>
      <c r="H18" s="273">
        <v>0</v>
      </c>
      <c r="I18" s="274">
        <v>0</v>
      </c>
      <c r="J18" s="272">
        <f t="shared" si="2"/>
        <v>0</v>
      </c>
      <c r="K18" s="273">
        <v>2</v>
      </c>
      <c r="L18" s="274">
        <v>3</v>
      </c>
      <c r="M18" s="271">
        <f t="shared" si="3"/>
        <v>5</v>
      </c>
      <c r="N18" s="273">
        <v>12</v>
      </c>
      <c r="O18" s="274">
        <v>12</v>
      </c>
      <c r="P18" s="272">
        <f t="shared" si="4"/>
        <v>24</v>
      </c>
    </row>
    <row r="19" spans="1:16" x14ac:dyDescent="0.2">
      <c r="A19" s="26" t="s">
        <v>14</v>
      </c>
      <c r="B19" s="273">
        <v>0</v>
      </c>
      <c r="C19" s="274">
        <v>1</v>
      </c>
      <c r="D19" s="271">
        <f t="shared" si="5"/>
        <v>1</v>
      </c>
      <c r="E19" s="273">
        <v>0</v>
      </c>
      <c r="F19" s="274">
        <v>0</v>
      </c>
      <c r="G19" s="271">
        <f t="shared" si="1"/>
        <v>0</v>
      </c>
      <c r="H19" s="273">
        <v>0</v>
      </c>
      <c r="I19" s="274">
        <v>0</v>
      </c>
      <c r="J19" s="272">
        <f t="shared" si="2"/>
        <v>0</v>
      </c>
      <c r="K19" s="273">
        <v>0</v>
      </c>
      <c r="L19" s="274">
        <v>27</v>
      </c>
      <c r="M19" s="271">
        <f t="shared" si="3"/>
        <v>27</v>
      </c>
      <c r="N19" s="273">
        <v>1</v>
      </c>
      <c r="O19" s="274">
        <v>26</v>
      </c>
      <c r="P19" s="272">
        <f t="shared" si="4"/>
        <v>27</v>
      </c>
    </row>
    <row r="20" spans="1:16" x14ac:dyDescent="0.2">
      <c r="A20" s="26" t="s">
        <v>15</v>
      </c>
      <c r="B20" s="273">
        <v>0</v>
      </c>
      <c r="C20" s="274">
        <v>0</v>
      </c>
      <c r="D20" s="271">
        <f t="shared" si="5"/>
        <v>0</v>
      </c>
      <c r="E20" s="273">
        <v>0</v>
      </c>
      <c r="F20" s="274">
        <v>0</v>
      </c>
      <c r="G20" s="271">
        <f t="shared" si="1"/>
        <v>0</v>
      </c>
      <c r="H20" s="273">
        <v>0</v>
      </c>
      <c r="I20" s="274">
        <v>0</v>
      </c>
      <c r="J20" s="272">
        <f t="shared" si="2"/>
        <v>0</v>
      </c>
      <c r="K20" s="273">
        <v>0</v>
      </c>
      <c r="L20" s="274">
        <v>0</v>
      </c>
      <c r="M20" s="271">
        <f t="shared" si="3"/>
        <v>0</v>
      </c>
      <c r="N20" s="273">
        <v>0</v>
      </c>
      <c r="O20" s="274">
        <v>3</v>
      </c>
      <c r="P20" s="272">
        <f t="shared" si="4"/>
        <v>3</v>
      </c>
    </row>
    <row r="21" spans="1:16" x14ac:dyDescent="0.2">
      <c r="A21" s="26" t="s">
        <v>16</v>
      </c>
      <c r="B21" s="273">
        <v>1</v>
      </c>
      <c r="C21" s="274">
        <v>0</v>
      </c>
      <c r="D21" s="271">
        <f t="shared" si="5"/>
        <v>1</v>
      </c>
      <c r="E21" s="273">
        <v>0</v>
      </c>
      <c r="F21" s="274">
        <v>0</v>
      </c>
      <c r="G21" s="271">
        <f t="shared" si="1"/>
        <v>0</v>
      </c>
      <c r="H21" s="273">
        <v>0</v>
      </c>
      <c r="I21" s="274">
        <v>0</v>
      </c>
      <c r="J21" s="272">
        <f t="shared" si="2"/>
        <v>0</v>
      </c>
      <c r="K21" s="273">
        <v>0</v>
      </c>
      <c r="L21" s="274">
        <v>1</v>
      </c>
      <c r="M21" s="271">
        <f t="shared" si="3"/>
        <v>1</v>
      </c>
      <c r="N21" s="273">
        <v>5</v>
      </c>
      <c r="O21" s="274">
        <v>4</v>
      </c>
      <c r="P21" s="272">
        <f t="shared" si="4"/>
        <v>9</v>
      </c>
    </row>
    <row r="22" spans="1:16" x14ac:dyDescent="0.2">
      <c r="A22" s="26" t="s">
        <v>143</v>
      </c>
      <c r="B22" s="273">
        <v>0</v>
      </c>
      <c r="C22" s="274">
        <v>0</v>
      </c>
      <c r="D22" s="271">
        <f t="shared" si="5"/>
        <v>0</v>
      </c>
      <c r="E22" s="273">
        <v>0</v>
      </c>
      <c r="F22" s="274">
        <v>0</v>
      </c>
      <c r="G22" s="271">
        <f t="shared" si="1"/>
        <v>0</v>
      </c>
      <c r="H22" s="273">
        <v>0</v>
      </c>
      <c r="I22" s="274">
        <v>0</v>
      </c>
      <c r="J22" s="272">
        <f t="shared" si="2"/>
        <v>0</v>
      </c>
      <c r="K22" s="273">
        <v>0</v>
      </c>
      <c r="L22" s="274">
        <v>1</v>
      </c>
      <c r="M22" s="271">
        <f t="shared" si="3"/>
        <v>1</v>
      </c>
      <c r="N22" s="273">
        <v>0</v>
      </c>
      <c r="O22" s="274">
        <v>1</v>
      </c>
      <c r="P22" s="272">
        <f t="shared" si="4"/>
        <v>1</v>
      </c>
    </row>
    <row r="23" spans="1:16" x14ac:dyDescent="0.2">
      <c r="A23" s="26" t="s">
        <v>17</v>
      </c>
      <c r="B23" s="273">
        <v>0</v>
      </c>
      <c r="C23" s="274">
        <v>1</v>
      </c>
      <c r="D23" s="271">
        <f t="shared" si="5"/>
        <v>1</v>
      </c>
      <c r="E23" s="273">
        <v>0</v>
      </c>
      <c r="F23" s="274">
        <v>0</v>
      </c>
      <c r="G23" s="271">
        <f t="shared" si="1"/>
        <v>0</v>
      </c>
      <c r="H23" s="273">
        <v>0</v>
      </c>
      <c r="I23" s="274">
        <v>0</v>
      </c>
      <c r="J23" s="272">
        <f t="shared" si="2"/>
        <v>0</v>
      </c>
      <c r="K23" s="273">
        <v>0</v>
      </c>
      <c r="L23" s="274">
        <v>1</v>
      </c>
      <c r="M23" s="271">
        <f t="shared" si="3"/>
        <v>1</v>
      </c>
      <c r="N23" s="273">
        <v>0</v>
      </c>
      <c r="O23" s="274">
        <v>2</v>
      </c>
      <c r="P23" s="272">
        <f t="shared" si="4"/>
        <v>2</v>
      </c>
    </row>
    <row r="24" spans="1:16" x14ac:dyDescent="0.2">
      <c r="A24" s="26" t="s">
        <v>18</v>
      </c>
      <c r="B24" s="273">
        <v>0</v>
      </c>
      <c r="C24" s="274">
        <v>0</v>
      </c>
      <c r="D24" s="271">
        <f t="shared" si="5"/>
        <v>0</v>
      </c>
      <c r="E24" s="273">
        <v>0</v>
      </c>
      <c r="F24" s="274">
        <v>0</v>
      </c>
      <c r="G24" s="271">
        <f t="shared" si="1"/>
        <v>0</v>
      </c>
      <c r="H24" s="273">
        <v>0</v>
      </c>
      <c r="I24" s="274">
        <v>0</v>
      </c>
      <c r="J24" s="272">
        <f t="shared" si="2"/>
        <v>0</v>
      </c>
      <c r="K24" s="273">
        <v>22</v>
      </c>
      <c r="L24" s="274">
        <v>35</v>
      </c>
      <c r="M24" s="271">
        <f t="shared" si="3"/>
        <v>57</v>
      </c>
      <c r="N24" s="273">
        <v>14</v>
      </c>
      <c r="O24" s="274">
        <v>33</v>
      </c>
      <c r="P24" s="272">
        <f t="shared" si="4"/>
        <v>47</v>
      </c>
    </row>
    <row r="25" spans="1:16" x14ac:dyDescent="0.2">
      <c r="A25" s="26" t="s">
        <v>129</v>
      </c>
      <c r="B25" s="273">
        <v>0</v>
      </c>
      <c r="C25" s="274">
        <v>0</v>
      </c>
      <c r="D25" s="271">
        <f t="shared" si="5"/>
        <v>0</v>
      </c>
      <c r="E25" s="273">
        <v>0</v>
      </c>
      <c r="F25" s="274">
        <v>0</v>
      </c>
      <c r="G25" s="271">
        <f t="shared" si="1"/>
        <v>0</v>
      </c>
      <c r="H25" s="273">
        <v>0</v>
      </c>
      <c r="I25" s="274">
        <v>0</v>
      </c>
      <c r="J25" s="272">
        <f t="shared" si="2"/>
        <v>0</v>
      </c>
      <c r="K25" s="273">
        <v>0</v>
      </c>
      <c r="L25" s="274">
        <v>13</v>
      </c>
      <c r="M25" s="271">
        <f t="shared" si="3"/>
        <v>13</v>
      </c>
      <c r="N25" s="273">
        <v>0</v>
      </c>
      <c r="O25" s="274">
        <v>7</v>
      </c>
      <c r="P25" s="272">
        <f t="shared" si="4"/>
        <v>7</v>
      </c>
    </row>
    <row r="26" spans="1:16" x14ac:dyDescent="0.2">
      <c r="A26" s="26" t="s">
        <v>171</v>
      </c>
      <c r="B26" s="273">
        <v>0</v>
      </c>
      <c r="C26" s="274">
        <v>0</v>
      </c>
      <c r="D26" s="271">
        <f t="shared" si="5"/>
        <v>0</v>
      </c>
      <c r="E26" s="273">
        <v>0</v>
      </c>
      <c r="F26" s="274">
        <v>0</v>
      </c>
      <c r="G26" s="271">
        <f t="shared" si="1"/>
        <v>0</v>
      </c>
      <c r="H26" s="273">
        <v>0</v>
      </c>
      <c r="I26" s="274">
        <v>0</v>
      </c>
      <c r="J26" s="272">
        <f t="shared" si="2"/>
        <v>0</v>
      </c>
      <c r="K26" s="273">
        <v>0</v>
      </c>
      <c r="L26" s="274">
        <v>0</v>
      </c>
      <c r="M26" s="271">
        <f t="shared" si="3"/>
        <v>0</v>
      </c>
      <c r="N26" s="273">
        <v>0</v>
      </c>
      <c r="O26" s="274">
        <v>1</v>
      </c>
      <c r="P26" s="272">
        <f t="shared" si="4"/>
        <v>1</v>
      </c>
    </row>
    <row r="27" spans="1:16" x14ac:dyDescent="0.2">
      <c r="A27" s="26" t="s">
        <v>19</v>
      </c>
      <c r="B27" s="273">
        <v>0</v>
      </c>
      <c r="C27" s="274">
        <v>0</v>
      </c>
      <c r="D27" s="271">
        <f t="shared" si="5"/>
        <v>0</v>
      </c>
      <c r="E27" s="273">
        <v>0</v>
      </c>
      <c r="F27" s="274">
        <v>0</v>
      </c>
      <c r="G27" s="271">
        <f t="shared" si="1"/>
        <v>0</v>
      </c>
      <c r="H27" s="273">
        <v>0</v>
      </c>
      <c r="I27" s="274">
        <v>0</v>
      </c>
      <c r="J27" s="272">
        <f t="shared" si="2"/>
        <v>0</v>
      </c>
      <c r="K27" s="273">
        <v>1</v>
      </c>
      <c r="L27" s="274">
        <v>12</v>
      </c>
      <c r="M27" s="271">
        <f t="shared" si="3"/>
        <v>13</v>
      </c>
      <c r="N27" s="273">
        <v>1</v>
      </c>
      <c r="O27" s="274">
        <v>12</v>
      </c>
      <c r="P27" s="272">
        <f t="shared" si="4"/>
        <v>13</v>
      </c>
    </row>
    <row r="28" spans="1:16" x14ac:dyDescent="0.2">
      <c r="A28" s="26" t="s">
        <v>20</v>
      </c>
      <c r="B28" s="273">
        <v>0</v>
      </c>
      <c r="C28" s="274">
        <v>1</v>
      </c>
      <c r="D28" s="271">
        <f t="shared" si="5"/>
        <v>1</v>
      </c>
      <c r="E28" s="273">
        <v>3</v>
      </c>
      <c r="F28" s="274">
        <v>6</v>
      </c>
      <c r="G28" s="271">
        <f t="shared" si="1"/>
        <v>9</v>
      </c>
      <c r="H28" s="273">
        <v>0</v>
      </c>
      <c r="I28" s="274">
        <v>0</v>
      </c>
      <c r="J28" s="272">
        <f t="shared" si="2"/>
        <v>0</v>
      </c>
      <c r="K28" s="273">
        <v>115</v>
      </c>
      <c r="L28" s="274">
        <v>316</v>
      </c>
      <c r="M28" s="271">
        <f t="shared" si="3"/>
        <v>431</v>
      </c>
      <c r="N28" s="273">
        <v>469</v>
      </c>
      <c r="O28" s="274">
        <v>713</v>
      </c>
      <c r="P28" s="272">
        <f t="shared" si="4"/>
        <v>1182</v>
      </c>
    </row>
    <row r="29" spans="1:16" x14ac:dyDescent="0.2">
      <c r="A29" s="26" t="s">
        <v>21</v>
      </c>
      <c r="B29" s="273">
        <v>2</v>
      </c>
      <c r="C29" s="274">
        <v>3</v>
      </c>
      <c r="D29" s="271">
        <f t="shared" si="5"/>
        <v>5</v>
      </c>
      <c r="E29" s="273">
        <v>0</v>
      </c>
      <c r="F29" s="274">
        <v>0</v>
      </c>
      <c r="G29" s="271">
        <f t="shared" si="1"/>
        <v>0</v>
      </c>
      <c r="H29" s="273">
        <v>0</v>
      </c>
      <c r="I29" s="274">
        <v>0</v>
      </c>
      <c r="J29" s="272">
        <f t="shared" si="2"/>
        <v>0</v>
      </c>
      <c r="K29" s="273">
        <v>2</v>
      </c>
      <c r="L29" s="274">
        <v>11</v>
      </c>
      <c r="M29" s="271">
        <f t="shared" si="3"/>
        <v>13</v>
      </c>
      <c r="N29" s="273">
        <v>13</v>
      </c>
      <c r="O29" s="274">
        <v>36</v>
      </c>
      <c r="P29" s="272">
        <f t="shared" si="4"/>
        <v>49</v>
      </c>
    </row>
    <row r="30" spans="1:16" x14ac:dyDescent="0.2">
      <c r="A30" s="26" t="s">
        <v>145</v>
      </c>
      <c r="B30" s="273">
        <v>0</v>
      </c>
      <c r="C30" s="274">
        <v>0</v>
      </c>
      <c r="D30" s="271">
        <f t="shared" si="5"/>
        <v>0</v>
      </c>
      <c r="E30" s="273">
        <v>0</v>
      </c>
      <c r="F30" s="274">
        <v>0</v>
      </c>
      <c r="G30" s="271">
        <f t="shared" si="1"/>
        <v>0</v>
      </c>
      <c r="H30" s="273">
        <v>0</v>
      </c>
      <c r="I30" s="274">
        <v>0</v>
      </c>
      <c r="J30" s="272">
        <f t="shared" si="2"/>
        <v>0</v>
      </c>
      <c r="K30" s="273">
        <v>0</v>
      </c>
      <c r="L30" s="274">
        <v>0</v>
      </c>
      <c r="M30" s="271">
        <f t="shared" si="3"/>
        <v>0</v>
      </c>
      <c r="N30" s="273">
        <v>0</v>
      </c>
      <c r="O30" s="274">
        <v>1</v>
      </c>
      <c r="P30" s="272">
        <f t="shared" si="4"/>
        <v>1</v>
      </c>
    </row>
    <row r="31" spans="1:16" x14ac:dyDescent="0.2">
      <c r="A31" s="26" t="s">
        <v>58</v>
      </c>
      <c r="B31" s="273">
        <v>0</v>
      </c>
      <c r="C31" s="274">
        <v>1</v>
      </c>
      <c r="D31" s="271">
        <f t="shared" si="5"/>
        <v>1</v>
      </c>
      <c r="E31" s="273">
        <v>1</v>
      </c>
      <c r="F31" s="274">
        <v>2</v>
      </c>
      <c r="G31" s="271">
        <f t="shared" si="1"/>
        <v>3</v>
      </c>
      <c r="H31" s="273">
        <v>0</v>
      </c>
      <c r="I31" s="274">
        <v>0</v>
      </c>
      <c r="J31" s="272">
        <f t="shared" si="2"/>
        <v>0</v>
      </c>
      <c r="K31" s="273">
        <v>0</v>
      </c>
      <c r="L31" s="274">
        <v>0</v>
      </c>
      <c r="M31" s="271">
        <f t="shared" si="3"/>
        <v>0</v>
      </c>
      <c r="N31" s="273">
        <v>1</v>
      </c>
      <c r="O31" s="274">
        <v>53</v>
      </c>
      <c r="P31" s="272">
        <f t="shared" si="4"/>
        <v>54</v>
      </c>
    </row>
    <row r="32" spans="1:16" x14ac:dyDescent="0.2">
      <c r="A32" s="26" t="s">
        <v>23</v>
      </c>
      <c r="B32" s="273">
        <v>0</v>
      </c>
      <c r="C32" s="274">
        <v>0</v>
      </c>
      <c r="D32" s="271">
        <f t="shared" si="5"/>
        <v>0</v>
      </c>
      <c r="E32" s="273">
        <v>0</v>
      </c>
      <c r="F32" s="274">
        <v>0</v>
      </c>
      <c r="G32" s="271">
        <f t="shared" si="1"/>
        <v>0</v>
      </c>
      <c r="H32" s="273">
        <v>0</v>
      </c>
      <c r="I32" s="274">
        <v>0</v>
      </c>
      <c r="J32" s="272">
        <f t="shared" si="2"/>
        <v>0</v>
      </c>
      <c r="K32" s="273">
        <v>0</v>
      </c>
      <c r="L32" s="274">
        <v>7</v>
      </c>
      <c r="M32" s="271">
        <f t="shared" si="3"/>
        <v>7</v>
      </c>
      <c r="N32" s="273">
        <v>1</v>
      </c>
      <c r="O32" s="274">
        <v>6</v>
      </c>
      <c r="P32" s="272">
        <f t="shared" si="4"/>
        <v>7</v>
      </c>
    </row>
    <row r="33" spans="1:16" x14ac:dyDescent="0.2">
      <c r="A33" s="26" t="s">
        <v>24</v>
      </c>
      <c r="B33" s="273">
        <v>1</v>
      </c>
      <c r="C33" s="274">
        <v>0</v>
      </c>
      <c r="D33" s="271">
        <f t="shared" si="5"/>
        <v>1</v>
      </c>
      <c r="E33" s="273">
        <v>3</v>
      </c>
      <c r="F33" s="274">
        <v>5</v>
      </c>
      <c r="G33" s="271">
        <f t="shared" si="1"/>
        <v>8</v>
      </c>
      <c r="H33" s="273">
        <v>0</v>
      </c>
      <c r="I33" s="274">
        <v>0</v>
      </c>
      <c r="J33" s="272">
        <f t="shared" si="2"/>
        <v>0</v>
      </c>
      <c r="K33" s="273">
        <v>9</v>
      </c>
      <c r="L33" s="274">
        <v>10</v>
      </c>
      <c r="M33" s="271">
        <f t="shared" si="3"/>
        <v>19</v>
      </c>
      <c r="N33" s="273">
        <v>2</v>
      </c>
      <c r="O33" s="274">
        <v>4</v>
      </c>
      <c r="P33" s="272">
        <f t="shared" si="4"/>
        <v>6</v>
      </c>
    </row>
    <row r="34" spans="1:16" x14ac:dyDescent="0.2">
      <c r="A34" s="26" t="s">
        <v>148</v>
      </c>
      <c r="B34" s="273">
        <v>0</v>
      </c>
      <c r="C34" s="274">
        <v>0</v>
      </c>
      <c r="D34" s="271">
        <f t="shared" si="5"/>
        <v>0</v>
      </c>
      <c r="E34" s="273">
        <v>0</v>
      </c>
      <c r="F34" s="274">
        <v>0</v>
      </c>
      <c r="G34" s="271">
        <f t="shared" si="1"/>
        <v>0</v>
      </c>
      <c r="H34" s="273">
        <v>0</v>
      </c>
      <c r="I34" s="274">
        <v>0</v>
      </c>
      <c r="J34" s="272">
        <f t="shared" si="2"/>
        <v>0</v>
      </c>
      <c r="K34" s="273">
        <v>0</v>
      </c>
      <c r="L34" s="274">
        <v>0</v>
      </c>
      <c r="M34" s="271">
        <f t="shared" si="3"/>
        <v>0</v>
      </c>
      <c r="N34" s="273">
        <v>1</v>
      </c>
      <c r="O34" s="274">
        <v>0</v>
      </c>
      <c r="P34" s="272">
        <f t="shared" si="4"/>
        <v>1</v>
      </c>
    </row>
    <row r="35" spans="1:16" x14ac:dyDescent="0.2">
      <c r="A35" s="26" t="s">
        <v>25</v>
      </c>
      <c r="B35" s="273">
        <v>1</v>
      </c>
      <c r="C35" s="274">
        <v>0</v>
      </c>
      <c r="D35" s="271">
        <f t="shared" si="5"/>
        <v>1</v>
      </c>
      <c r="E35" s="273">
        <v>1</v>
      </c>
      <c r="F35" s="274">
        <v>0</v>
      </c>
      <c r="G35" s="271">
        <f t="shared" si="1"/>
        <v>1</v>
      </c>
      <c r="H35" s="273">
        <v>0</v>
      </c>
      <c r="I35" s="274">
        <v>0</v>
      </c>
      <c r="J35" s="272">
        <f t="shared" si="2"/>
        <v>0</v>
      </c>
      <c r="K35" s="273">
        <v>13</v>
      </c>
      <c r="L35" s="274">
        <v>11</v>
      </c>
      <c r="M35" s="271">
        <f t="shared" si="3"/>
        <v>24</v>
      </c>
      <c r="N35" s="273">
        <v>0</v>
      </c>
      <c r="O35" s="274">
        <v>1</v>
      </c>
      <c r="P35" s="272">
        <f t="shared" si="4"/>
        <v>1</v>
      </c>
    </row>
    <row r="36" spans="1:16" x14ac:dyDescent="0.2">
      <c r="A36" s="26" t="s">
        <v>27</v>
      </c>
      <c r="B36" s="273">
        <v>0</v>
      </c>
      <c r="C36" s="274">
        <v>0</v>
      </c>
      <c r="D36" s="271">
        <f t="shared" si="5"/>
        <v>0</v>
      </c>
      <c r="E36" s="273">
        <v>0</v>
      </c>
      <c r="F36" s="274">
        <v>0</v>
      </c>
      <c r="G36" s="271">
        <f t="shared" si="1"/>
        <v>0</v>
      </c>
      <c r="H36" s="273">
        <v>0</v>
      </c>
      <c r="I36" s="274">
        <v>0</v>
      </c>
      <c r="J36" s="272">
        <f t="shared" si="2"/>
        <v>0</v>
      </c>
      <c r="K36" s="273">
        <v>0</v>
      </c>
      <c r="L36" s="274">
        <v>2</v>
      </c>
      <c r="M36" s="271">
        <f t="shared" si="3"/>
        <v>2</v>
      </c>
      <c r="N36" s="273">
        <v>5</v>
      </c>
      <c r="O36" s="274">
        <v>6</v>
      </c>
      <c r="P36" s="272">
        <f t="shared" si="4"/>
        <v>11</v>
      </c>
    </row>
    <row r="37" spans="1:16" x14ac:dyDescent="0.2">
      <c r="A37" s="26" t="s">
        <v>175</v>
      </c>
      <c r="B37" s="273">
        <v>0</v>
      </c>
      <c r="C37" s="274">
        <v>0</v>
      </c>
      <c r="D37" s="271">
        <f t="shared" si="5"/>
        <v>0</v>
      </c>
      <c r="E37" s="273">
        <v>0</v>
      </c>
      <c r="F37" s="274">
        <v>0</v>
      </c>
      <c r="G37" s="271">
        <f t="shared" si="1"/>
        <v>0</v>
      </c>
      <c r="H37" s="273">
        <v>0</v>
      </c>
      <c r="I37" s="274">
        <v>0</v>
      </c>
      <c r="J37" s="272">
        <f t="shared" si="2"/>
        <v>0</v>
      </c>
      <c r="K37" s="273">
        <v>0</v>
      </c>
      <c r="L37" s="274">
        <v>0</v>
      </c>
      <c r="M37" s="271">
        <f t="shared" si="3"/>
        <v>0</v>
      </c>
      <c r="N37" s="273">
        <v>0</v>
      </c>
      <c r="O37" s="274">
        <v>1</v>
      </c>
      <c r="P37" s="272">
        <f t="shared" si="4"/>
        <v>1</v>
      </c>
    </row>
    <row r="38" spans="1:16" x14ac:dyDescent="0.2">
      <c r="A38" s="26" t="s">
        <v>28</v>
      </c>
      <c r="B38" s="273">
        <v>0</v>
      </c>
      <c r="C38" s="274">
        <v>1</v>
      </c>
      <c r="D38" s="271">
        <f t="shared" si="5"/>
        <v>1</v>
      </c>
      <c r="E38" s="273">
        <v>0</v>
      </c>
      <c r="F38" s="274">
        <v>0</v>
      </c>
      <c r="G38" s="271">
        <f t="shared" si="1"/>
        <v>0</v>
      </c>
      <c r="H38" s="273">
        <v>0</v>
      </c>
      <c r="I38" s="274">
        <v>0</v>
      </c>
      <c r="J38" s="272">
        <f t="shared" si="2"/>
        <v>0</v>
      </c>
      <c r="K38" s="273">
        <v>5</v>
      </c>
      <c r="L38" s="274">
        <v>3</v>
      </c>
      <c r="M38" s="271">
        <f t="shared" si="3"/>
        <v>8</v>
      </c>
      <c r="N38" s="273">
        <v>13</v>
      </c>
      <c r="O38" s="274">
        <v>11</v>
      </c>
      <c r="P38" s="272">
        <f t="shared" si="4"/>
        <v>24</v>
      </c>
    </row>
    <row r="39" spans="1:16" x14ac:dyDescent="0.2">
      <c r="A39" s="26" t="s">
        <v>60</v>
      </c>
      <c r="B39" s="273">
        <v>0</v>
      </c>
      <c r="C39" s="274">
        <v>0</v>
      </c>
      <c r="D39" s="271">
        <f t="shared" si="5"/>
        <v>0</v>
      </c>
      <c r="E39" s="273">
        <v>0</v>
      </c>
      <c r="F39" s="274">
        <v>1</v>
      </c>
      <c r="G39" s="271">
        <f t="shared" si="1"/>
        <v>1</v>
      </c>
      <c r="H39" s="273">
        <v>0</v>
      </c>
      <c r="I39" s="274">
        <v>0</v>
      </c>
      <c r="J39" s="272">
        <f t="shared" si="2"/>
        <v>0</v>
      </c>
      <c r="K39" s="273">
        <v>0</v>
      </c>
      <c r="L39" s="274">
        <v>2</v>
      </c>
      <c r="M39" s="271">
        <f t="shared" si="3"/>
        <v>2</v>
      </c>
      <c r="N39" s="273">
        <v>4</v>
      </c>
      <c r="O39" s="274">
        <v>8</v>
      </c>
      <c r="P39" s="272">
        <f t="shared" si="4"/>
        <v>12</v>
      </c>
    </row>
    <row r="40" spans="1:16" x14ac:dyDescent="0.2">
      <c r="A40" s="26" t="s">
        <v>29</v>
      </c>
      <c r="B40" s="273">
        <v>0</v>
      </c>
      <c r="C40" s="274">
        <v>0</v>
      </c>
      <c r="D40" s="271">
        <f t="shared" si="5"/>
        <v>0</v>
      </c>
      <c r="E40" s="273">
        <v>1</v>
      </c>
      <c r="F40" s="274">
        <v>3</v>
      </c>
      <c r="G40" s="271">
        <f t="shared" si="1"/>
        <v>4</v>
      </c>
      <c r="H40" s="273">
        <v>0</v>
      </c>
      <c r="I40" s="274">
        <v>0</v>
      </c>
      <c r="J40" s="272">
        <f t="shared" si="2"/>
        <v>0</v>
      </c>
      <c r="K40" s="273">
        <v>0</v>
      </c>
      <c r="L40" s="274">
        <v>1</v>
      </c>
      <c r="M40" s="271">
        <f t="shared" si="3"/>
        <v>1</v>
      </c>
      <c r="N40" s="273">
        <v>0</v>
      </c>
      <c r="O40" s="274">
        <v>1</v>
      </c>
      <c r="P40" s="272">
        <f t="shared" si="4"/>
        <v>1</v>
      </c>
    </row>
    <row r="41" spans="1:16" x14ac:dyDescent="0.2">
      <c r="A41" s="26" t="s">
        <v>154</v>
      </c>
      <c r="B41" s="273">
        <v>0</v>
      </c>
      <c r="C41" s="274">
        <v>0</v>
      </c>
      <c r="D41" s="271">
        <f t="shared" si="5"/>
        <v>0</v>
      </c>
      <c r="E41" s="273">
        <v>0</v>
      </c>
      <c r="F41" s="274">
        <v>0</v>
      </c>
      <c r="G41" s="271">
        <f t="shared" si="1"/>
        <v>0</v>
      </c>
      <c r="H41" s="273">
        <v>0</v>
      </c>
      <c r="I41" s="274">
        <v>0</v>
      </c>
      <c r="J41" s="272">
        <f t="shared" si="2"/>
        <v>0</v>
      </c>
      <c r="K41" s="273">
        <v>0</v>
      </c>
      <c r="L41" s="274">
        <v>0</v>
      </c>
      <c r="M41" s="271">
        <f t="shared" si="3"/>
        <v>0</v>
      </c>
      <c r="N41" s="273">
        <v>0</v>
      </c>
      <c r="O41" s="274">
        <v>3</v>
      </c>
      <c r="P41" s="272">
        <f t="shared" si="4"/>
        <v>3</v>
      </c>
    </row>
    <row r="42" spans="1:16" x14ac:dyDescent="0.2">
      <c r="A42" s="26" t="s">
        <v>30</v>
      </c>
      <c r="B42" s="273">
        <v>0</v>
      </c>
      <c r="C42" s="274">
        <v>0</v>
      </c>
      <c r="D42" s="271">
        <f t="shared" si="5"/>
        <v>0</v>
      </c>
      <c r="E42" s="273">
        <v>0</v>
      </c>
      <c r="F42" s="274">
        <v>0</v>
      </c>
      <c r="G42" s="271">
        <f t="shared" si="1"/>
        <v>0</v>
      </c>
      <c r="H42" s="273">
        <v>0</v>
      </c>
      <c r="I42" s="274">
        <v>0</v>
      </c>
      <c r="J42" s="272">
        <f t="shared" si="2"/>
        <v>0</v>
      </c>
      <c r="K42" s="273">
        <v>0</v>
      </c>
      <c r="L42" s="274">
        <v>7</v>
      </c>
      <c r="M42" s="271">
        <f t="shared" si="3"/>
        <v>7</v>
      </c>
      <c r="N42" s="273">
        <v>0</v>
      </c>
      <c r="O42" s="274">
        <v>8</v>
      </c>
      <c r="P42" s="272">
        <f t="shared" si="4"/>
        <v>8</v>
      </c>
    </row>
    <row r="43" spans="1:16" x14ac:dyDescent="0.2">
      <c r="A43" s="26" t="s">
        <v>86</v>
      </c>
      <c r="B43" s="273">
        <v>0</v>
      </c>
      <c r="C43" s="274">
        <v>0</v>
      </c>
      <c r="D43" s="271">
        <f t="shared" si="5"/>
        <v>0</v>
      </c>
      <c r="E43" s="273">
        <v>0</v>
      </c>
      <c r="F43" s="274">
        <v>0</v>
      </c>
      <c r="G43" s="271">
        <f t="shared" si="1"/>
        <v>0</v>
      </c>
      <c r="H43" s="273">
        <v>0</v>
      </c>
      <c r="I43" s="274">
        <v>0</v>
      </c>
      <c r="J43" s="272">
        <f t="shared" si="2"/>
        <v>0</v>
      </c>
      <c r="K43" s="273">
        <v>1</v>
      </c>
      <c r="L43" s="274">
        <v>3</v>
      </c>
      <c r="M43" s="271">
        <f t="shared" si="3"/>
        <v>4</v>
      </c>
      <c r="N43" s="273">
        <v>0</v>
      </c>
      <c r="O43" s="274">
        <v>0</v>
      </c>
      <c r="P43" s="272">
        <f t="shared" si="4"/>
        <v>0</v>
      </c>
    </row>
    <row r="44" spans="1:16" x14ac:dyDescent="0.2">
      <c r="A44" s="26" t="s">
        <v>32</v>
      </c>
      <c r="B44" s="273">
        <v>0</v>
      </c>
      <c r="C44" s="274">
        <v>0</v>
      </c>
      <c r="D44" s="271">
        <f t="shared" si="5"/>
        <v>0</v>
      </c>
      <c r="E44" s="273">
        <v>0</v>
      </c>
      <c r="F44" s="274">
        <v>0</v>
      </c>
      <c r="G44" s="271">
        <f t="shared" si="1"/>
        <v>0</v>
      </c>
      <c r="H44" s="273">
        <v>0</v>
      </c>
      <c r="I44" s="274">
        <v>0</v>
      </c>
      <c r="J44" s="272">
        <f t="shared" si="2"/>
        <v>0</v>
      </c>
      <c r="K44" s="273">
        <v>1</v>
      </c>
      <c r="L44" s="274">
        <v>3</v>
      </c>
      <c r="M44" s="271">
        <f t="shared" si="3"/>
        <v>4</v>
      </c>
      <c r="N44" s="273">
        <v>2</v>
      </c>
      <c r="O44" s="274">
        <v>3</v>
      </c>
      <c r="P44" s="272">
        <f t="shared" si="4"/>
        <v>5</v>
      </c>
    </row>
    <row r="45" spans="1:16" x14ac:dyDescent="0.2">
      <c r="A45" s="26" t="s">
        <v>65</v>
      </c>
      <c r="B45" s="273">
        <v>0</v>
      </c>
      <c r="C45" s="274">
        <v>0</v>
      </c>
      <c r="D45" s="271">
        <f t="shared" si="5"/>
        <v>0</v>
      </c>
      <c r="E45" s="273">
        <v>0</v>
      </c>
      <c r="F45" s="274">
        <v>0</v>
      </c>
      <c r="G45" s="271">
        <f t="shared" si="1"/>
        <v>0</v>
      </c>
      <c r="H45" s="273">
        <v>0</v>
      </c>
      <c r="I45" s="274">
        <v>0</v>
      </c>
      <c r="J45" s="272">
        <f t="shared" si="2"/>
        <v>0</v>
      </c>
      <c r="K45" s="273">
        <v>0</v>
      </c>
      <c r="L45" s="274">
        <v>0</v>
      </c>
      <c r="M45" s="271">
        <f t="shared" si="3"/>
        <v>0</v>
      </c>
      <c r="N45" s="273">
        <v>5</v>
      </c>
      <c r="O45" s="274">
        <v>6</v>
      </c>
      <c r="P45" s="272">
        <f t="shared" si="4"/>
        <v>11</v>
      </c>
    </row>
    <row r="46" spans="1:16" x14ac:dyDescent="0.2">
      <c r="A46" s="26" t="s">
        <v>118</v>
      </c>
      <c r="B46" s="273">
        <v>0</v>
      </c>
      <c r="C46" s="274">
        <v>1</v>
      </c>
      <c r="D46" s="271">
        <f t="shared" si="5"/>
        <v>1</v>
      </c>
      <c r="E46" s="273">
        <v>1</v>
      </c>
      <c r="F46" s="274">
        <v>5</v>
      </c>
      <c r="G46" s="271">
        <f t="shared" si="1"/>
        <v>6</v>
      </c>
      <c r="H46" s="273">
        <v>0</v>
      </c>
      <c r="I46" s="274">
        <v>0</v>
      </c>
      <c r="J46" s="272">
        <f t="shared" si="2"/>
        <v>0</v>
      </c>
      <c r="K46" s="273">
        <v>0</v>
      </c>
      <c r="L46" s="274">
        <v>6</v>
      </c>
      <c r="M46" s="271">
        <f t="shared" si="3"/>
        <v>6</v>
      </c>
      <c r="N46" s="273">
        <v>1</v>
      </c>
      <c r="O46" s="274">
        <v>5</v>
      </c>
      <c r="P46" s="272">
        <f t="shared" si="4"/>
        <v>6</v>
      </c>
    </row>
    <row r="47" spans="1:16" x14ac:dyDescent="0.2">
      <c r="A47" s="26" t="s">
        <v>49</v>
      </c>
      <c r="B47" s="273">
        <v>0</v>
      </c>
      <c r="C47" s="274">
        <v>0</v>
      </c>
      <c r="D47" s="271">
        <f t="shared" si="5"/>
        <v>0</v>
      </c>
      <c r="E47" s="273">
        <v>0</v>
      </c>
      <c r="F47" s="274">
        <v>0</v>
      </c>
      <c r="G47" s="271">
        <f t="shared" si="1"/>
        <v>0</v>
      </c>
      <c r="H47" s="273">
        <v>0</v>
      </c>
      <c r="I47" s="274">
        <v>0</v>
      </c>
      <c r="J47" s="272">
        <f t="shared" si="2"/>
        <v>0</v>
      </c>
      <c r="K47" s="273">
        <v>0</v>
      </c>
      <c r="L47" s="274">
        <v>7</v>
      </c>
      <c r="M47" s="271">
        <f t="shared" si="3"/>
        <v>7</v>
      </c>
      <c r="N47" s="273">
        <v>5</v>
      </c>
      <c r="O47" s="274">
        <v>19</v>
      </c>
      <c r="P47" s="272">
        <f t="shared" si="4"/>
        <v>24</v>
      </c>
    </row>
    <row r="48" spans="1:16" x14ac:dyDescent="0.2">
      <c r="A48" s="26" t="s">
        <v>33</v>
      </c>
      <c r="B48" s="273">
        <v>0</v>
      </c>
      <c r="C48" s="274">
        <v>0</v>
      </c>
      <c r="D48" s="271">
        <f t="shared" si="5"/>
        <v>0</v>
      </c>
      <c r="E48" s="273">
        <v>0</v>
      </c>
      <c r="F48" s="274">
        <v>0</v>
      </c>
      <c r="G48" s="271">
        <f t="shared" si="1"/>
        <v>0</v>
      </c>
      <c r="H48" s="273">
        <v>0</v>
      </c>
      <c r="I48" s="274">
        <v>0</v>
      </c>
      <c r="J48" s="272">
        <f t="shared" si="2"/>
        <v>0</v>
      </c>
      <c r="K48" s="273">
        <v>2</v>
      </c>
      <c r="L48" s="274">
        <v>19</v>
      </c>
      <c r="M48" s="271">
        <f t="shared" si="3"/>
        <v>21</v>
      </c>
      <c r="N48" s="273">
        <v>3</v>
      </c>
      <c r="O48" s="274">
        <v>24</v>
      </c>
      <c r="P48" s="272">
        <f t="shared" si="4"/>
        <v>27</v>
      </c>
    </row>
    <row r="49" spans="1:16" x14ac:dyDescent="0.2">
      <c r="A49" s="26" t="s">
        <v>80</v>
      </c>
      <c r="B49" s="273">
        <v>1</v>
      </c>
      <c r="C49" s="274">
        <v>1</v>
      </c>
      <c r="D49" s="271">
        <f t="shared" si="5"/>
        <v>2</v>
      </c>
      <c r="E49" s="273">
        <v>0</v>
      </c>
      <c r="F49" s="274">
        <v>0</v>
      </c>
      <c r="G49" s="271">
        <f t="shared" si="1"/>
        <v>0</v>
      </c>
      <c r="H49" s="273">
        <v>0</v>
      </c>
      <c r="I49" s="274">
        <v>0</v>
      </c>
      <c r="J49" s="272">
        <f t="shared" si="2"/>
        <v>0</v>
      </c>
      <c r="K49" s="273">
        <v>0</v>
      </c>
      <c r="L49" s="274">
        <v>0</v>
      </c>
      <c r="M49" s="271">
        <f t="shared" si="3"/>
        <v>0</v>
      </c>
      <c r="N49" s="273">
        <v>4</v>
      </c>
      <c r="O49" s="274">
        <v>12</v>
      </c>
      <c r="P49" s="272">
        <f t="shared" si="4"/>
        <v>16</v>
      </c>
    </row>
    <row r="50" spans="1:16" x14ac:dyDescent="0.2">
      <c r="A50" s="26" t="s">
        <v>158</v>
      </c>
      <c r="B50" s="273">
        <v>0</v>
      </c>
      <c r="C50" s="274">
        <v>0</v>
      </c>
      <c r="D50" s="271">
        <f t="shared" si="5"/>
        <v>0</v>
      </c>
      <c r="E50" s="273">
        <v>0</v>
      </c>
      <c r="F50" s="274">
        <v>0</v>
      </c>
      <c r="G50" s="271">
        <f t="shared" si="1"/>
        <v>0</v>
      </c>
      <c r="H50" s="273">
        <v>0</v>
      </c>
      <c r="I50" s="274">
        <v>0</v>
      </c>
      <c r="J50" s="272">
        <f t="shared" si="2"/>
        <v>0</v>
      </c>
      <c r="K50" s="273">
        <v>0</v>
      </c>
      <c r="L50" s="274">
        <v>0</v>
      </c>
      <c r="M50" s="271">
        <f t="shared" si="3"/>
        <v>0</v>
      </c>
      <c r="N50" s="273">
        <v>0</v>
      </c>
      <c r="O50" s="274">
        <v>1</v>
      </c>
      <c r="P50" s="272">
        <f t="shared" si="4"/>
        <v>1</v>
      </c>
    </row>
    <row r="51" spans="1:16" x14ac:dyDescent="0.2">
      <c r="A51" s="26" t="s">
        <v>235</v>
      </c>
      <c r="B51" s="273">
        <v>1</v>
      </c>
      <c r="C51" s="274">
        <v>0</v>
      </c>
      <c r="D51" s="271">
        <f t="shared" si="5"/>
        <v>1</v>
      </c>
      <c r="E51" s="273">
        <v>0</v>
      </c>
      <c r="F51" s="274">
        <v>0</v>
      </c>
      <c r="G51" s="271">
        <f t="shared" si="1"/>
        <v>0</v>
      </c>
      <c r="H51" s="273">
        <v>0</v>
      </c>
      <c r="I51" s="274">
        <v>0</v>
      </c>
      <c r="J51" s="272">
        <f t="shared" si="2"/>
        <v>0</v>
      </c>
      <c r="K51" s="273">
        <v>0</v>
      </c>
      <c r="L51" s="274">
        <v>0</v>
      </c>
      <c r="M51" s="271">
        <f t="shared" si="3"/>
        <v>0</v>
      </c>
      <c r="N51" s="273">
        <v>0</v>
      </c>
      <c r="O51" s="274">
        <v>0</v>
      </c>
      <c r="P51" s="272">
        <f t="shared" si="4"/>
        <v>0</v>
      </c>
    </row>
    <row r="52" spans="1:16" x14ac:dyDescent="0.2">
      <c r="A52" s="26" t="s">
        <v>34</v>
      </c>
      <c r="B52" s="273">
        <v>18</v>
      </c>
      <c r="C52" s="274">
        <v>23</v>
      </c>
      <c r="D52" s="271">
        <f t="shared" si="5"/>
        <v>41</v>
      </c>
      <c r="E52" s="273">
        <v>40</v>
      </c>
      <c r="F52" s="274">
        <v>33</v>
      </c>
      <c r="G52" s="271">
        <f t="shared" si="1"/>
        <v>73</v>
      </c>
      <c r="H52" s="273">
        <v>0</v>
      </c>
      <c r="I52" s="274">
        <v>0</v>
      </c>
      <c r="J52" s="272">
        <f t="shared" si="2"/>
        <v>0</v>
      </c>
      <c r="K52" s="273">
        <v>349</v>
      </c>
      <c r="L52" s="274">
        <v>281</v>
      </c>
      <c r="M52" s="271">
        <f t="shared" si="3"/>
        <v>630</v>
      </c>
      <c r="N52" s="273">
        <v>406</v>
      </c>
      <c r="O52" s="274">
        <v>520</v>
      </c>
      <c r="P52" s="272">
        <f t="shared" si="4"/>
        <v>926</v>
      </c>
    </row>
    <row r="53" spans="1:16" x14ac:dyDescent="0.2">
      <c r="A53" s="26" t="s">
        <v>159</v>
      </c>
      <c r="B53" s="273">
        <v>0</v>
      </c>
      <c r="C53" s="274">
        <v>0</v>
      </c>
      <c r="D53" s="271">
        <f t="shared" si="5"/>
        <v>0</v>
      </c>
      <c r="E53" s="273">
        <v>0</v>
      </c>
      <c r="F53" s="274">
        <v>0</v>
      </c>
      <c r="G53" s="271">
        <f t="shared" si="1"/>
        <v>0</v>
      </c>
      <c r="H53" s="273">
        <v>0</v>
      </c>
      <c r="I53" s="274">
        <v>0</v>
      </c>
      <c r="J53" s="272">
        <f t="shared" si="2"/>
        <v>0</v>
      </c>
      <c r="K53" s="273">
        <v>0</v>
      </c>
      <c r="L53" s="274">
        <v>1</v>
      </c>
      <c r="M53" s="271">
        <f t="shared" si="3"/>
        <v>1</v>
      </c>
      <c r="N53" s="273">
        <v>1</v>
      </c>
      <c r="O53" s="274">
        <v>1</v>
      </c>
      <c r="P53" s="272">
        <f t="shared" si="4"/>
        <v>2</v>
      </c>
    </row>
    <row r="54" spans="1:16" x14ac:dyDescent="0.2">
      <c r="A54" s="26" t="s">
        <v>160</v>
      </c>
      <c r="B54" s="273">
        <v>0</v>
      </c>
      <c r="C54" s="274">
        <v>0</v>
      </c>
      <c r="D54" s="271">
        <f t="shared" si="5"/>
        <v>0</v>
      </c>
      <c r="E54" s="273">
        <v>0</v>
      </c>
      <c r="F54" s="274">
        <v>0</v>
      </c>
      <c r="G54" s="271">
        <f t="shared" si="1"/>
        <v>0</v>
      </c>
      <c r="H54" s="273">
        <v>0</v>
      </c>
      <c r="I54" s="274">
        <v>0</v>
      </c>
      <c r="J54" s="272">
        <f t="shared" si="2"/>
        <v>0</v>
      </c>
      <c r="K54" s="273">
        <v>0</v>
      </c>
      <c r="L54" s="274">
        <v>2</v>
      </c>
      <c r="M54" s="271">
        <f t="shared" si="3"/>
        <v>2</v>
      </c>
      <c r="N54" s="273">
        <v>0</v>
      </c>
      <c r="O54" s="274">
        <v>4</v>
      </c>
      <c r="P54" s="272">
        <f t="shared" si="4"/>
        <v>4</v>
      </c>
    </row>
    <row r="55" spans="1:16" x14ac:dyDescent="0.2">
      <c r="A55" s="26" t="s">
        <v>221</v>
      </c>
      <c r="B55" s="273">
        <v>0</v>
      </c>
      <c r="C55" s="274">
        <v>0</v>
      </c>
      <c r="D55" s="271">
        <f t="shared" si="5"/>
        <v>0</v>
      </c>
      <c r="E55" s="273">
        <v>0</v>
      </c>
      <c r="F55" s="274">
        <v>0</v>
      </c>
      <c r="G55" s="271">
        <f t="shared" si="1"/>
        <v>0</v>
      </c>
      <c r="H55" s="273">
        <v>0</v>
      </c>
      <c r="I55" s="274">
        <v>0</v>
      </c>
      <c r="J55" s="272">
        <f t="shared" si="2"/>
        <v>0</v>
      </c>
      <c r="K55" s="273">
        <v>0</v>
      </c>
      <c r="L55" s="274">
        <v>0</v>
      </c>
      <c r="M55" s="271">
        <f t="shared" si="3"/>
        <v>0</v>
      </c>
      <c r="N55" s="273">
        <v>1</v>
      </c>
      <c r="O55" s="274">
        <v>0</v>
      </c>
      <c r="P55" s="272">
        <f t="shared" si="4"/>
        <v>1</v>
      </c>
    </row>
    <row r="56" spans="1:16" x14ac:dyDescent="0.2">
      <c r="A56" s="26" t="s">
        <v>35</v>
      </c>
      <c r="B56" s="273">
        <v>2</v>
      </c>
      <c r="C56" s="274">
        <v>0</v>
      </c>
      <c r="D56" s="271">
        <f t="shared" si="5"/>
        <v>2</v>
      </c>
      <c r="E56" s="273">
        <v>0</v>
      </c>
      <c r="F56" s="274">
        <v>1</v>
      </c>
      <c r="G56" s="271">
        <f t="shared" si="1"/>
        <v>1</v>
      </c>
      <c r="H56" s="273">
        <v>0</v>
      </c>
      <c r="I56" s="274">
        <v>0</v>
      </c>
      <c r="J56" s="272">
        <f t="shared" si="2"/>
        <v>0</v>
      </c>
      <c r="K56" s="273">
        <v>0</v>
      </c>
      <c r="L56" s="274">
        <v>0</v>
      </c>
      <c r="M56" s="271">
        <f t="shared" si="3"/>
        <v>0</v>
      </c>
      <c r="N56" s="273">
        <v>44</v>
      </c>
      <c r="O56" s="274">
        <v>24</v>
      </c>
      <c r="P56" s="272">
        <f t="shared" si="4"/>
        <v>68</v>
      </c>
    </row>
    <row r="57" spans="1:16" x14ac:dyDescent="0.2">
      <c r="A57" s="26" t="s">
        <v>36</v>
      </c>
      <c r="B57" s="273">
        <v>0</v>
      </c>
      <c r="C57" s="274">
        <v>0</v>
      </c>
      <c r="D57" s="271">
        <f t="shared" si="5"/>
        <v>0</v>
      </c>
      <c r="E57" s="273">
        <v>0</v>
      </c>
      <c r="F57" s="274">
        <v>0</v>
      </c>
      <c r="G57" s="271">
        <f t="shared" si="1"/>
        <v>0</v>
      </c>
      <c r="H57" s="273">
        <v>0</v>
      </c>
      <c r="I57" s="274">
        <v>0</v>
      </c>
      <c r="J57" s="272">
        <f t="shared" si="2"/>
        <v>0</v>
      </c>
      <c r="K57" s="273">
        <v>1</v>
      </c>
      <c r="L57" s="274">
        <v>2</v>
      </c>
      <c r="M57" s="271">
        <f t="shared" si="3"/>
        <v>3</v>
      </c>
      <c r="N57" s="273">
        <v>1</v>
      </c>
      <c r="O57" s="274">
        <v>11</v>
      </c>
      <c r="P57" s="272">
        <f t="shared" si="4"/>
        <v>12</v>
      </c>
    </row>
    <row r="58" spans="1:16" x14ac:dyDescent="0.2">
      <c r="A58" s="26" t="s">
        <v>61</v>
      </c>
      <c r="B58" s="273">
        <v>0</v>
      </c>
      <c r="C58" s="274">
        <v>0</v>
      </c>
      <c r="D58" s="271">
        <f t="shared" si="5"/>
        <v>0</v>
      </c>
      <c r="E58" s="273">
        <v>0</v>
      </c>
      <c r="F58" s="274">
        <v>0</v>
      </c>
      <c r="G58" s="271">
        <f t="shared" si="1"/>
        <v>0</v>
      </c>
      <c r="H58" s="273">
        <v>0</v>
      </c>
      <c r="I58" s="274">
        <v>0</v>
      </c>
      <c r="J58" s="272">
        <f t="shared" si="2"/>
        <v>0</v>
      </c>
      <c r="K58" s="273">
        <v>0</v>
      </c>
      <c r="L58" s="274">
        <v>0</v>
      </c>
      <c r="M58" s="271">
        <f t="shared" si="3"/>
        <v>0</v>
      </c>
      <c r="N58" s="273">
        <v>1</v>
      </c>
      <c r="O58" s="274">
        <v>1</v>
      </c>
      <c r="P58" s="272">
        <f t="shared" si="4"/>
        <v>2</v>
      </c>
    </row>
    <row r="59" spans="1:16" x14ac:dyDescent="0.2">
      <c r="A59" s="26" t="s">
        <v>37</v>
      </c>
      <c r="B59" s="273">
        <v>0</v>
      </c>
      <c r="C59" s="274">
        <v>0</v>
      </c>
      <c r="D59" s="271">
        <f t="shared" si="5"/>
        <v>0</v>
      </c>
      <c r="E59" s="273">
        <v>0</v>
      </c>
      <c r="F59" s="274">
        <v>0</v>
      </c>
      <c r="G59" s="271">
        <f t="shared" si="1"/>
        <v>0</v>
      </c>
      <c r="H59" s="273">
        <v>0</v>
      </c>
      <c r="I59" s="274">
        <v>0</v>
      </c>
      <c r="J59" s="272">
        <f t="shared" si="2"/>
        <v>0</v>
      </c>
      <c r="K59" s="273">
        <v>0</v>
      </c>
      <c r="L59" s="274">
        <v>2</v>
      </c>
      <c r="M59" s="271">
        <f t="shared" si="3"/>
        <v>2</v>
      </c>
      <c r="N59" s="273">
        <v>0</v>
      </c>
      <c r="O59" s="274">
        <v>9</v>
      </c>
      <c r="P59" s="272">
        <f t="shared" si="4"/>
        <v>9</v>
      </c>
    </row>
    <row r="60" spans="1:16" x14ac:dyDescent="0.2">
      <c r="A60" s="26" t="s">
        <v>38</v>
      </c>
      <c r="B60" s="273">
        <v>1</v>
      </c>
      <c r="C60" s="274">
        <v>8</v>
      </c>
      <c r="D60" s="271">
        <f t="shared" si="5"/>
        <v>9</v>
      </c>
      <c r="E60" s="273">
        <v>2</v>
      </c>
      <c r="F60" s="274">
        <v>5</v>
      </c>
      <c r="G60" s="271">
        <f t="shared" si="1"/>
        <v>7</v>
      </c>
      <c r="H60" s="273">
        <v>0</v>
      </c>
      <c r="I60" s="274">
        <v>0</v>
      </c>
      <c r="J60" s="272">
        <f t="shared" si="2"/>
        <v>0</v>
      </c>
      <c r="K60" s="273">
        <v>0</v>
      </c>
      <c r="L60" s="274">
        <v>4</v>
      </c>
      <c r="M60" s="271">
        <f t="shared" si="3"/>
        <v>4</v>
      </c>
      <c r="N60" s="273">
        <v>30</v>
      </c>
      <c r="O60" s="274">
        <v>127</v>
      </c>
      <c r="P60" s="272">
        <f t="shared" si="4"/>
        <v>157</v>
      </c>
    </row>
    <row r="61" spans="1:16" x14ac:dyDescent="0.2">
      <c r="A61" s="26" t="s">
        <v>39</v>
      </c>
      <c r="B61" s="273">
        <v>0</v>
      </c>
      <c r="C61" s="274">
        <v>2</v>
      </c>
      <c r="D61" s="271">
        <f t="shared" si="5"/>
        <v>2</v>
      </c>
      <c r="E61" s="273">
        <v>23</v>
      </c>
      <c r="F61" s="274">
        <v>15</v>
      </c>
      <c r="G61" s="271">
        <f t="shared" si="1"/>
        <v>38</v>
      </c>
      <c r="H61" s="273">
        <v>0</v>
      </c>
      <c r="I61" s="274">
        <v>0</v>
      </c>
      <c r="J61" s="272">
        <f t="shared" si="2"/>
        <v>0</v>
      </c>
      <c r="K61" s="273">
        <v>35</v>
      </c>
      <c r="L61" s="274">
        <v>49</v>
      </c>
      <c r="M61" s="271">
        <f t="shared" si="3"/>
        <v>84</v>
      </c>
      <c r="N61" s="273">
        <v>17</v>
      </c>
      <c r="O61" s="274">
        <v>17</v>
      </c>
      <c r="P61" s="272">
        <f t="shared" si="4"/>
        <v>34</v>
      </c>
    </row>
    <row r="62" spans="1:16" x14ac:dyDescent="0.2">
      <c r="A62" s="26" t="s">
        <v>130</v>
      </c>
      <c r="B62" s="273">
        <v>0</v>
      </c>
      <c r="C62" s="274">
        <v>0</v>
      </c>
      <c r="D62" s="271">
        <f t="shared" si="5"/>
        <v>0</v>
      </c>
      <c r="E62" s="273">
        <v>0</v>
      </c>
      <c r="F62" s="274">
        <v>0</v>
      </c>
      <c r="G62" s="271">
        <f t="shared" si="1"/>
        <v>0</v>
      </c>
      <c r="H62" s="273">
        <v>0</v>
      </c>
      <c r="I62" s="274">
        <v>0</v>
      </c>
      <c r="J62" s="272">
        <f t="shared" si="2"/>
        <v>0</v>
      </c>
      <c r="K62" s="273">
        <v>1</v>
      </c>
      <c r="L62" s="274">
        <v>0</v>
      </c>
      <c r="M62" s="271">
        <f t="shared" si="3"/>
        <v>1</v>
      </c>
      <c r="N62" s="273">
        <v>0</v>
      </c>
      <c r="O62" s="274">
        <v>0</v>
      </c>
      <c r="P62" s="272">
        <f t="shared" si="4"/>
        <v>0</v>
      </c>
    </row>
    <row r="63" spans="1:16" x14ac:dyDescent="0.2">
      <c r="A63" s="26" t="s">
        <v>50</v>
      </c>
      <c r="B63" s="273">
        <v>0</v>
      </c>
      <c r="C63" s="274">
        <v>0</v>
      </c>
      <c r="D63" s="271">
        <f t="shared" si="5"/>
        <v>0</v>
      </c>
      <c r="E63" s="273">
        <v>0</v>
      </c>
      <c r="F63" s="274">
        <v>0</v>
      </c>
      <c r="G63" s="271">
        <f t="shared" si="1"/>
        <v>0</v>
      </c>
      <c r="H63" s="273">
        <v>0</v>
      </c>
      <c r="I63" s="274">
        <v>0</v>
      </c>
      <c r="J63" s="272">
        <f t="shared" si="2"/>
        <v>0</v>
      </c>
      <c r="K63" s="273">
        <v>3</v>
      </c>
      <c r="L63" s="274">
        <v>1</v>
      </c>
      <c r="M63" s="271">
        <f t="shared" si="3"/>
        <v>4</v>
      </c>
      <c r="N63" s="273">
        <v>1</v>
      </c>
      <c r="O63" s="274">
        <v>0</v>
      </c>
      <c r="P63" s="272">
        <f t="shared" si="4"/>
        <v>1</v>
      </c>
    </row>
    <row r="64" spans="1:16" x14ac:dyDescent="0.2">
      <c r="A64" s="26" t="s">
        <v>163</v>
      </c>
      <c r="B64" s="273">
        <v>0</v>
      </c>
      <c r="C64" s="274">
        <v>0</v>
      </c>
      <c r="D64" s="271">
        <f t="shared" si="5"/>
        <v>0</v>
      </c>
      <c r="E64" s="273">
        <v>0</v>
      </c>
      <c r="F64" s="274">
        <v>0</v>
      </c>
      <c r="G64" s="271">
        <f t="shared" si="1"/>
        <v>0</v>
      </c>
      <c r="H64" s="273">
        <v>0</v>
      </c>
      <c r="I64" s="274">
        <v>0</v>
      </c>
      <c r="J64" s="272">
        <f t="shared" si="2"/>
        <v>0</v>
      </c>
      <c r="K64" s="273">
        <v>0</v>
      </c>
      <c r="L64" s="274">
        <v>1</v>
      </c>
      <c r="M64" s="271">
        <f t="shared" si="3"/>
        <v>1</v>
      </c>
      <c r="N64" s="273">
        <v>1</v>
      </c>
      <c r="O64" s="274">
        <v>0</v>
      </c>
      <c r="P64" s="272">
        <f t="shared" si="4"/>
        <v>1</v>
      </c>
    </row>
    <row r="65" spans="1:16" x14ac:dyDescent="0.2">
      <c r="A65" s="26" t="s">
        <v>40</v>
      </c>
      <c r="B65" s="273">
        <v>0</v>
      </c>
      <c r="C65" s="274">
        <v>0</v>
      </c>
      <c r="D65" s="271">
        <f t="shared" si="5"/>
        <v>0</v>
      </c>
      <c r="E65" s="273">
        <v>0</v>
      </c>
      <c r="F65" s="274">
        <v>0</v>
      </c>
      <c r="G65" s="271">
        <f t="shared" si="1"/>
        <v>0</v>
      </c>
      <c r="H65" s="273">
        <v>0</v>
      </c>
      <c r="I65" s="274">
        <v>0</v>
      </c>
      <c r="J65" s="272">
        <f t="shared" si="2"/>
        <v>0</v>
      </c>
      <c r="K65" s="273">
        <v>0</v>
      </c>
      <c r="L65" s="274">
        <v>0</v>
      </c>
      <c r="M65" s="271">
        <f t="shared" si="3"/>
        <v>0</v>
      </c>
      <c r="N65" s="273">
        <v>0</v>
      </c>
      <c r="O65" s="274">
        <v>5</v>
      </c>
      <c r="P65" s="272">
        <f t="shared" si="4"/>
        <v>5</v>
      </c>
    </row>
    <row r="66" spans="1:16" x14ac:dyDescent="0.2">
      <c r="A66" s="26" t="s">
        <v>41</v>
      </c>
      <c r="B66" s="273">
        <v>12</v>
      </c>
      <c r="C66" s="274">
        <v>22</v>
      </c>
      <c r="D66" s="271">
        <f t="shared" si="5"/>
        <v>34</v>
      </c>
      <c r="E66" s="273">
        <v>0</v>
      </c>
      <c r="F66" s="274">
        <v>1</v>
      </c>
      <c r="G66" s="271">
        <f t="shared" si="1"/>
        <v>1</v>
      </c>
      <c r="H66" s="273">
        <v>0</v>
      </c>
      <c r="I66" s="274">
        <v>0</v>
      </c>
      <c r="J66" s="272">
        <f t="shared" si="2"/>
        <v>0</v>
      </c>
      <c r="K66" s="273">
        <v>2</v>
      </c>
      <c r="L66" s="274">
        <v>14</v>
      </c>
      <c r="M66" s="271">
        <f t="shared" si="3"/>
        <v>16</v>
      </c>
      <c r="N66" s="273">
        <v>20</v>
      </c>
      <c r="O66" s="274">
        <v>33</v>
      </c>
      <c r="P66" s="272">
        <f t="shared" si="4"/>
        <v>53</v>
      </c>
    </row>
    <row r="67" spans="1:16" x14ac:dyDescent="0.2">
      <c r="A67" s="26" t="s">
        <v>42</v>
      </c>
      <c r="B67" s="273">
        <v>13</v>
      </c>
      <c r="C67" s="274">
        <v>2</v>
      </c>
      <c r="D67" s="271">
        <f t="shared" si="5"/>
        <v>15</v>
      </c>
      <c r="E67" s="273">
        <v>0</v>
      </c>
      <c r="F67" s="274">
        <v>0</v>
      </c>
      <c r="G67" s="271">
        <f t="shared" si="1"/>
        <v>0</v>
      </c>
      <c r="H67" s="273">
        <v>0</v>
      </c>
      <c r="I67" s="274">
        <v>0</v>
      </c>
      <c r="J67" s="272">
        <f t="shared" si="2"/>
        <v>0</v>
      </c>
      <c r="K67" s="273">
        <v>2</v>
      </c>
      <c r="L67" s="274">
        <v>10</v>
      </c>
      <c r="M67" s="271">
        <f t="shared" si="3"/>
        <v>12</v>
      </c>
      <c r="N67" s="273">
        <v>0</v>
      </c>
      <c r="O67" s="274">
        <v>8</v>
      </c>
      <c r="P67" s="272">
        <f t="shared" si="4"/>
        <v>8</v>
      </c>
    </row>
    <row r="68" spans="1:16" x14ac:dyDescent="0.2">
      <c r="A68" s="26" t="s">
        <v>43</v>
      </c>
      <c r="B68" s="273">
        <v>0</v>
      </c>
      <c r="C68" s="274">
        <v>0</v>
      </c>
      <c r="D68" s="271">
        <f t="shared" si="5"/>
        <v>0</v>
      </c>
      <c r="E68" s="273">
        <v>0</v>
      </c>
      <c r="F68" s="274">
        <v>0</v>
      </c>
      <c r="G68" s="271">
        <f t="shared" si="1"/>
        <v>0</v>
      </c>
      <c r="H68" s="273">
        <v>0</v>
      </c>
      <c r="I68" s="274">
        <v>0</v>
      </c>
      <c r="J68" s="272">
        <f t="shared" si="2"/>
        <v>0</v>
      </c>
      <c r="K68" s="273">
        <v>0</v>
      </c>
      <c r="L68" s="274">
        <v>1</v>
      </c>
      <c r="M68" s="271">
        <f t="shared" si="3"/>
        <v>1</v>
      </c>
      <c r="N68" s="273">
        <v>0</v>
      </c>
      <c r="O68" s="274">
        <v>0</v>
      </c>
      <c r="P68" s="272">
        <f t="shared" si="4"/>
        <v>0</v>
      </c>
    </row>
    <row r="69" spans="1:16" x14ac:dyDescent="0.2">
      <c r="A69" s="26" t="s">
        <v>44</v>
      </c>
      <c r="B69" s="273">
        <v>1</v>
      </c>
      <c r="C69" s="274">
        <v>2</v>
      </c>
      <c r="D69" s="271">
        <f t="shared" si="5"/>
        <v>3</v>
      </c>
      <c r="E69" s="273">
        <v>525</v>
      </c>
      <c r="F69" s="274">
        <v>435</v>
      </c>
      <c r="G69" s="271">
        <f t="shared" ref="G69:G73" si="6">SUM(E69:F69)</f>
        <v>960</v>
      </c>
      <c r="H69" s="273">
        <v>0</v>
      </c>
      <c r="I69" s="274">
        <v>0</v>
      </c>
      <c r="J69" s="272">
        <f t="shared" ref="J69:J73" si="7">SUM(H69:I69)</f>
        <v>0</v>
      </c>
      <c r="K69" s="273">
        <v>15</v>
      </c>
      <c r="L69" s="274">
        <v>18</v>
      </c>
      <c r="M69" s="271">
        <f t="shared" ref="M69:M73" si="8">SUM(K69:L69)</f>
        <v>33</v>
      </c>
      <c r="N69" s="273">
        <v>255</v>
      </c>
      <c r="O69" s="274">
        <v>302</v>
      </c>
      <c r="P69" s="272">
        <f t="shared" ref="P69:P73" si="9">SUM(N69:O69)</f>
        <v>557</v>
      </c>
    </row>
    <row r="70" spans="1:16" x14ac:dyDescent="0.2">
      <c r="A70" s="26" t="s">
        <v>45</v>
      </c>
      <c r="B70" s="273">
        <v>0</v>
      </c>
      <c r="C70" s="274">
        <v>0</v>
      </c>
      <c r="D70" s="271">
        <f t="shared" ref="D70:D73" si="10">SUM(B70:C70)</f>
        <v>0</v>
      </c>
      <c r="E70" s="273">
        <v>1</v>
      </c>
      <c r="F70" s="274">
        <v>0</v>
      </c>
      <c r="G70" s="271">
        <f t="shared" si="6"/>
        <v>1</v>
      </c>
      <c r="H70" s="273">
        <v>0</v>
      </c>
      <c r="I70" s="274">
        <v>0</v>
      </c>
      <c r="J70" s="272">
        <f t="shared" si="7"/>
        <v>0</v>
      </c>
      <c r="K70" s="273">
        <v>6</v>
      </c>
      <c r="L70" s="274">
        <v>17</v>
      </c>
      <c r="M70" s="271">
        <f t="shared" si="8"/>
        <v>23</v>
      </c>
      <c r="N70" s="273">
        <v>4</v>
      </c>
      <c r="O70" s="274">
        <v>5</v>
      </c>
      <c r="P70" s="272">
        <f t="shared" si="9"/>
        <v>9</v>
      </c>
    </row>
    <row r="71" spans="1:16" x14ac:dyDescent="0.2">
      <c r="A71" s="26" t="s">
        <v>47</v>
      </c>
      <c r="B71" s="273">
        <v>0</v>
      </c>
      <c r="C71" s="274">
        <v>0</v>
      </c>
      <c r="D71" s="271">
        <f t="shared" si="10"/>
        <v>0</v>
      </c>
      <c r="E71" s="273">
        <v>0</v>
      </c>
      <c r="F71" s="274">
        <v>0</v>
      </c>
      <c r="G71" s="271">
        <f t="shared" si="6"/>
        <v>0</v>
      </c>
      <c r="H71" s="273">
        <v>0</v>
      </c>
      <c r="I71" s="274">
        <v>0</v>
      </c>
      <c r="J71" s="272">
        <f t="shared" si="7"/>
        <v>0</v>
      </c>
      <c r="K71" s="273">
        <v>1</v>
      </c>
      <c r="L71" s="274">
        <v>4</v>
      </c>
      <c r="M71" s="271">
        <f t="shared" si="8"/>
        <v>5</v>
      </c>
      <c r="N71" s="273">
        <v>4</v>
      </c>
      <c r="O71" s="274">
        <v>5</v>
      </c>
      <c r="P71" s="272">
        <f t="shared" si="9"/>
        <v>9</v>
      </c>
    </row>
    <row r="72" spans="1:16" x14ac:dyDescent="0.2">
      <c r="A72" s="26" t="s">
        <v>48</v>
      </c>
      <c r="B72" s="273">
        <v>0</v>
      </c>
      <c r="C72" s="274">
        <v>0</v>
      </c>
      <c r="D72" s="271">
        <f t="shared" si="10"/>
        <v>0</v>
      </c>
      <c r="E72" s="273">
        <v>0</v>
      </c>
      <c r="F72" s="274">
        <v>0</v>
      </c>
      <c r="G72" s="271">
        <f t="shared" si="6"/>
        <v>0</v>
      </c>
      <c r="H72" s="273">
        <v>0</v>
      </c>
      <c r="I72" s="274">
        <v>0</v>
      </c>
      <c r="J72" s="272">
        <f t="shared" si="7"/>
        <v>0</v>
      </c>
      <c r="K72" s="273">
        <v>0</v>
      </c>
      <c r="L72" s="274">
        <v>1</v>
      </c>
      <c r="M72" s="271">
        <f t="shared" si="8"/>
        <v>1</v>
      </c>
      <c r="N72" s="273">
        <v>0</v>
      </c>
      <c r="O72" s="274">
        <v>1</v>
      </c>
      <c r="P72" s="272">
        <f t="shared" si="9"/>
        <v>1</v>
      </c>
    </row>
    <row r="73" spans="1:16" ht="12.75" thickBot="1" x14ac:dyDescent="0.25">
      <c r="A73" s="26" t="s">
        <v>56</v>
      </c>
      <c r="B73" s="273">
        <v>1</v>
      </c>
      <c r="C73" s="274">
        <v>0</v>
      </c>
      <c r="D73" s="271">
        <f t="shared" si="10"/>
        <v>1</v>
      </c>
      <c r="E73" s="273">
        <v>0</v>
      </c>
      <c r="F73" s="274">
        <v>0</v>
      </c>
      <c r="G73" s="271">
        <f t="shared" si="6"/>
        <v>0</v>
      </c>
      <c r="H73" s="273">
        <v>0</v>
      </c>
      <c r="I73" s="274">
        <v>0</v>
      </c>
      <c r="J73" s="272">
        <f t="shared" si="7"/>
        <v>0</v>
      </c>
      <c r="K73" s="273">
        <v>0</v>
      </c>
      <c r="L73" s="274">
        <v>0</v>
      </c>
      <c r="M73" s="271">
        <f t="shared" si="8"/>
        <v>0</v>
      </c>
      <c r="N73" s="273">
        <v>2</v>
      </c>
      <c r="O73" s="274">
        <v>0</v>
      </c>
      <c r="P73" s="272">
        <f t="shared" si="9"/>
        <v>2</v>
      </c>
    </row>
    <row r="74" spans="1:16" ht="12.75" thickBot="1" x14ac:dyDescent="0.25">
      <c r="A74" s="22" t="s">
        <v>105</v>
      </c>
      <c r="B74" s="243">
        <f t="shared" ref="B74:P74" si="11">SUM(B5:B73)</f>
        <v>154</v>
      </c>
      <c r="C74" s="275">
        <f t="shared" si="11"/>
        <v>218</v>
      </c>
      <c r="D74" s="276">
        <f t="shared" si="11"/>
        <v>372</v>
      </c>
      <c r="E74" s="243">
        <f t="shared" si="11"/>
        <v>2003</v>
      </c>
      <c r="F74" s="275">
        <f t="shared" si="11"/>
        <v>2587</v>
      </c>
      <c r="G74" s="276">
        <f t="shared" si="11"/>
        <v>4590</v>
      </c>
      <c r="H74" s="243">
        <f t="shared" si="11"/>
        <v>0</v>
      </c>
      <c r="I74" s="275">
        <f t="shared" si="11"/>
        <v>0</v>
      </c>
      <c r="J74" s="244">
        <f t="shared" si="11"/>
        <v>0</v>
      </c>
      <c r="K74" s="243">
        <f t="shared" si="11"/>
        <v>608</v>
      </c>
      <c r="L74" s="275">
        <f t="shared" si="11"/>
        <v>995</v>
      </c>
      <c r="M74" s="276">
        <f t="shared" si="11"/>
        <v>1603</v>
      </c>
      <c r="N74" s="243">
        <f t="shared" si="11"/>
        <v>1535</v>
      </c>
      <c r="O74" s="275">
        <f t="shared" si="11"/>
        <v>2558</v>
      </c>
      <c r="P74" s="244">
        <f t="shared" si="11"/>
        <v>4093</v>
      </c>
    </row>
  </sheetData>
  <sortState ref="A9:P69">
    <sortCondition ref="A8:A69"/>
  </sortState>
  <mergeCells count="6">
    <mergeCell ref="N3:P3"/>
    <mergeCell ref="A3:A4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9CCFF"/>
  </sheetPr>
  <dimension ref="A1:AB31"/>
  <sheetViews>
    <sheetView zoomScaleNormal="100" workbookViewId="0">
      <selection activeCell="M24" sqref="M24"/>
    </sheetView>
  </sheetViews>
  <sheetFormatPr defaultColWidth="9.140625" defaultRowHeight="12" x14ac:dyDescent="0.2"/>
  <cols>
    <col min="1" max="1" width="27.85546875" style="37" customWidth="1"/>
    <col min="2" max="4" width="7.5703125" style="37" customWidth="1"/>
    <col min="5" max="5" width="11.140625" style="37" bestFit="1" customWidth="1"/>
    <col min="6" max="10" width="7.5703125" style="37" customWidth="1"/>
    <col min="11" max="12" width="7.140625" style="37" customWidth="1"/>
    <col min="13" max="13" width="6.140625" style="37" customWidth="1"/>
    <col min="14" max="14" width="6.42578125" style="37" customWidth="1"/>
    <col min="15" max="15" width="7.7109375" style="37" customWidth="1"/>
    <col min="16" max="16" width="11.140625" style="37" bestFit="1" customWidth="1"/>
    <col min="17" max="17" width="8.42578125" style="37" customWidth="1"/>
    <col min="18" max="18" width="6.28515625" style="37" customWidth="1"/>
    <col min="19" max="19" width="7" style="37" customWidth="1"/>
    <col min="20" max="20" width="7.5703125" style="37" customWidth="1"/>
    <col min="21" max="21" width="7.85546875" style="37" customWidth="1"/>
    <col min="22" max="22" width="7.5703125" style="37" customWidth="1"/>
    <col min="23" max="16384" width="9.140625" style="37"/>
  </cols>
  <sheetData>
    <row r="1" spans="1:28" x14ac:dyDescent="0.2">
      <c r="A1" s="60" t="s">
        <v>336</v>
      </c>
      <c r="P1" s="12"/>
      <c r="Q1" s="12"/>
      <c r="R1" s="24"/>
      <c r="S1" s="24"/>
      <c r="T1" s="24"/>
      <c r="U1" s="24"/>
      <c r="V1" s="24"/>
      <c r="W1" s="24"/>
      <c r="X1" s="24"/>
      <c r="Y1" s="24"/>
      <c r="Z1" s="9"/>
      <c r="AA1" s="9"/>
      <c r="AB1" s="9"/>
    </row>
    <row r="2" spans="1:28" x14ac:dyDescent="0.2">
      <c r="A2" s="60" t="s">
        <v>82</v>
      </c>
      <c r="P2" s="54"/>
      <c r="Q2" s="54"/>
      <c r="R2" s="24"/>
      <c r="S2" s="24"/>
      <c r="T2" s="24"/>
      <c r="U2" s="24"/>
      <c r="V2" s="24"/>
      <c r="W2" s="24"/>
      <c r="X2" s="24"/>
      <c r="Y2" s="24"/>
      <c r="Z2" s="9"/>
      <c r="AA2" s="9"/>
      <c r="AB2" s="9"/>
    </row>
    <row r="3" spans="1:28" x14ac:dyDescent="0.2">
      <c r="A3" s="60"/>
      <c r="P3" s="54"/>
      <c r="Q3" s="54"/>
      <c r="R3" s="24"/>
      <c r="S3" s="24"/>
      <c r="T3" s="24"/>
      <c r="U3" s="24"/>
      <c r="V3" s="24"/>
      <c r="W3" s="24"/>
      <c r="X3" s="24"/>
      <c r="Y3" s="24"/>
      <c r="Z3" s="9"/>
      <c r="AA3" s="9"/>
      <c r="AB3" s="9"/>
    </row>
    <row r="4" spans="1:28" x14ac:dyDescent="0.2">
      <c r="A4" s="60"/>
      <c r="P4" s="54"/>
      <c r="Q4" s="54"/>
      <c r="R4" s="24"/>
      <c r="S4" s="24"/>
      <c r="T4" s="24"/>
      <c r="U4" s="24"/>
      <c r="V4" s="24"/>
      <c r="W4" s="24"/>
      <c r="X4" s="24"/>
      <c r="Y4" s="24"/>
      <c r="Z4" s="9"/>
      <c r="AA4" s="9"/>
      <c r="AB4" s="9"/>
    </row>
    <row r="5" spans="1:28" ht="12" customHeight="1" thickBot="1" x14ac:dyDescent="0.25">
      <c r="A5" s="60"/>
      <c r="T5" s="24"/>
      <c r="U5" s="24"/>
      <c r="V5" s="24"/>
      <c r="W5" s="24"/>
      <c r="X5" s="24"/>
      <c r="Y5" s="24"/>
      <c r="Z5" s="9"/>
      <c r="AA5" s="9"/>
      <c r="AB5" s="9"/>
    </row>
    <row r="6" spans="1:28" ht="26.45" customHeight="1" thickBot="1" x14ac:dyDescent="0.25">
      <c r="A6" s="423" t="s">
        <v>70</v>
      </c>
      <c r="B6" s="424" t="s">
        <v>83</v>
      </c>
      <c r="C6" s="425" t="s">
        <v>84</v>
      </c>
      <c r="D6" s="426" t="s">
        <v>2</v>
      </c>
      <c r="I6" s="24"/>
      <c r="J6" s="24"/>
      <c r="K6" s="24"/>
      <c r="L6" s="24"/>
      <c r="M6" s="24"/>
      <c r="N6" s="24"/>
      <c r="O6" s="9"/>
      <c r="P6" s="9"/>
      <c r="Q6" s="9"/>
    </row>
    <row r="7" spans="1:28" ht="12.75" x14ac:dyDescent="0.2">
      <c r="A7" s="55" t="s">
        <v>4</v>
      </c>
      <c r="B7" s="56" t="s">
        <v>128</v>
      </c>
      <c r="C7" s="57">
        <v>25</v>
      </c>
      <c r="D7" s="58">
        <f>SUM(B7:C7)</f>
        <v>25</v>
      </c>
      <c r="F7" s="179"/>
      <c r="G7" s="294"/>
      <c r="I7" s="24"/>
      <c r="J7" s="24"/>
      <c r="K7" s="24"/>
      <c r="L7" s="24"/>
      <c r="M7" s="24"/>
      <c r="N7" s="24"/>
      <c r="O7" s="9"/>
      <c r="P7" s="9"/>
      <c r="Q7" s="9"/>
    </row>
    <row r="8" spans="1:28" ht="12.75" x14ac:dyDescent="0.2">
      <c r="A8" s="55" t="s">
        <v>20</v>
      </c>
      <c r="B8" s="56">
        <v>3</v>
      </c>
      <c r="C8" s="57">
        <v>2</v>
      </c>
      <c r="D8" s="58">
        <f t="shared" ref="D8:D14" si="0">SUM(B8:C8)</f>
        <v>5</v>
      </c>
      <c r="E8" s="24"/>
      <c r="F8" s="179"/>
      <c r="G8" s="294"/>
      <c r="H8" s="24"/>
      <c r="I8" s="24"/>
      <c r="J8" s="24"/>
      <c r="K8" s="24"/>
      <c r="L8" s="24"/>
      <c r="M8" s="24"/>
      <c r="N8" s="24"/>
      <c r="O8" s="9"/>
      <c r="P8" s="9"/>
      <c r="Q8" s="9"/>
    </row>
    <row r="9" spans="1:28" ht="12.75" x14ac:dyDescent="0.2">
      <c r="A9" s="55" t="s">
        <v>58</v>
      </c>
      <c r="B9" s="56" t="s">
        <v>128</v>
      </c>
      <c r="C9" s="57">
        <v>2</v>
      </c>
      <c r="D9" s="58">
        <f t="shared" si="0"/>
        <v>2</v>
      </c>
      <c r="E9" s="24"/>
      <c r="F9" s="179"/>
      <c r="G9" s="294"/>
      <c r="H9" s="24"/>
      <c r="I9" s="23"/>
      <c r="J9" s="24"/>
      <c r="K9" s="24"/>
      <c r="L9" s="24"/>
      <c r="M9" s="24"/>
      <c r="N9" s="24"/>
      <c r="O9" s="9"/>
      <c r="P9" s="9"/>
      <c r="Q9" s="9"/>
    </row>
    <row r="10" spans="1:28" ht="12.75" x14ac:dyDescent="0.2">
      <c r="A10" s="55" t="s">
        <v>69</v>
      </c>
      <c r="B10" s="56" t="s">
        <v>128</v>
      </c>
      <c r="C10" s="57">
        <v>3</v>
      </c>
      <c r="D10" s="58">
        <f t="shared" si="0"/>
        <v>3</v>
      </c>
      <c r="E10" s="24"/>
      <c r="F10" s="179"/>
      <c r="G10" s="294"/>
      <c r="H10" s="24"/>
      <c r="I10" s="23"/>
      <c r="J10" s="24"/>
      <c r="K10" s="24"/>
      <c r="L10" s="24"/>
      <c r="M10" s="24"/>
      <c r="N10" s="24"/>
      <c r="O10" s="9"/>
      <c r="P10" s="9"/>
      <c r="Q10" s="9"/>
    </row>
    <row r="11" spans="1:28" ht="12.75" x14ac:dyDescent="0.2">
      <c r="A11" s="55" t="s">
        <v>118</v>
      </c>
      <c r="B11" s="56" t="s">
        <v>128</v>
      </c>
      <c r="C11" s="57">
        <v>1</v>
      </c>
      <c r="D11" s="58">
        <f t="shared" si="0"/>
        <v>1</v>
      </c>
      <c r="E11" s="24"/>
      <c r="F11" s="179"/>
      <c r="G11" s="294"/>
      <c r="H11" s="24"/>
      <c r="I11" s="23"/>
      <c r="J11" s="24"/>
      <c r="K11" s="24"/>
      <c r="L11" s="24"/>
      <c r="M11" s="24"/>
      <c r="N11" s="24"/>
      <c r="O11" s="9"/>
      <c r="P11" s="9"/>
      <c r="Q11" s="9"/>
    </row>
    <row r="12" spans="1:28" ht="12.75" x14ac:dyDescent="0.2">
      <c r="A12" s="55" t="s">
        <v>33</v>
      </c>
      <c r="B12" s="56" t="s">
        <v>128</v>
      </c>
      <c r="C12" s="57">
        <v>1</v>
      </c>
      <c r="D12" s="58">
        <f t="shared" si="0"/>
        <v>1</v>
      </c>
      <c r="E12" s="24"/>
      <c r="F12" s="179"/>
      <c r="G12" s="294"/>
      <c r="H12" s="24"/>
      <c r="I12" s="23"/>
      <c r="J12" s="24"/>
      <c r="K12" s="24"/>
      <c r="L12" s="24"/>
      <c r="M12" s="24"/>
      <c r="N12" s="24"/>
      <c r="O12" s="9"/>
      <c r="P12" s="9"/>
      <c r="Q12" s="9"/>
    </row>
    <row r="13" spans="1:28" ht="12.75" x14ac:dyDescent="0.2">
      <c r="A13" s="55" t="s">
        <v>38</v>
      </c>
      <c r="B13" s="56" t="s">
        <v>128</v>
      </c>
      <c r="C13" s="57">
        <v>1</v>
      </c>
      <c r="D13" s="58">
        <f t="shared" si="0"/>
        <v>1</v>
      </c>
      <c r="E13" s="24"/>
      <c r="F13" s="179"/>
      <c r="G13" s="294"/>
      <c r="H13" s="24"/>
      <c r="I13" s="23"/>
      <c r="J13" s="24"/>
      <c r="K13" s="24"/>
      <c r="L13" s="24"/>
      <c r="M13" s="24"/>
      <c r="N13" s="24"/>
      <c r="O13" s="9"/>
      <c r="P13" s="9"/>
      <c r="Q13" s="9"/>
    </row>
    <row r="14" spans="1:28" ht="13.5" thickBot="1" x14ac:dyDescent="0.25">
      <c r="A14" s="55" t="s">
        <v>44</v>
      </c>
      <c r="B14" s="56">
        <v>1</v>
      </c>
      <c r="C14" s="57">
        <v>2</v>
      </c>
      <c r="D14" s="58">
        <f t="shared" si="0"/>
        <v>3</v>
      </c>
      <c r="E14" s="24"/>
      <c r="F14" s="179"/>
      <c r="G14" s="294"/>
      <c r="H14" s="24"/>
      <c r="I14" s="23"/>
      <c r="J14" s="24"/>
      <c r="K14" s="24"/>
      <c r="L14" s="24"/>
      <c r="M14" s="24"/>
      <c r="N14" s="24"/>
      <c r="O14" s="9"/>
      <c r="P14" s="9"/>
      <c r="Q14" s="9"/>
    </row>
    <row r="15" spans="1:28" ht="13.5" thickBot="1" x14ac:dyDescent="0.25">
      <c r="A15" s="423" t="s">
        <v>74</v>
      </c>
      <c r="B15" s="427">
        <f>SUM(B7:B14)</f>
        <v>4</v>
      </c>
      <c r="C15" s="427">
        <f>SUM(C7:C14)</f>
        <v>37</v>
      </c>
      <c r="D15" s="427">
        <f>SUM(D7:D14)</f>
        <v>41</v>
      </c>
      <c r="E15" s="24"/>
      <c r="F15" s="179"/>
      <c r="G15" s="294"/>
      <c r="H15" s="24"/>
      <c r="I15" s="23"/>
      <c r="J15" s="24"/>
      <c r="K15" s="24"/>
      <c r="L15" s="24"/>
      <c r="M15" s="24"/>
      <c r="N15" s="24"/>
      <c r="O15" s="9"/>
      <c r="P15" s="9"/>
      <c r="Q15" s="9"/>
    </row>
    <row r="16" spans="1:28" ht="12.75" x14ac:dyDescent="0.2">
      <c r="E16" s="24"/>
      <c r="F16" s="179"/>
      <c r="G16" s="294"/>
      <c r="H16" s="24"/>
      <c r="I16" s="23"/>
      <c r="J16" s="24"/>
      <c r="K16" s="24"/>
      <c r="L16" s="24"/>
      <c r="M16" s="24"/>
      <c r="N16" s="24"/>
      <c r="O16" s="9"/>
      <c r="P16" s="9"/>
      <c r="Q16" s="9"/>
    </row>
    <row r="17" spans="1:24" ht="12.75" x14ac:dyDescent="0.2">
      <c r="E17" s="24"/>
      <c r="F17" s="179"/>
      <c r="G17" s="294"/>
      <c r="H17" s="24"/>
      <c r="I17" s="23"/>
      <c r="J17" s="24"/>
      <c r="K17" s="24"/>
      <c r="L17" s="24"/>
      <c r="M17" s="24"/>
      <c r="N17" s="24"/>
      <c r="O17" s="9"/>
      <c r="P17" s="9"/>
      <c r="Q17" s="9"/>
    </row>
    <row r="18" spans="1:24" ht="12.75" x14ac:dyDescent="0.2">
      <c r="E18" s="24"/>
      <c r="F18" s="179"/>
      <c r="G18" s="294"/>
      <c r="H18" s="24"/>
      <c r="I18" s="23"/>
      <c r="J18" s="24"/>
      <c r="K18" s="24"/>
      <c r="L18" s="24"/>
      <c r="M18" s="24"/>
      <c r="N18" s="24"/>
      <c r="O18" s="9"/>
      <c r="P18" s="9"/>
      <c r="Q18" s="9"/>
    </row>
    <row r="19" spans="1:24" x14ac:dyDescent="0.2">
      <c r="A19" s="60" t="s">
        <v>337</v>
      </c>
    </row>
    <row r="20" spans="1:24" x14ac:dyDescent="0.2">
      <c r="A20" s="60" t="s">
        <v>342</v>
      </c>
    </row>
    <row r="21" spans="1:24" ht="12.75" thickBot="1" x14ac:dyDescent="0.25"/>
    <row r="22" spans="1:24" ht="12.75" customHeight="1" thickBot="1" x14ac:dyDescent="0.25">
      <c r="A22" s="428" t="s">
        <v>70</v>
      </c>
      <c r="B22" s="429" t="s">
        <v>93</v>
      </c>
      <c r="C22" s="430"/>
      <c r="D22" s="431"/>
      <c r="E22" s="432" t="s">
        <v>92</v>
      </c>
      <c r="F22" s="433"/>
      <c r="G22" s="434" t="s">
        <v>114</v>
      </c>
      <c r="H22" s="435" t="s">
        <v>1</v>
      </c>
    </row>
    <row r="23" spans="1:24" ht="12.75" thickBot="1" x14ac:dyDescent="0.25">
      <c r="A23" s="436"/>
      <c r="B23" s="437" t="s">
        <v>83</v>
      </c>
      <c r="C23" s="438" t="s">
        <v>84</v>
      </c>
      <c r="D23" s="439" t="s">
        <v>2</v>
      </c>
      <c r="E23" s="437" t="s">
        <v>83</v>
      </c>
      <c r="F23" s="438" t="s">
        <v>84</v>
      </c>
      <c r="G23" s="439" t="s">
        <v>2</v>
      </c>
      <c r="H23" s="440"/>
    </row>
    <row r="24" spans="1:24" x14ac:dyDescent="0.2">
      <c r="A24" s="55" t="s">
        <v>4</v>
      </c>
      <c r="B24" s="56">
        <v>0</v>
      </c>
      <c r="C24" s="57">
        <v>1</v>
      </c>
      <c r="D24" s="58">
        <f t="shared" ref="D24:D30" si="1">SUM(B24:C24)</f>
        <v>1</v>
      </c>
      <c r="E24" s="56">
        <v>0</v>
      </c>
      <c r="F24" s="57">
        <v>0</v>
      </c>
      <c r="G24" s="58">
        <v>0</v>
      </c>
      <c r="H24" s="58">
        <f>SUM(D24,G24)</f>
        <v>1</v>
      </c>
    </row>
    <row r="25" spans="1:24" x14ac:dyDescent="0.2">
      <c r="A25" s="55" t="s">
        <v>8</v>
      </c>
      <c r="B25" s="56">
        <v>0</v>
      </c>
      <c r="C25" s="57">
        <v>1</v>
      </c>
      <c r="D25" s="58">
        <f t="shared" si="1"/>
        <v>1</v>
      </c>
      <c r="E25" s="56">
        <v>0</v>
      </c>
      <c r="F25" s="57">
        <v>0</v>
      </c>
      <c r="G25" s="58">
        <v>0</v>
      </c>
      <c r="H25" s="58">
        <f t="shared" ref="H25:H31" si="2">SUM(D25,G25)</f>
        <v>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">
      <c r="A26" s="55" t="s">
        <v>9</v>
      </c>
      <c r="B26" s="56">
        <v>0</v>
      </c>
      <c r="C26" s="57">
        <v>0</v>
      </c>
      <c r="D26" s="58">
        <f t="shared" si="1"/>
        <v>0</v>
      </c>
      <c r="E26" s="56">
        <v>0</v>
      </c>
      <c r="F26" s="57">
        <v>1</v>
      </c>
      <c r="G26" s="58">
        <f>SUM(E26:F26)</f>
        <v>1</v>
      </c>
      <c r="H26" s="58">
        <f t="shared" si="2"/>
        <v>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">
      <c r="A27" s="55" t="s">
        <v>118</v>
      </c>
      <c r="B27" s="56">
        <v>0</v>
      </c>
      <c r="C27" s="57">
        <v>1</v>
      </c>
      <c r="D27" s="58">
        <f t="shared" si="1"/>
        <v>1</v>
      </c>
      <c r="E27" s="56">
        <v>0</v>
      </c>
      <c r="F27" s="57">
        <v>0</v>
      </c>
      <c r="G27" s="58">
        <v>0</v>
      </c>
      <c r="H27" s="58">
        <f t="shared" si="2"/>
        <v>1</v>
      </c>
    </row>
    <row r="28" spans="1:24" x14ac:dyDescent="0.2">
      <c r="A28" s="55" t="s">
        <v>34</v>
      </c>
      <c r="B28" s="56">
        <v>0</v>
      </c>
      <c r="C28" s="57">
        <v>1</v>
      </c>
      <c r="D28" s="58">
        <f t="shared" si="1"/>
        <v>1</v>
      </c>
      <c r="E28" s="56">
        <v>0</v>
      </c>
      <c r="F28" s="57">
        <v>0</v>
      </c>
      <c r="G28" s="58">
        <v>0</v>
      </c>
      <c r="H28" s="58">
        <f t="shared" si="2"/>
        <v>1</v>
      </c>
    </row>
    <row r="29" spans="1:24" x14ac:dyDescent="0.2">
      <c r="A29" s="55" t="s">
        <v>38</v>
      </c>
      <c r="B29" s="56">
        <v>0</v>
      </c>
      <c r="C29" s="57">
        <v>1</v>
      </c>
      <c r="D29" s="58">
        <f t="shared" si="1"/>
        <v>1</v>
      </c>
      <c r="E29" s="56">
        <v>0</v>
      </c>
      <c r="F29" s="57">
        <v>0</v>
      </c>
      <c r="G29" s="58">
        <v>0</v>
      </c>
      <c r="H29" s="58">
        <f t="shared" si="2"/>
        <v>1</v>
      </c>
    </row>
    <row r="30" spans="1:24" ht="12.75" thickBot="1" x14ac:dyDescent="0.25">
      <c r="A30" s="55" t="s">
        <v>44</v>
      </c>
      <c r="B30" s="56">
        <v>1</v>
      </c>
      <c r="C30" s="57">
        <v>1</v>
      </c>
      <c r="D30" s="58">
        <f t="shared" si="1"/>
        <v>2</v>
      </c>
      <c r="E30" s="56">
        <v>3</v>
      </c>
      <c r="F30" s="57">
        <v>25</v>
      </c>
      <c r="G30" s="58">
        <f>SUM(E30:F30)</f>
        <v>28</v>
      </c>
      <c r="H30" s="58">
        <f t="shared" si="2"/>
        <v>30</v>
      </c>
    </row>
    <row r="31" spans="1:24" ht="12.75" thickBot="1" x14ac:dyDescent="0.25">
      <c r="A31" s="423" t="s">
        <v>74</v>
      </c>
      <c r="B31" s="427">
        <f>SUM(B24:B30)</f>
        <v>1</v>
      </c>
      <c r="C31" s="427">
        <f>SUM(C24:C30)</f>
        <v>6</v>
      </c>
      <c r="D31" s="427">
        <f>SUM(D24:D30)</f>
        <v>7</v>
      </c>
      <c r="E31" s="427">
        <f>SUM(E26:E30)</f>
        <v>3</v>
      </c>
      <c r="F31" s="427">
        <f>SUM(F26:F30)</f>
        <v>26</v>
      </c>
      <c r="G31" s="427">
        <f>SUM(E31:F31)</f>
        <v>29</v>
      </c>
      <c r="H31" s="427">
        <f t="shared" si="2"/>
        <v>36</v>
      </c>
    </row>
  </sheetData>
  <mergeCells count="4">
    <mergeCell ref="A22:A23"/>
    <mergeCell ref="E22:G22"/>
    <mergeCell ref="H22:H23"/>
    <mergeCell ref="B22:D22"/>
  </mergeCells>
  <phoneticPr fontId="2" type="noConversion"/>
  <pageMargins left="0.7" right="0.7" top="0.75" bottom="0.75" header="0.3" footer="0.3"/>
  <pageSetup paperSize="9" scale="9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</sheetPr>
  <dimension ref="A1:H27"/>
  <sheetViews>
    <sheetView workbookViewId="0">
      <selection activeCell="G35" sqref="G35"/>
    </sheetView>
  </sheetViews>
  <sheetFormatPr defaultColWidth="9.140625" defaultRowHeight="12" x14ac:dyDescent="0.2"/>
  <cols>
    <col min="1" max="1" width="28" style="37" customWidth="1"/>
    <col min="2" max="14" width="9.7109375" style="37" customWidth="1"/>
    <col min="15" max="15" width="9.140625" style="37"/>
    <col min="16" max="16" width="18.85546875" style="37" bestFit="1" customWidth="1"/>
    <col min="17" max="18" width="9.140625" style="37"/>
    <col min="19" max="19" width="8.5703125" style="37" customWidth="1"/>
    <col min="20" max="21" width="9.140625" style="37"/>
    <col min="22" max="22" width="10.42578125" style="37" customWidth="1"/>
    <col min="23" max="23" width="10.7109375" style="37" customWidth="1"/>
    <col min="24" max="16384" width="9.140625" style="37"/>
  </cols>
  <sheetData>
    <row r="1" spans="1:8" x14ac:dyDescent="0.2">
      <c r="A1" s="60" t="s">
        <v>338</v>
      </c>
      <c r="B1" s="59"/>
      <c r="C1" s="59"/>
      <c r="D1" s="59"/>
      <c r="E1" s="59"/>
      <c r="F1" s="59"/>
      <c r="G1" s="59"/>
    </row>
    <row r="2" spans="1:8" x14ac:dyDescent="0.2">
      <c r="A2" s="60" t="s">
        <v>82</v>
      </c>
      <c r="B2" s="60"/>
      <c r="C2" s="60"/>
      <c r="D2" s="60"/>
      <c r="E2" s="60"/>
      <c r="F2" s="60"/>
      <c r="G2" s="60"/>
    </row>
    <row r="5" spans="1:8" ht="12.75" thickBot="1" x14ac:dyDescent="0.25"/>
    <row r="6" spans="1:8" ht="32.25" customHeight="1" thickBot="1" x14ac:dyDescent="0.25">
      <c r="A6" s="416" t="s">
        <v>0</v>
      </c>
      <c r="B6" s="418" t="s">
        <v>93</v>
      </c>
      <c r="C6" s="419"/>
      <c r="D6" s="420" t="s">
        <v>113</v>
      </c>
      <c r="E6" s="418" t="s">
        <v>92</v>
      </c>
      <c r="F6" s="419"/>
      <c r="G6" s="420" t="s">
        <v>114</v>
      </c>
      <c r="H6" s="421" t="s">
        <v>1</v>
      </c>
    </row>
    <row r="7" spans="1:8" ht="12.75" thickBot="1" x14ac:dyDescent="0.25">
      <c r="A7" s="417" t="s">
        <v>108</v>
      </c>
      <c r="B7" s="139" t="s">
        <v>83</v>
      </c>
      <c r="C7" s="140" t="s">
        <v>84</v>
      </c>
      <c r="D7" s="141" t="s">
        <v>2</v>
      </c>
      <c r="E7" s="139" t="s">
        <v>83</v>
      </c>
      <c r="F7" s="140" t="s">
        <v>84</v>
      </c>
      <c r="G7" s="141" t="s">
        <v>2</v>
      </c>
      <c r="H7" s="422"/>
    </row>
    <row r="8" spans="1:8" x14ac:dyDescent="0.2">
      <c r="A8" s="142" t="s">
        <v>6</v>
      </c>
      <c r="B8" s="143" t="s">
        <v>128</v>
      </c>
      <c r="C8" s="144" t="s">
        <v>128</v>
      </c>
      <c r="D8" s="145">
        <f>SUM(B8:C8)</f>
        <v>0</v>
      </c>
      <c r="E8" s="146">
        <v>1</v>
      </c>
      <c r="F8" s="144">
        <v>3</v>
      </c>
      <c r="G8" s="145">
        <f>SUM(E8:F8)</f>
        <v>4</v>
      </c>
      <c r="H8" s="147">
        <f>SUM(G8,D8)</f>
        <v>4</v>
      </c>
    </row>
    <row r="9" spans="1:8" x14ac:dyDescent="0.2">
      <c r="A9" s="148" t="s">
        <v>7</v>
      </c>
      <c r="B9" s="149" t="s">
        <v>128</v>
      </c>
      <c r="C9" s="150" t="s">
        <v>128</v>
      </c>
      <c r="D9" s="145">
        <f t="shared" ref="D9:D26" si="0">SUM(B9:C9)</f>
        <v>0</v>
      </c>
      <c r="E9" s="151" t="s">
        <v>128</v>
      </c>
      <c r="F9" s="150">
        <v>1</v>
      </c>
      <c r="G9" s="145">
        <f t="shared" ref="G9:G26" si="1">SUM(E9:F9)</f>
        <v>1</v>
      </c>
      <c r="H9" s="147">
        <f t="shared" ref="H9:H26" si="2">SUM(G9,D9)</f>
        <v>1</v>
      </c>
    </row>
    <row r="10" spans="1:8" x14ac:dyDescent="0.2">
      <c r="A10" s="148" t="s">
        <v>9</v>
      </c>
      <c r="B10" s="149" t="s">
        <v>128</v>
      </c>
      <c r="C10" s="150" t="s">
        <v>128</v>
      </c>
      <c r="D10" s="145">
        <f t="shared" si="0"/>
        <v>0</v>
      </c>
      <c r="E10" s="151">
        <v>1</v>
      </c>
      <c r="F10" s="150" t="s">
        <v>128</v>
      </c>
      <c r="G10" s="145">
        <f t="shared" si="1"/>
        <v>1</v>
      </c>
      <c r="H10" s="147">
        <f t="shared" si="2"/>
        <v>1</v>
      </c>
    </row>
    <row r="11" spans="1:8" x14ac:dyDescent="0.2">
      <c r="A11" s="148" t="s">
        <v>10</v>
      </c>
      <c r="B11" s="149" t="s">
        <v>128</v>
      </c>
      <c r="C11" s="150" t="s">
        <v>128</v>
      </c>
      <c r="D11" s="145">
        <f t="shared" si="0"/>
        <v>0</v>
      </c>
      <c r="E11" s="151">
        <v>1</v>
      </c>
      <c r="F11" s="150">
        <v>1</v>
      </c>
      <c r="G11" s="145">
        <f t="shared" si="1"/>
        <v>2</v>
      </c>
      <c r="H11" s="147">
        <f t="shared" si="2"/>
        <v>2</v>
      </c>
    </row>
    <row r="12" spans="1:8" x14ac:dyDescent="0.2">
      <c r="A12" s="148" t="s">
        <v>17</v>
      </c>
      <c r="B12" s="149" t="s">
        <v>128</v>
      </c>
      <c r="C12" s="150">
        <v>1</v>
      </c>
      <c r="D12" s="145">
        <f t="shared" si="0"/>
        <v>1</v>
      </c>
      <c r="E12" s="151" t="s">
        <v>128</v>
      </c>
      <c r="F12" s="150" t="s">
        <v>128</v>
      </c>
      <c r="G12" s="145">
        <f t="shared" si="1"/>
        <v>0</v>
      </c>
      <c r="H12" s="147">
        <f t="shared" si="2"/>
        <v>1</v>
      </c>
    </row>
    <row r="13" spans="1:8" x14ac:dyDescent="0.2">
      <c r="A13" s="148" t="s">
        <v>18</v>
      </c>
      <c r="B13" s="149">
        <v>1</v>
      </c>
      <c r="C13" s="150">
        <v>3</v>
      </c>
      <c r="D13" s="145">
        <f t="shared" si="0"/>
        <v>4</v>
      </c>
      <c r="E13" s="151">
        <v>4</v>
      </c>
      <c r="F13" s="150">
        <v>6</v>
      </c>
      <c r="G13" s="145">
        <f t="shared" si="1"/>
        <v>10</v>
      </c>
      <c r="H13" s="147">
        <f t="shared" si="2"/>
        <v>14</v>
      </c>
    </row>
    <row r="14" spans="1:8" x14ac:dyDescent="0.2">
      <c r="A14" s="148" t="s">
        <v>19</v>
      </c>
      <c r="B14" s="149" t="s">
        <v>128</v>
      </c>
      <c r="C14" s="150" t="s">
        <v>128</v>
      </c>
      <c r="D14" s="145">
        <f t="shared" si="0"/>
        <v>0</v>
      </c>
      <c r="E14" s="151" t="s">
        <v>128</v>
      </c>
      <c r="F14" s="150">
        <v>1</v>
      </c>
      <c r="G14" s="145">
        <f t="shared" si="1"/>
        <v>1</v>
      </c>
      <c r="H14" s="147">
        <f t="shared" si="2"/>
        <v>1</v>
      </c>
    </row>
    <row r="15" spans="1:8" x14ac:dyDescent="0.2">
      <c r="A15" s="148" t="s">
        <v>25</v>
      </c>
      <c r="B15" s="149" t="s">
        <v>128</v>
      </c>
      <c r="C15" s="150" t="s">
        <v>128</v>
      </c>
      <c r="D15" s="145">
        <f t="shared" si="0"/>
        <v>0</v>
      </c>
      <c r="E15" s="151">
        <v>1</v>
      </c>
      <c r="F15" s="150">
        <v>2</v>
      </c>
      <c r="G15" s="145">
        <f t="shared" ref="G15:G20" si="3">SUM(E15:F15)</f>
        <v>3</v>
      </c>
      <c r="H15" s="147">
        <f t="shared" si="2"/>
        <v>3</v>
      </c>
    </row>
    <row r="16" spans="1:8" x14ac:dyDescent="0.2">
      <c r="A16" s="148" t="s">
        <v>30</v>
      </c>
      <c r="B16" s="149" t="s">
        <v>128</v>
      </c>
      <c r="C16" s="150" t="s">
        <v>128</v>
      </c>
      <c r="D16" s="145">
        <f t="shared" si="0"/>
        <v>0</v>
      </c>
      <c r="E16" s="151" t="s">
        <v>128</v>
      </c>
      <c r="F16" s="150">
        <v>1</v>
      </c>
      <c r="G16" s="145">
        <f t="shared" si="3"/>
        <v>1</v>
      </c>
      <c r="H16" s="147">
        <f t="shared" si="2"/>
        <v>1</v>
      </c>
    </row>
    <row r="17" spans="1:8" x14ac:dyDescent="0.2">
      <c r="A17" s="148" t="s">
        <v>156</v>
      </c>
      <c r="B17" s="149" t="s">
        <v>128</v>
      </c>
      <c r="C17" s="150" t="s">
        <v>128</v>
      </c>
      <c r="D17" s="145">
        <f t="shared" si="0"/>
        <v>0</v>
      </c>
      <c r="E17" s="151" t="s">
        <v>128</v>
      </c>
      <c r="F17" s="150">
        <v>1</v>
      </c>
      <c r="G17" s="145">
        <f t="shared" si="3"/>
        <v>1</v>
      </c>
      <c r="H17" s="147">
        <f t="shared" si="2"/>
        <v>1</v>
      </c>
    </row>
    <row r="18" spans="1:8" x14ac:dyDescent="0.2">
      <c r="A18" s="148" t="s">
        <v>86</v>
      </c>
      <c r="B18" s="149" t="s">
        <v>128</v>
      </c>
      <c r="C18" s="150" t="s">
        <v>128</v>
      </c>
      <c r="D18" s="145">
        <f t="shared" si="0"/>
        <v>0</v>
      </c>
      <c r="E18" s="151">
        <v>1</v>
      </c>
      <c r="F18" s="150" t="s">
        <v>128</v>
      </c>
      <c r="G18" s="145">
        <f t="shared" si="3"/>
        <v>1</v>
      </c>
      <c r="H18" s="147">
        <f t="shared" si="2"/>
        <v>1</v>
      </c>
    </row>
    <row r="19" spans="1:8" x14ac:dyDescent="0.2">
      <c r="A19" s="148" t="s">
        <v>118</v>
      </c>
      <c r="B19" s="149" t="s">
        <v>128</v>
      </c>
      <c r="C19" s="150" t="s">
        <v>128</v>
      </c>
      <c r="D19" s="145">
        <f t="shared" si="0"/>
        <v>0</v>
      </c>
      <c r="E19" s="151" t="s">
        <v>128</v>
      </c>
      <c r="F19" s="150">
        <v>1</v>
      </c>
      <c r="G19" s="145">
        <f t="shared" si="3"/>
        <v>1</v>
      </c>
      <c r="H19" s="147">
        <f t="shared" si="2"/>
        <v>1</v>
      </c>
    </row>
    <row r="20" spans="1:8" x14ac:dyDescent="0.2">
      <c r="A20" s="148" t="s">
        <v>49</v>
      </c>
      <c r="B20" s="149" t="s">
        <v>128</v>
      </c>
      <c r="C20" s="150" t="s">
        <v>128</v>
      </c>
      <c r="D20" s="145">
        <f t="shared" si="0"/>
        <v>0</v>
      </c>
      <c r="E20" s="151" t="s">
        <v>128</v>
      </c>
      <c r="F20" s="150">
        <v>1</v>
      </c>
      <c r="G20" s="145">
        <f t="shared" si="3"/>
        <v>1</v>
      </c>
      <c r="H20" s="147">
        <f t="shared" si="2"/>
        <v>1</v>
      </c>
    </row>
    <row r="21" spans="1:8" x14ac:dyDescent="0.2">
      <c r="A21" s="148" t="s">
        <v>33</v>
      </c>
      <c r="B21" s="149" t="s">
        <v>128</v>
      </c>
      <c r="C21" s="150" t="s">
        <v>128</v>
      </c>
      <c r="D21" s="145">
        <f t="shared" si="0"/>
        <v>0</v>
      </c>
      <c r="E21" s="151" t="s">
        <v>128</v>
      </c>
      <c r="F21" s="150">
        <v>1</v>
      </c>
      <c r="G21" s="145">
        <f t="shared" si="1"/>
        <v>1</v>
      </c>
      <c r="H21" s="147">
        <f t="shared" si="2"/>
        <v>1</v>
      </c>
    </row>
    <row r="22" spans="1:8" x14ac:dyDescent="0.2">
      <c r="A22" s="148" t="s">
        <v>34</v>
      </c>
      <c r="B22" s="149">
        <v>3</v>
      </c>
      <c r="C22" s="150">
        <v>6</v>
      </c>
      <c r="D22" s="145">
        <f t="shared" si="0"/>
        <v>9</v>
      </c>
      <c r="E22" s="151">
        <v>63</v>
      </c>
      <c r="F22" s="150">
        <v>47</v>
      </c>
      <c r="G22" s="145">
        <f t="shared" si="1"/>
        <v>110</v>
      </c>
      <c r="H22" s="147">
        <f t="shared" si="2"/>
        <v>119</v>
      </c>
    </row>
    <row r="23" spans="1:8" x14ac:dyDescent="0.2">
      <c r="A23" s="148" t="s">
        <v>39</v>
      </c>
      <c r="B23" s="149" t="s">
        <v>128</v>
      </c>
      <c r="C23" s="150" t="s">
        <v>128</v>
      </c>
      <c r="D23" s="145">
        <f t="shared" si="0"/>
        <v>0</v>
      </c>
      <c r="E23" s="151">
        <v>1</v>
      </c>
      <c r="F23" s="150" t="s">
        <v>128</v>
      </c>
      <c r="G23" s="145">
        <f t="shared" si="1"/>
        <v>1</v>
      </c>
      <c r="H23" s="147">
        <f t="shared" si="2"/>
        <v>1</v>
      </c>
    </row>
    <row r="24" spans="1:8" x14ac:dyDescent="0.2">
      <c r="A24" s="148" t="s">
        <v>41</v>
      </c>
      <c r="B24" s="149" t="s">
        <v>128</v>
      </c>
      <c r="C24" s="150" t="s">
        <v>128</v>
      </c>
      <c r="D24" s="145">
        <f t="shared" si="0"/>
        <v>0</v>
      </c>
      <c r="E24" s="151" t="s">
        <v>128</v>
      </c>
      <c r="F24" s="150">
        <v>1</v>
      </c>
      <c r="G24" s="145">
        <f t="shared" si="1"/>
        <v>1</v>
      </c>
      <c r="H24" s="147">
        <f t="shared" si="2"/>
        <v>1</v>
      </c>
    </row>
    <row r="25" spans="1:8" x14ac:dyDescent="0.2">
      <c r="A25" s="148" t="s">
        <v>44</v>
      </c>
      <c r="B25" s="149">
        <v>4</v>
      </c>
      <c r="C25" s="150">
        <v>7</v>
      </c>
      <c r="D25" s="145">
        <f t="shared" si="0"/>
        <v>11</v>
      </c>
      <c r="E25" s="151">
        <v>50</v>
      </c>
      <c r="F25" s="150">
        <v>60</v>
      </c>
      <c r="G25" s="145">
        <f t="shared" si="1"/>
        <v>110</v>
      </c>
      <c r="H25" s="147">
        <f t="shared" si="2"/>
        <v>121</v>
      </c>
    </row>
    <row r="26" spans="1:8" ht="12.75" thickBot="1" x14ac:dyDescent="0.25">
      <c r="A26" s="148" t="s">
        <v>47</v>
      </c>
      <c r="B26" s="149">
        <v>3</v>
      </c>
      <c r="C26" s="150" t="s">
        <v>128</v>
      </c>
      <c r="D26" s="145">
        <f t="shared" si="0"/>
        <v>3</v>
      </c>
      <c r="E26" s="151">
        <v>4</v>
      </c>
      <c r="F26" s="150">
        <v>3</v>
      </c>
      <c r="G26" s="145">
        <f t="shared" si="1"/>
        <v>7</v>
      </c>
      <c r="H26" s="147">
        <f t="shared" si="2"/>
        <v>10</v>
      </c>
    </row>
    <row r="27" spans="1:8" ht="12.75" thickBot="1" x14ac:dyDescent="0.25">
      <c r="A27" s="152" t="s">
        <v>2</v>
      </c>
      <c r="B27" s="153">
        <f t="shared" ref="B27:H27" si="4">SUM(B8:B26)</f>
        <v>11</v>
      </c>
      <c r="C27" s="154">
        <f t="shared" si="4"/>
        <v>17</v>
      </c>
      <c r="D27" s="155">
        <f t="shared" si="4"/>
        <v>28</v>
      </c>
      <c r="E27" s="153">
        <f t="shared" si="4"/>
        <v>127</v>
      </c>
      <c r="F27" s="154">
        <f t="shared" si="4"/>
        <v>130</v>
      </c>
      <c r="G27" s="155">
        <f t="shared" si="4"/>
        <v>257</v>
      </c>
      <c r="H27" s="155">
        <f t="shared" si="4"/>
        <v>285</v>
      </c>
    </row>
  </sheetData>
  <mergeCells count="4">
    <mergeCell ref="A6:A7"/>
    <mergeCell ref="B6:D6"/>
    <mergeCell ref="E6:G6"/>
    <mergeCell ref="H6:H7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50"/>
  </sheetPr>
  <dimension ref="A1:K21"/>
  <sheetViews>
    <sheetView zoomScaleNormal="100" workbookViewId="0">
      <selection activeCell="L5" sqref="L5"/>
    </sheetView>
  </sheetViews>
  <sheetFormatPr defaultColWidth="9.140625" defaultRowHeight="12.75" x14ac:dyDescent="0.2"/>
  <cols>
    <col min="1" max="1" width="38.7109375" style="126" customWidth="1"/>
    <col min="2" max="2" width="6.42578125" style="126" bestFit="1" customWidth="1"/>
    <col min="3" max="3" width="7.7109375" style="126" customWidth="1"/>
    <col min="4" max="5" width="8.28515625" style="126" customWidth="1"/>
    <col min="6" max="6" width="6.7109375" style="126" customWidth="1"/>
    <col min="7" max="8" width="6.28515625" style="126" customWidth="1"/>
    <col min="9" max="9" width="6.5703125" style="126" customWidth="1"/>
    <col min="10" max="10" width="7" style="126" customWidth="1"/>
    <col min="11" max="16384" width="9.140625" style="126"/>
  </cols>
  <sheetData>
    <row r="1" spans="1:11" x14ac:dyDescent="0.2">
      <c r="A1" s="322" t="s">
        <v>302</v>
      </c>
    </row>
    <row r="2" spans="1:11" x14ac:dyDescent="0.2">
      <c r="A2" s="126" t="s">
        <v>339</v>
      </c>
    </row>
    <row r="3" spans="1:11" x14ac:dyDescent="0.2">
      <c r="A3" s="156"/>
    </row>
    <row r="4" spans="1:11" ht="13.5" customHeight="1" thickBot="1" x14ac:dyDescent="0.25"/>
    <row r="5" spans="1:11" ht="77.25" thickBot="1" x14ac:dyDescent="0.25">
      <c r="A5" s="157" t="s">
        <v>95</v>
      </c>
      <c r="B5" s="158" t="s">
        <v>96</v>
      </c>
      <c r="C5" s="159" t="s">
        <v>97</v>
      </c>
      <c r="D5" s="159" t="s">
        <v>98</v>
      </c>
      <c r="E5" s="159" t="s">
        <v>99</v>
      </c>
      <c r="F5" s="159" t="s">
        <v>100</v>
      </c>
      <c r="G5" s="160" t="s">
        <v>101</v>
      </c>
      <c r="H5" s="161" t="s">
        <v>71</v>
      </c>
      <c r="I5" s="161" t="s">
        <v>104</v>
      </c>
      <c r="J5" s="161" t="s">
        <v>102</v>
      </c>
      <c r="K5" s="161" t="s">
        <v>103</v>
      </c>
    </row>
    <row r="6" spans="1:11" x14ac:dyDescent="0.2">
      <c r="A6" s="162" t="s">
        <v>248</v>
      </c>
      <c r="B6" s="163">
        <v>19877</v>
      </c>
      <c r="C6" s="164">
        <v>7182</v>
      </c>
      <c r="D6" s="164">
        <v>19179</v>
      </c>
      <c r="E6" s="164">
        <v>1648</v>
      </c>
      <c r="F6" s="164">
        <v>486</v>
      </c>
      <c r="G6" s="165">
        <v>0</v>
      </c>
      <c r="H6" s="166">
        <v>0</v>
      </c>
      <c r="I6" s="166">
        <v>0</v>
      </c>
      <c r="J6" s="253">
        <v>13377</v>
      </c>
      <c r="K6" s="167">
        <f>SUM(C6:J6)</f>
        <v>41872</v>
      </c>
    </row>
    <row r="7" spans="1:11" ht="12.95" customHeight="1" x14ac:dyDescent="0.2">
      <c r="A7" s="162" t="s">
        <v>249</v>
      </c>
      <c r="B7" s="163">
        <v>625</v>
      </c>
      <c r="C7" s="164">
        <v>332</v>
      </c>
      <c r="D7" s="164">
        <v>120</v>
      </c>
      <c r="E7" s="164">
        <v>79</v>
      </c>
      <c r="F7" s="164">
        <v>52</v>
      </c>
      <c r="G7" s="165">
        <v>0</v>
      </c>
      <c r="H7" s="166">
        <v>0</v>
      </c>
      <c r="I7" s="166">
        <v>0</v>
      </c>
      <c r="J7" s="253">
        <v>467</v>
      </c>
      <c r="K7" s="167">
        <f t="shared" ref="K7:K20" si="0">SUM(C7:J7)</f>
        <v>1050</v>
      </c>
    </row>
    <row r="8" spans="1:11" x14ac:dyDescent="0.2">
      <c r="A8" s="162" t="s">
        <v>250</v>
      </c>
      <c r="B8" s="163">
        <v>376</v>
      </c>
      <c r="C8" s="164">
        <v>173</v>
      </c>
      <c r="D8" s="164">
        <v>110</v>
      </c>
      <c r="E8" s="164">
        <v>66</v>
      </c>
      <c r="F8" s="164">
        <v>15</v>
      </c>
      <c r="G8" s="165">
        <v>0</v>
      </c>
      <c r="H8" s="166">
        <v>0</v>
      </c>
      <c r="I8" s="166">
        <v>0</v>
      </c>
      <c r="J8" s="253">
        <v>450</v>
      </c>
      <c r="K8" s="167">
        <f t="shared" si="0"/>
        <v>814</v>
      </c>
    </row>
    <row r="9" spans="1:11" ht="12.95" customHeight="1" x14ac:dyDescent="0.2">
      <c r="A9" s="162" t="s">
        <v>251</v>
      </c>
      <c r="B9" s="163">
        <v>19</v>
      </c>
      <c r="C9" s="164">
        <v>7</v>
      </c>
      <c r="D9" s="164">
        <v>2</v>
      </c>
      <c r="E9" s="164">
        <v>0</v>
      </c>
      <c r="F9" s="164">
        <v>2</v>
      </c>
      <c r="G9" s="165">
        <v>0</v>
      </c>
      <c r="H9" s="166">
        <v>0</v>
      </c>
      <c r="I9" s="166">
        <v>0</v>
      </c>
      <c r="J9" s="253">
        <v>11</v>
      </c>
      <c r="K9" s="167">
        <f t="shared" si="0"/>
        <v>22</v>
      </c>
    </row>
    <row r="10" spans="1:11" ht="12.95" customHeight="1" x14ac:dyDescent="0.2">
      <c r="A10" s="162" t="s">
        <v>252</v>
      </c>
      <c r="B10" s="163">
        <v>8</v>
      </c>
      <c r="C10" s="164">
        <v>0</v>
      </c>
      <c r="D10" s="164">
        <v>2</v>
      </c>
      <c r="E10" s="164">
        <v>0</v>
      </c>
      <c r="F10" s="164">
        <v>0</v>
      </c>
      <c r="G10" s="165">
        <v>0</v>
      </c>
      <c r="H10" s="166">
        <v>0</v>
      </c>
      <c r="I10" s="166">
        <v>0</v>
      </c>
      <c r="J10" s="253">
        <v>1</v>
      </c>
      <c r="K10" s="167">
        <f t="shared" si="0"/>
        <v>3</v>
      </c>
    </row>
    <row r="11" spans="1:11" ht="12.95" customHeight="1" x14ac:dyDescent="0.2">
      <c r="A11" s="162" t="s">
        <v>253</v>
      </c>
      <c r="B11" s="163">
        <v>6</v>
      </c>
      <c r="C11" s="164">
        <v>4</v>
      </c>
      <c r="D11" s="164">
        <v>1</v>
      </c>
      <c r="E11" s="164">
        <v>0</v>
      </c>
      <c r="F11" s="164">
        <v>0</v>
      </c>
      <c r="G11" s="165">
        <v>0</v>
      </c>
      <c r="H11" s="166">
        <v>0</v>
      </c>
      <c r="I11" s="166">
        <v>0</v>
      </c>
      <c r="J11" s="253">
        <v>8</v>
      </c>
      <c r="K11" s="167">
        <f t="shared" si="0"/>
        <v>13</v>
      </c>
    </row>
    <row r="12" spans="1:11" ht="12.95" customHeight="1" x14ac:dyDescent="0.2">
      <c r="A12" s="162" t="s">
        <v>254</v>
      </c>
      <c r="B12" s="163">
        <v>1</v>
      </c>
      <c r="C12" s="164">
        <v>0</v>
      </c>
      <c r="D12" s="164">
        <v>0</v>
      </c>
      <c r="E12" s="164">
        <v>0</v>
      </c>
      <c r="F12" s="164">
        <v>0</v>
      </c>
      <c r="G12" s="165">
        <v>0</v>
      </c>
      <c r="H12" s="166">
        <v>0</v>
      </c>
      <c r="I12" s="166">
        <v>0</v>
      </c>
      <c r="J12" s="253">
        <v>1</v>
      </c>
      <c r="K12" s="167">
        <f t="shared" si="0"/>
        <v>1</v>
      </c>
    </row>
    <row r="13" spans="1:11" ht="12.95" customHeight="1" x14ac:dyDescent="0.2">
      <c r="A13" s="162" t="s">
        <v>71</v>
      </c>
      <c r="B13" s="163">
        <v>0</v>
      </c>
      <c r="C13" s="164">
        <v>1</v>
      </c>
      <c r="D13" s="164">
        <v>0</v>
      </c>
      <c r="E13" s="164">
        <v>0</v>
      </c>
      <c r="F13" s="164">
        <v>0</v>
      </c>
      <c r="G13" s="165">
        <v>0</v>
      </c>
      <c r="H13" s="166">
        <v>0</v>
      </c>
      <c r="I13" s="166">
        <v>0</v>
      </c>
      <c r="J13" s="253">
        <v>1</v>
      </c>
      <c r="K13" s="167">
        <f t="shared" si="0"/>
        <v>2</v>
      </c>
    </row>
    <row r="14" spans="1:11" ht="12.95" customHeight="1" x14ac:dyDescent="0.2">
      <c r="A14" s="162" t="s">
        <v>101</v>
      </c>
      <c r="B14" s="163">
        <v>11</v>
      </c>
      <c r="C14" s="164">
        <v>10</v>
      </c>
      <c r="D14" s="164">
        <v>0</v>
      </c>
      <c r="E14" s="164">
        <v>0</v>
      </c>
      <c r="F14" s="164">
        <v>1</v>
      </c>
      <c r="G14" s="165">
        <v>1</v>
      </c>
      <c r="H14" s="166">
        <v>0</v>
      </c>
      <c r="I14" s="166">
        <v>0</v>
      </c>
      <c r="J14" s="253">
        <v>1</v>
      </c>
      <c r="K14" s="167">
        <f t="shared" si="0"/>
        <v>13</v>
      </c>
    </row>
    <row r="15" spans="1:11" ht="12.95" customHeight="1" x14ac:dyDescent="0.2">
      <c r="A15" s="162" t="s">
        <v>255</v>
      </c>
      <c r="B15" s="163">
        <v>1</v>
      </c>
      <c r="C15" s="164">
        <v>0</v>
      </c>
      <c r="D15" s="164">
        <v>0</v>
      </c>
      <c r="E15" s="164">
        <v>0</v>
      </c>
      <c r="F15" s="164">
        <v>0</v>
      </c>
      <c r="G15" s="165">
        <v>0</v>
      </c>
      <c r="H15" s="166">
        <v>0</v>
      </c>
      <c r="I15" s="166">
        <v>0</v>
      </c>
      <c r="J15" s="253">
        <v>1</v>
      </c>
      <c r="K15" s="167">
        <f t="shared" si="0"/>
        <v>1</v>
      </c>
    </row>
    <row r="16" spans="1:11" x14ac:dyDescent="0.2">
      <c r="A16" s="162" t="s">
        <v>256</v>
      </c>
      <c r="B16" s="163">
        <v>1043</v>
      </c>
      <c r="C16" s="164">
        <v>471</v>
      </c>
      <c r="D16" s="164">
        <v>5</v>
      </c>
      <c r="E16" s="164">
        <v>45</v>
      </c>
      <c r="F16" s="164">
        <v>894</v>
      </c>
      <c r="G16" s="165">
        <v>159</v>
      </c>
      <c r="H16" s="166">
        <v>0</v>
      </c>
      <c r="I16" s="166">
        <v>181</v>
      </c>
      <c r="J16" s="253">
        <v>541</v>
      </c>
      <c r="K16" s="167">
        <f t="shared" si="0"/>
        <v>2296</v>
      </c>
    </row>
    <row r="17" spans="1:11" ht="12.95" customHeight="1" x14ac:dyDescent="0.2">
      <c r="A17" s="162" t="s">
        <v>257</v>
      </c>
      <c r="B17" s="163">
        <v>3</v>
      </c>
      <c r="C17" s="164">
        <v>3</v>
      </c>
      <c r="D17" s="164">
        <v>0</v>
      </c>
      <c r="E17" s="164">
        <v>0</v>
      </c>
      <c r="F17" s="164">
        <v>0</v>
      </c>
      <c r="G17" s="165">
        <v>0</v>
      </c>
      <c r="H17" s="166">
        <v>0</v>
      </c>
      <c r="I17" s="166">
        <v>0</v>
      </c>
      <c r="J17" s="253">
        <v>31</v>
      </c>
      <c r="K17" s="167">
        <f t="shared" si="0"/>
        <v>34</v>
      </c>
    </row>
    <row r="18" spans="1:11" ht="12.95" customHeight="1" x14ac:dyDescent="0.2">
      <c r="A18" s="162" t="s">
        <v>258</v>
      </c>
      <c r="B18" s="163">
        <v>17</v>
      </c>
      <c r="C18" s="164">
        <v>8</v>
      </c>
      <c r="D18" s="164">
        <v>1</v>
      </c>
      <c r="E18" s="164">
        <v>0</v>
      </c>
      <c r="F18" s="164">
        <v>0</v>
      </c>
      <c r="G18" s="165">
        <v>0</v>
      </c>
      <c r="H18" s="166">
        <v>0</v>
      </c>
      <c r="I18" s="166">
        <v>0</v>
      </c>
      <c r="J18" s="253">
        <v>2</v>
      </c>
      <c r="K18" s="167">
        <f t="shared" si="0"/>
        <v>11</v>
      </c>
    </row>
    <row r="19" spans="1:11" ht="12.95" customHeight="1" x14ac:dyDescent="0.2">
      <c r="A19" s="162" t="s">
        <v>259</v>
      </c>
      <c r="B19" s="163">
        <v>1</v>
      </c>
      <c r="C19" s="164">
        <v>0</v>
      </c>
      <c r="D19" s="164">
        <v>0</v>
      </c>
      <c r="E19" s="164">
        <v>0</v>
      </c>
      <c r="F19" s="164">
        <v>0</v>
      </c>
      <c r="G19" s="165">
        <v>0</v>
      </c>
      <c r="H19" s="166">
        <v>0</v>
      </c>
      <c r="I19" s="166">
        <v>0</v>
      </c>
      <c r="J19" s="253">
        <v>3</v>
      </c>
      <c r="K19" s="167">
        <f t="shared" si="0"/>
        <v>3</v>
      </c>
    </row>
    <row r="20" spans="1:11" ht="13.5" customHeight="1" thickBot="1" x14ac:dyDescent="0.25">
      <c r="A20" s="162" t="s">
        <v>260</v>
      </c>
      <c r="B20" s="163">
        <v>3</v>
      </c>
      <c r="C20" s="164">
        <v>1</v>
      </c>
      <c r="D20" s="164">
        <v>0</v>
      </c>
      <c r="E20" s="164">
        <v>0</v>
      </c>
      <c r="F20" s="164">
        <v>1</v>
      </c>
      <c r="G20" s="165">
        <v>0</v>
      </c>
      <c r="H20" s="166">
        <v>0</v>
      </c>
      <c r="I20" s="166">
        <v>0</v>
      </c>
      <c r="J20" s="253">
        <v>6</v>
      </c>
      <c r="K20" s="167">
        <f t="shared" si="0"/>
        <v>8</v>
      </c>
    </row>
    <row r="21" spans="1:11" ht="13.5" customHeight="1" thickBot="1" x14ac:dyDescent="0.25">
      <c r="A21" s="168" t="s">
        <v>2</v>
      </c>
      <c r="B21" s="169">
        <f>SUM(B6:B20)</f>
        <v>21991</v>
      </c>
      <c r="C21" s="170">
        <f t="shared" ref="C21:K21" si="1">SUM(C6:C20)</f>
        <v>8192</v>
      </c>
      <c r="D21" s="170">
        <f t="shared" si="1"/>
        <v>19420</v>
      </c>
      <c r="E21" s="170">
        <f t="shared" si="1"/>
        <v>1838</v>
      </c>
      <c r="F21" s="170">
        <f t="shared" si="1"/>
        <v>1451</v>
      </c>
      <c r="G21" s="171">
        <f t="shared" si="1"/>
        <v>160</v>
      </c>
      <c r="H21" s="172">
        <f t="shared" si="1"/>
        <v>0</v>
      </c>
      <c r="I21" s="172">
        <f t="shared" si="1"/>
        <v>181</v>
      </c>
      <c r="J21" s="172">
        <f t="shared" si="1"/>
        <v>14901</v>
      </c>
      <c r="K21" s="172">
        <f t="shared" si="1"/>
        <v>46143</v>
      </c>
    </row>
  </sheetData>
  <pageMargins left="0.7" right="0.7" top="0.75" bottom="0.75" header="0.3" footer="0.3"/>
  <pageSetup paperSize="9" orientation="landscape" r:id="rId1"/>
  <ignoredErrors>
    <ignoredError sqref="K6 K7:K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rgb="FF92D050"/>
    <pageSetUpPr fitToPage="1"/>
  </sheetPr>
  <dimension ref="A1:R191"/>
  <sheetViews>
    <sheetView zoomScaleNormal="100" workbookViewId="0">
      <selection activeCell="V3" sqref="V3"/>
    </sheetView>
  </sheetViews>
  <sheetFormatPr defaultColWidth="9.140625" defaultRowHeight="12" x14ac:dyDescent="0.2"/>
  <cols>
    <col min="1" max="1" width="33.140625" style="37" customWidth="1"/>
    <col min="2" max="18" width="7.42578125" style="37" bestFit="1" customWidth="1"/>
    <col min="19" max="16384" width="9.140625" style="37"/>
  </cols>
  <sheetData>
    <row r="1" spans="1:18" ht="12.75" x14ac:dyDescent="0.2">
      <c r="A1" s="156" t="s">
        <v>344</v>
      </c>
      <c r="B1" s="173"/>
      <c r="C1" s="173"/>
      <c r="D1" s="173"/>
      <c r="E1" s="173"/>
      <c r="F1" s="174"/>
      <c r="G1" s="173"/>
      <c r="H1" s="173"/>
      <c r="I1" s="173"/>
      <c r="J1" s="173"/>
      <c r="K1" s="173"/>
      <c r="L1" s="175"/>
      <c r="M1" s="175"/>
      <c r="N1" s="175"/>
      <c r="O1" s="175"/>
    </row>
    <row r="2" spans="1:18" ht="13.5" thickBot="1" x14ac:dyDescent="0.25">
      <c r="A2" s="156" t="s">
        <v>343</v>
      </c>
      <c r="B2" s="173"/>
      <c r="C2" s="173"/>
      <c r="D2" s="173"/>
      <c r="E2" s="173"/>
      <c r="F2" s="174"/>
      <c r="G2" s="173"/>
      <c r="H2" s="173"/>
      <c r="I2" s="173"/>
      <c r="J2" s="173"/>
      <c r="K2" s="173"/>
      <c r="L2" s="175"/>
      <c r="M2" s="175"/>
      <c r="N2" s="175"/>
      <c r="O2" s="175"/>
    </row>
    <row r="3" spans="1:18" ht="140.44999999999999" customHeight="1" thickBot="1" x14ac:dyDescent="0.25">
      <c r="A3" s="225" t="s">
        <v>70</v>
      </c>
      <c r="B3" s="227" t="s">
        <v>126</v>
      </c>
      <c r="C3" s="226" t="s">
        <v>121</v>
      </c>
      <c r="D3" s="226" t="s">
        <v>261</v>
      </c>
      <c r="E3" s="226" t="s">
        <v>122</v>
      </c>
      <c r="F3" s="226" t="s">
        <v>115</v>
      </c>
      <c r="G3" s="226" t="s">
        <v>124</v>
      </c>
      <c r="H3" s="226" t="s">
        <v>123</v>
      </c>
      <c r="I3" s="226" t="s">
        <v>263</v>
      </c>
      <c r="J3" s="226" t="s">
        <v>262</v>
      </c>
      <c r="K3" s="226" t="s">
        <v>303</v>
      </c>
      <c r="L3" s="226" t="s">
        <v>264</v>
      </c>
      <c r="M3" s="228" t="s">
        <v>265</v>
      </c>
      <c r="N3" s="226" t="s">
        <v>73</v>
      </c>
      <c r="O3" s="228" t="s">
        <v>125</v>
      </c>
      <c r="P3" s="229" t="s">
        <v>72</v>
      </c>
      <c r="Q3" s="229" t="s">
        <v>266</v>
      </c>
      <c r="R3" s="230" t="s">
        <v>74</v>
      </c>
    </row>
    <row r="4" spans="1:18" x14ac:dyDescent="0.2">
      <c r="A4" s="231" t="s">
        <v>4</v>
      </c>
      <c r="B4" s="233">
        <v>65</v>
      </c>
      <c r="C4" s="232">
        <v>1</v>
      </c>
      <c r="D4" s="232">
        <v>73</v>
      </c>
      <c r="E4" s="232">
        <v>0</v>
      </c>
      <c r="F4" s="232">
        <v>0</v>
      </c>
      <c r="G4" s="232">
        <v>0</v>
      </c>
      <c r="H4" s="232">
        <v>0</v>
      </c>
      <c r="I4" s="232">
        <v>0</v>
      </c>
      <c r="J4" s="232">
        <v>0</v>
      </c>
      <c r="K4" s="232">
        <v>0</v>
      </c>
      <c r="L4" s="232">
        <v>0</v>
      </c>
      <c r="M4" s="232">
        <v>0</v>
      </c>
      <c r="N4" s="232">
        <v>708</v>
      </c>
      <c r="O4" s="232">
        <v>27</v>
      </c>
      <c r="P4" s="232">
        <v>0</v>
      </c>
      <c r="Q4" s="232">
        <v>3</v>
      </c>
      <c r="R4" s="234">
        <f>SUM(B4:Q4)</f>
        <v>877</v>
      </c>
    </row>
    <row r="5" spans="1:18" x14ac:dyDescent="0.2">
      <c r="A5" s="231" t="s">
        <v>134</v>
      </c>
      <c r="B5" s="233">
        <v>88</v>
      </c>
      <c r="C5" s="232">
        <v>21</v>
      </c>
      <c r="D5" s="232">
        <v>734</v>
      </c>
      <c r="E5" s="232">
        <v>0</v>
      </c>
      <c r="F5" s="232">
        <v>0</v>
      </c>
      <c r="G5" s="232">
        <v>0</v>
      </c>
      <c r="H5" s="232">
        <v>3</v>
      </c>
      <c r="I5" s="232">
        <v>0</v>
      </c>
      <c r="J5" s="232">
        <v>0</v>
      </c>
      <c r="K5" s="232">
        <v>0</v>
      </c>
      <c r="L5" s="232">
        <v>0</v>
      </c>
      <c r="M5" s="232">
        <v>0</v>
      </c>
      <c r="N5" s="232">
        <v>0</v>
      </c>
      <c r="O5" s="232">
        <v>0</v>
      </c>
      <c r="P5" s="232">
        <v>0</v>
      </c>
      <c r="Q5" s="232">
        <v>0</v>
      </c>
      <c r="R5" s="234">
        <f t="shared" ref="R5:R68" si="0">SUM(B5:Q5)</f>
        <v>846</v>
      </c>
    </row>
    <row r="6" spans="1:18" x14ac:dyDescent="0.2">
      <c r="A6" s="231" t="s">
        <v>5</v>
      </c>
      <c r="B6" s="233">
        <v>407</v>
      </c>
      <c r="C6" s="232">
        <v>24</v>
      </c>
      <c r="D6" s="232">
        <v>588</v>
      </c>
      <c r="E6" s="232">
        <v>0</v>
      </c>
      <c r="F6" s="232">
        <v>0</v>
      </c>
      <c r="G6" s="232">
        <v>0</v>
      </c>
      <c r="H6" s="232">
        <v>2</v>
      </c>
      <c r="I6" s="232">
        <v>0</v>
      </c>
      <c r="J6" s="232">
        <v>0</v>
      </c>
      <c r="K6" s="232">
        <v>0</v>
      </c>
      <c r="L6" s="232">
        <v>0</v>
      </c>
      <c r="M6" s="232">
        <v>0</v>
      </c>
      <c r="N6" s="232">
        <v>1</v>
      </c>
      <c r="O6" s="232">
        <v>0</v>
      </c>
      <c r="P6" s="232">
        <v>1</v>
      </c>
      <c r="Q6" s="232">
        <v>3</v>
      </c>
      <c r="R6" s="234">
        <f t="shared" si="0"/>
        <v>1026</v>
      </c>
    </row>
    <row r="7" spans="1:18" x14ac:dyDescent="0.2">
      <c r="A7" s="231" t="s">
        <v>165</v>
      </c>
      <c r="B7" s="233">
        <v>18</v>
      </c>
      <c r="C7" s="232">
        <v>19</v>
      </c>
      <c r="D7" s="232">
        <v>112</v>
      </c>
      <c r="E7" s="232">
        <v>0</v>
      </c>
      <c r="F7" s="232">
        <v>0</v>
      </c>
      <c r="G7" s="232">
        <v>0</v>
      </c>
      <c r="H7" s="232">
        <v>0</v>
      </c>
      <c r="I7" s="232">
        <v>0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232">
        <v>0</v>
      </c>
      <c r="Q7" s="232">
        <v>3</v>
      </c>
      <c r="R7" s="234">
        <f t="shared" si="0"/>
        <v>152</v>
      </c>
    </row>
    <row r="8" spans="1:18" x14ac:dyDescent="0.2">
      <c r="A8" s="231" t="s">
        <v>194</v>
      </c>
      <c r="B8" s="233">
        <v>0</v>
      </c>
      <c r="C8" s="232">
        <v>0</v>
      </c>
      <c r="D8" s="232">
        <v>2</v>
      </c>
      <c r="E8" s="232">
        <v>0</v>
      </c>
      <c r="F8" s="232">
        <v>0</v>
      </c>
      <c r="G8" s="232">
        <v>0</v>
      </c>
      <c r="H8" s="232">
        <v>0</v>
      </c>
      <c r="I8" s="232">
        <v>0</v>
      </c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232">
        <v>0</v>
      </c>
      <c r="P8" s="232">
        <v>0</v>
      </c>
      <c r="Q8" s="232">
        <v>0</v>
      </c>
      <c r="R8" s="234">
        <f t="shared" si="0"/>
        <v>2</v>
      </c>
    </row>
    <row r="9" spans="1:18" x14ac:dyDescent="0.2">
      <c r="A9" s="231" t="s">
        <v>135</v>
      </c>
      <c r="B9" s="233">
        <v>7</v>
      </c>
      <c r="C9" s="232">
        <v>1</v>
      </c>
      <c r="D9" s="232">
        <v>100</v>
      </c>
      <c r="E9" s="232">
        <v>0</v>
      </c>
      <c r="F9" s="232">
        <v>0</v>
      </c>
      <c r="G9" s="232">
        <v>0</v>
      </c>
      <c r="H9" s="232">
        <v>0</v>
      </c>
      <c r="I9" s="232">
        <v>0</v>
      </c>
      <c r="J9" s="232">
        <v>0</v>
      </c>
      <c r="K9" s="232">
        <v>0</v>
      </c>
      <c r="L9" s="232">
        <v>0</v>
      </c>
      <c r="M9" s="232">
        <v>0</v>
      </c>
      <c r="N9" s="232">
        <v>0</v>
      </c>
      <c r="O9" s="232">
        <v>0</v>
      </c>
      <c r="P9" s="232">
        <v>0</v>
      </c>
      <c r="Q9" s="232">
        <v>0</v>
      </c>
      <c r="R9" s="234">
        <f t="shared" si="0"/>
        <v>108</v>
      </c>
    </row>
    <row r="10" spans="1:18" x14ac:dyDescent="0.2">
      <c r="A10" s="231" t="s">
        <v>136</v>
      </c>
      <c r="B10" s="233">
        <v>61</v>
      </c>
      <c r="C10" s="232">
        <v>9</v>
      </c>
      <c r="D10" s="232">
        <v>291</v>
      </c>
      <c r="E10" s="232">
        <v>0</v>
      </c>
      <c r="F10" s="232">
        <v>0</v>
      </c>
      <c r="G10" s="232">
        <v>0</v>
      </c>
      <c r="H10" s="232">
        <v>15</v>
      </c>
      <c r="I10" s="232">
        <v>0</v>
      </c>
      <c r="J10" s="232">
        <v>0</v>
      </c>
      <c r="K10" s="232">
        <v>0</v>
      </c>
      <c r="L10" s="232">
        <v>2</v>
      </c>
      <c r="M10" s="232">
        <v>0</v>
      </c>
      <c r="N10" s="232">
        <v>0</v>
      </c>
      <c r="O10" s="232">
        <v>0</v>
      </c>
      <c r="P10" s="232">
        <v>0</v>
      </c>
      <c r="Q10" s="232">
        <v>0</v>
      </c>
      <c r="R10" s="234">
        <f t="shared" si="0"/>
        <v>378</v>
      </c>
    </row>
    <row r="11" spans="1:18" x14ac:dyDescent="0.2">
      <c r="A11" s="231" t="s">
        <v>6</v>
      </c>
      <c r="B11" s="233">
        <v>923</v>
      </c>
      <c r="C11" s="232">
        <v>627</v>
      </c>
      <c r="D11" s="232">
        <v>2460</v>
      </c>
      <c r="E11" s="232">
        <v>0</v>
      </c>
      <c r="F11" s="232">
        <v>0</v>
      </c>
      <c r="G11" s="232">
        <v>1</v>
      </c>
      <c r="H11" s="232">
        <v>3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1</v>
      </c>
      <c r="O11" s="232">
        <v>5</v>
      </c>
      <c r="P11" s="232">
        <v>9</v>
      </c>
      <c r="Q11" s="232">
        <v>188</v>
      </c>
      <c r="R11" s="234">
        <f t="shared" si="0"/>
        <v>4217</v>
      </c>
    </row>
    <row r="12" spans="1:18" x14ac:dyDescent="0.2">
      <c r="A12" s="231" t="s">
        <v>137</v>
      </c>
      <c r="B12" s="233">
        <v>109</v>
      </c>
      <c r="C12" s="232">
        <v>6</v>
      </c>
      <c r="D12" s="232">
        <v>166</v>
      </c>
      <c r="E12" s="232">
        <v>0</v>
      </c>
      <c r="F12" s="232">
        <v>0</v>
      </c>
      <c r="G12" s="232">
        <v>5</v>
      </c>
      <c r="H12" s="232">
        <v>2</v>
      </c>
      <c r="I12" s="232">
        <v>0</v>
      </c>
      <c r="J12" s="232">
        <v>0</v>
      </c>
      <c r="K12" s="232">
        <v>4</v>
      </c>
      <c r="L12" s="232">
        <v>4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4">
        <f t="shared" si="0"/>
        <v>296</v>
      </c>
    </row>
    <row r="13" spans="1:18" x14ac:dyDescent="0.2">
      <c r="A13" s="231" t="s">
        <v>166</v>
      </c>
      <c r="B13" s="233">
        <v>92</v>
      </c>
      <c r="C13" s="232">
        <v>0</v>
      </c>
      <c r="D13" s="232">
        <v>0</v>
      </c>
      <c r="E13" s="232">
        <v>159</v>
      </c>
      <c r="F13" s="232">
        <v>706</v>
      </c>
      <c r="G13" s="232">
        <v>0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4">
        <f t="shared" si="0"/>
        <v>957</v>
      </c>
    </row>
    <row r="14" spans="1:18" x14ac:dyDescent="0.2">
      <c r="A14" s="231" t="s">
        <v>7</v>
      </c>
      <c r="B14" s="233">
        <v>97</v>
      </c>
      <c r="C14" s="232">
        <v>62</v>
      </c>
      <c r="D14" s="232">
        <v>2944</v>
      </c>
      <c r="E14" s="232">
        <v>0</v>
      </c>
      <c r="F14" s="232">
        <v>0</v>
      </c>
      <c r="G14" s="232">
        <v>2</v>
      </c>
      <c r="H14" s="232">
        <v>1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32">
        <v>3</v>
      </c>
      <c r="O14" s="232">
        <v>7</v>
      </c>
      <c r="P14" s="232">
        <v>1</v>
      </c>
      <c r="Q14" s="232">
        <v>11</v>
      </c>
      <c r="R14" s="234">
        <f t="shared" si="0"/>
        <v>3128</v>
      </c>
    </row>
    <row r="15" spans="1:18" x14ac:dyDescent="0.2">
      <c r="A15" s="231" t="s">
        <v>333</v>
      </c>
      <c r="B15" s="233">
        <v>0</v>
      </c>
      <c r="C15" s="232">
        <v>0</v>
      </c>
      <c r="D15" s="232">
        <v>1</v>
      </c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4">
        <f t="shared" si="0"/>
        <v>1</v>
      </c>
    </row>
    <row r="16" spans="1:18" x14ac:dyDescent="0.2">
      <c r="A16" s="231" t="s">
        <v>167</v>
      </c>
      <c r="B16" s="233">
        <v>2</v>
      </c>
      <c r="C16" s="232">
        <v>0</v>
      </c>
      <c r="D16" s="232">
        <v>6</v>
      </c>
      <c r="E16" s="232">
        <v>0</v>
      </c>
      <c r="F16" s="232">
        <v>0</v>
      </c>
      <c r="G16" s="232">
        <v>0</v>
      </c>
      <c r="H16" s="232">
        <v>1</v>
      </c>
      <c r="I16" s="232">
        <v>0</v>
      </c>
      <c r="J16" s="232">
        <v>0</v>
      </c>
      <c r="K16" s="232">
        <v>0</v>
      </c>
      <c r="L16" s="232">
        <v>0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4">
        <f t="shared" si="0"/>
        <v>9</v>
      </c>
    </row>
    <row r="17" spans="1:18" x14ac:dyDescent="0.2">
      <c r="A17" s="231" t="s">
        <v>8</v>
      </c>
      <c r="B17" s="233">
        <v>86</v>
      </c>
      <c r="C17" s="232">
        <v>53</v>
      </c>
      <c r="D17" s="232">
        <v>2478</v>
      </c>
      <c r="E17" s="232">
        <v>0</v>
      </c>
      <c r="F17" s="232">
        <v>0</v>
      </c>
      <c r="G17" s="232">
        <v>0</v>
      </c>
      <c r="H17" s="232">
        <v>2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5</v>
      </c>
      <c r="O17" s="232">
        <v>1</v>
      </c>
      <c r="P17" s="232">
        <v>6</v>
      </c>
      <c r="Q17" s="232">
        <v>2</v>
      </c>
      <c r="R17" s="234">
        <f t="shared" si="0"/>
        <v>2633</v>
      </c>
    </row>
    <row r="18" spans="1:18" x14ac:dyDescent="0.2">
      <c r="A18" s="231" t="s">
        <v>237</v>
      </c>
      <c r="B18" s="233">
        <v>33</v>
      </c>
      <c r="C18" s="232">
        <v>0</v>
      </c>
      <c r="D18" s="232">
        <v>0</v>
      </c>
      <c r="E18" s="232">
        <v>169</v>
      </c>
      <c r="F18" s="232">
        <v>995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4">
        <f t="shared" si="0"/>
        <v>1197</v>
      </c>
    </row>
    <row r="19" spans="1:18" x14ac:dyDescent="0.2">
      <c r="A19" s="231" t="s">
        <v>195</v>
      </c>
      <c r="B19" s="233">
        <v>0</v>
      </c>
      <c r="C19" s="232">
        <v>0</v>
      </c>
      <c r="D19" s="232">
        <v>2</v>
      </c>
      <c r="E19" s="232">
        <v>0</v>
      </c>
      <c r="F19" s="232">
        <v>0</v>
      </c>
      <c r="G19" s="232">
        <v>0</v>
      </c>
      <c r="H19" s="232">
        <v>0</v>
      </c>
      <c r="I19" s="232">
        <v>0</v>
      </c>
      <c r="J19" s="232">
        <v>0</v>
      </c>
      <c r="K19" s="232">
        <v>0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4">
        <f t="shared" si="0"/>
        <v>2</v>
      </c>
    </row>
    <row r="20" spans="1:18" x14ac:dyDescent="0.2">
      <c r="A20" s="231" t="s">
        <v>196</v>
      </c>
      <c r="B20" s="233">
        <v>2</v>
      </c>
      <c r="C20" s="232">
        <v>1</v>
      </c>
      <c r="D20" s="232">
        <v>7</v>
      </c>
      <c r="E20" s="232">
        <v>0</v>
      </c>
      <c r="F20" s="232">
        <v>0</v>
      </c>
      <c r="G20" s="232">
        <v>0</v>
      </c>
      <c r="H20" s="232">
        <v>0</v>
      </c>
      <c r="I20" s="232">
        <v>0</v>
      </c>
      <c r="J20" s="232">
        <v>0</v>
      </c>
      <c r="K20" s="232">
        <v>0</v>
      </c>
      <c r="L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4">
        <f t="shared" si="0"/>
        <v>10</v>
      </c>
    </row>
    <row r="21" spans="1:18" x14ac:dyDescent="0.2">
      <c r="A21" s="231" t="s">
        <v>9</v>
      </c>
      <c r="B21" s="233">
        <v>156</v>
      </c>
      <c r="C21" s="232">
        <v>11</v>
      </c>
      <c r="D21" s="232">
        <v>37</v>
      </c>
      <c r="E21" s="232">
        <v>0</v>
      </c>
      <c r="F21" s="232">
        <v>0</v>
      </c>
      <c r="G21" s="232">
        <v>0</v>
      </c>
      <c r="H21" s="232">
        <v>1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2">
        <v>42</v>
      </c>
      <c r="O21" s="232">
        <v>7</v>
      </c>
      <c r="P21" s="232">
        <v>20</v>
      </c>
      <c r="Q21" s="232">
        <v>13</v>
      </c>
      <c r="R21" s="234">
        <f t="shared" si="0"/>
        <v>287</v>
      </c>
    </row>
    <row r="22" spans="1:18" x14ac:dyDescent="0.2">
      <c r="A22" s="231" t="s">
        <v>229</v>
      </c>
      <c r="B22" s="233">
        <v>0</v>
      </c>
      <c r="C22" s="232">
        <v>0</v>
      </c>
      <c r="D22" s="232">
        <v>2</v>
      </c>
      <c r="E22" s="232">
        <v>0</v>
      </c>
      <c r="F22" s="232">
        <v>0</v>
      </c>
      <c r="G22" s="232">
        <v>0</v>
      </c>
      <c r="H22" s="232">
        <v>0</v>
      </c>
      <c r="I22" s="232">
        <v>0</v>
      </c>
      <c r="J22" s="232">
        <v>0</v>
      </c>
      <c r="K22" s="232">
        <v>0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4">
        <f t="shared" si="0"/>
        <v>2</v>
      </c>
    </row>
    <row r="23" spans="1:18" x14ac:dyDescent="0.2">
      <c r="A23" s="231" t="s">
        <v>10</v>
      </c>
      <c r="B23" s="233">
        <v>32352</v>
      </c>
      <c r="C23" s="232">
        <v>949</v>
      </c>
      <c r="D23" s="232">
        <v>33632</v>
      </c>
      <c r="E23" s="232">
        <v>0</v>
      </c>
      <c r="F23" s="232">
        <v>0</v>
      </c>
      <c r="G23" s="232">
        <v>7</v>
      </c>
      <c r="H23" s="232">
        <v>25</v>
      </c>
      <c r="I23" s="232">
        <v>0</v>
      </c>
      <c r="J23" s="232">
        <v>0</v>
      </c>
      <c r="K23" s="232">
        <v>4</v>
      </c>
      <c r="L23" s="232">
        <v>6</v>
      </c>
      <c r="M23" s="232">
        <v>1</v>
      </c>
      <c r="N23" s="232">
        <v>383</v>
      </c>
      <c r="O23" s="232">
        <v>4217</v>
      </c>
      <c r="P23" s="232">
        <v>3</v>
      </c>
      <c r="Q23" s="232">
        <v>41</v>
      </c>
      <c r="R23" s="234">
        <f t="shared" si="0"/>
        <v>71620</v>
      </c>
    </row>
    <row r="24" spans="1:18" x14ac:dyDescent="0.2">
      <c r="A24" s="231" t="s">
        <v>138</v>
      </c>
      <c r="B24" s="233">
        <v>18</v>
      </c>
      <c r="C24" s="232">
        <v>7</v>
      </c>
      <c r="D24" s="232">
        <v>35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4">
        <f t="shared" si="0"/>
        <v>60</v>
      </c>
    </row>
    <row r="25" spans="1:18" x14ac:dyDescent="0.2">
      <c r="A25" s="231" t="s">
        <v>139</v>
      </c>
      <c r="B25" s="233">
        <v>53</v>
      </c>
      <c r="C25" s="232">
        <v>7</v>
      </c>
      <c r="D25" s="232">
        <v>78</v>
      </c>
      <c r="E25" s="232">
        <v>0</v>
      </c>
      <c r="F25" s="232">
        <v>0</v>
      </c>
      <c r="G25" s="232">
        <v>0</v>
      </c>
      <c r="H25" s="232">
        <v>4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5</v>
      </c>
      <c r="O25" s="232">
        <v>0</v>
      </c>
      <c r="P25" s="232">
        <v>0</v>
      </c>
      <c r="Q25" s="232">
        <v>0</v>
      </c>
      <c r="R25" s="234">
        <f t="shared" si="0"/>
        <v>147</v>
      </c>
    </row>
    <row r="26" spans="1:18" x14ac:dyDescent="0.2">
      <c r="A26" s="231" t="s">
        <v>230</v>
      </c>
      <c r="B26" s="233">
        <v>1</v>
      </c>
      <c r="C26" s="232">
        <v>0</v>
      </c>
      <c r="D26" s="232">
        <v>3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4">
        <f t="shared" si="0"/>
        <v>4</v>
      </c>
    </row>
    <row r="27" spans="1:18" x14ac:dyDescent="0.2">
      <c r="A27" s="231" t="s">
        <v>57</v>
      </c>
      <c r="B27" s="233">
        <v>227</v>
      </c>
      <c r="C27" s="232">
        <v>38</v>
      </c>
      <c r="D27" s="232">
        <v>1409</v>
      </c>
      <c r="E27" s="232">
        <v>0</v>
      </c>
      <c r="F27" s="232">
        <v>0</v>
      </c>
      <c r="G27" s="232">
        <v>2</v>
      </c>
      <c r="H27" s="232">
        <v>67</v>
      </c>
      <c r="I27" s="232">
        <v>0</v>
      </c>
      <c r="J27" s="232">
        <v>0</v>
      </c>
      <c r="K27" s="232">
        <v>0</v>
      </c>
      <c r="L27" s="232">
        <v>0</v>
      </c>
      <c r="M27" s="232">
        <v>0</v>
      </c>
      <c r="N27" s="232">
        <v>0</v>
      </c>
      <c r="O27" s="232">
        <v>0</v>
      </c>
      <c r="P27" s="232">
        <v>0</v>
      </c>
      <c r="Q27" s="232">
        <v>2</v>
      </c>
      <c r="R27" s="234">
        <f t="shared" si="0"/>
        <v>1745</v>
      </c>
    </row>
    <row r="28" spans="1:18" x14ac:dyDescent="0.2">
      <c r="A28" s="231" t="s">
        <v>197</v>
      </c>
      <c r="B28" s="233">
        <v>0</v>
      </c>
      <c r="C28" s="232">
        <v>0</v>
      </c>
      <c r="D28" s="232">
        <v>2</v>
      </c>
      <c r="E28" s="232">
        <v>0</v>
      </c>
      <c r="F28" s="232">
        <v>0</v>
      </c>
      <c r="G28" s="232">
        <v>0</v>
      </c>
      <c r="H28" s="232">
        <v>0</v>
      </c>
      <c r="I28" s="232">
        <v>0</v>
      </c>
      <c r="J28" s="232">
        <v>0</v>
      </c>
      <c r="K28" s="232">
        <v>0</v>
      </c>
      <c r="L28" s="232">
        <v>0</v>
      </c>
      <c r="M28" s="232">
        <v>0</v>
      </c>
      <c r="N28" s="232">
        <v>0</v>
      </c>
      <c r="O28" s="232">
        <v>0</v>
      </c>
      <c r="P28" s="232">
        <v>0</v>
      </c>
      <c r="Q28" s="232">
        <v>0</v>
      </c>
      <c r="R28" s="234">
        <f t="shared" si="0"/>
        <v>2</v>
      </c>
    </row>
    <row r="29" spans="1:18" x14ac:dyDescent="0.2">
      <c r="A29" s="231" t="s">
        <v>11</v>
      </c>
      <c r="B29" s="233">
        <v>271</v>
      </c>
      <c r="C29" s="232">
        <v>0</v>
      </c>
      <c r="D29" s="232">
        <v>0</v>
      </c>
      <c r="E29" s="232">
        <v>786</v>
      </c>
      <c r="F29" s="232">
        <v>4218</v>
      </c>
      <c r="G29" s="232">
        <v>1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  <c r="N29" s="232">
        <v>0</v>
      </c>
      <c r="O29" s="232">
        <v>0</v>
      </c>
      <c r="P29" s="232">
        <v>0</v>
      </c>
      <c r="Q29" s="232">
        <v>0</v>
      </c>
      <c r="R29" s="234">
        <f t="shared" si="0"/>
        <v>5276</v>
      </c>
    </row>
    <row r="30" spans="1:18" x14ac:dyDescent="0.2">
      <c r="A30" s="231" t="s">
        <v>273</v>
      </c>
      <c r="B30" s="233">
        <v>2</v>
      </c>
      <c r="C30" s="232">
        <v>0</v>
      </c>
      <c r="D30" s="232">
        <v>10</v>
      </c>
      <c r="E30" s="232">
        <v>0</v>
      </c>
      <c r="F30" s="232">
        <v>0</v>
      </c>
      <c r="G30" s="232">
        <v>0</v>
      </c>
      <c r="H30" s="232">
        <v>0</v>
      </c>
      <c r="I30" s="232">
        <v>0</v>
      </c>
      <c r="J30" s="232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4">
        <f t="shared" si="0"/>
        <v>12</v>
      </c>
    </row>
    <row r="31" spans="1:18" x14ac:dyDescent="0.2">
      <c r="A31" s="231" t="s">
        <v>12</v>
      </c>
      <c r="B31" s="233">
        <v>1</v>
      </c>
      <c r="C31" s="232">
        <v>0</v>
      </c>
      <c r="D31" s="232">
        <v>37</v>
      </c>
      <c r="E31" s="232">
        <v>0</v>
      </c>
      <c r="F31" s="232">
        <v>0</v>
      </c>
      <c r="G31" s="232">
        <v>0</v>
      </c>
      <c r="H31" s="232">
        <v>0</v>
      </c>
      <c r="I31" s="232">
        <v>0</v>
      </c>
      <c r="J31" s="232">
        <v>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4">
        <f t="shared" si="0"/>
        <v>38</v>
      </c>
    </row>
    <row r="32" spans="1:18" x14ac:dyDescent="0.2">
      <c r="A32" s="231" t="s">
        <v>140</v>
      </c>
      <c r="B32" s="233">
        <v>61</v>
      </c>
      <c r="C32" s="232">
        <v>9</v>
      </c>
      <c r="D32" s="232">
        <v>132</v>
      </c>
      <c r="E32" s="232">
        <v>0</v>
      </c>
      <c r="F32" s="232">
        <v>0</v>
      </c>
      <c r="G32" s="232">
        <v>0</v>
      </c>
      <c r="H32" s="232">
        <v>2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1</v>
      </c>
      <c r="R32" s="234">
        <f t="shared" si="0"/>
        <v>205</v>
      </c>
    </row>
    <row r="33" spans="1:18" x14ac:dyDescent="0.2">
      <c r="A33" s="231" t="s">
        <v>13</v>
      </c>
      <c r="B33" s="233">
        <v>993</v>
      </c>
      <c r="C33" s="232">
        <v>1189</v>
      </c>
      <c r="D33" s="232">
        <v>4358</v>
      </c>
      <c r="E33" s="232">
        <v>0</v>
      </c>
      <c r="F33" s="232">
        <v>0</v>
      </c>
      <c r="G33" s="232">
        <v>2</v>
      </c>
      <c r="H33" s="232">
        <v>24</v>
      </c>
      <c r="I33" s="232">
        <v>0</v>
      </c>
      <c r="J33" s="232">
        <v>0</v>
      </c>
      <c r="K33" s="232">
        <v>0</v>
      </c>
      <c r="L33" s="232">
        <v>1</v>
      </c>
      <c r="M33" s="232">
        <v>0</v>
      </c>
      <c r="N33" s="232">
        <v>15</v>
      </c>
      <c r="O33" s="232">
        <v>0</v>
      </c>
      <c r="P33" s="232">
        <v>1</v>
      </c>
      <c r="Q33" s="232">
        <v>1</v>
      </c>
      <c r="R33" s="234">
        <f t="shared" si="0"/>
        <v>6584</v>
      </c>
    </row>
    <row r="34" spans="1:18" x14ac:dyDescent="0.2">
      <c r="A34" s="231" t="s">
        <v>238</v>
      </c>
      <c r="B34" s="233">
        <v>60</v>
      </c>
      <c r="C34" s="232">
        <v>0</v>
      </c>
      <c r="D34" s="232">
        <v>0</v>
      </c>
      <c r="E34" s="232">
        <v>75</v>
      </c>
      <c r="F34" s="232">
        <v>817</v>
      </c>
      <c r="G34" s="232">
        <v>0</v>
      </c>
      <c r="H34" s="232">
        <v>0</v>
      </c>
      <c r="I34" s="232">
        <v>0</v>
      </c>
      <c r="J34" s="232">
        <v>0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4">
        <f t="shared" si="0"/>
        <v>952</v>
      </c>
    </row>
    <row r="35" spans="1:18" x14ac:dyDescent="0.2">
      <c r="A35" s="231" t="s">
        <v>168</v>
      </c>
      <c r="B35" s="233">
        <v>7</v>
      </c>
      <c r="C35" s="232">
        <v>0</v>
      </c>
      <c r="D35" s="232">
        <v>0</v>
      </c>
      <c r="E35" s="232">
        <v>8</v>
      </c>
      <c r="F35" s="232">
        <v>88</v>
      </c>
      <c r="G35" s="232">
        <v>0</v>
      </c>
      <c r="H35" s="232">
        <v>0</v>
      </c>
      <c r="I35" s="232">
        <v>0</v>
      </c>
      <c r="J35" s="232">
        <v>0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4">
        <f t="shared" si="0"/>
        <v>103</v>
      </c>
    </row>
    <row r="36" spans="1:18" x14ac:dyDescent="0.2">
      <c r="A36" s="231" t="s">
        <v>199</v>
      </c>
      <c r="B36" s="233">
        <v>0</v>
      </c>
      <c r="C36" s="232">
        <v>0</v>
      </c>
      <c r="D36" s="232">
        <v>4</v>
      </c>
      <c r="E36" s="232">
        <v>0</v>
      </c>
      <c r="F36" s="232">
        <v>0</v>
      </c>
      <c r="G36" s="232">
        <v>0</v>
      </c>
      <c r="H36" s="232">
        <v>0</v>
      </c>
      <c r="I36" s="232">
        <v>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4">
        <f t="shared" si="0"/>
        <v>4</v>
      </c>
    </row>
    <row r="37" spans="1:18" x14ac:dyDescent="0.2">
      <c r="A37" s="231" t="s">
        <v>169</v>
      </c>
      <c r="B37" s="233">
        <v>25</v>
      </c>
      <c r="C37" s="232">
        <v>9</v>
      </c>
      <c r="D37" s="232">
        <v>38</v>
      </c>
      <c r="E37" s="232">
        <v>0</v>
      </c>
      <c r="F37" s="232">
        <v>0</v>
      </c>
      <c r="G37" s="232">
        <v>1</v>
      </c>
      <c r="H37" s="232">
        <v>0</v>
      </c>
      <c r="I37" s="232">
        <v>0</v>
      </c>
      <c r="J37" s="232">
        <v>0</v>
      </c>
      <c r="K37" s="232">
        <v>0</v>
      </c>
      <c r="L37" s="232">
        <v>0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4">
        <f t="shared" si="0"/>
        <v>73</v>
      </c>
    </row>
    <row r="38" spans="1:18" x14ac:dyDescent="0.2">
      <c r="A38" s="231" t="s">
        <v>200</v>
      </c>
      <c r="B38" s="233">
        <v>264</v>
      </c>
      <c r="C38" s="232">
        <v>0</v>
      </c>
      <c r="D38" s="232">
        <v>0</v>
      </c>
      <c r="E38" s="232">
        <v>257</v>
      </c>
      <c r="F38" s="232">
        <v>1625</v>
      </c>
      <c r="G38" s="232">
        <v>0</v>
      </c>
      <c r="H38" s="232">
        <v>0</v>
      </c>
      <c r="I38" s="232">
        <v>0</v>
      </c>
      <c r="J38" s="232">
        <v>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4">
        <f t="shared" si="0"/>
        <v>2146</v>
      </c>
    </row>
    <row r="39" spans="1:18" x14ac:dyDescent="0.2">
      <c r="A39" s="231" t="s">
        <v>239</v>
      </c>
      <c r="B39" s="233">
        <v>24</v>
      </c>
      <c r="C39" s="232">
        <v>0</v>
      </c>
      <c r="D39" s="232">
        <v>0</v>
      </c>
      <c r="E39" s="232">
        <v>159</v>
      </c>
      <c r="F39" s="232">
        <v>631</v>
      </c>
      <c r="G39" s="232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4">
        <f t="shared" si="0"/>
        <v>814</v>
      </c>
    </row>
    <row r="40" spans="1:18" x14ac:dyDescent="0.2">
      <c r="A40" s="231" t="s">
        <v>79</v>
      </c>
      <c r="B40" s="233">
        <v>8</v>
      </c>
      <c r="C40" s="232">
        <v>4</v>
      </c>
      <c r="D40" s="232">
        <v>100</v>
      </c>
      <c r="E40" s="232">
        <v>0</v>
      </c>
      <c r="F40" s="232">
        <v>0</v>
      </c>
      <c r="G40" s="232">
        <v>0</v>
      </c>
      <c r="H40" s="232">
        <v>0</v>
      </c>
      <c r="I40" s="232">
        <v>0</v>
      </c>
      <c r="J40" s="232">
        <v>0</v>
      </c>
      <c r="K40" s="232">
        <v>0</v>
      </c>
      <c r="L40" s="232">
        <v>0</v>
      </c>
      <c r="M40" s="232">
        <v>0</v>
      </c>
      <c r="N40" s="232">
        <v>3</v>
      </c>
      <c r="O40" s="232">
        <v>0</v>
      </c>
      <c r="P40" s="232">
        <v>0</v>
      </c>
      <c r="Q40" s="232">
        <v>2</v>
      </c>
      <c r="R40" s="234">
        <f t="shared" si="0"/>
        <v>117</v>
      </c>
    </row>
    <row r="41" spans="1:18" x14ac:dyDescent="0.2">
      <c r="A41" s="231" t="s">
        <v>201</v>
      </c>
      <c r="B41" s="233">
        <v>1</v>
      </c>
      <c r="C41" s="232">
        <v>0</v>
      </c>
      <c r="D41" s="232">
        <v>21</v>
      </c>
      <c r="E41" s="232">
        <v>0</v>
      </c>
      <c r="F41" s="232">
        <v>0</v>
      </c>
      <c r="G41" s="232">
        <v>0</v>
      </c>
      <c r="H41" s="232">
        <v>0</v>
      </c>
      <c r="I41" s="232">
        <v>0</v>
      </c>
      <c r="J41" s="232">
        <v>0</v>
      </c>
      <c r="K41" s="232">
        <v>0</v>
      </c>
      <c r="L41" s="232">
        <v>0</v>
      </c>
      <c r="M41" s="232">
        <v>0</v>
      </c>
      <c r="N41" s="232">
        <v>0</v>
      </c>
      <c r="O41" s="232">
        <v>0</v>
      </c>
      <c r="P41" s="232">
        <v>0</v>
      </c>
      <c r="Q41" s="232">
        <v>0</v>
      </c>
      <c r="R41" s="234">
        <f t="shared" si="0"/>
        <v>22</v>
      </c>
    </row>
    <row r="42" spans="1:18" x14ac:dyDescent="0.2">
      <c r="A42" s="231" t="s">
        <v>141</v>
      </c>
      <c r="B42" s="233">
        <v>29</v>
      </c>
      <c r="C42" s="232">
        <v>0</v>
      </c>
      <c r="D42" s="232">
        <v>34</v>
      </c>
      <c r="E42" s="232">
        <v>0</v>
      </c>
      <c r="F42" s="232">
        <v>0</v>
      </c>
      <c r="G42" s="232">
        <v>0</v>
      </c>
      <c r="H42" s="232">
        <v>0</v>
      </c>
      <c r="I42" s="232">
        <v>0</v>
      </c>
      <c r="J42" s="232">
        <v>0</v>
      </c>
      <c r="K42" s="232">
        <v>0</v>
      </c>
      <c r="L42" s="232">
        <v>0</v>
      </c>
      <c r="M42" s="232">
        <v>0</v>
      </c>
      <c r="N42" s="232">
        <v>0</v>
      </c>
      <c r="O42" s="232">
        <v>0</v>
      </c>
      <c r="P42" s="232">
        <v>0</v>
      </c>
      <c r="Q42" s="232">
        <v>1</v>
      </c>
      <c r="R42" s="234">
        <f t="shared" si="0"/>
        <v>64</v>
      </c>
    </row>
    <row r="43" spans="1:18" x14ac:dyDescent="0.2">
      <c r="A43" s="231" t="s">
        <v>14</v>
      </c>
      <c r="B43" s="233">
        <v>603</v>
      </c>
      <c r="C43" s="232">
        <v>53</v>
      </c>
      <c r="D43" s="232">
        <v>1123</v>
      </c>
      <c r="E43" s="232">
        <v>0</v>
      </c>
      <c r="F43" s="232">
        <v>0</v>
      </c>
      <c r="G43" s="232">
        <v>0</v>
      </c>
      <c r="H43" s="232">
        <v>4</v>
      </c>
      <c r="I43" s="232">
        <v>0</v>
      </c>
      <c r="J43" s="232">
        <v>0</v>
      </c>
      <c r="K43" s="232">
        <v>0</v>
      </c>
      <c r="L43" s="232">
        <v>0</v>
      </c>
      <c r="M43" s="232">
        <v>0</v>
      </c>
      <c r="N43" s="232">
        <v>30</v>
      </c>
      <c r="O43" s="232">
        <v>2</v>
      </c>
      <c r="P43" s="232">
        <v>0</v>
      </c>
      <c r="Q43" s="232">
        <v>7</v>
      </c>
      <c r="R43" s="234">
        <f t="shared" si="0"/>
        <v>1822</v>
      </c>
    </row>
    <row r="44" spans="1:18" x14ac:dyDescent="0.2">
      <c r="A44" s="231" t="s">
        <v>142</v>
      </c>
      <c r="B44" s="233">
        <v>26</v>
      </c>
      <c r="C44" s="232">
        <v>1</v>
      </c>
      <c r="D44" s="232">
        <v>105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32">
        <v>0</v>
      </c>
      <c r="K44" s="232">
        <v>0</v>
      </c>
      <c r="L44" s="232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1</v>
      </c>
      <c r="R44" s="234">
        <f t="shared" si="0"/>
        <v>133</v>
      </c>
    </row>
    <row r="45" spans="1:18" x14ac:dyDescent="0.2">
      <c r="A45" s="231" t="s">
        <v>15</v>
      </c>
      <c r="B45" s="233">
        <v>8</v>
      </c>
      <c r="C45" s="232">
        <v>0</v>
      </c>
      <c r="D45" s="232">
        <v>6</v>
      </c>
      <c r="E45" s="232">
        <v>0</v>
      </c>
      <c r="F45" s="232">
        <v>0</v>
      </c>
      <c r="G45" s="232">
        <v>0</v>
      </c>
      <c r="H45" s="232">
        <v>0</v>
      </c>
      <c r="I45" s="232">
        <v>0</v>
      </c>
      <c r="J45" s="232">
        <v>0</v>
      </c>
      <c r="K45" s="232">
        <v>0</v>
      </c>
      <c r="L45" s="232">
        <v>0</v>
      </c>
      <c r="M45" s="232">
        <v>0</v>
      </c>
      <c r="N45" s="232">
        <v>1</v>
      </c>
      <c r="O45" s="232">
        <v>2</v>
      </c>
      <c r="P45" s="232">
        <v>0</v>
      </c>
      <c r="Q45" s="232">
        <v>0</v>
      </c>
      <c r="R45" s="234">
        <f t="shared" si="0"/>
        <v>17</v>
      </c>
    </row>
    <row r="46" spans="1:18" x14ac:dyDescent="0.2">
      <c r="A46" s="231" t="s">
        <v>240</v>
      </c>
      <c r="B46" s="233">
        <v>6</v>
      </c>
      <c r="C46" s="232">
        <v>0</v>
      </c>
      <c r="D46" s="232">
        <v>0</v>
      </c>
      <c r="E46" s="232">
        <v>16</v>
      </c>
      <c r="F46" s="232">
        <v>283</v>
      </c>
      <c r="G46" s="232">
        <v>0</v>
      </c>
      <c r="H46" s="232">
        <v>0</v>
      </c>
      <c r="I46" s="232">
        <v>0</v>
      </c>
      <c r="J46" s="232">
        <v>0</v>
      </c>
      <c r="K46" s="232">
        <v>0</v>
      </c>
      <c r="L46" s="232">
        <v>0</v>
      </c>
      <c r="M46" s="232">
        <v>0</v>
      </c>
      <c r="N46" s="232">
        <v>0</v>
      </c>
      <c r="O46" s="232">
        <v>0</v>
      </c>
      <c r="P46" s="232">
        <v>0</v>
      </c>
      <c r="Q46" s="232">
        <v>0</v>
      </c>
      <c r="R46" s="234">
        <f t="shared" si="0"/>
        <v>305</v>
      </c>
    </row>
    <row r="47" spans="1:18" x14ac:dyDescent="0.2">
      <c r="A47" s="231" t="s">
        <v>16</v>
      </c>
      <c r="B47" s="233">
        <v>19</v>
      </c>
      <c r="C47" s="232">
        <v>4</v>
      </c>
      <c r="D47" s="232">
        <v>563</v>
      </c>
      <c r="E47" s="232">
        <v>0</v>
      </c>
      <c r="F47" s="232">
        <v>0</v>
      </c>
      <c r="G47" s="232">
        <v>0</v>
      </c>
      <c r="H47" s="232">
        <v>0</v>
      </c>
      <c r="I47" s="232">
        <v>0</v>
      </c>
      <c r="J47" s="232">
        <v>0</v>
      </c>
      <c r="K47" s="232">
        <v>0</v>
      </c>
      <c r="L47" s="232">
        <v>0</v>
      </c>
      <c r="M47" s="232">
        <v>0</v>
      </c>
      <c r="N47" s="232">
        <v>4</v>
      </c>
      <c r="O47" s="232">
        <v>0</v>
      </c>
      <c r="P47" s="232">
        <v>0</v>
      </c>
      <c r="Q47" s="232">
        <v>0</v>
      </c>
      <c r="R47" s="234">
        <f t="shared" si="0"/>
        <v>590</v>
      </c>
    </row>
    <row r="48" spans="1:18" x14ac:dyDescent="0.2">
      <c r="A48" s="231" t="s">
        <v>267</v>
      </c>
      <c r="B48" s="233">
        <v>1</v>
      </c>
      <c r="C48" s="232">
        <v>0</v>
      </c>
      <c r="D48" s="232">
        <v>0</v>
      </c>
      <c r="E48" s="232">
        <v>0</v>
      </c>
      <c r="F48" s="232">
        <v>0</v>
      </c>
      <c r="G48" s="232">
        <v>0</v>
      </c>
      <c r="H48" s="232">
        <v>0</v>
      </c>
      <c r="I48" s="232">
        <v>0</v>
      </c>
      <c r="J48" s="232">
        <v>0</v>
      </c>
      <c r="K48" s="232">
        <v>0</v>
      </c>
      <c r="L48" s="232">
        <v>0</v>
      </c>
      <c r="M48" s="232">
        <v>0</v>
      </c>
      <c r="N48" s="232">
        <v>0</v>
      </c>
      <c r="O48" s="232">
        <v>0</v>
      </c>
      <c r="P48" s="232">
        <v>0</v>
      </c>
      <c r="Q48" s="232">
        <v>0</v>
      </c>
      <c r="R48" s="234">
        <f t="shared" si="0"/>
        <v>1</v>
      </c>
    </row>
    <row r="49" spans="1:18" x14ac:dyDescent="0.2">
      <c r="A49" s="231" t="s">
        <v>55</v>
      </c>
      <c r="B49" s="233">
        <v>173</v>
      </c>
      <c r="C49" s="232">
        <v>51</v>
      </c>
      <c r="D49" s="232">
        <v>2954</v>
      </c>
      <c r="E49" s="232">
        <v>0</v>
      </c>
      <c r="F49" s="232">
        <v>0</v>
      </c>
      <c r="G49" s="232">
        <v>0</v>
      </c>
      <c r="H49" s="232">
        <v>5</v>
      </c>
      <c r="I49" s="232">
        <v>0</v>
      </c>
      <c r="J49" s="232">
        <v>0</v>
      </c>
      <c r="K49" s="232">
        <v>0</v>
      </c>
      <c r="L49" s="232">
        <v>1</v>
      </c>
      <c r="M49" s="232">
        <v>0</v>
      </c>
      <c r="N49" s="232">
        <v>0</v>
      </c>
      <c r="O49" s="232">
        <v>0</v>
      </c>
      <c r="P49" s="232">
        <v>0</v>
      </c>
      <c r="Q49" s="232">
        <v>2</v>
      </c>
      <c r="R49" s="234">
        <f t="shared" si="0"/>
        <v>3186</v>
      </c>
    </row>
    <row r="50" spans="1:18" x14ac:dyDescent="0.2">
      <c r="A50" s="231" t="s">
        <v>64</v>
      </c>
      <c r="B50" s="233">
        <v>10</v>
      </c>
      <c r="C50" s="232">
        <v>0</v>
      </c>
      <c r="D50" s="232">
        <v>0</v>
      </c>
      <c r="E50" s="232">
        <v>44</v>
      </c>
      <c r="F50" s="232">
        <v>841</v>
      </c>
      <c r="G50" s="232">
        <v>0</v>
      </c>
      <c r="H50" s="232">
        <v>0</v>
      </c>
      <c r="I50" s="232">
        <v>0</v>
      </c>
      <c r="J50" s="232">
        <v>0</v>
      </c>
      <c r="K50" s="232">
        <v>0</v>
      </c>
      <c r="L50" s="232">
        <v>0</v>
      </c>
      <c r="M50" s="232">
        <v>0</v>
      </c>
      <c r="N50" s="232">
        <v>0</v>
      </c>
      <c r="O50" s="232">
        <v>0</v>
      </c>
      <c r="P50" s="232">
        <v>0</v>
      </c>
      <c r="Q50" s="232">
        <v>0</v>
      </c>
      <c r="R50" s="234">
        <f t="shared" si="0"/>
        <v>895</v>
      </c>
    </row>
    <row r="51" spans="1:18" x14ac:dyDescent="0.2">
      <c r="A51" s="231" t="s">
        <v>202</v>
      </c>
      <c r="B51" s="233">
        <v>116</v>
      </c>
      <c r="C51" s="232">
        <v>0</v>
      </c>
      <c r="D51" s="232">
        <v>0</v>
      </c>
      <c r="E51" s="232">
        <v>415</v>
      </c>
      <c r="F51" s="232">
        <v>4643</v>
      </c>
      <c r="G51" s="232">
        <v>0</v>
      </c>
      <c r="H51" s="232">
        <v>0</v>
      </c>
      <c r="I51" s="232">
        <v>1</v>
      </c>
      <c r="J51" s="232">
        <v>0</v>
      </c>
      <c r="K51" s="232">
        <v>0</v>
      </c>
      <c r="L51" s="232">
        <v>0</v>
      </c>
      <c r="M51" s="232">
        <v>0</v>
      </c>
      <c r="N51" s="232">
        <v>0</v>
      </c>
      <c r="O51" s="232">
        <v>0</v>
      </c>
      <c r="P51" s="232">
        <v>0</v>
      </c>
      <c r="Q51" s="232">
        <v>0</v>
      </c>
      <c r="R51" s="234">
        <f t="shared" si="0"/>
        <v>5175</v>
      </c>
    </row>
    <row r="52" spans="1:18" x14ac:dyDescent="0.2">
      <c r="A52" s="231" t="s">
        <v>203</v>
      </c>
      <c r="B52" s="233">
        <v>1</v>
      </c>
      <c r="C52" s="232">
        <v>0</v>
      </c>
      <c r="D52" s="232">
        <v>11</v>
      </c>
      <c r="E52" s="232">
        <v>0</v>
      </c>
      <c r="F52" s="232">
        <v>0</v>
      </c>
      <c r="G52" s="232">
        <v>0</v>
      </c>
      <c r="H52" s="232">
        <v>1</v>
      </c>
      <c r="I52" s="232">
        <v>0</v>
      </c>
      <c r="J52" s="232">
        <v>0</v>
      </c>
      <c r="K52" s="232">
        <v>0</v>
      </c>
      <c r="L52" s="232">
        <v>0</v>
      </c>
      <c r="M52" s="232">
        <v>0</v>
      </c>
      <c r="N52" s="232">
        <v>2</v>
      </c>
      <c r="O52" s="232">
        <v>0</v>
      </c>
      <c r="P52" s="232">
        <v>0</v>
      </c>
      <c r="Q52" s="232">
        <v>0</v>
      </c>
      <c r="R52" s="234">
        <f t="shared" si="0"/>
        <v>15</v>
      </c>
    </row>
    <row r="53" spans="1:18" x14ac:dyDescent="0.2">
      <c r="A53" s="231" t="s">
        <v>143</v>
      </c>
      <c r="B53" s="233">
        <v>15</v>
      </c>
      <c r="C53" s="232">
        <v>2</v>
      </c>
      <c r="D53" s="232">
        <v>32</v>
      </c>
      <c r="E53" s="232">
        <v>0</v>
      </c>
      <c r="F53" s="232">
        <v>0</v>
      </c>
      <c r="G53" s="232">
        <v>0</v>
      </c>
      <c r="H53" s="232">
        <v>0</v>
      </c>
      <c r="I53" s="232">
        <v>0</v>
      </c>
      <c r="J53" s="232">
        <v>0</v>
      </c>
      <c r="K53" s="232">
        <v>0</v>
      </c>
      <c r="L53" s="232">
        <v>0</v>
      </c>
      <c r="M53" s="232">
        <v>0</v>
      </c>
      <c r="N53" s="232">
        <v>0</v>
      </c>
      <c r="O53" s="232">
        <v>0</v>
      </c>
      <c r="P53" s="232">
        <v>0</v>
      </c>
      <c r="Q53" s="232">
        <v>1</v>
      </c>
      <c r="R53" s="234">
        <f t="shared" si="0"/>
        <v>50</v>
      </c>
    </row>
    <row r="54" spans="1:18" x14ac:dyDescent="0.2">
      <c r="A54" s="231" t="s">
        <v>17</v>
      </c>
      <c r="B54" s="233">
        <v>24</v>
      </c>
      <c r="C54" s="232">
        <v>3</v>
      </c>
      <c r="D54" s="232">
        <v>173</v>
      </c>
      <c r="E54" s="232">
        <v>0</v>
      </c>
      <c r="F54" s="232">
        <v>0</v>
      </c>
      <c r="G54" s="232">
        <v>0</v>
      </c>
      <c r="H54" s="232">
        <v>2</v>
      </c>
      <c r="I54" s="232">
        <v>0</v>
      </c>
      <c r="J54" s="232">
        <v>0</v>
      </c>
      <c r="K54" s="232">
        <v>0</v>
      </c>
      <c r="L54" s="232">
        <v>0</v>
      </c>
      <c r="M54" s="232">
        <v>0</v>
      </c>
      <c r="N54" s="232">
        <v>1</v>
      </c>
      <c r="O54" s="232">
        <v>0</v>
      </c>
      <c r="P54" s="232">
        <v>0</v>
      </c>
      <c r="Q54" s="232">
        <v>1</v>
      </c>
      <c r="R54" s="234">
        <f t="shared" si="0"/>
        <v>204</v>
      </c>
    </row>
    <row r="55" spans="1:18" x14ac:dyDescent="0.2">
      <c r="A55" s="231" t="s">
        <v>205</v>
      </c>
      <c r="B55" s="233">
        <v>80</v>
      </c>
      <c r="C55" s="232">
        <v>0</v>
      </c>
      <c r="D55" s="232">
        <v>0</v>
      </c>
      <c r="E55" s="232">
        <v>223</v>
      </c>
      <c r="F55" s="232">
        <v>1172</v>
      </c>
      <c r="G55" s="232">
        <v>0</v>
      </c>
      <c r="H55" s="232">
        <v>0</v>
      </c>
      <c r="I55" s="232">
        <v>0</v>
      </c>
      <c r="J55" s="232">
        <v>0</v>
      </c>
      <c r="K55" s="232">
        <v>0</v>
      </c>
      <c r="L55" s="232">
        <v>0</v>
      </c>
      <c r="M55" s="232">
        <v>0</v>
      </c>
      <c r="N55" s="232">
        <v>0</v>
      </c>
      <c r="O55" s="232">
        <v>0</v>
      </c>
      <c r="P55" s="232">
        <v>0</v>
      </c>
      <c r="Q55" s="232">
        <v>0</v>
      </c>
      <c r="R55" s="234">
        <f t="shared" si="0"/>
        <v>1475</v>
      </c>
    </row>
    <row r="56" spans="1:18" x14ac:dyDescent="0.2">
      <c r="A56" s="231" t="s">
        <v>206</v>
      </c>
      <c r="B56" s="233">
        <v>0</v>
      </c>
      <c r="C56" s="232">
        <v>0</v>
      </c>
      <c r="D56" s="232">
        <v>3</v>
      </c>
      <c r="E56" s="232">
        <v>0</v>
      </c>
      <c r="F56" s="232">
        <v>0</v>
      </c>
      <c r="G56" s="232">
        <v>0</v>
      </c>
      <c r="H56" s="232">
        <v>0</v>
      </c>
      <c r="I56" s="232">
        <v>0</v>
      </c>
      <c r="J56" s="232">
        <v>0</v>
      </c>
      <c r="K56" s="232">
        <v>0</v>
      </c>
      <c r="L56" s="232">
        <v>0</v>
      </c>
      <c r="M56" s="232">
        <v>0</v>
      </c>
      <c r="N56" s="232">
        <v>0</v>
      </c>
      <c r="O56" s="232">
        <v>0</v>
      </c>
      <c r="P56" s="232">
        <v>0</v>
      </c>
      <c r="Q56" s="232">
        <v>0</v>
      </c>
      <c r="R56" s="234">
        <f t="shared" si="0"/>
        <v>3</v>
      </c>
    </row>
    <row r="57" spans="1:18" x14ac:dyDescent="0.2">
      <c r="A57" s="231" t="s">
        <v>18</v>
      </c>
      <c r="B57" s="233">
        <v>293</v>
      </c>
      <c r="C57" s="232">
        <v>81</v>
      </c>
      <c r="D57" s="232">
        <v>18901</v>
      </c>
      <c r="E57" s="232">
        <v>0</v>
      </c>
      <c r="F57" s="232">
        <v>0</v>
      </c>
      <c r="G57" s="232">
        <v>0</v>
      </c>
      <c r="H57" s="232">
        <v>2</v>
      </c>
      <c r="I57" s="232">
        <v>0</v>
      </c>
      <c r="J57" s="232">
        <v>0</v>
      </c>
      <c r="K57" s="232">
        <v>0</v>
      </c>
      <c r="L57" s="232">
        <v>0</v>
      </c>
      <c r="M57" s="232">
        <v>0</v>
      </c>
      <c r="N57" s="232">
        <v>0</v>
      </c>
      <c r="O57" s="232">
        <v>3</v>
      </c>
      <c r="P57" s="232">
        <v>1</v>
      </c>
      <c r="Q57" s="232">
        <v>96</v>
      </c>
      <c r="R57" s="234">
        <f t="shared" si="0"/>
        <v>19377</v>
      </c>
    </row>
    <row r="58" spans="1:18" x14ac:dyDescent="0.2">
      <c r="A58" s="231" t="s">
        <v>207</v>
      </c>
      <c r="B58" s="233">
        <v>0</v>
      </c>
      <c r="C58" s="232">
        <v>0</v>
      </c>
      <c r="D58" s="232">
        <v>3</v>
      </c>
      <c r="E58" s="232">
        <v>0</v>
      </c>
      <c r="F58" s="232">
        <v>0</v>
      </c>
      <c r="G58" s="232">
        <v>0</v>
      </c>
      <c r="H58" s="232">
        <v>0</v>
      </c>
      <c r="I58" s="232">
        <v>0</v>
      </c>
      <c r="J58" s="232">
        <v>0</v>
      </c>
      <c r="K58" s="232">
        <v>0</v>
      </c>
      <c r="L58" s="232">
        <v>0</v>
      </c>
      <c r="M58" s="232">
        <v>0</v>
      </c>
      <c r="N58" s="232">
        <v>0</v>
      </c>
      <c r="O58" s="232">
        <v>0</v>
      </c>
      <c r="P58" s="232">
        <v>0</v>
      </c>
      <c r="Q58" s="232">
        <v>0</v>
      </c>
      <c r="R58" s="234">
        <f t="shared" si="0"/>
        <v>3</v>
      </c>
    </row>
    <row r="59" spans="1:18" x14ac:dyDescent="0.2">
      <c r="A59" s="231" t="s">
        <v>170</v>
      </c>
      <c r="B59" s="233">
        <v>14</v>
      </c>
      <c r="C59" s="232">
        <v>0</v>
      </c>
      <c r="D59" s="232">
        <v>66</v>
      </c>
      <c r="E59" s="232">
        <v>0</v>
      </c>
      <c r="F59" s="232">
        <v>0</v>
      </c>
      <c r="G59" s="232">
        <v>0</v>
      </c>
      <c r="H59" s="232">
        <v>0</v>
      </c>
      <c r="I59" s="232">
        <v>0</v>
      </c>
      <c r="J59" s="232">
        <v>0</v>
      </c>
      <c r="K59" s="232">
        <v>0</v>
      </c>
      <c r="L59" s="232">
        <v>0</v>
      </c>
      <c r="M59" s="232">
        <v>0</v>
      </c>
      <c r="N59" s="232">
        <v>0</v>
      </c>
      <c r="O59" s="232">
        <v>0</v>
      </c>
      <c r="P59" s="232">
        <v>0</v>
      </c>
      <c r="Q59" s="232">
        <v>1</v>
      </c>
      <c r="R59" s="234">
        <f t="shared" si="0"/>
        <v>81</v>
      </c>
    </row>
    <row r="60" spans="1:18" x14ac:dyDescent="0.2">
      <c r="A60" s="231" t="s">
        <v>129</v>
      </c>
      <c r="B60" s="233">
        <v>16</v>
      </c>
      <c r="C60" s="232">
        <v>1</v>
      </c>
      <c r="D60" s="232">
        <v>39</v>
      </c>
      <c r="E60" s="232">
        <v>0</v>
      </c>
      <c r="F60" s="232">
        <v>0</v>
      </c>
      <c r="G60" s="232">
        <v>0</v>
      </c>
      <c r="H60" s="232">
        <v>0</v>
      </c>
      <c r="I60" s="232">
        <v>0</v>
      </c>
      <c r="J60" s="232">
        <v>0</v>
      </c>
      <c r="K60" s="232">
        <v>0</v>
      </c>
      <c r="L60" s="232">
        <v>0</v>
      </c>
      <c r="M60" s="232">
        <v>0</v>
      </c>
      <c r="N60" s="232">
        <v>0</v>
      </c>
      <c r="O60" s="232">
        <v>2</v>
      </c>
      <c r="P60" s="232">
        <v>1</v>
      </c>
      <c r="Q60" s="232">
        <v>1</v>
      </c>
      <c r="R60" s="234">
        <f t="shared" si="0"/>
        <v>60</v>
      </c>
    </row>
    <row r="61" spans="1:18" x14ac:dyDescent="0.2">
      <c r="A61" s="231" t="s">
        <v>171</v>
      </c>
      <c r="B61" s="233">
        <v>3</v>
      </c>
      <c r="C61" s="232">
        <v>0</v>
      </c>
      <c r="D61" s="232">
        <v>1</v>
      </c>
      <c r="E61" s="232">
        <v>0</v>
      </c>
      <c r="F61" s="232">
        <v>0</v>
      </c>
      <c r="G61" s="232">
        <v>0</v>
      </c>
      <c r="H61" s="232">
        <v>0</v>
      </c>
      <c r="I61" s="232">
        <v>0</v>
      </c>
      <c r="J61" s="232">
        <v>0</v>
      </c>
      <c r="K61" s="232">
        <v>0</v>
      </c>
      <c r="L61" s="232">
        <v>0</v>
      </c>
      <c r="M61" s="232">
        <v>0</v>
      </c>
      <c r="N61" s="232">
        <v>0</v>
      </c>
      <c r="O61" s="232">
        <v>0</v>
      </c>
      <c r="P61" s="232">
        <v>0</v>
      </c>
      <c r="Q61" s="232">
        <v>1</v>
      </c>
      <c r="R61" s="234">
        <f t="shared" si="0"/>
        <v>5</v>
      </c>
    </row>
    <row r="62" spans="1:18" x14ac:dyDescent="0.2">
      <c r="A62" s="231" t="s">
        <v>268</v>
      </c>
      <c r="B62" s="233">
        <v>1</v>
      </c>
      <c r="C62" s="232">
        <v>0</v>
      </c>
      <c r="D62" s="232">
        <v>1</v>
      </c>
      <c r="E62" s="232">
        <v>0</v>
      </c>
      <c r="F62" s="232">
        <v>0</v>
      </c>
      <c r="G62" s="232">
        <v>0</v>
      </c>
      <c r="H62" s="232">
        <v>0</v>
      </c>
      <c r="I62" s="232">
        <v>0</v>
      </c>
      <c r="J62" s="232">
        <v>0</v>
      </c>
      <c r="K62" s="232">
        <v>0</v>
      </c>
      <c r="L62" s="232">
        <v>0</v>
      </c>
      <c r="M62" s="232">
        <v>0</v>
      </c>
      <c r="N62" s="232">
        <v>0</v>
      </c>
      <c r="O62" s="232">
        <v>0</v>
      </c>
      <c r="P62" s="232">
        <v>0</v>
      </c>
      <c r="Q62" s="232">
        <v>0</v>
      </c>
      <c r="R62" s="234">
        <f t="shared" si="0"/>
        <v>2</v>
      </c>
    </row>
    <row r="63" spans="1:18" x14ac:dyDescent="0.2">
      <c r="A63" s="231" t="s">
        <v>144</v>
      </c>
      <c r="B63" s="233">
        <v>4</v>
      </c>
      <c r="C63" s="232">
        <v>2</v>
      </c>
      <c r="D63" s="232">
        <v>15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  <c r="K63" s="232">
        <v>0</v>
      </c>
      <c r="L63" s="232">
        <v>0</v>
      </c>
      <c r="M63" s="232">
        <v>0</v>
      </c>
      <c r="N63" s="232">
        <v>0</v>
      </c>
      <c r="O63" s="232">
        <v>0</v>
      </c>
      <c r="P63" s="232">
        <v>0</v>
      </c>
      <c r="Q63" s="232">
        <v>0</v>
      </c>
      <c r="R63" s="234">
        <f t="shared" si="0"/>
        <v>21</v>
      </c>
    </row>
    <row r="64" spans="1:18" x14ac:dyDescent="0.2">
      <c r="A64" s="231" t="s">
        <v>172</v>
      </c>
      <c r="B64" s="233">
        <v>41</v>
      </c>
      <c r="C64" s="232">
        <v>0</v>
      </c>
      <c r="D64" s="232">
        <v>0</v>
      </c>
      <c r="E64" s="232">
        <v>250</v>
      </c>
      <c r="F64" s="232">
        <v>5331</v>
      </c>
      <c r="G64" s="232">
        <v>0</v>
      </c>
      <c r="H64" s="232">
        <v>0</v>
      </c>
      <c r="I64" s="232">
        <v>0</v>
      </c>
      <c r="J64" s="232">
        <v>0</v>
      </c>
      <c r="K64" s="232">
        <v>0</v>
      </c>
      <c r="L64" s="232">
        <v>0</v>
      </c>
      <c r="M64" s="232">
        <v>0</v>
      </c>
      <c r="N64" s="232">
        <v>0</v>
      </c>
      <c r="O64" s="232">
        <v>0</v>
      </c>
      <c r="P64" s="232">
        <v>0</v>
      </c>
      <c r="Q64" s="232">
        <v>0</v>
      </c>
      <c r="R64" s="234">
        <f t="shared" si="0"/>
        <v>5622</v>
      </c>
    </row>
    <row r="65" spans="1:18" x14ac:dyDescent="0.2">
      <c r="A65" s="231" t="s">
        <v>173</v>
      </c>
      <c r="B65" s="233">
        <v>7</v>
      </c>
      <c r="C65" s="232">
        <v>0</v>
      </c>
      <c r="D65" s="232">
        <v>18</v>
      </c>
      <c r="E65" s="232">
        <v>0</v>
      </c>
      <c r="F65" s="232">
        <v>0</v>
      </c>
      <c r="G65" s="232">
        <v>0</v>
      </c>
      <c r="H65" s="232">
        <v>0</v>
      </c>
      <c r="I65" s="232">
        <v>0</v>
      </c>
      <c r="J65" s="232">
        <v>0</v>
      </c>
      <c r="K65" s="232">
        <v>0</v>
      </c>
      <c r="L65" s="232">
        <v>0</v>
      </c>
      <c r="M65" s="232">
        <v>0</v>
      </c>
      <c r="N65" s="232">
        <v>0</v>
      </c>
      <c r="O65" s="232">
        <v>0</v>
      </c>
      <c r="P65" s="232">
        <v>0</v>
      </c>
      <c r="Q65" s="232">
        <v>0</v>
      </c>
      <c r="R65" s="234">
        <f t="shared" si="0"/>
        <v>25</v>
      </c>
    </row>
    <row r="66" spans="1:18" x14ac:dyDescent="0.2">
      <c r="A66" s="231" t="s">
        <v>208</v>
      </c>
      <c r="B66" s="233">
        <v>6</v>
      </c>
      <c r="C66" s="232">
        <v>4</v>
      </c>
      <c r="D66" s="232">
        <v>37</v>
      </c>
      <c r="E66" s="232">
        <v>0</v>
      </c>
      <c r="F66" s="232">
        <v>0</v>
      </c>
      <c r="G66" s="232">
        <v>0</v>
      </c>
      <c r="H66" s="232">
        <v>1</v>
      </c>
      <c r="I66" s="232">
        <v>0</v>
      </c>
      <c r="J66" s="232">
        <v>0</v>
      </c>
      <c r="K66" s="232">
        <v>0</v>
      </c>
      <c r="L66" s="232">
        <v>0</v>
      </c>
      <c r="M66" s="232">
        <v>0</v>
      </c>
      <c r="N66" s="232">
        <v>0</v>
      </c>
      <c r="O66" s="232">
        <v>0</v>
      </c>
      <c r="P66" s="232">
        <v>0</v>
      </c>
      <c r="Q66" s="232">
        <v>0</v>
      </c>
      <c r="R66" s="234">
        <f t="shared" si="0"/>
        <v>48</v>
      </c>
    </row>
    <row r="67" spans="1:18" x14ac:dyDescent="0.2">
      <c r="A67" s="231" t="s">
        <v>19</v>
      </c>
      <c r="B67" s="233">
        <v>702</v>
      </c>
      <c r="C67" s="232">
        <v>557</v>
      </c>
      <c r="D67" s="232">
        <v>13052</v>
      </c>
      <c r="E67" s="232">
        <v>0</v>
      </c>
      <c r="F67" s="232">
        <v>0</v>
      </c>
      <c r="G67" s="232">
        <v>1</v>
      </c>
      <c r="H67" s="232">
        <v>14</v>
      </c>
      <c r="I67" s="232">
        <v>0</v>
      </c>
      <c r="J67" s="232">
        <v>0</v>
      </c>
      <c r="K67" s="232">
        <v>1</v>
      </c>
      <c r="L67" s="232">
        <v>3</v>
      </c>
      <c r="M67" s="232">
        <v>0</v>
      </c>
      <c r="N67" s="232">
        <v>1</v>
      </c>
      <c r="O67" s="232">
        <v>0</v>
      </c>
      <c r="P67" s="232">
        <v>0</v>
      </c>
      <c r="Q67" s="232">
        <v>4</v>
      </c>
      <c r="R67" s="234">
        <f t="shared" si="0"/>
        <v>14335</v>
      </c>
    </row>
    <row r="68" spans="1:18" x14ac:dyDescent="0.2">
      <c r="A68" s="231" t="s">
        <v>132</v>
      </c>
      <c r="B68" s="233">
        <v>70</v>
      </c>
      <c r="C68" s="232">
        <v>8</v>
      </c>
      <c r="D68" s="232">
        <v>1479</v>
      </c>
      <c r="E68" s="232">
        <v>0</v>
      </c>
      <c r="F68" s="232">
        <v>0</v>
      </c>
      <c r="G68" s="232">
        <v>0</v>
      </c>
      <c r="H68" s="232">
        <v>3</v>
      </c>
      <c r="I68" s="232">
        <v>0</v>
      </c>
      <c r="J68" s="232">
        <v>0</v>
      </c>
      <c r="K68" s="232">
        <v>0</v>
      </c>
      <c r="L68" s="232">
        <v>0</v>
      </c>
      <c r="M68" s="232">
        <v>0</v>
      </c>
      <c r="N68" s="232">
        <v>0</v>
      </c>
      <c r="O68" s="232">
        <v>0</v>
      </c>
      <c r="P68" s="232">
        <v>0</v>
      </c>
      <c r="Q68" s="232">
        <v>0</v>
      </c>
      <c r="R68" s="234">
        <f t="shared" si="0"/>
        <v>1560</v>
      </c>
    </row>
    <row r="69" spans="1:18" x14ac:dyDescent="0.2">
      <c r="A69" s="231" t="s">
        <v>20</v>
      </c>
      <c r="B69" s="233">
        <v>171</v>
      </c>
      <c r="C69" s="232">
        <v>13</v>
      </c>
      <c r="D69" s="232">
        <v>373</v>
      </c>
      <c r="E69" s="232">
        <v>0</v>
      </c>
      <c r="F69" s="232">
        <v>0</v>
      </c>
      <c r="G69" s="232">
        <v>1</v>
      </c>
      <c r="H69" s="232">
        <v>2</v>
      </c>
      <c r="I69" s="232">
        <v>0</v>
      </c>
      <c r="J69" s="232">
        <v>0</v>
      </c>
      <c r="K69" s="232">
        <v>0</v>
      </c>
      <c r="L69" s="232">
        <v>0</v>
      </c>
      <c r="M69" s="232">
        <v>0</v>
      </c>
      <c r="N69" s="232">
        <v>49</v>
      </c>
      <c r="O69" s="232">
        <v>23</v>
      </c>
      <c r="P69" s="232">
        <v>0</v>
      </c>
      <c r="Q69" s="232">
        <v>0</v>
      </c>
      <c r="R69" s="234">
        <f t="shared" ref="R69:R132" si="1">SUM(B69:Q69)</f>
        <v>632</v>
      </c>
    </row>
    <row r="70" spans="1:18" x14ac:dyDescent="0.2">
      <c r="A70" s="231" t="s">
        <v>21</v>
      </c>
      <c r="B70" s="233">
        <v>62</v>
      </c>
      <c r="C70" s="232">
        <v>26</v>
      </c>
      <c r="D70" s="232">
        <v>756</v>
      </c>
      <c r="E70" s="232">
        <v>0</v>
      </c>
      <c r="F70" s="232">
        <v>0</v>
      </c>
      <c r="G70" s="232">
        <v>0</v>
      </c>
      <c r="H70" s="232">
        <v>5</v>
      </c>
      <c r="I70" s="232">
        <v>0</v>
      </c>
      <c r="J70" s="232">
        <v>0</v>
      </c>
      <c r="K70" s="232">
        <v>0</v>
      </c>
      <c r="L70" s="232">
        <v>0</v>
      </c>
      <c r="M70" s="232">
        <v>0</v>
      </c>
      <c r="N70" s="232">
        <v>43</v>
      </c>
      <c r="O70" s="232">
        <v>0</v>
      </c>
      <c r="P70" s="232">
        <v>1</v>
      </c>
      <c r="Q70" s="232">
        <v>0</v>
      </c>
      <c r="R70" s="234">
        <f t="shared" si="1"/>
        <v>893</v>
      </c>
    </row>
    <row r="71" spans="1:18" x14ac:dyDescent="0.2">
      <c r="A71" s="231" t="s">
        <v>209</v>
      </c>
      <c r="B71" s="233">
        <v>17</v>
      </c>
      <c r="C71" s="232">
        <v>0</v>
      </c>
      <c r="D71" s="232">
        <v>0</v>
      </c>
      <c r="E71" s="232">
        <v>83</v>
      </c>
      <c r="F71" s="232">
        <v>858</v>
      </c>
      <c r="G71" s="232">
        <v>0</v>
      </c>
      <c r="H71" s="232">
        <v>0</v>
      </c>
      <c r="I71" s="232">
        <v>0</v>
      </c>
      <c r="J71" s="232">
        <v>0</v>
      </c>
      <c r="K71" s="232">
        <v>0</v>
      </c>
      <c r="L71" s="232">
        <v>0</v>
      </c>
      <c r="M71" s="232">
        <v>0</v>
      </c>
      <c r="N71" s="232">
        <v>0</v>
      </c>
      <c r="O71" s="232">
        <v>0</v>
      </c>
      <c r="P71" s="232">
        <v>0</v>
      </c>
      <c r="Q71" s="232">
        <v>0</v>
      </c>
      <c r="R71" s="234">
        <f t="shared" si="1"/>
        <v>958</v>
      </c>
    </row>
    <row r="72" spans="1:18" x14ac:dyDescent="0.2">
      <c r="A72" s="231" t="s">
        <v>241</v>
      </c>
      <c r="B72" s="233">
        <v>2</v>
      </c>
      <c r="C72" s="232">
        <v>0</v>
      </c>
      <c r="D72" s="232">
        <v>0</v>
      </c>
      <c r="E72" s="232">
        <v>4</v>
      </c>
      <c r="F72" s="232">
        <v>37</v>
      </c>
      <c r="G72" s="232">
        <v>0</v>
      </c>
      <c r="H72" s="232">
        <v>0</v>
      </c>
      <c r="I72" s="232">
        <v>0</v>
      </c>
      <c r="J72" s="232">
        <v>0</v>
      </c>
      <c r="K72" s="232">
        <v>0</v>
      </c>
      <c r="L72" s="232">
        <v>0</v>
      </c>
      <c r="M72" s="232">
        <v>0</v>
      </c>
      <c r="N72" s="232">
        <v>0</v>
      </c>
      <c r="O72" s="232">
        <v>0</v>
      </c>
      <c r="P72" s="232">
        <v>0</v>
      </c>
      <c r="Q72" s="232">
        <v>0</v>
      </c>
      <c r="R72" s="234">
        <f t="shared" si="1"/>
        <v>43</v>
      </c>
    </row>
    <row r="73" spans="1:18" x14ac:dyDescent="0.2">
      <c r="A73" s="231" t="s">
        <v>174</v>
      </c>
      <c r="B73" s="233">
        <v>95</v>
      </c>
      <c r="C73" s="232">
        <v>33</v>
      </c>
      <c r="D73" s="232">
        <v>235</v>
      </c>
      <c r="E73" s="232">
        <v>0</v>
      </c>
      <c r="F73" s="232">
        <v>0</v>
      </c>
      <c r="G73" s="232">
        <v>4</v>
      </c>
      <c r="H73" s="232">
        <v>5</v>
      </c>
      <c r="I73" s="232">
        <v>0</v>
      </c>
      <c r="J73" s="232">
        <v>0</v>
      </c>
      <c r="K73" s="232">
        <v>0</v>
      </c>
      <c r="L73" s="232">
        <v>2</v>
      </c>
      <c r="M73" s="232">
        <v>0</v>
      </c>
      <c r="N73" s="232">
        <v>0</v>
      </c>
      <c r="O73" s="232">
        <v>0</v>
      </c>
      <c r="P73" s="232">
        <v>0</v>
      </c>
      <c r="Q73" s="232">
        <v>0</v>
      </c>
      <c r="R73" s="234">
        <f t="shared" si="1"/>
        <v>374</v>
      </c>
    </row>
    <row r="74" spans="1:18" x14ac:dyDescent="0.2">
      <c r="A74" s="231" t="s">
        <v>145</v>
      </c>
      <c r="B74" s="233">
        <v>7</v>
      </c>
      <c r="C74" s="232">
        <v>1</v>
      </c>
      <c r="D74" s="232">
        <v>17</v>
      </c>
      <c r="E74" s="232">
        <v>0</v>
      </c>
      <c r="F74" s="232">
        <v>0</v>
      </c>
      <c r="G74" s="232">
        <v>0</v>
      </c>
      <c r="H74" s="232">
        <v>0</v>
      </c>
      <c r="I74" s="232">
        <v>0</v>
      </c>
      <c r="J74" s="232">
        <v>0</v>
      </c>
      <c r="K74" s="232">
        <v>0</v>
      </c>
      <c r="L74" s="232">
        <v>0</v>
      </c>
      <c r="M74" s="232">
        <v>0</v>
      </c>
      <c r="N74" s="232">
        <v>0</v>
      </c>
      <c r="O74" s="232">
        <v>0</v>
      </c>
      <c r="P74" s="232">
        <v>0</v>
      </c>
      <c r="Q74" s="232">
        <v>0</v>
      </c>
      <c r="R74" s="234">
        <f t="shared" si="1"/>
        <v>25</v>
      </c>
    </row>
    <row r="75" spans="1:18" x14ac:dyDescent="0.2">
      <c r="A75" s="231" t="s">
        <v>146</v>
      </c>
      <c r="B75" s="233">
        <v>262</v>
      </c>
      <c r="C75" s="232">
        <v>38</v>
      </c>
      <c r="D75" s="232">
        <v>638</v>
      </c>
      <c r="E75" s="232">
        <v>0</v>
      </c>
      <c r="F75" s="232">
        <v>0</v>
      </c>
      <c r="G75" s="232">
        <v>3</v>
      </c>
      <c r="H75" s="232">
        <v>7</v>
      </c>
      <c r="I75" s="232">
        <v>0</v>
      </c>
      <c r="J75" s="232">
        <v>0</v>
      </c>
      <c r="K75" s="232">
        <v>0</v>
      </c>
      <c r="L75" s="232">
        <v>0</v>
      </c>
      <c r="M75" s="232">
        <v>0</v>
      </c>
      <c r="N75" s="232">
        <v>0</v>
      </c>
      <c r="O75" s="232">
        <v>0</v>
      </c>
      <c r="P75" s="232">
        <v>0</v>
      </c>
      <c r="Q75" s="232">
        <v>1</v>
      </c>
      <c r="R75" s="234">
        <f t="shared" si="1"/>
        <v>949</v>
      </c>
    </row>
    <row r="76" spans="1:18" x14ac:dyDescent="0.2">
      <c r="A76" s="231" t="s">
        <v>58</v>
      </c>
      <c r="B76" s="233">
        <v>41</v>
      </c>
      <c r="C76" s="232">
        <v>9</v>
      </c>
      <c r="D76" s="232">
        <v>142</v>
      </c>
      <c r="E76" s="232">
        <v>0</v>
      </c>
      <c r="F76" s="232">
        <v>0</v>
      </c>
      <c r="G76" s="232">
        <v>0</v>
      </c>
      <c r="H76" s="232">
        <v>0</v>
      </c>
      <c r="I76" s="232">
        <v>0</v>
      </c>
      <c r="J76" s="232">
        <v>0</v>
      </c>
      <c r="K76" s="232">
        <v>0</v>
      </c>
      <c r="L76" s="232">
        <v>0</v>
      </c>
      <c r="M76" s="232">
        <v>0</v>
      </c>
      <c r="N76" s="232">
        <v>8</v>
      </c>
      <c r="O76" s="232">
        <v>15</v>
      </c>
      <c r="P76" s="232">
        <v>0</v>
      </c>
      <c r="Q76" s="232">
        <v>0</v>
      </c>
      <c r="R76" s="234">
        <f t="shared" si="1"/>
        <v>215</v>
      </c>
    </row>
    <row r="77" spans="1:18" x14ac:dyDescent="0.2">
      <c r="A77" s="231" t="s">
        <v>22</v>
      </c>
      <c r="B77" s="233">
        <v>106</v>
      </c>
      <c r="C77" s="232">
        <v>4</v>
      </c>
      <c r="D77" s="232">
        <v>322</v>
      </c>
      <c r="E77" s="232">
        <v>0</v>
      </c>
      <c r="F77" s="232">
        <v>0</v>
      </c>
      <c r="G77" s="232">
        <v>0</v>
      </c>
      <c r="H77" s="232">
        <v>0</v>
      </c>
      <c r="I77" s="232">
        <v>0</v>
      </c>
      <c r="J77" s="232">
        <v>0</v>
      </c>
      <c r="K77" s="232">
        <v>0</v>
      </c>
      <c r="L77" s="232">
        <v>0</v>
      </c>
      <c r="M77" s="232">
        <v>0</v>
      </c>
      <c r="N77" s="232">
        <v>1</v>
      </c>
      <c r="O77" s="232">
        <v>0</v>
      </c>
      <c r="P77" s="232">
        <v>0</v>
      </c>
      <c r="Q77" s="232">
        <v>2</v>
      </c>
      <c r="R77" s="234">
        <f t="shared" si="1"/>
        <v>435</v>
      </c>
    </row>
    <row r="78" spans="1:18" x14ac:dyDescent="0.2">
      <c r="A78" s="231" t="s">
        <v>147</v>
      </c>
      <c r="B78" s="233">
        <v>5</v>
      </c>
      <c r="C78" s="232">
        <v>0</v>
      </c>
      <c r="D78" s="232">
        <v>7</v>
      </c>
      <c r="E78" s="232">
        <v>0</v>
      </c>
      <c r="F78" s="232">
        <v>0</v>
      </c>
      <c r="G78" s="232">
        <v>0</v>
      </c>
      <c r="H78" s="232">
        <v>2</v>
      </c>
      <c r="I78" s="232">
        <v>0</v>
      </c>
      <c r="J78" s="232">
        <v>0</v>
      </c>
      <c r="K78" s="232">
        <v>0</v>
      </c>
      <c r="L78" s="232">
        <v>0</v>
      </c>
      <c r="M78" s="232">
        <v>0</v>
      </c>
      <c r="N78" s="232">
        <v>0</v>
      </c>
      <c r="O78" s="232">
        <v>0</v>
      </c>
      <c r="P78" s="232">
        <v>0</v>
      </c>
      <c r="Q78" s="232">
        <v>0</v>
      </c>
      <c r="R78" s="234">
        <f t="shared" si="1"/>
        <v>14</v>
      </c>
    </row>
    <row r="79" spans="1:18" x14ac:dyDescent="0.2">
      <c r="A79" s="231" t="s">
        <v>23</v>
      </c>
      <c r="B79" s="233">
        <v>42</v>
      </c>
      <c r="C79" s="232">
        <v>24</v>
      </c>
      <c r="D79" s="232">
        <v>233</v>
      </c>
      <c r="E79" s="232">
        <v>0</v>
      </c>
      <c r="F79" s="232">
        <v>0</v>
      </c>
      <c r="G79" s="232">
        <v>0</v>
      </c>
      <c r="H79" s="232">
        <v>0</v>
      </c>
      <c r="I79" s="232">
        <v>0</v>
      </c>
      <c r="J79" s="232">
        <v>0</v>
      </c>
      <c r="K79" s="232">
        <v>0</v>
      </c>
      <c r="L79" s="232">
        <v>0</v>
      </c>
      <c r="M79" s="232">
        <v>0</v>
      </c>
      <c r="N79" s="232">
        <v>2</v>
      </c>
      <c r="O79" s="232">
        <v>0</v>
      </c>
      <c r="P79" s="232">
        <v>0</v>
      </c>
      <c r="Q79" s="232">
        <v>1</v>
      </c>
      <c r="R79" s="234">
        <f t="shared" si="1"/>
        <v>302</v>
      </c>
    </row>
    <row r="80" spans="1:18" x14ac:dyDescent="0.2">
      <c r="A80" s="231" t="s">
        <v>59</v>
      </c>
      <c r="B80" s="233">
        <v>150</v>
      </c>
      <c r="C80" s="232">
        <v>18</v>
      </c>
      <c r="D80" s="232">
        <v>309</v>
      </c>
      <c r="E80" s="232">
        <v>0</v>
      </c>
      <c r="F80" s="232">
        <v>0</v>
      </c>
      <c r="G80" s="232">
        <v>0</v>
      </c>
      <c r="H80" s="232">
        <v>10</v>
      </c>
      <c r="I80" s="232">
        <v>0</v>
      </c>
      <c r="J80" s="232">
        <v>0</v>
      </c>
      <c r="K80" s="232">
        <v>0</v>
      </c>
      <c r="L80" s="232">
        <v>6</v>
      </c>
      <c r="M80" s="232">
        <v>0</v>
      </c>
      <c r="N80" s="232">
        <v>0</v>
      </c>
      <c r="O80" s="232">
        <v>0</v>
      </c>
      <c r="P80" s="232">
        <v>0</v>
      </c>
      <c r="Q80" s="232">
        <v>1</v>
      </c>
      <c r="R80" s="234">
        <f t="shared" si="1"/>
        <v>494</v>
      </c>
    </row>
    <row r="81" spans="1:18" x14ac:dyDescent="0.2">
      <c r="A81" s="231" t="s">
        <v>231</v>
      </c>
      <c r="B81" s="233">
        <v>1</v>
      </c>
      <c r="C81" s="232">
        <v>0</v>
      </c>
      <c r="D81" s="232">
        <v>21</v>
      </c>
      <c r="E81" s="232">
        <v>0</v>
      </c>
      <c r="F81" s="232">
        <v>0</v>
      </c>
      <c r="G81" s="232">
        <v>0</v>
      </c>
      <c r="H81" s="232">
        <v>0</v>
      </c>
      <c r="I81" s="232">
        <v>0</v>
      </c>
      <c r="J81" s="232">
        <v>0</v>
      </c>
      <c r="K81" s="232">
        <v>0</v>
      </c>
      <c r="L81" s="232">
        <v>0</v>
      </c>
      <c r="M81" s="232">
        <v>0</v>
      </c>
      <c r="N81" s="232">
        <v>0</v>
      </c>
      <c r="O81" s="232">
        <v>0</v>
      </c>
      <c r="P81" s="232">
        <v>0</v>
      </c>
      <c r="Q81" s="232">
        <v>0</v>
      </c>
      <c r="R81" s="234">
        <f t="shared" si="1"/>
        <v>22</v>
      </c>
    </row>
    <row r="82" spans="1:18" x14ac:dyDescent="0.2">
      <c r="A82" s="231" t="s">
        <v>24</v>
      </c>
      <c r="B82" s="233">
        <v>513</v>
      </c>
      <c r="C82" s="232">
        <v>83</v>
      </c>
      <c r="D82" s="232">
        <v>1551</v>
      </c>
      <c r="E82" s="232">
        <v>0</v>
      </c>
      <c r="F82" s="232">
        <v>0</v>
      </c>
      <c r="G82" s="232">
        <v>1</v>
      </c>
      <c r="H82" s="232">
        <v>4</v>
      </c>
      <c r="I82" s="232">
        <v>0</v>
      </c>
      <c r="J82" s="232">
        <v>0</v>
      </c>
      <c r="K82" s="232">
        <v>0</v>
      </c>
      <c r="L82" s="232">
        <v>1</v>
      </c>
      <c r="M82" s="232">
        <v>0</v>
      </c>
      <c r="N82" s="232">
        <v>16</v>
      </c>
      <c r="O82" s="232">
        <v>32</v>
      </c>
      <c r="P82" s="232">
        <v>1</v>
      </c>
      <c r="Q82" s="232">
        <v>12</v>
      </c>
      <c r="R82" s="234">
        <f t="shared" si="1"/>
        <v>2214</v>
      </c>
    </row>
    <row r="83" spans="1:18" x14ac:dyDescent="0.2">
      <c r="A83" s="231" t="s">
        <v>148</v>
      </c>
      <c r="B83" s="233">
        <v>45</v>
      </c>
      <c r="C83" s="232">
        <v>8</v>
      </c>
      <c r="D83" s="232">
        <v>330</v>
      </c>
      <c r="E83" s="232">
        <v>0</v>
      </c>
      <c r="F83" s="232">
        <v>0</v>
      </c>
      <c r="G83" s="232">
        <v>0</v>
      </c>
      <c r="H83" s="232">
        <v>1</v>
      </c>
      <c r="I83" s="232">
        <v>0</v>
      </c>
      <c r="J83" s="232">
        <v>0</v>
      </c>
      <c r="K83" s="232">
        <v>0</v>
      </c>
      <c r="L83" s="232">
        <v>0</v>
      </c>
      <c r="M83" s="232">
        <v>0</v>
      </c>
      <c r="N83" s="232">
        <v>0</v>
      </c>
      <c r="O83" s="232">
        <v>1</v>
      </c>
      <c r="P83" s="232">
        <v>0</v>
      </c>
      <c r="Q83" s="232">
        <v>3</v>
      </c>
      <c r="R83" s="234">
        <f t="shared" si="1"/>
        <v>388</v>
      </c>
    </row>
    <row r="84" spans="1:18" x14ac:dyDescent="0.2">
      <c r="A84" s="231" t="s">
        <v>25</v>
      </c>
      <c r="B84" s="233">
        <v>61</v>
      </c>
      <c r="C84" s="232">
        <v>10</v>
      </c>
      <c r="D84" s="232">
        <v>712</v>
      </c>
      <c r="E84" s="232">
        <v>0</v>
      </c>
      <c r="F84" s="232">
        <v>0</v>
      </c>
      <c r="G84" s="232">
        <v>0</v>
      </c>
      <c r="H84" s="232">
        <v>0</v>
      </c>
      <c r="I84" s="232">
        <v>0</v>
      </c>
      <c r="J84" s="232">
        <v>0</v>
      </c>
      <c r="K84" s="232">
        <v>0</v>
      </c>
      <c r="L84" s="232">
        <v>0</v>
      </c>
      <c r="M84" s="232">
        <v>0</v>
      </c>
      <c r="N84" s="232">
        <v>18</v>
      </c>
      <c r="O84" s="232">
        <v>1</v>
      </c>
      <c r="P84" s="232">
        <v>0</v>
      </c>
      <c r="Q84" s="232">
        <v>36</v>
      </c>
      <c r="R84" s="234">
        <f t="shared" si="1"/>
        <v>838</v>
      </c>
    </row>
    <row r="85" spans="1:18" x14ac:dyDescent="0.2">
      <c r="A85" s="231" t="s">
        <v>149</v>
      </c>
      <c r="B85" s="233">
        <v>78</v>
      </c>
      <c r="C85" s="232">
        <v>4</v>
      </c>
      <c r="D85" s="232">
        <v>467</v>
      </c>
      <c r="E85" s="232">
        <v>0</v>
      </c>
      <c r="F85" s="232">
        <v>0</v>
      </c>
      <c r="G85" s="232">
        <v>0</v>
      </c>
      <c r="H85" s="232">
        <v>1</v>
      </c>
      <c r="I85" s="232">
        <v>0</v>
      </c>
      <c r="J85" s="232">
        <v>0</v>
      </c>
      <c r="K85" s="232">
        <v>0</v>
      </c>
      <c r="L85" s="232">
        <v>1</v>
      </c>
      <c r="M85" s="232">
        <v>0</v>
      </c>
      <c r="N85" s="232">
        <v>0</v>
      </c>
      <c r="O85" s="232">
        <v>0</v>
      </c>
      <c r="P85" s="232">
        <v>0</v>
      </c>
      <c r="Q85" s="232">
        <v>1</v>
      </c>
      <c r="R85" s="234">
        <f t="shared" si="1"/>
        <v>552</v>
      </c>
    </row>
    <row r="86" spans="1:18" x14ac:dyDescent="0.2">
      <c r="A86" s="231" t="s">
        <v>26</v>
      </c>
      <c r="B86" s="233">
        <v>0</v>
      </c>
      <c r="C86" s="232">
        <v>1</v>
      </c>
      <c r="D86" s="232">
        <v>2</v>
      </c>
      <c r="E86" s="232">
        <v>0</v>
      </c>
      <c r="F86" s="232">
        <v>0</v>
      </c>
      <c r="G86" s="232">
        <v>0</v>
      </c>
      <c r="H86" s="232">
        <v>0</v>
      </c>
      <c r="I86" s="232">
        <v>0</v>
      </c>
      <c r="J86" s="232">
        <v>0</v>
      </c>
      <c r="K86" s="232">
        <v>0</v>
      </c>
      <c r="L86" s="232">
        <v>0</v>
      </c>
      <c r="M86" s="232">
        <v>0</v>
      </c>
      <c r="N86" s="232">
        <v>0</v>
      </c>
      <c r="O86" s="232">
        <v>0</v>
      </c>
      <c r="P86" s="232">
        <v>0</v>
      </c>
      <c r="Q86" s="232">
        <v>0</v>
      </c>
      <c r="R86" s="234">
        <f t="shared" si="1"/>
        <v>3</v>
      </c>
    </row>
    <row r="87" spans="1:18" x14ac:dyDescent="0.2">
      <c r="A87" s="231" t="s">
        <v>27</v>
      </c>
      <c r="B87" s="233">
        <v>24</v>
      </c>
      <c r="C87" s="232">
        <v>4</v>
      </c>
      <c r="D87" s="232">
        <v>132</v>
      </c>
      <c r="E87" s="232">
        <v>0</v>
      </c>
      <c r="F87" s="232">
        <v>0</v>
      </c>
      <c r="G87" s="232">
        <v>0</v>
      </c>
      <c r="H87" s="232">
        <v>0</v>
      </c>
      <c r="I87" s="232">
        <v>0</v>
      </c>
      <c r="J87" s="232">
        <v>0</v>
      </c>
      <c r="K87" s="232">
        <v>0</v>
      </c>
      <c r="L87" s="232">
        <v>0</v>
      </c>
      <c r="M87" s="232">
        <v>0</v>
      </c>
      <c r="N87" s="232">
        <v>3</v>
      </c>
      <c r="O87" s="232">
        <v>1</v>
      </c>
      <c r="P87" s="232">
        <v>0</v>
      </c>
      <c r="Q87" s="232">
        <v>3</v>
      </c>
      <c r="R87" s="234">
        <f t="shared" si="1"/>
        <v>167</v>
      </c>
    </row>
    <row r="88" spans="1:18" ht="11.25" customHeight="1" x14ac:dyDescent="0.2">
      <c r="A88" s="231" t="s">
        <v>175</v>
      </c>
      <c r="B88" s="233">
        <v>136</v>
      </c>
      <c r="C88" s="232">
        <v>309</v>
      </c>
      <c r="D88" s="232">
        <v>3131</v>
      </c>
      <c r="E88" s="232">
        <v>0</v>
      </c>
      <c r="F88" s="232">
        <v>0</v>
      </c>
      <c r="G88" s="232">
        <v>1</v>
      </c>
      <c r="H88" s="232">
        <v>4</v>
      </c>
      <c r="I88" s="232">
        <v>0</v>
      </c>
      <c r="J88" s="232">
        <v>0</v>
      </c>
      <c r="K88" s="232">
        <v>0</v>
      </c>
      <c r="L88" s="232">
        <v>2</v>
      </c>
      <c r="M88" s="232">
        <v>0</v>
      </c>
      <c r="N88" s="232">
        <v>0</v>
      </c>
      <c r="O88" s="232">
        <v>0</v>
      </c>
      <c r="P88" s="232">
        <v>0</v>
      </c>
      <c r="Q88" s="232">
        <v>0</v>
      </c>
      <c r="R88" s="234">
        <f t="shared" si="1"/>
        <v>3583</v>
      </c>
    </row>
    <row r="89" spans="1:18" x14ac:dyDescent="0.2">
      <c r="A89" s="231" t="s">
        <v>150</v>
      </c>
      <c r="B89" s="233">
        <v>39</v>
      </c>
      <c r="C89" s="232">
        <v>1</v>
      </c>
      <c r="D89" s="232">
        <v>453</v>
      </c>
      <c r="E89" s="232">
        <v>0</v>
      </c>
      <c r="F89" s="232">
        <v>0</v>
      </c>
      <c r="G89" s="232">
        <v>0</v>
      </c>
      <c r="H89" s="232">
        <v>0</v>
      </c>
      <c r="I89" s="232">
        <v>0</v>
      </c>
      <c r="J89" s="232">
        <v>0</v>
      </c>
      <c r="K89" s="232">
        <v>0</v>
      </c>
      <c r="L89" s="232">
        <v>0</v>
      </c>
      <c r="M89" s="232">
        <v>0</v>
      </c>
      <c r="N89" s="232">
        <v>0</v>
      </c>
      <c r="O89" s="232">
        <v>0</v>
      </c>
      <c r="P89" s="232">
        <v>0</v>
      </c>
      <c r="Q89" s="232">
        <v>0</v>
      </c>
      <c r="R89" s="234">
        <f t="shared" si="1"/>
        <v>493</v>
      </c>
    </row>
    <row r="90" spans="1:18" x14ac:dyDescent="0.2">
      <c r="A90" s="231" t="s">
        <v>176</v>
      </c>
      <c r="B90" s="233">
        <v>15</v>
      </c>
      <c r="C90" s="232">
        <v>1</v>
      </c>
      <c r="D90" s="232">
        <v>166</v>
      </c>
      <c r="E90" s="232">
        <v>0</v>
      </c>
      <c r="F90" s="232">
        <v>0</v>
      </c>
      <c r="G90" s="232">
        <v>0</v>
      </c>
      <c r="H90" s="232">
        <v>1</v>
      </c>
      <c r="I90" s="232">
        <v>0</v>
      </c>
      <c r="J90" s="232">
        <v>0</v>
      </c>
      <c r="K90" s="232">
        <v>0</v>
      </c>
      <c r="L90" s="232">
        <v>0</v>
      </c>
      <c r="M90" s="232">
        <v>0</v>
      </c>
      <c r="N90" s="232">
        <v>0</v>
      </c>
      <c r="O90" s="232">
        <v>0</v>
      </c>
      <c r="P90" s="232">
        <v>0</v>
      </c>
      <c r="Q90" s="232">
        <v>0</v>
      </c>
      <c r="R90" s="234">
        <f t="shared" si="1"/>
        <v>183</v>
      </c>
    </row>
    <row r="91" spans="1:18" x14ac:dyDescent="0.2">
      <c r="A91" s="231" t="s">
        <v>28</v>
      </c>
      <c r="B91" s="233">
        <v>77</v>
      </c>
      <c r="C91" s="232">
        <v>4</v>
      </c>
      <c r="D91" s="232">
        <v>182</v>
      </c>
      <c r="E91" s="232">
        <v>0</v>
      </c>
      <c r="F91" s="232">
        <v>0</v>
      </c>
      <c r="G91" s="232">
        <v>0</v>
      </c>
      <c r="H91" s="232">
        <v>1</v>
      </c>
      <c r="I91" s="232">
        <v>0</v>
      </c>
      <c r="J91" s="232">
        <v>0</v>
      </c>
      <c r="K91" s="232">
        <v>0</v>
      </c>
      <c r="L91" s="232">
        <v>0</v>
      </c>
      <c r="M91" s="232">
        <v>0</v>
      </c>
      <c r="N91" s="232">
        <v>4</v>
      </c>
      <c r="O91" s="232">
        <v>0</v>
      </c>
      <c r="P91" s="232">
        <v>0</v>
      </c>
      <c r="Q91" s="232">
        <v>5</v>
      </c>
      <c r="R91" s="234">
        <f t="shared" si="1"/>
        <v>273</v>
      </c>
    </row>
    <row r="92" spans="1:18" x14ac:dyDescent="0.2">
      <c r="A92" s="231" t="s">
        <v>69</v>
      </c>
      <c r="B92" s="233">
        <v>11</v>
      </c>
      <c r="C92" s="232">
        <v>0</v>
      </c>
      <c r="D92" s="232">
        <v>26</v>
      </c>
      <c r="E92" s="232">
        <v>0</v>
      </c>
      <c r="F92" s="232">
        <v>0</v>
      </c>
      <c r="G92" s="232">
        <v>0</v>
      </c>
      <c r="H92" s="232">
        <v>0</v>
      </c>
      <c r="I92" s="232">
        <v>0</v>
      </c>
      <c r="J92" s="232">
        <v>0</v>
      </c>
      <c r="K92" s="232">
        <v>0</v>
      </c>
      <c r="L92" s="232">
        <v>0</v>
      </c>
      <c r="M92" s="232">
        <v>0</v>
      </c>
      <c r="N92" s="232">
        <v>0</v>
      </c>
      <c r="O92" s="232">
        <v>0</v>
      </c>
      <c r="P92" s="232">
        <v>0</v>
      </c>
      <c r="Q92" s="232">
        <v>0</v>
      </c>
      <c r="R92" s="234">
        <f t="shared" si="1"/>
        <v>37</v>
      </c>
    </row>
    <row r="93" spans="1:18" x14ac:dyDescent="0.2">
      <c r="A93" s="231" t="s">
        <v>151</v>
      </c>
      <c r="B93" s="233">
        <v>6</v>
      </c>
      <c r="C93" s="232">
        <v>0</v>
      </c>
      <c r="D93" s="232">
        <v>7</v>
      </c>
      <c r="E93" s="232">
        <v>0</v>
      </c>
      <c r="F93" s="232">
        <v>0</v>
      </c>
      <c r="G93" s="232">
        <v>0</v>
      </c>
      <c r="H93" s="232">
        <v>0</v>
      </c>
      <c r="I93" s="232">
        <v>0</v>
      </c>
      <c r="J93" s="232">
        <v>0</v>
      </c>
      <c r="K93" s="232">
        <v>0</v>
      </c>
      <c r="L93" s="232">
        <v>0</v>
      </c>
      <c r="M93" s="232">
        <v>0</v>
      </c>
      <c r="N93" s="232">
        <v>2</v>
      </c>
      <c r="O93" s="232">
        <v>1</v>
      </c>
      <c r="P93" s="232">
        <v>0</v>
      </c>
      <c r="Q93" s="232">
        <v>0</v>
      </c>
      <c r="R93" s="234">
        <f t="shared" si="1"/>
        <v>16</v>
      </c>
    </row>
    <row r="94" spans="1:18" x14ac:dyDescent="0.2">
      <c r="A94" s="231" t="s">
        <v>190</v>
      </c>
      <c r="B94" s="233">
        <v>2</v>
      </c>
      <c r="C94" s="232">
        <v>0</v>
      </c>
      <c r="D94" s="232">
        <v>2</v>
      </c>
      <c r="E94" s="232">
        <v>0</v>
      </c>
      <c r="F94" s="232">
        <v>0</v>
      </c>
      <c r="G94" s="232">
        <v>0</v>
      </c>
      <c r="H94" s="232">
        <v>0</v>
      </c>
      <c r="I94" s="232">
        <v>0</v>
      </c>
      <c r="J94" s="232">
        <v>0</v>
      </c>
      <c r="K94" s="232">
        <v>0</v>
      </c>
      <c r="L94" s="232">
        <v>0</v>
      </c>
      <c r="M94" s="232">
        <v>0</v>
      </c>
      <c r="N94" s="232">
        <v>0</v>
      </c>
      <c r="O94" s="232">
        <v>0</v>
      </c>
      <c r="P94" s="232">
        <v>0</v>
      </c>
      <c r="Q94" s="232">
        <v>0</v>
      </c>
      <c r="R94" s="234">
        <f t="shared" si="1"/>
        <v>4</v>
      </c>
    </row>
    <row r="95" spans="1:18" x14ac:dyDescent="0.2">
      <c r="A95" s="231" t="s">
        <v>60</v>
      </c>
      <c r="B95" s="233">
        <v>88</v>
      </c>
      <c r="C95" s="232">
        <v>10</v>
      </c>
      <c r="D95" s="232">
        <v>363</v>
      </c>
      <c r="E95" s="232">
        <v>0</v>
      </c>
      <c r="F95" s="232">
        <v>0</v>
      </c>
      <c r="G95" s="232">
        <v>0</v>
      </c>
      <c r="H95" s="232">
        <v>1</v>
      </c>
      <c r="I95" s="232">
        <v>0</v>
      </c>
      <c r="J95" s="232">
        <v>0</v>
      </c>
      <c r="K95" s="232">
        <v>0</v>
      </c>
      <c r="L95" s="232">
        <v>0</v>
      </c>
      <c r="M95" s="232">
        <v>0</v>
      </c>
      <c r="N95" s="232">
        <v>1</v>
      </c>
      <c r="O95" s="232">
        <v>6</v>
      </c>
      <c r="P95" s="232">
        <v>0</v>
      </c>
      <c r="Q95" s="232">
        <v>0</v>
      </c>
      <c r="R95" s="234">
        <f t="shared" si="1"/>
        <v>469</v>
      </c>
    </row>
    <row r="96" spans="1:18" x14ac:dyDescent="0.2">
      <c r="A96" s="231" t="s">
        <v>177</v>
      </c>
      <c r="B96" s="233">
        <v>3</v>
      </c>
      <c r="C96" s="232">
        <v>0</v>
      </c>
      <c r="D96" s="232">
        <v>4</v>
      </c>
      <c r="E96" s="232">
        <v>0</v>
      </c>
      <c r="F96" s="232">
        <v>0</v>
      </c>
      <c r="G96" s="232">
        <v>0</v>
      </c>
      <c r="H96" s="232">
        <v>4</v>
      </c>
      <c r="I96" s="232">
        <v>0</v>
      </c>
      <c r="J96" s="232">
        <v>0</v>
      </c>
      <c r="K96" s="232">
        <v>0</v>
      </c>
      <c r="L96" s="232">
        <v>0</v>
      </c>
      <c r="M96" s="232">
        <v>0</v>
      </c>
      <c r="N96" s="232">
        <v>0</v>
      </c>
      <c r="O96" s="232">
        <v>0</v>
      </c>
      <c r="P96" s="232">
        <v>0</v>
      </c>
      <c r="Q96" s="232">
        <v>1</v>
      </c>
      <c r="R96" s="234">
        <f t="shared" si="1"/>
        <v>12</v>
      </c>
    </row>
    <row r="97" spans="1:18" x14ac:dyDescent="0.2">
      <c r="A97" s="231" t="s">
        <v>29</v>
      </c>
      <c r="B97" s="233">
        <v>81</v>
      </c>
      <c r="C97" s="232">
        <v>4</v>
      </c>
      <c r="D97" s="232">
        <v>69</v>
      </c>
      <c r="E97" s="232">
        <v>0</v>
      </c>
      <c r="F97" s="232">
        <v>0</v>
      </c>
      <c r="G97" s="232">
        <v>0</v>
      </c>
      <c r="H97" s="232">
        <v>1</v>
      </c>
      <c r="I97" s="232">
        <v>0</v>
      </c>
      <c r="J97" s="232">
        <v>0</v>
      </c>
      <c r="K97" s="232">
        <v>0</v>
      </c>
      <c r="L97" s="232">
        <v>0</v>
      </c>
      <c r="M97" s="232">
        <v>0</v>
      </c>
      <c r="N97" s="232">
        <v>4</v>
      </c>
      <c r="O97" s="232">
        <v>22</v>
      </c>
      <c r="P97" s="232">
        <v>0</v>
      </c>
      <c r="Q97" s="232">
        <v>1</v>
      </c>
      <c r="R97" s="234">
        <f t="shared" si="1"/>
        <v>182</v>
      </c>
    </row>
    <row r="98" spans="1:18" x14ac:dyDescent="0.2">
      <c r="A98" s="231" t="s">
        <v>242</v>
      </c>
      <c r="B98" s="233">
        <v>0</v>
      </c>
      <c r="C98" s="232">
        <v>0</v>
      </c>
      <c r="D98" s="232">
        <v>0</v>
      </c>
      <c r="E98" s="232">
        <v>0</v>
      </c>
      <c r="F98" s="232">
        <v>0</v>
      </c>
      <c r="G98" s="232">
        <v>0</v>
      </c>
      <c r="H98" s="232">
        <v>0</v>
      </c>
      <c r="I98" s="232">
        <v>0</v>
      </c>
      <c r="J98" s="232">
        <v>0</v>
      </c>
      <c r="K98" s="232">
        <v>0</v>
      </c>
      <c r="L98" s="232">
        <v>0</v>
      </c>
      <c r="M98" s="232">
        <v>0</v>
      </c>
      <c r="N98" s="232">
        <v>0</v>
      </c>
      <c r="O98" s="232">
        <v>0</v>
      </c>
      <c r="P98" s="232">
        <v>0</v>
      </c>
      <c r="Q98" s="232">
        <v>0</v>
      </c>
      <c r="R98" s="234">
        <f t="shared" si="1"/>
        <v>0</v>
      </c>
    </row>
    <row r="99" spans="1:18" x14ac:dyDescent="0.2">
      <c r="A99" s="231" t="s">
        <v>178</v>
      </c>
      <c r="B99" s="233">
        <v>161</v>
      </c>
      <c r="C99" s="232">
        <v>0</v>
      </c>
      <c r="D99" s="232">
        <v>0</v>
      </c>
      <c r="E99" s="232">
        <v>493</v>
      </c>
      <c r="F99" s="232">
        <v>1656</v>
      </c>
      <c r="G99" s="232">
        <v>0</v>
      </c>
      <c r="H99" s="232">
        <v>0</v>
      </c>
      <c r="I99" s="232">
        <v>0</v>
      </c>
      <c r="J99" s="232">
        <v>0</v>
      </c>
      <c r="K99" s="232">
        <v>0</v>
      </c>
      <c r="L99" s="232">
        <v>0</v>
      </c>
      <c r="M99" s="232">
        <v>0</v>
      </c>
      <c r="N99" s="232">
        <v>0</v>
      </c>
      <c r="O99" s="232">
        <v>0</v>
      </c>
      <c r="P99" s="232">
        <v>0</v>
      </c>
      <c r="Q99" s="232">
        <v>0</v>
      </c>
      <c r="R99" s="234">
        <f t="shared" si="1"/>
        <v>2310</v>
      </c>
    </row>
    <row r="100" spans="1:18" x14ac:dyDescent="0.2">
      <c r="A100" s="231" t="s">
        <v>179</v>
      </c>
      <c r="B100" s="233">
        <v>1</v>
      </c>
      <c r="C100" s="232">
        <v>0</v>
      </c>
      <c r="D100" s="232">
        <v>12</v>
      </c>
      <c r="E100" s="232">
        <v>6</v>
      </c>
      <c r="F100" s="232">
        <v>31</v>
      </c>
      <c r="G100" s="232">
        <v>0</v>
      </c>
      <c r="H100" s="232">
        <v>0</v>
      </c>
      <c r="I100" s="232">
        <v>0</v>
      </c>
      <c r="J100" s="232">
        <v>0</v>
      </c>
      <c r="K100" s="232">
        <v>0</v>
      </c>
      <c r="L100" s="232">
        <v>0</v>
      </c>
      <c r="M100" s="232">
        <v>0</v>
      </c>
      <c r="N100" s="232">
        <v>0</v>
      </c>
      <c r="O100" s="232">
        <v>0</v>
      </c>
      <c r="P100" s="232">
        <v>0</v>
      </c>
      <c r="Q100" s="232">
        <v>0</v>
      </c>
      <c r="R100" s="234">
        <f t="shared" si="1"/>
        <v>50</v>
      </c>
    </row>
    <row r="101" spans="1:18" x14ac:dyDescent="0.2">
      <c r="A101" s="231" t="s">
        <v>243</v>
      </c>
      <c r="B101" s="233">
        <v>13</v>
      </c>
      <c r="C101" s="232">
        <v>0</v>
      </c>
      <c r="D101" s="232">
        <v>0</v>
      </c>
      <c r="E101" s="232">
        <v>87</v>
      </c>
      <c r="F101" s="232">
        <v>910</v>
      </c>
      <c r="G101" s="232">
        <v>0</v>
      </c>
      <c r="H101" s="232">
        <v>0</v>
      </c>
      <c r="I101" s="232">
        <v>0</v>
      </c>
      <c r="J101" s="232">
        <v>0</v>
      </c>
      <c r="K101" s="232">
        <v>0</v>
      </c>
      <c r="L101" s="232">
        <v>0</v>
      </c>
      <c r="M101" s="232">
        <v>0</v>
      </c>
      <c r="N101" s="232">
        <v>0</v>
      </c>
      <c r="O101" s="232">
        <v>0</v>
      </c>
      <c r="P101" s="232">
        <v>0</v>
      </c>
      <c r="Q101" s="232">
        <v>0</v>
      </c>
      <c r="R101" s="234">
        <f t="shared" si="1"/>
        <v>1010</v>
      </c>
    </row>
    <row r="102" spans="1:18" x14ac:dyDescent="0.2">
      <c r="A102" s="231" t="s">
        <v>127</v>
      </c>
      <c r="B102" s="233">
        <v>81</v>
      </c>
      <c r="C102" s="232">
        <v>16</v>
      </c>
      <c r="D102" s="232">
        <v>133</v>
      </c>
      <c r="E102" s="232">
        <v>0</v>
      </c>
      <c r="F102" s="232">
        <v>0</v>
      </c>
      <c r="G102" s="232">
        <v>0</v>
      </c>
      <c r="H102" s="232">
        <v>5</v>
      </c>
      <c r="I102" s="232">
        <v>0</v>
      </c>
      <c r="J102" s="232">
        <v>0</v>
      </c>
      <c r="K102" s="232">
        <v>0</v>
      </c>
      <c r="L102" s="232">
        <v>0</v>
      </c>
      <c r="M102" s="232">
        <v>0</v>
      </c>
      <c r="N102" s="232">
        <v>0</v>
      </c>
      <c r="O102" s="232">
        <v>0</v>
      </c>
      <c r="P102" s="232">
        <v>0</v>
      </c>
      <c r="Q102" s="232">
        <v>1</v>
      </c>
      <c r="R102" s="234">
        <f t="shared" si="1"/>
        <v>236</v>
      </c>
    </row>
    <row r="103" spans="1:18" x14ac:dyDescent="0.2">
      <c r="A103" s="231" t="s">
        <v>152</v>
      </c>
      <c r="B103" s="233">
        <v>5</v>
      </c>
      <c r="C103" s="232">
        <v>0</v>
      </c>
      <c r="D103" s="232">
        <v>22</v>
      </c>
      <c r="E103" s="232">
        <v>0</v>
      </c>
      <c r="F103" s="232">
        <v>0</v>
      </c>
      <c r="G103" s="232">
        <v>0</v>
      </c>
      <c r="H103" s="232">
        <v>0</v>
      </c>
      <c r="I103" s="232">
        <v>0</v>
      </c>
      <c r="J103" s="232">
        <v>0</v>
      </c>
      <c r="K103" s="232">
        <v>0</v>
      </c>
      <c r="L103" s="232">
        <v>0</v>
      </c>
      <c r="M103" s="232">
        <v>0</v>
      </c>
      <c r="N103" s="232">
        <v>0</v>
      </c>
      <c r="O103" s="232">
        <v>0</v>
      </c>
      <c r="P103" s="232">
        <v>0</v>
      </c>
      <c r="Q103" s="232">
        <v>4</v>
      </c>
      <c r="R103" s="234">
        <f t="shared" si="1"/>
        <v>31</v>
      </c>
    </row>
    <row r="104" spans="1:18" x14ac:dyDescent="0.2">
      <c r="A104" s="231" t="s">
        <v>232</v>
      </c>
      <c r="B104" s="233">
        <v>0</v>
      </c>
      <c r="C104" s="232">
        <v>0</v>
      </c>
      <c r="D104" s="232">
        <v>3</v>
      </c>
      <c r="E104" s="232">
        <v>0</v>
      </c>
      <c r="F104" s="232">
        <v>0</v>
      </c>
      <c r="G104" s="232">
        <v>0</v>
      </c>
      <c r="H104" s="232">
        <v>0</v>
      </c>
      <c r="I104" s="232">
        <v>0</v>
      </c>
      <c r="J104" s="232">
        <v>0</v>
      </c>
      <c r="K104" s="232">
        <v>0</v>
      </c>
      <c r="L104" s="232">
        <v>0</v>
      </c>
      <c r="M104" s="232">
        <v>0</v>
      </c>
      <c r="N104" s="232">
        <v>0</v>
      </c>
      <c r="O104" s="232">
        <v>0</v>
      </c>
      <c r="P104" s="232">
        <v>0</v>
      </c>
      <c r="Q104" s="232">
        <v>0</v>
      </c>
      <c r="R104" s="234">
        <f t="shared" si="1"/>
        <v>3</v>
      </c>
    </row>
    <row r="105" spans="1:18" x14ac:dyDescent="0.2">
      <c r="A105" s="231" t="s">
        <v>153</v>
      </c>
      <c r="B105" s="233">
        <v>0</v>
      </c>
      <c r="C105" s="232">
        <v>0</v>
      </c>
      <c r="D105" s="232">
        <v>9</v>
      </c>
      <c r="E105" s="232">
        <v>0</v>
      </c>
      <c r="F105" s="232">
        <v>0</v>
      </c>
      <c r="G105" s="232">
        <v>0</v>
      </c>
      <c r="H105" s="232">
        <v>0</v>
      </c>
      <c r="I105" s="232">
        <v>0</v>
      </c>
      <c r="J105" s="232">
        <v>0</v>
      </c>
      <c r="K105" s="232">
        <v>0</v>
      </c>
      <c r="L105" s="232">
        <v>0</v>
      </c>
      <c r="M105" s="232">
        <v>0</v>
      </c>
      <c r="N105" s="232">
        <v>0</v>
      </c>
      <c r="O105" s="232">
        <v>0</v>
      </c>
      <c r="P105" s="232">
        <v>0</v>
      </c>
      <c r="Q105" s="232">
        <v>0</v>
      </c>
      <c r="R105" s="234">
        <f t="shared" si="1"/>
        <v>9</v>
      </c>
    </row>
    <row r="106" spans="1:18" x14ac:dyDescent="0.2">
      <c r="A106" s="231" t="s">
        <v>211</v>
      </c>
      <c r="B106" s="233">
        <v>0</v>
      </c>
      <c r="C106" s="232">
        <v>0</v>
      </c>
      <c r="D106" s="232">
        <v>4</v>
      </c>
      <c r="E106" s="232">
        <v>0</v>
      </c>
      <c r="F106" s="232">
        <v>0</v>
      </c>
      <c r="G106" s="232">
        <v>0</v>
      </c>
      <c r="H106" s="232">
        <v>0</v>
      </c>
      <c r="I106" s="232">
        <v>0</v>
      </c>
      <c r="J106" s="232">
        <v>0</v>
      </c>
      <c r="K106" s="232">
        <v>0</v>
      </c>
      <c r="L106" s="232">
        <v>0</v>
      </c>
      <c r="M106" s="232">
        <v>0</v>
      </c>
      <c r="N106" s="232">
        <v>0</v>
      </c>
      <c r="O106" s="232">
        <v>0</v>
      </c>
      <c r="P106" s="232">
        <v>0</v>
      </c>
      <c r="Q106" s="232">
        <v>0</v>
      </c>
      <c r="R106" s="234">
        <f t="shared" si="1"/>
        <v>4</v>
      </c>
    </row>
    <row r="107" spans="1:18" x14ac:dyDescent="0.2">
      <c r="A107" s="231" t="s">
        <v>191</v>
      </c>
      <c r="B107" s="233">
        <v>19</v>
      </c>
      <c r="C107" s="232">
        <v>3</v>
      </c>
      <c r="D107" s="232">
        <v>143</v>
      </c>
      <c r="E107" s="232">
        <v>0</v>
      </c>
      <c r="F107" s="232">
        <v>0</v>
      </c>
      <c r="G107" s="232">
        <v>0</v>
      </c>
      <c r="H107" s="232">
        <v>8</v>
      </c>
      <c r="I107" s="232">
        <v>0</v>
      </c>
      <c r="J107" s="232">
        <v>0</v>
      </c>
      <c r="K107" s="232">
        <v>0</v>
      </c>
      <c r="L107" s="232">
        <v>0</v>
      </c>
      <c r="M107" s="232">
        <v>0</v>
      </c>
      <c r="N107" s="232">
        <v>0</v>
      </c>
      <c r="O107" s="232">
        <v>0</v>
      </c>
      <c r="P107" s="232">
        <v>0</v>
      </c>
      <c r="Q107" s="232">
        <v>0</v>
      </c>
      <c r="R107" s="234">
        <f t="shared" si="1"/>
        <v>173</v>
      </c>
    </row>
    <row r="108" spans="1:18" x14ac:dyDescent="0.2">
      <c r="A108" s="231" t="s">
        <v>154</v>
      </c>
      <c r="B108" s="233">
        <v>6</v>
      </c>
      <c r="C108" s="232">
        <v>0</v>
      </c>
      <c r="D108" s="232">
        <v>23</v>
      </c>
      <c r="E108" s="232">
        <v>0</v>
      </c>
      <c r="F108" s="232">
        <v>0</v>
      </c>
      <c r="G108" s="232">
        <v>0</v>
      </c>
      <c r="H108" s="232">
        <v>0</v>
      </c>
      <c r="I108" s="232">
        <v>0</v>
      </c>
      <c r="J108" s="232">
        <v>0</v>
      </c>
      <c r="K108" s="232">
        <v>0</v>
      </c>
      <c r="L108" s="232">
        <v>0</v>
      </c>
      <c r="M108" s="232">
        <v>0</v>
      </c>
      <c r="N108" s="232">
        <v>0</v>
      </c>
      <c r="O108" s="232">
        <v>1</v>
      </c>
      <c r="P108" s="232">
        <v>0</v>
      </c>
      <c r="Q108" s="232">
        <v>1</v>
      </c>
      <c r="R108" s="234">
        <f t="shared" si="1"/>
        <v>31</v>
      </c>
    </row>
    <row r="109" spans="1:18" x14ac:dyDescent="0.2">
      <c r="A109" s="231" t="s">
        <v>244</v>
      </c>
      <c r="B109" s="233">
        <v>0</v>
      </c>
      <c r="C109" s="232">
        <v>0</v>
      </c>
      <c r="D109" s="232">
        <v>0</v>
      </c>
      <c r="E109" s="232">
        <v>6</v>
      </c>
      <c r="F109" s="232">
        <v>52</v>
      </c>
      <c r="G109" s="232">
        <v>0</v>
      </c>
      <c r="H109" s="232">
        <v>0</v>
      </c>
      <c r="I109" s="232">
        <v>0</v>
      </c>
      <c r="J109" s="232">
        <v>0</v>
      </c>
      <c r="K109" s="232">
        <v>0</v>
      </c>
      <c r="L109" s="232">
        <v>0</v>
      </c>
      <c r="M109" s="232">
        <v>0</v>
      </c>
      <c r="N109" s="232">
        <v>0</v>
      </c>
      <c r="O109" s="232">
        <v>0</v>
      </c>
      <c r="P109" s="232">
        <v>0</v>
      </c>
      <c r="Q109" s="232">
        <v>0</v>
      </c>
      <c r="R109" s="234">
        <f t="shared" si="1"/>
        <v>58</v>
      </c>
    </row>
    <row r="110" spans="1:18" x14ac:dyDescent="0.2">
      <c r="A110" s="231" t="s">
        <v>30</v>
      </c>
      <c r="B110" s="233">
        <v>254</v>
      </c>
      <c r="C110" s="232">
        <v>31</v>
      </c>
      <c r="D110" s="232">
        <v>662</v>
      </c>
      <c r="E110" s="232">
        <v>0</v>
      </c>
      <c r="F110" s="232">
        <v>0</v>
      </c>
      <c r="G110" s="232">
        <v>0</v>
      </c>
      <c r="H110" s="232">
        <v>3</v>
      </c>
      <c r="I110" s="232">
        <v>0</v>
      </c>
      <c r="J110" s="232">
        <v>0</v>
      </c>
      <c r="K110" s="232">
        <v>0</v>
      </c>
      <c r="L110" s="232">
        <v>0</v>
      </c>
      <c r="M110" s="232">
        <v>0</v>
      </c>
      <c r="N110" s="232">
        <v>1</v>
      </c>
      <c r="O110" s="232">
        <v>0</v>
      </c>
      <c r="P110" s="232">
        <v>0</v>
      </c>
      <c r="Q110" s="232">
        <v>2</v>
      </c>
      <c r="R110" s="234">
        <f t="shared" si="1"/>
        <v>953</v>
      </c>
    </row>
    <row r="111" spans="1:18" x14ac:dyDescent="0.2">
      <c r="A111" s="231" t="s">
        <v>180</v>
      </c>
      <c r="B111" s="233">
        <v>1</v>
      </c>
      <c r="C111" s="232">
        <v>0</v>
      </c>
      <c r="D111" s="232">
        <v>3</v>
      </c>
      <c r="E111" s="232">
        <v>0</v>
      </c>
      <c r="F111" s="232">
        <v>0</v>
      </c>
      <c r="G111" s="232">
        <v>0</v>
      </c>
      <c r="H111" s="232">
        <v>0</v>
      </c>
      <c r="I111" s="232">
        <v>0</v>
      </c>
      <c r="J111" s="232">
        <v>0</v>
      </c>
      <c r="K111" s="232">
        <v>0</v>
      </c>
      <c r="L111" s="232">
        <v>0</v>
      </c>
      <c r="M111" s="232">
        <v>0</v>
      </c>
      <c r="N111" s="232">
        <v>0</v>
      </c>
      <c r="O111" s="232">
        <v>0</v>
      </c>
      <c r="P111" s="232">
        <v>0</v>
      </c>
      <c r="Q111" s="232">
        <v>0</v>
      </c>
      <c r="R111" s="234">
        <f t="shared" si="1"/>
        <v>4</v>
      </c>
    </row>
    <row r="112" spans="1:18" x14ac:dyDescent="0.2">
      <c r="A112" s="231" t="s">
        <v>155</v>
      </c>
      <c r="B112" s="233">
        <v>25</v>
      </c>
      <c r="C112" s="232">
        <v>1</v>
      </c>
      <c r="D112" s="232">
        <v>29</v>
      </c>
      <c r="E112" s="232">
        <v>0</v>
      </c>
      <c r="F112" s="232">
        <v>0</v>
      </c>
      <c r="G112" s="232">
        <v>0</v>
      </c>
      <c r="H112" s="232">
        <v>0</v>
      </c>
      <c r="I112" s="232">
        <v>0</v>
      </c>
      <c r="J112" s="232">
        <v>0</v>
      </c>
      <c r="K112" s="232">
        <v>0</v>
      </c>
      <c r="L112" s="232">
        <v>0</v>
      </c>
      <c r="M112" s="232">
        <v>0</v>
      </c>
      <c r="N112" s="232">
        <v>0</v>
      </c>
      <c r="O112" s="232">
        <v>0</v>
      </c>
      <c r="P112" s="232">
        <v>0</v>
      </c>
      <c r="Q112" s="232">
        <v>0</v>
      </c>
      <c r="R112" s="234">
        <f t="shared" si="1"/>
        <v>55</v>
      </c>
    </row>
    <row r="113" spans="1:18" x14ac:dyDescent="0.2">
      <c r="A113" s="231" t="s">
        <v>156</v>
      </c>
      <c r="B113" s="233">
        <v>191</v>
      </c>
      <c r="C113" s="232">
        <v>24</v>
      </c>
      <c r="D113" s="232">
        <v>659</v>
      </c>
      <c r="E113" s="232">
        <v>0</v>
      </c>
      <c r="F113" s="232">
        <v>0</v>
      </c>
      <c r="G113" s="232">
        <v>0</v>
      </c>
      <c r="H113" s="232">
        <v>19</v>
      </c>
      <c r="I113" s="232">
        <v>0</v>
      </c>
      <c r="J113" s="232">
        <v>0</v>
      </c>
      <c r="K113" s="232">
        <v>0</v>
      </c>
      <c r="L113" s="232">
        <v>1</v>
      </c>
      <c r="M113" s="232">
        <v>0</v>
      </c>
      <c r="N113" s="232">
        <v>0</v>
      </c>
      <c r="O113" s="232">
        <v>0</v>
      </c>
      <c r="P113" s="232">
        <v>0</v>
      </c>
      <c r="Q113" s="232">
        <v>2</v>
      </c>
      <c r="R113" s="234">
        <f t="shared" si="1"/>
        <v>896</v>
      </c>
    </row>
    <row r="114" spans="1:18" x14ac:dyDescent="0.2">
      <c r="A114" s="231" t="s">
        <v>274</v>
      </c>
      <c r="B114" s="233">
        <v>3</v>
      </c>
      <c r="C114" s="232">
        <v>3</v>
      </c>
      <c r="D114" s="232">
        <v>33</v>
      </c>
      <c r="E114" s="232">
        <v>0</v>
      </c>
      <c r="F114" s="232">
        <v>0</v>
      </c>
      <c r="G114" s="232">
        <v>0</v>
      </c>
      <c r="H114" s="232">
        <v>1</v>
      </c>
      <c r="I114" s="232">
        <v>0</v>
      </c>
      <c r="J114" s="232">
        <v>0</v>
      </c>
      <c r="K114" s="232">
        <v>0</v>
      </c>
      <c r="L114" s="232">
        <v>0</v>
      </c>
      <c r="M114" s="232">
        <v>0</v>
      </c>
      <c r="N114" s="232">
        <v>0</v>
      </c>
      <c r="O114" s="232">
        <v>1</v>
      </c>
      <c r="P114" s="232">
        <v>0</v>
      </c>
      <c r="Q114" s="232">
        <v>0</v>
      </c>
      <c r="R114" s="234">
        <f t="shared" si="1"/>
        <v>41</v>
      </c>
    </row>
    <row r="115" spans="1:18" x14ac:dyDescent="0.2">
      <c r="A115" s="231" t="s">
        <v>86</v>
      </c>
      <c r="B115" s="233">
        <v>372</v>
      </c>
      <c r="C115" s="232">
        <v>72</v>
      </c>
      <c r="D115" s="232">
        <v>6370</v>
      </c>
      <c r="E115" s="232">
        <v>0</v>
      </c>
      <c r="F115" s="232">
        <v>0</v>
      </c>
      <c r="G115" s="232">
        <v>2</v>
      </c>
      <c r="H115" s="232">
        <v>31</v>
      </c>
      <c r="I115" s="232">
        <v>0</v>
      </c>
      <c r="J115" s="232">
        <v>0</v>
      </c>
      <c r="K115" s="232">
        <v>0</v>
      </c>
      <c r="L115" s="232">
        <v>0</v>
      </c>
      <c r="M115" s="232">
        <v>0</v>
      </c>
      <c r="N115" s="232">
        <v>0</v>
      </c>
      <c r="O115" s="232">
        <v>0</v>
      </c>
      <c r="P115" s="232">
        <v>0</v>
      </c>
      <c r="Q115" s="232">
        <v>6</v>
      </c>
      <c r="R115" s="234">
        <f t="shared" si="1"/>
        <v>6853</v>
      </c>
    </row>
    <row r="116" spans="1:18" x14ac:dyDescent="0.2">
      <c r="A116" s="231" t="s">
        <v>233</v>
      </c>
      <c r="B116" s="233">
        <v>0</v>
      </c>
      <c r="C116" s="232">
        <v>0</v>
      </c>
      <c r="D116" s="232">
        <v>1</v>
      </c>
      <c r="E116" s="232">
        <v>0</v>
      </c>
      <c r="F116" s="232">
        <v>0</v>
      </c>
      <c r="G116" s="232">
        <v>0</v>
      </c>
      <c r="H116" s="232">
        <v>0</v>
      </c>
      <c r="I116" s="232">
        <v>0</v>
      </c>
      <c r="J116" s="232">
        <v>0</v>
      </c>
      <c r="K116" s="232">
        <v>0</v>
      </c>
      <c r="L116" s="232">
        <v>0</v>
      </c>
      <c r="M116" s="232">
        <v>0</v>
      </c>
      <c r="N116" s="232">
        <v>0</v>
      </c>
      <c r="O116" s="232">
        <v>0</v>
      </c>
      <c r="P116" s="232">
        <v>0</v>
      </c>
      <c r="Q116" s="232">
        <v>0</v>
      </c>
      <c r="R116" s="234">
        <f t="shared" si="1"/>
        <v>1</v>
      </c>
    </row>
    <row r="117" spans="1:18" x14ac:dyDescent="0.2">
      <c r="A117" s="231" t="s">
        <v>31</v>
      </c>
      <c r="B117" s="233">
        <v>205</v>
      </c>
      <c r="C117" s="232">
        <v>125</v>
      </c>
      <c r="D117" s="232">
        <v>275</v>
      </c>
      <c r="E117" s="232">
        <v>0</v>
      </c>
      <c r="F117" s="232">
        <v>0</v>
      </c>
      <c r="G117" s="232">
        <v>1</v>
      </c>
      <c r="H117" s="232">
        <v>1</v>
      </c>
      <c r="I117" s="232">
        <v>0</v>
      </c>
      <c r="J117" s="232">
        <v>0</v>
      </c>
      <c r="K117" s="232">
        <v>0</v>
      </c>
      <c r="L117" s="232">
        <v>0</v>
      </c>
      <c r="M117" s="232">
        <v>0</v>
      </c>
      <c r="N117" s="232">
        <v>1</v>
      </c>
      <c r="O117" s="232">
        <v>0</v>
      </c>
      <c r="P117" s="232">
        <v>0</v>
      </c>
      <c r="Q117" s="232">
        <v>20</v>
      </c>
      <c r="R117" s="234">
        <f t="shared" si="1"/>
        <v>628</v>
      </c>
    </row>
    <row r="118" spans="1:18" x14ac:dyDescent="0.2">
      <c r="A118" s="231" t="s">
        <v>212</v>
      </c>
      <c r="B118" s="233">
        <v>2</v>
      </c>
      <c r="C118" s="232">
        <v>0</v>
      </c>
      <c r="D118" s="232">
        <v>66</v>
      </c>
      <c r="E118" s="232">
        <v>0</v>
      </c>
      <c r="F118" s="232">
        <v>0</v>
      </c>
      <c r="G118" s="232">
        <v>0</v>
      </c>
      <c r="H118" s="232">
        <v>0</v>
      </c>
      <c r="I118" s="232">
        <v>0</v>
      </c>
      <c r="J118" s="232">
        <v>0</v>
      </c>
      <c r="K118" s="232">
        <v>0</v>
      </c>
      <c r="L118" s="232">
        <v>0</v>
      </c>
      <c r="M118" s="232">
        <v>0</v>
      </c>
      <c r="N118" s="232">
        <v>0</v>
      </c>
      <c r="O118" s="232">
        <v>0</v>
      </c>
      <c r="P118" s="232">
        <v>0</v>
      </c>
      <c r="Q118" s="232">
        <v>0</v>
      </c>
      <c r="R118" s="234">
        <f t="shared" si="1"/>
        <v>68</v>
      </c>
    </row>
    <row r="119" spans="1:18" x14ac:dyDescent="0.2">
      <c r="A119" s="231" t="s">
        <v>157</v>
      </c>
      <c r="B119" s="233">
        <v>4</v>
      </c>
      <c r="C119" s="232">
        <v>0</v>
      </c>
      <c r="D119" s="232">
        <v>18</v>
      </c>
      <c r="E119" s="232">
        <v>0</v>
      </c>
      <c r="F119" s="232">
        <v>0</v>
      </c>
      <c r="G119" s="232">
        <v>0</v>
      </c>
      <c r="H119" s="232">
        <v>0</v>
      </c>
      <c r="I119" s="232">
        <v>0</v>
      </c>
      <c r="J119" s="232">
        <v>0</v>
      </c>
      <c r="K119" s="232">
        <v>0</v>
      </c>
      <c r="L119" s="232">
        <v>0</v>
      </c>
      <c r="M119" s="232">
        <v>0</v>
      </c>
      <c r="N119" s="232">
        <v>0</v>
      </c>
      <c r="O119" s="232">
        <v>0</v>
      </c>
      <c r="P119" s="232">
        <v>0</v>
      </c>
      <c r="Q119" s="232">
        <v>0</v>
      </c>
      <c r="R119" s="234">
        <f t="shared" si="1"/>
        <v>22</v>
      </c>
    </row>
    <row r="120" spans="1:18" x14ac:dyDescent="0.2">
      <c r="A120" s="231" t="s">
        <v>32</v>
      </c>
      <c r="B120" s="235">
        <v>90</v>
      </c>
      <c r="C120" s="176">
        <v>216</v>
      </c>
      <c r="D120" s="176">
        <v>2082</v>
      </c>
      <c r="E120" s="176">
        <v>0</v>
      </c>
      <c r="F120" s="176">
        <v>0</v>
      </c>
      <c r="G120" s="176">
        <v>0</v>
      </c>
      <c r="H120" s="176">
        <v>1</v>
      </c>
      <c r="I120" s="176">
        <v>0</v>
      </c>
      <c r="J120" s="176">
        <v>0</v>
      </c>
      <c r="K120" s="176">
        <v>0</v>
      </c>
      <c r="L120" s="176">
        <v>0</v>
      </c>
      <c r="M120" s="176">
        <v>0</v>
      </c>
      <c r="N120" s="176">
        <v>3</v>
      </c>
      <c r="O120" s="176">
        <v>4</v>
      </c>
      <c r="P120" s="176">
        <v>1</v>
      </c>
      <c r="Q120" s="176">
        <v>0</v>
      </c>
      <c r="R120" s="234">
        <f t="shared" si="1"/>
        <v>2397</v>
      </c>
    </row>
    <row r="121" spans="1:18" x14ac:dyDescent="0.2">
      <c r="A121" s="231" t="s">
        <v>119</v>
      </c>
      <c r="B121" s="233">
        <v>51</v>
      </c>
      <c r="C121" s="232">
        <v>0</v>
      </c>
      <c r="D121" s="232">
        <v>0</v>
      </c>
      <c r="E121" s="232">
        <v>391</v>
      </c>
      <c r="F121" s="232">
        <v>1822</v>
      </c>
      <c r="G121" s="232">
        <v>0</v>
      </c>
      <c r="H121" s="232">
        <v>0</v>
      </c>
      <c r="I121" s="232">
        <v>0</v>
      </c>
      <c r="J121" s="232">
        <v>0</v>
      </c>
      <c r="K121" s="232">
        <v>0</v>
      </c>
      <c r="L121" s="232">
        <v>0</v>
      </c>
      <c r="M121" s="232">
        <v>0</v>
      </c>
      <c r="N121" s="232">
        <v>0</v>
      </c>
      <c r="O121" s="232">
        <v>0</v>
      </c>
      <c r="P121" s="232">
        <v>0</v>
      </c>
      <c r="Q121" s="232">
        <v>0</v>
      </c>
      <c r="R121" s="234">
        <f t="shared" si="1"/>
        <v>2264</v>
      </c>
    </row>
    <row r="122" spans="1:18" x14ac:dyDescent="0.2">
      <c r="A122" s="231" t="s">
        <v>65</v>
      </c>
      <c r="B122" s="233">
        <v>326</v>
      </c>
      <c r="C122" s="232">
        <v>0</v>
      </c>
      <c r="D122" s="232">
        <v>0</v>
      </c>
      <c r="E122" s="232">
        <v>1421</v>
      </c>
      <c r="F122" s="232">
        <v>16044</v>
      </c>
      <c r="G122" s="232">
        <v>0</v>
      </c>
      <c r="H122" s="232">
        <v>0</v>
      </c>
      <c r="I122" s="232">
        <v>0</v>
      </c>
      <c r="J122" s="232">
        <v>0</v>
      </c>
      <c r="K122" s="232">
        <v>0</v>
      </c>
      <c r="L122" s="232">
        <v>0</v>
      </c>
      <c r="M122" s="232">
        <v>0</v>
      </c>
      <c r="N122" s="232">
        <v>0</v>
      </c>
      <c r="O122" s="232">
        <v>0</v>
      </c>
      <c r="P122" s="232">
        <v>0</v>
      </c>
      <c r="Q122" s="232">
        <v>0</v>
      </c>
      <c r="R122" s="234">
        <f t="shared" si="1"/>
        <v>17791</v>
      </c>
    </row>
    <row r="123" spans="1:18" x14ac:dyDescent="0.2">
      <c r="A123" s="231" t="s">
        <v>118</v>
      </c>
      <c r="B123" s="233">
        <v>16</v>
      </c>
      <c r="C123" s="232">
        <v>0</v>
      </c>
      <c r="D123" s="232">
        <v>1</v>
      </c>
      <c r="E123" s="232">
        <v>0</v>
      </c>
      <c r="F123" s="232">
        <v>0</v>
      </c>
      <c r="G123" s="232">
        <v>0</v>
      </c>
      <c r="H123" s="232">
        <v>0</v>
      </c>
      <c r="I123" s="232">
        <v>0</v>
      </c>
      <c r="J123" s="232">
        <v>0</v>
      </c>
      <c r="K123" s="232">
        <v>0</v>
      </c>
      <c r="L123" s="232">
        <v>0</v>
      </c>
      <c r="M123" s="232">
        <v>0</v>
      </c>
      <c r="N123" s="232">
        <v>0</v>
      </c>
      <c r="O123" s="232">
        <v>3</v>
      </c>
      <c r="P123" s="232">
        <v>8</v>
      </c>
      <c r="Q123" s="232">
        <v>9</v>
      </c>
      <c r="R123" s="234">
        <f t="shared" si="1"/>
        <v>37</v>
      </c>
    </row>
    <row r="124" spans="1:18" x14ac:dyDescent="0.2">
      <c r="A124" s="231" t="s">
        <v>213</v>
      </c>
      <c r="B124" s="233">
        <v>0</v>
      </c>
      <c r="C124" s="232">
        <v>0</v>
      </c>
      <c r="D124" s="232">
        <v>3</v>
      </c>
      <c r="E124" s="232">
        <v>0</v>
      </c>
      <c r="F124" s="232">
        <v>0</v>
      </c>
      <c r="G124" s="232">
        <v>0</v>
      </c>
      <c r="H124" s="232">
        <v>0</v>
      </c>
      <c r="I124" s="232">
        <v>0</v>
      </c>
      <c r="J124" s="232">
        <v>0</v>
      </c>
      <c r="K124" s="232">
        <v>0</v>
      </c>
      <c r="L124" s="232">
        <v>0</v>
      </c>
      <c r="M124" s="232">
        <v>0</v>
      </c>
      <c r="N124" s="232">
        <v>0</v>
      </c>
      <c r="O124" s="232">
        <v>0</v>
      </c>
      <c r="P124" s="232">
        <v>0</v>
      </c>
      <c r="Q124" s="232">
        <v>0</v>
      </c>
      <c r="R124" s="234">
        <f t="shared" si="1"/>
        <v>3</v>
      </c>
    </row>
    <row r="125" spans="1:18" x14ac:dyDescent="0.2">
      <c r="A125" s="231" t="s">
        <v>49</v>
      </c>
      <c r="B125" s="233">
        <v>333</v>
      </c>
      <c r="C125" s="232">
        <v>22</v>
      </c>
      <c r="D125" s="232">
        <v>1395</v>
      </c>
      <c r="E125" s="232">
        <v>0</v>
      </c>
      <c r="F125" s="232">
        <v>0</v>
      </c>
      <c r="G125" s="232">
        <v>1</v>
      </c>
      <c r="H125" s="232">
        <v>2</v>
      </c>
      <c r="I125" s="232">
        <v>0</v>
      </c>
      <c r="J125" s="232">
        <v>0</v>
      </c>
      <c r="K125" s="232">
        <v>0</v>
      </c>
      <c r="L125" s="232">
        <v>0</v>
      </c>
      <c r="M125" s="232">
        <v>0</v>
      </c>
      <c r="N125" s="232">
        <v>3</v>
      </c>
      <c r="O125" s="232">
        <v>0</v>
      </c>
      <c r="P125" s="232">
        <v>1</v>
      </c>
      <c r="Q125" s="232">
        <v>15</v>
      </c>
      <c r="R125" s="234">
        <f t="shared" si="1"/>
        <v>1772</v>
      </c>
    </row>
    <row r="126" spans="1:18" x14ac:dyDescent="0.2">
      <c r="A126" s="231" t="s">
        <v>214</v>
      </c>
      <c r="B126" s="233">
        <v>6</v>
      </c>
      <c r="C126" s="232">
        <v>0</v>
      </c>
      <c r="D126" s="232">
        <v>17</v>
      </c>
      <c r="E126" s="232">
        <v>0</v>
      </c>
      <c r="F126" s="232">
        <v>0</v>
      </c>
      <c r="G126" s="232">
        <v>0</v>
      </c>
      <c r="H126" s="232">
        <v>0</v>
      </c>
      <c r="I126" s="232">
        <v>0</v>
      </c>
      <c r="J126" s="232">
        <v>0</v>
      </c>
      <c r="K126" s="232">
        <v>0</v>
      </c>
      <c r="L126" s="232">
        <v>0</v>
      </c>
      <c r="M126" s="232">
        <v>0</v>
      </c>
      <c r="N126" s="232">
        <v>0</v>
      </c>
      <c r="O126" s="232">
        <v>0</v>
      </c>
      <c r="P126" s="232">
        <v>0</v>
      </c>
      <c r="Q126" s="232">
        <v>0</v>
      </c>
      <c r="R126" s="234">
        <f t="shared" si="1"/>
        <v>23</v>
      </c>
    </row>
    <row r="127" spans="1:18" x14ac:dyDescent="0.2">
      <c r="A127" s="231" t="s">
        <v>131</v>
      </c>
      <c r="B127" s="233">
        <v>12</v>
      </c>
      <c r="C127" s="232">
        <v>0</v>
      </c>
      <c r="D127" s="232">
        <v>0</v>
      </c>
      <c r="E127" s="232">
        <v>65</v>
      </c>
      <c r="F127" s="232">
        <v>797</v>
      </c>
      <c r="G127" s="232">
        <v>0</v>
      </c>
      <c r="H127" s="232">
        <v>0</v>
      </c>
      <c r="I127" s="232">
        <v>0</v>
      </c>
      <c r="J127" s="232">
        <v>0</v>
      </c>
      <c r="K127" s="232">
        <v>0</v>
      </c>
      <c r="L127" s="232">
        <v>0</v>
      </c>
      <c r="M127" s="232">
        <v>0</v>
      </c>
      <c r="N127" s="232">
        <v>0</v>
      </c>
      <c r="O127" s="232">
        <v>0</v>
      </c>
      <c r="P127" s="232">
        <v>0</v>
      </c>
      <c r="Q127" s="232">
        <v>0</v>
      </c>
      <c r="R127" s="234">
        <f t="shared" si="1"/>
        <v>874</v>
      </c>
    </row>
    <row r="128" spans="1:18" x14ac:dyDescent="0.2">
      <c r="A128" s="231" t="s">
        <v>181</v>
      </c>
      <c r="B128" s="233">
        <v>27</v>
      </c>
      <c r="C128" s="232">
        <v>0</v>
      </c>
      <c r="D128" s="232">
        <v>31</v>
      </c>
      <c r="E128" s="232">
        <v>0</v>
      </c>
      <c r="F128" s="232">
        <v>0</v>
      </c>
      <c r="G128" s="232">
        <v>0</v>
      </c>
      <c r="H128" s="232">
        <v>0</v>
      </c>
      <c r="I128" s="232">
        <v>0</v>
      </c>
      <c r="J128" s="232">
        <v>0</v>
      </c>
      <c r="K128" s="232">
        <v>0</v>
      </c>
      <c r="L128" s="232">
        <v>0</v>
      </c>
      <c r="M128" s="232">
        <v>0</v>
      </c>
      <c r="N128" s="232">
        <v>0</v>
      </c>
      <c r="O128" s="232">
        <v>0</v>
      </c>
      <c r="P128" s="232">
        <v>0</v>
      </c>
      <c r="Q128" s="232">
        <v>0</v>
      </c>
      <c r="R128" s="234">
        <f t="shared" si="1"/>
        <v>58</v>
      </c>
    </row>
    <row r="129" spans="1:18" x14ac:dyDescent="0.2">
      <c r="A129" s="231" t="s">
        <v>215</v>
      </c>
      <c r="B129" s="233">
        <v>1</v>
      </c>
      <c r="C129" s="232">
        <v>0</v>
      </c>
      <c r="D129" s="232">
        <v>15</v>
      </c>
      <c r="E129" s="232">
        <v>0</v>
      </c>
      <c r="F129" s="232">
        <v>0</v>
      </c>
      <c r="G129" s="232">
        <v>0</v>
      </c>
      <c r="H129" s="232">
        <v>0</v>
      </c>
      <c r="I129" s="232">
        <v>0</v>
      </c>
      <c r="J129" s="232">
        <v>0</v>
      </c>
      <c r="K129" s="232">
        <v>0</v>
      </c>
      <c r="L129" s="232">
        <v>0</v>
      </c>
      <c r="M129" s="232">
        <v>0</v>
      </c>
      <c r="N129" s="232">
        <v>0</v>
      </c>
      <c r="O129" s="232">
        <v>0</v>
      </c>
      <c r="P129" s="232">
        <v>0</v>
      </c>
      <c r="Q129" s="232">
        <v>0</v>
      </c>
      <c r="R129" s="234">
        <f t="shared" si="1"/>
        <v>16</v>
      </c>
    </row>
    <row r="130" spans="1:18" x14ac:dyDescent="0.2">
      <c r="A130" s="231" t="s">
        <v>33</v>
      </c>
      <c r="B130" s="233">
        <v>244</v>
      </c>
      <c r="C130" s="232">
        <v>48</v>
      </c>
      <c r="D130" s="232">
        <v>990</v>
      </c>
      <c r="E130" s="232">
        <v>0</v>
      </c>
      <c r="F130" s="232">
        <v>0</v>
      </c>
      <c r="G130" s="232">
        <v>0</v>
      </c>
      <c r="H130" s="232">
        <v>12</v>
      </c>
      <c r="I130" s="232">
        <v>0</v>
      </c>
      <c r="J130" s="232">
        <v>0</v>
      </c>
      <c r="K130" s="232">
        <v>0</v>
      </c>
      <c r="L130" s="232">
        <v>3</v>
      </c>
      <c r="M130" s="232">
        <v>0</v>
      </c>
      <c r="N130" s="232">
        <v>24</v>
      </c>
      <c r="O130" s="232">
        <v>2</v>
      </c>
      <c r="P130" s="232">
        <v>3</v>
      </c>
      <c r="Q130" s="232">
        <v>6</v>
      </c>
      <c r="R130" s="234">
        <f t="shared" si="1"/>
        <v>1332</v>
      </c>
    </row>
    <row r="131" spans="1:18" x14ac:dyDescent="0.2">
      <c r="A131" s="231" t="s">
        <v>80</v>
      </c>
      <c r="B131" s="233">
        <v>41</v>
      </c>
      <c r="C131" s="232">
        <v>7</v>
      </c>
      <c r="D131" s="232">
        <v>126</v>
      </c>
      <c r="E131" s="232">
        <v>0</v>
      </c>
      <c r="F131" s="232">
        <v>0</v>
      </c>
      <c r="G131" s="232">
        <v>0</v>
      </c>
      <c r="H131" s="232">
        <v>0</v>
      </c>
      <c r="I131" s="232">
        <v>0</v>
      </c>
      <c r="J131" s="232">
        <v>0</v>
      </c>
      <c r="K131" s="232">
        <v>0</v>
      </c>
      <c r="L131" s="232">
        <v>0</v>
      </c>
      <c r="M131" s="232">
        <v>0</v>
      </c>
      <c r="N131" s="232">
        <v>3</v>
      </c>
      <c r="O131" s="232">
        <v>2</v>
      </c>
      <c r="P131" s="232">
        <v>0</v>
      </c>
      <c r="Q131" s="232">
        <v>0</v>
      </c>
      <c r="R131" s="234">
        <f t="shared" si="1"/>
        <v>179</v>
      </c>
    </row>
    <row r="132" spans="1:18" x14ac:dyDescent="0.2">
      <c r="A132" s="231" t="s">
        <v>216</v>
      </c>
      <c r="B132" s="233">
        <v>8</v>
      </c>
      <c r="C132" s="232">
        <v>1</v>
      </c>
      <c r="D132" s="232">
        <v>19</v>
      </c>
      <c r="E132" s="232">
        <v>0</v>
      </c>
      <c r="F132" s="232">
        <v>0</v>
      </c>
      <c r="G132" s="232">
        <v>1</v>
      </c>
      <c r="H132" s="232">
        <v>1</v>
      </c>
      <c r="I132" s="232">
        <v>0</v>
      </c>
      <c r="J132" s="232">
        <v>0</v>
      </c>
      <c r="K132" s="232">
        <v>0</v>
      </c>
      <c r="L132" s="232">
        <v>0</v>
      </c>
      <c r="M132" s="232">
        <v>0</v>
      </c>
      <c r="N132" s="232">
        <v>0</v>
      </c>
      <c r="O132" s="232">
        <v>0</v>
      </c>
      <c r="P132" s="232">
        <v>0</v>
      </c>
      <c r="Q132" s="232">
        <v>0</v>
      </c>
      <c r="R132" s="234">
        <f t="shared" si="1"/>
        <v>30</v>
      </c>
    </row>
    <row r="133" spans="1:18" x14ac:dyDescent="0.2">
      <c r="A133" s="231" t="s">
        <v>234</v>
      </c>
      <c r="B133" s="233">
        <v>0</v>
      </c>
      <c r="C133" s="232">
        <v>0</v>
      </c>
      <c r="D133" s="232">
        <v>2</v>
      </c>
      <c r="E133" s="232">
        <v>0</v>
      </c>
      <c r="F133" s="232">
        <v>0</v>
      </c>
      <c r="G133" s="232">
        <v>0</v>
      </c>
      <c r="H133" s="232">
        <v>0</v>
      </c>
      <c r="I133" s="232">
        <v>0</v>
      </c>
      <c r="J133" s="232">
        <v>0</v>
      </c>
      <c r="K133" s="232">
        <v>0</v>
      </c>
      <c r="L133" s="232">
        <v>0</v>
      </c>
      <c r="M133" s="232">
        <v>0</v>
      </c>
      <c r="N133" s="232">
        <v>0</v>
      </c>
      <c r="O133" s="232">
        <v>0</v>
      </c>
      <c r="P133" s="232">
        <v>0</v>
      </c>
      <c r="Q133" s="232">
        <v>0</v>
      </c>
      <c r="R133" s="234">
        <f t="shared" ref="R133:R189" si="2">SUM(B133:Q133)</f>
        <v>2</v>
      </c>
    </row>
    <row r="134" spans="1:18" x14ac:dyDescent="0.2">
      <c r="A134" s="231" t="s">
        <v>217</v>
      </c>
      <c r="B134" s="233">
        <v>2</v>
      </c>
      <c r="C134" s="232">
        <v>0</v>
      </c>
      <c r="D134" s="232">
        <v>10</v>
      </c>
      <c r="E134" s="232">
        <v>0</v>
      </c>
      <c r="F134" s="232">
        <v>0</v>
      </c>
      <c r="G134" s="232">
        <v>0</v>
      </c>
      <c r="H134" s="232">
        <v>0</v>
      </c>
      <c r="I134" s="232">
        <v>0</v>
      </c>
      <c r="J134" s="232">
        <v>0</v>
      </c>
      <c r="K134" s="232">
        <v>0</v>
      </c>
      <c r="L134" s="232">
        <v>0</v>
      </c>
      <c r="M134" s="232">
        <v>0</v>
      </c>
      <c r="N134" s="232">
        <v>0</v>
      </c>
      <c r="O134" s="232">
        <v>0</v>
      </c>
      <c r="P134" s="232">
        <v>0</v>
      </c>
      <c r="Q134" s="232">
        <v>0</v>
      </c>
      <c r="R134" s="234">
        <f t="shared" si="2"/>
        <v>12</v>
      </c>
    </row>
    <row r="135" spans="1:18" x14ac:dyDescent="0.2">
      <c r="A135" s="231" t="s">
        <v>158</v>
      </c>
      <c r="B135" s="233">
        <v>73</v>
      </c>
      <c r="C135" s="232">
        <v>6</v>
      </c>
      <c r="D135" s="232">
        <v>161</v>
      </c>
      <c r="E135" s="232">
        <v>0</v>
      </c>
      <c r="F135" s="232">
        <v>0</v>
      </c>
      <c r="G135" s="232">
        <v>0</v>
      </c>
      <c r="H135" s="232">
        <v>3</v>
      </c>
      <c r="I135" s="232">
        <v>0</v>
      </c>
      <c r="J135" s="232">
        <v>0</v>
      </c>
      <c r="K135" s="232">
        <v>0</v>
      </c>
      <c r="L135" s="232">
        <v>0</v>
      </c>
      <c r="M135" s="232">
        <v>0</v>
      </c>
      <c r="N135" s="232">
        <v>0</v>
      </c>
      <c r="O135" s="232">
        <v>0</v>
      </c>
      <c r="P135" s="232">
        <v>1</v>
      </c>
      <c r="Q135" s="232">
        <v>0</v>
      </c>
      <c r="R135" s="234">
        <f t="shared" si="2"/>
        <v>244</v>
      </c>
    </row>
    <row r="136" spans="1:18" x14ac:dyDescent="0.2">
      <c r="A136" s="231" t="s">
        <v>182</v>
      </c>
      <c r="B136" s="233">
        <v>2</v>
      </c>
      <c r="C136" s="232">
        <v>0</v>
      </c>
      <c r="D136" s="232">
        <v>0</v>
      </c>
      <c r="E136" s="232">
        <v>156</v>
      </c>
      <c r="F136" s="232">
        <v>2127</v>
      </c>
      <c r="G136" s="232">
        <v>0</v>
      </c>
      <c r="H136" s="232">
        <v>0</v>
      </c>
      <c r="I136" s="232">
        <v>0</v>
      </c>
      <c r="J136" s="232">
        <v>0</v>
      </c>
      <c r="K136" s="232">
        <v>0</v>
      </c>
      <c r="L136" s="232">
        <v>0</v>
      </c>
      <c r="M136" s="232">
        <v>0</v>
      </c>
      <c r="N136" s="232">
        <v>0</v>
      </c>
      <c r="O136" s="232">
        <v>0</v>
      </c>
      <c r="P136" s="232">
        <v>0</v>
      </c>
      <c r="Q136" s="232">
        <v>0</v>
      </c>
      <c r="R136" s="234">
        <f t="shared" si="2"/>
        <v>2285</v>
      </c>
    </row>
    <row r="137" spans="1:18" x14ac:dyDescent="0.2">
      <c r="A137" s="231" t="s">
        <v>133</v>
      </c>
      <c r="B137" s="233">
        <v>84</v>
      </c>
      <c r="C137" s="232">
        <v>6</v>
      </c>
      <c r="D137" s="232">
        <v>307</v>
      </c>
      <c r="E137" s="232">
        <v>0</v>
      </c>
      <c r="F137" s="232">
        <v>0</v>
      </c>
      <c r="G137" s="232">
        <v>1</v>
      </c>
      <c r="H137" s="232">
        <v>4</v>
      </c>
      <c r="I137" s="232">
        <v>0</v>
      </c>
      <c r="J137" s="232">
        <v>0</v>
      </c>
      <c r="K137" s="232">
        <v>0</v>
      </c>
      <c r="L137" s="232">
        <v>4</v>
      </c>
      <c r="M137" s="232">
        <v>0</v>
      </c>
      <c r="N137" s="232">
        <v>0</v>
      </c>
      <c r="O137" s="232">
        <v>0</v>
      </c>
      <c r="P137" s="232">
        <v>0</v>
      </c>
      <c r="Q137" s="232">
        <v>0</v>
      </c>
      <c r="R137" s="234">
        <f t="shared" si="2"/>
        <v>406</v>
      </c>
    </row>
    <row r="138" spans="1:18" x14ac:dyDescent="0.2">
      <c r="A138" s="231" t="s">
        <v>235</v>
      </c>
      <c r="B138" s="233">
        <v>0</v>
      </c>
      <c r="C138" s="232">
        <v>0</v>
      </c>
      <c r="D138" s="232">
        <v>6</v>
      </c>
      <c r="E138" s="232">
        <v>0</v>
      </c>
      <c r="F138" s="232">
        <v>0</v>
      </c>
      <c r="G138" s="232">
        <v>0</v>
      </c>
      <c r="H138" s="232">
        <v>0</v>
      </c>
      <c r="I138" s="232">
        <v>0</v>
      </c>
      <c r="J138" s="232">
        <v>0</v>
      </c>
      <c r="K138" s="232">
        <v>0</v>
      </c>
      <c r="L138" s="232">
        <v>0</v>
      </c>
      <c r="M138" s="232">
        <v>0</v>
      </c>
      <c r="N138" s="232">
        <v>5</v>
      </c>
      <c r="O138" s="232">
        <v>0</v>
      </c>
      <c r="P138" s="232">
        <v>0</v>
      </c>
      <c r="Q138" s="232">
        <v>0</v>
      </c>
      <c r="R138" s="234">
        <f t="shared" si="2"/>
        <v>11</v>
      </c>
    </row>
    <row r="139" spans="1:18" x14ac:dyDescent="0.2">
      <c r="A139" s="231" t="s">
        <v>183</v>
      </c>
      <c r="B139" s="233">
        <v>1</v>
      </c>
      <c r="C139" s="232">
        <v>0</v>
      </c>
      <c r="D139" s="232">
        <v>2</v>
      </c>
      <c r="E139" s="232">
        <v>0</v>
      </c>
      <c r="F139" s="232">
        <v>0</v>
      </c>
      <c r="G139" s="232">
        <v>0</v>
      </c>
      <c r="H139" s="232">
        <v>0</v>
      </c>
      <c r="I139" s="232">
        <v>0</v>
      </c>
      <c r="J139" s="232">
        <v>0</v>
      </c>
      <c r="K139" s="232">
        <v>0</v>
      </c>
      <c r="L139" s="232">
        <v>0</v>
      </c>
      <c r="M139" s="232">
        <v>0</v>
      </c>
      <c r="N139" s="232">
        <v>0</v>
      </c>
      <c r="O139" s="232">
        <v>0</v>
      </c>
      <c r="P139" s="232">
        <v>0</v>
      </c>
      <c r="Q139" s="232">
        <v>0</v>
      </c>
      <c r="R139" s="234">
        <f t="shared" si="2"/>
        <v>3</v>
      </c>
    </row>
    <row r="140" spans="1:18" x14ac:dyDescent="0.2">
      <c r="A140" s="231" t="s">
        <v>34</v>
      </c>
      <c r="B140" s="233">
        <v>5094</v>
      </c>
      <c r="C140" s="232">
        <v>1070</v>
      </c>
      <c r="D140" s="232">
        <v>9144</v>
      </c>
      <c r="E140" s="232">
        <v>0</v>
      </c>
      <c r="F140" s="232">
        <v>0</v>
      </c>
      <c r="G140" s="232">
        <v>18</v>
      </c>
      <c r="H140" s="232">
        <v>64</v>
      </c>
      <c r="I140" s="232">
        <v>0</v>
      </c>
      <c r="J140" s="232">
        <v>0</v>
      </c>
      <c r="K140" s="232">
        <v>0</v>
      </c>
      <c r="L140" s="232">
        <v>3</v>
      </c>
      <c r="M140" s="232">
        <v>0</v>
      </c>
      <c r="N140" s="232">
        <v>314</v>
      </c>
      <c r="O140" s="232">
        <v>840</v>
      </c>
      <c r="P140" s="232">
        <v>6</v>
      </c>
      <c r="Q140" s="232">
        <v>751</v>
      </c>
      <c r="R140" s="234">
        <f t="shared" si="2"/>
        <v>17304</v>
      </c>
    </row>
    <row r="141" spans="1:18" x14ac:dyDescent="0.2">
      <c r="A141" s="231" t="s">
        <v>184</v>
      </c>
      <c r="B141" s="233">
        <v>46</v>
      </c>
      <c r="C141" s="232">
        <v>0</v>
      </c>
      <c r="D141" s="232">
        <v>0</v>
      </c>
      <c r="E141" s="232">
        <v>355</v>
      </c>
      <c r="F141" s="232">
        <v>4737</v>
      </c>
      <c r="G141" s="232">
        <v>1</v>
      </c>
      <c r="H141" s="232">
        <v>0</v>
      </c>
      <c r="I141" s="232">
        <v>0</v>
      </c>
      <c r="J141" s="232">
        <v>0</v>
      </c>
      <c r="K141" s="232">
        <v>0</v>
      </c>
      <c r="L141" s="232">
        <v>0</v>
      </c>
      <c r="M141" s="232">
        <v>0</v>
      </c>
      <c r="N141" s="232">
        <v>0</v>
      </c>
      <c r="O141" s="232">
        <v>0</v>
      </c>
      <c r="P141" s="232">
        <v>0</v>
      </c>
      <c r="Q141" s="232">
        <v>0</v>
      </c>
      <c r="R141" s="234">
        <f t="shared" si="2"/>
        <v>5139</v>
      </c>
    </row>
    <row r="142" spans="1:18" x14ac:dyDescent="0.2">
      <c r="A142" s="231" t="s">
        <v>159</v>
      </c>
      <c r="B142" s="233">
        <v>4</v>
      </c>
      <c r="C142" s="232">
        <v>2</v>
      </c>
      <c r="D142" s="232">
        <v>486</v>
      </c>
      <c r="E142" s="232">
        <v>0</v>
      </c>
      <c r="F142" s="232">
        <v>0</v>
      </c>
      <c r="G142" s="232">
        <v>0</v>
      </c>
      <c r="H142" s="232">
        <v>0</v>
      </c>
      <c r="I142" s="232">
        <v>0</v>
      </c>
      <c r="J142" s="232">
        <v>0</v>
      </c>
      <c r="K142" s="232">
        <v>0</v>
      </c>
      <c r="L142" s="232">
        <v>0</v>
      </c>
      <c r="M142" s="232">
        <v>0</v>
      </c>
      <c r="N142" s="232">
        <v>4</v>
      </c>
      <c r="O142" s="232">
        <v>0</v>
      </c>
      <c r="P142" s="232">
        <v>0</v>
      </c>
      <c r="Q142" s="232">
        <v>1</v>
      </c>
      <c r="R142" s="234">
        <f t="shared" si="2"/>
        <v>497</v>
      </c>
    </row>
    <row r="143" spans="1:18" x14ac:dyDescent="0.2">
      <c r="A143" s="231" t="s">
        <v>275</v>
      </c>
      <c r="B143" s="233">
        <v>0</v>
      </c>
      <c r="C143" s="232">
        <v>0</v>
      </c>
      <c r="D143" s="232">
        <v>5</v>
      </c>
      <c r="E143" s="232">
        <v>0</v>
      </c>
      <c r="F143" s="232">
        <v>0</v>
      </c>
      <c r="G143" s="232">
        <v>0</v>
      </c>
      <c r="H143" s="232">
        <v>0</v>
      </c>
      <c r="I143" s="232">
        <v>0</v>
      </c>
      <c r="J143" s="232">
        <v>0</v>
      </c>
      <c r="K143" s="232">
        <v>0</v>
      </c>
      <c r="L143" s="232">
        <v>0</v>
      </c>
      <c r="M143" s="232">
        <v>0</v>
      </c>
      <c r="N143" s="232">
        <v>0</v>
      </c>
      <c r="O143" s="232">
        <v>0</v>
      </c>
      <c r="P143" s="232">
        <v>0</v>
      </c>
      <c r="Q143" s="232">
        <v>0</v>
      </c>
      <c r="R143" s="234">
        <f t="shared" si="2"/>
        <v>5</v>
      </c>
    </row>
    <row r="144" spans="1:18" x14ac:dyDescent="0.2">
      <c r="A144" s="231" t="s">
        <v>340</v>
      </c>
      <c r="B144" s="233">
        <v>0</v>
      </c>
      <c r="C144" s="232">
        <v>0</v>
      </c>
      <c r="D144" s="232">
        <v>1</v>
      </c>
      <c r="E144" s="232">
        <v>0</v>
      </c>
      <c r="F144" s="232">
        <v>0</v>
      </c>
      <c r="G144" s="232">
        <v>0</v>
      </c>
      <c r="H144" s="232">
        <v>0</v>
      </c>
      <c r="I144" s="232">
        <v>0</v>
      </c>
      <c r="J144" s="232">
        <v>0</v>
      </c>
      <c r="K144" s="232">
        <v>0</v>
      </c>
      <c r="L144" s="232">
        <v>0</v>
      </c>
      <c r="M144" s="232">
        <v>0</v>
      </c>
      <c r="N144" s="232">
        <v>0</v>
      </c>
      <c r="O144" s="232">
        <v>0</v>
      </c>
      <c r="P144" s="232">
        <v>0</v>
      </c>
      <c r="Q144" s="232">
        <v>0</v>
      </c>
      <c r="R144" s="234">
        <f t="shared" si="2"/>
        <v>1</v>
      </c>
    </row>
    <row r="145" spans="1:18" x14ac:dyDescent="0.2">
      <c r="A145" s="231" t="s">
        <v>269</v>
      </c>
      <c r="B145" s="233">
        <v>0</v>
      </c>
      <c r="C145" s="232">
        <v>0</v>
      </c>
      <c r="D145" s="232">
        <v>2</v>
      </c>
      <c r="E145" s="232">
        <v>0</v>
      </c>
      <c r="F145" s="232">
        <v>0</v>
      </c>
      <c r="G145" s="232">
        <v>0</v>
      </c>
      <c r="H145" s="232">
        <v>0</v>
      </c>
      <c r="I145" s="232">
        <v>0</v>
      </c>
      <c r="J145" s="232">
        <v>0</v>
      </c>
      <c r="K145" s="232">
        <v>0</v>
      </c>
      <c r="L145" s="232">
        <v>0</v>
      </c>
      <c r="M145" s="232">
        <v>0</v>
      </c>
      <c r="N145" s="232">
        <v>0</v>
      </c>
      <c r="O145" s="232">
        <v>0</v>
      </c>
      <c r="P145" s="232">
        <v>0</v>
      </c>
      <c r="Q145" s="232">
        <v>0</v>
      </c>
      <c r="R145" s="234">
        <f t="shared" si="2"/>
        <v>2</v>
      </c>
    </row>
    <row r="146" spans="1:18" x14ac:dyDescent="0.2">
      <c r="A146" s="231" t="s">
        <v>218</v>
      </c>
      <c r="B146" s="233">
        <v>6</v>
      </c>
      <c r="C146" s="232">
        <v>0</v>
      </c>
      <c r="D146" s="232">
        <v>31</v>
      </c>
      <c r="E146" s="232">
        <v>0</v>
      </c>
      <c r="F146" s="232">
        <v>0</v>
      </c>
      <c r="G146" s="232">
        <v>0</v>
      </c>
      <c r="H146" s="232">
        <v>0</v>
      </c>
      <c r="I146" s="232">
        <v>0</v>
      </c>
      <c r="J146" s="232">
        <v>0</v>
      </c>
      <c r="K146" s="232">
        <v>0</v>
      </c>
      <c r="L146" s="232">
        <v>0</v>
      </c>
      <c r="M146" s="232">
        <v>0</v>
      </c>
      <c r="N146" s="232">
        <v>0</v>
      </c>
      <c r="O146" s="232">
        <v>0</v>
      </c>
      <c r="P146" s="232">
        <v>0</v>
      </c>
      <c r="Q146" s="232">
        <v>0</v>
      </c>
      <c r="R146" s="234">
        <f t="shared" si="2"/>
        <v>37</v>
      </c>
    </row>
    <row r="147" spans="1:18" x14ac:dyDescent="0.2">
      <c r="A147" s="231" t="s">
        <v>219</v>
      </c>
      <c r="B147" s="233">
        <v>0</v>
      </c>
      <c r="C147" s="232">
        <v>0</v>
      </c>
      <c r="D147" s="232">
        <v>3</v>
      </c>
      <c r="E147" s="232">
        <v>0</v>
      </c>
      <c r="F147" s="232">
        <v>0</v>
      </c>
      <c r="G147" s="232">
        <v>0</v>
      </c>
      <c r="H147" s="232">
        <v>0</v>
      </c>
      <c r="I147" s="232">
        <v>0</v>
      </c>
      <c r="J147" s="232">
        <v>0</v>
      </c>
      <c r="K147" s="232">
        <v>0</v>
      </c>
      <c r="L147" s="232">
        <v>0</v>
      </c>
      <c r="M147" s="232">
        <v>0</v>
      </c>
      <c r="N147" s="232">
        <v>0</v>
      </c>
      <c r="O147" s="232">
        <v>0</v>
      </c>
      <c r="P147" s="232">
        <v>0</v>
      </c>
      <c r="Q147" s="232">
        <v>0</v>
      </c>
      <c r="R147" s="234">
        <f t="shared" si="2"/>
        <v>3</v>
      </c>
    </row>
    <row r="148" spans="1:18" x14ac:dyDescent="0.2">
      <c r="A148" s="231" t="s">
        <v>160</v>
      </c>
      <c r="B148" s="233">
        <v>20</v>
      </c>
      <c r="C148" s="232">
        <v>3</v>
      </c>
      <c r="D148" s="232">
        <v>47</v>
      </c>
      <c r="E148" s="232">
        <v>0</v>
      </c>
      <c r="F148" s="232">
        <v>0</v>
      </c>
      <c r="G148" s="232">
        <v>0</v>
      </c>
      <c r="H148" s="232">
        <v>0</v>
      </c>
      <c r="I148" s="232">
        <v>0</v>
      </c>
      <c r="J148" s="232">
        <v>0</v>
      </c>
      <c r="K148" s="232">
        <v>0</v>
      </c>
      <c r="L148" s="232">
        <v>0</v>
      </c>
      <c r="M148" s="232">
        <v>0</v>
      </c>
      <c r="N148" s="232">
        <v>0</v>
      </c>
      <c r="O148" s="232">
        <v>6</v>
      </c>
      <c r="P148" s="232">
        <v>0</v>
      </c>
      <c r="Q148" s="232">
        <v>1</v>
      </c>
      <c r="R148" s="234">
        <f t="shared" si="2"/>
        <v>77</v>
      </c>
    </row>
    <row r="149" spans="1:18" x14ac:dyDescent="0.2">
      <c r="A149" s="231" t="s">
        <v>161</v>
      </c>
      <c r="B149" s="233">
        <v>215</v>
      </c>
      <c r="C149" s="232">
        <v>48</v>
      </c>
      <c r="D149" s="232">
        <v>444</v>
      </c>
      <c r="E149" s="232">
        <v>0</v>
      </c>
      <c r="F149" s="232">
        <v>0</v>
      </c>
      <c r="G149" s="232">
        <v>1</v>
      </c>
      <c r="H149" s="232">
        <v>17</v>
      </c>
      <c r="I149" s="232">
        <v>0</v>
      </c>
      <c r="J149" s="232">
        <v>0</v>
      </c>
      <c r="K149" s="232">
        <v>0</v>
      </c>
      <c r="L149" s="232">
        <v>0</v>
      </c>
      <c r="M149" s="232">
        <v>0</v>
      </c>
      <c r="N149" s="232">
        <v>0</v>
      </c>
      <c r="O149" s="232">
        <v>0</v>
      </c>
      <c r="P149" s="232">
        <v>0</v>
      </c>
      <c r="Q149" s="232">
        <v>0</v>
      </c>
      <c r="R149" s="234">
        <f t="shared" si="2"/>
        <v>725</v>
      </c>
    </row>
    <row r="150" spans="1:18" x14ac:dyDescent="0.2">
      <c r="A150" s="231" t="s">
        <v>220</v>
      </c>
      <c r="B150" s="233">
        <v>1</v>
      </c>
      <c r="C150" s="232">
        <v>0</v>
      </c>
      <c r="D150" s="232">
        <v>3</v>
      </c>
      <c r="E150" s="232">
        <v>0</v>
      </c>
      <c r="F150" s="232">
        <v>0</v>
      </c>
      <c r="G150" s="232">
        <v>0</v>
      </c>
      <c r="H150" s="232">
        <v>1</v>
      </c>
      <c r="I150" s="232">
        <v>0</v>
      </c>
      <c r="J150" s="232">
        <v>0</v>
      </c>
      <c r="K150" s="232">
        <v>0</v>
      </c>
      <c r="L150" s="232">
        <v>0</v>
      </c>
      <c r="M150" s="232">
        <v>0</v>
      </c>
      <c r="N150" s="232">
        <v>0</v>
      </c>
      <c r="O150" s="232">
        <v>0</v>
      </c>
      <c r="P150" s="232">
        <v>0</v>
      </c>
      <c r="Q150" s="232">
        <v>0</v>
      </c>
      <c r="R150" s="234">
        <f t="shared" si="2"/>
        <v>5</v>
      </c>
    </row>
    <row r="151" spans="1:18" x14ac:dyDescent="0.2">
      <c r="A151" s="231" t="s">
        <v>221</v>
      </c>
      <c r="B151" s="233">
        <v>6</v>
      </c>
      <c r="C151" s="232">
        <v>0</v>
      </c>
      <c r="D151" s="232">
        <v>6</v>
      </c>
      <c r="E151" s="232">
        <v>0</v>
      </c>
      <c r="F151" s="232">
        <v>0</v>
      </c>
      <c r="G151" s="232">
        <v>0</v>
      </c>
      <c r="H151" s="232">
        <v>0</v>
      </c>
      <c r="I151" s="232">
        <v>0</v>
      </c>
      <c r="J151" s="232">
        <v>0</v>
      </c>
      <c r="K151" s="232">
        <v>0</v>
      </c>
      <c r="L151" s="232">
        <v>0</v>
      </c>
      <c r="M151" s="232">
        <v>0</v>
      </c>
      <c r="N151" s="232">
        <v>0</v>
      </c>
      <c r="O151" s="232">
        <v>5</v>
      </c>
      <c r="P151" s="232">
        <v>2</v>
      </c>
      <c r="Q151" s="232">
        <v>2</v>
      </c>
      <c r="R151" s="234">
        <f t="shared" si="2"/>
        <v>21</v>
      </c>
    </row>
    <row r="152" spans="1:18" x14ac:dyDescent="0.2">
      <c r="A152" s="231" t="s">
        <v>185</v>
      </c>
      <c r="B152" s="233">
        <v>11</v>
      </c>
      <c r="C152" s="232">
        <v>4</v>
      </c>
      <c r="D152" s="232">
        <v>44</v>
      </c>
      <c r="E152" s="232">
        <v>0</v>
      </c>
      <c r="F152" s="232">
        <v>0</v>
      </c>
      <c r="G152" s="232">
        <v>0</v>
      </c>
      <c r="H152" s="232">
        <v>1</v>
      </c>
      <c r="I152" s="232">
        <v>0</v>
      </c>
      <c r="J152" s="232">
        <v>0</v>
      </c>
      <c r="K152" s="232">
        <v>0</v>
      </c>
      <c r="L152" s="232">
        <v>0</v>
      </c>
      <c r="M152" s="232">
        <v>0</v>
      </c>
      <c r="N152" s="232">
        <v>0</v>
      </c>
      <c r="O152" s="232">
        <v>0</v>
      </c>
      <c r="P152" s="232">
        <v>0</v>
      </c>
      <c r="Q152" s="232">
        <v>0</v>
      </c>
      <c r="R152" s="234">
        <f t="shared" si="2"/>
        <v>60</v>
      </c>
    </row>
    <row r="153" spans="1:18" x14ac:dyDescent="0.2">
      <c r="A153" s="231" t="s">
        <v>222</v>
      </c>
      <c r="B153" s="233">
        <v>156</v>
      </c>
      <c r="C153" s="232">
        <v>0</v>
      </c>
      <c r="D153" s="232">
        <v>0</v>
      </c>
      <c r="E153" s="232">
        <v>283</v>
      </c>
      <c r="F153" s="232">
        <v>1647</v>
      </c>
      <c r="G153" s="232">
        <v>0</v>
      </c>
      <c r="H153" s="232">
        <v>0</v>
      </c>
      <c r="I153" s="232">
        <v>0</v>
      </c>
      <c r="J153" s="232">
        <v>0</v>
      </c>
      <c r="K153" s="232">
        <v>0</v>
      </c>
      <c r="L153" s="232">
        <v>0</v>
      </c>
      <c r="M153" s="232">
        <v>0</v>
      </c>
      <c r="N153" s="232">
        <v>0</v>
      </c>
      <c r="O153" s="232">
        <v>0</v>
      </c>
      <c r="P153" s="232">
        <v>0</v>
      </c>
      <c r="Q153" s="232">
        <v>0</v>
      </c>
      <c r="R153" s="234">
        <f t="shared" si="2"/>
        <v>2086</v>
      </c>
    </row>
    <row r="154" spans="1:18" x14ac:dyDescent="0.2">
      <c r="A154" s="231" t="s">
        <v>245</v>
      </c>
      <c r="B154" s="233">
        <v>9</v>
      </c>
      <c r="C154" s="232">
        <v>0</v>
      </c>
      <c r="D154" s="232">
        <v>0</v>
      </c>
      <c r="E154" s="232">
        <v>23</v>
      </c>
      <c r="F154" s="232">
        <v>280</v>
      </c>
      <c r="G154" s="232">
        <v>0</v>
      </c>
      <c r="H154" s="232">
        <v>0</v>
      </c>
      <c r="I154" s="232">
        <v>0</v>
      </c>
      <c r="J154" s="232">
        <v>0</v>
      </c>
      <c r="K154" s="232">
        <v>0</v>
      </c>
      <c r="L154" s="232">
        <v>0</v>
      </c>
      <c r="M154" s="232">
        <v>0</v>
      </c>
      <c r="N154" s="232">
        <v>0</v>
      </c>
      <c r="O154" s="232">
        <v>0</v>
      </c>
      <c r="P154" s="232">
        <v>0</v>
      </c>
      <c r="Q154" s="232">
        <v>0</v>
      </c>
      <c r="R154" s="234">
        <f t="shared" si="2"/>
        <v>312</v>
      </c>
    </row>
    <row r="155" spans="1:18" x14ac:dyDescent="0.2">
      <c r="A155" s="231" t="s">
        <v>35</v>
      </c>
      <c r="B155" s="233">
        <v>11</v>
      </c>
      <c r="C155" s="232">
        <v>0</v>
      </c>
      <c r="D155" s="232">
        <v>4</v>
      </c>
      <c r="E155" s="232">
        <v>0</v>
      </c>
      <c r="F155" s="232">
        <v>0</v>
      </c>
      <c r="G155" s="232">
        <v>0</v>
      </c>
      <c r="H155" s="232">
        <v>0</v>
      </c>
      <c r="I155" s="232">
        <v>0</v>
      </c>
      <c r="J155" s="232">
        <v>0</v>
      </c>
      <c r="K155" s="232">
        <v>0</v>
      </c>
      <c r="L155" s="232">
        <v>0</v>
      </c>
      <c r="M155" s="232">
        <v>0</v>
      </c>
      <c r="N155" s="232">
        <v>8</v>
      </c>
      <c r="O155" s="232">
        <v>7</v>
      </c>
      <c r="P155" s="232">
        <v>0</v>
      </c>
      <c r="Q155" s="232">
        <v>0</v>
      </c>
      <c r="R155" s="234">
        <f t="shared" si="2"/>
        <v>30</v>
      </c>
    </row>
    <row r="156" spans="1:18" x14ac:dyDescent="0.2">
      <c r="A156" s="231" t="s">
        <v>36</v>
      </c>
      <c r="B156" s="233">
        <v>48</v>
      </c>
      <c r="C156" s="232">
        <v>10</v>
      </c>
      <c r="D156" s="232">
        <v>178</v>
      </c>
      <c r="E156" s="232">
        <v>0</v>
      </c>
      <c r="F156" s="232">
        <v>0</v>
      </c>
      <c r="G156" s="232">
        <v>0</v>
      </c>
      <c r="H156" s="232">
        <v>2</v>
      </c>
      <c r="I156" s="232">
        <v>0</v>
      </c>
      <c r="J156" s="232">
        <v>0</v>
      </c>
      <c r="K156" s="232">
        <v>0</v>
      </c>
      <c r="L156" s="232">
        <v>0</v>
      </c>
      <c r="M156" s="232">
        <v>0</v>
      </c>
      <c r="N156" s="232">
        <v>3</v>
      </c>
      <c r="O156" s="232">
        <v>4</v>
      </c>
      <c r="P156" s="232">
        <v>0</v>
      </c>
      <c r="Q156" s="232">
        <v>2</v>
      </c>
      <c r="R156" s="234">
        <f t="shared" si="2"/>
        <v>247</v>
      </c>
    </row>
    <row r="157" spans="1:18" x14ac:dyDescent="0.2">
      <c r="A157" s="231" t="s">
        <v>341</v>
      </c>
      <c r="B157" s="233">
        <v>940</v>
      </c>
      <c r="C157" s="232">
        <v>129</v>
      </c>
      <c r="D157" s="232">
        <v>1660</v>
      </c>
      <c r="E157" s="232">
        <v>0</v>
      </c>
      <c r="F157" s="232">
        <v>0</v>
      </c>
      <c r="G157" s="232">
        <v>5</v>
      </c>
      <c r="H157" s="232">
        <v>45</v>
      </c>
      <c r="I157" s="232">
        <v>0</v>
      </c>
      <c r="J157" s="232">
        <v>0</v>
      </c>
      <c r="K157" s="232">
        <v>0</v>
      </c>
      <c r="L157" s="232">
        <v>6</v>
      </c>
      <c r="M157" s="232">
        <v>0</v>
      </c>
      <c r="N157" s="232">
        <v>0</v>
      </c>
      <c r="O157" s="232">
        <v>0</v>
      </c>
      <c r="P157" s="232">
        <v>0</v>
      </c>
      <c r="Q157" s="232">
        <v>2</v>
      </c>
      <c r="R157" s="234">
        <f t="shared" si="2"/>
        <v>2787</v>
      </c>
    </row>
    <row r="158" spans="1:18" x14ac:dyDescent="0.2">
      <c r="A158" s="231" t="s">
        <v>236</v>
      </c>
      <c r="B158" s="233">
        <v>0</v>
      </c>
      <c r="C158" s="232">
        <v>0</v>
      </c>
      <c r="D158" s="232">
        <v>8</v>
      </c>
      <c r="E158" s="232">
        <v>0</v>
      </c>
      <c r="F158" s="232">
        <v>0</v>
      </c>
      <c r="G158" s="232">
        <v>0</v>
      </c>
      <c r="H158" s="232">
        <v>0</v>
      </c>
      <c r="I158" s="232">
        <v>0</v>
      </c>
      <c r="J158" s="232">
        <v>0</v>
      </c>
      <c r="K158" s="232">
        <v>0</v>
      </c>
      <c r="L158" s="232">
        <v>0</v>
      </c>
      <c r="M158" s="232">
        <v>0</v>
      </c>
      <c r="N158" s="232">
        <v>0</v>
      </c>
      <c r="O158" s="232">
        <v>0</v>
      </c>
      <c r="P158" s="232">
        <v>0</v>
      </c>
      <c r="Q158" s="232">
        <v>0</v>
      </c>
      <c r="R158" s="234">
        <f t="shared" si="2"/>
        <v>8</v>
      </c>
    </row>
    <row r="159" spans="1:18" x14ac:dyDescent="0.2">
      <c r="A159" s="231" t="s">
        <v>37</v>
      </c>
      <c r="B159" s="233">
        <v>13</v>
      </c>
      <c r="C159" s="232">
        <v>1</v>
      </c>
      <c r="D159" s="232">
        <v>48</v>
      </c>
      <c r="E159" s="232">
        <v>0</v>
      </c>
      <c r="F159" s="232">
        <v>0</v>
      </c>
      <c r="G159" s="232">
        <v>0</v>
      </c>
      <c r="H159" s="232">
        <v>0</v>
      </c>
      <c r="I159" s="232">
        <v>0</v>
      </c>
      <c r="J159" s="232">
        <v>0</v>
      </c>
      <c r="K159" s="232">
        <v>0</v>
      </c>
      <c r="L159" s="232">
        <v>0</v>
      </c>
      <c r="M159" s="232">
        <v>0</v>
      </c>
      <c r="N159" s="232">
        <v>2</v>
      </c>
      <c r="O159" s="232">
        <v>0</v>
      </c>
      <c r="P159" s="232">
        <v>0</v>
      </c>
      <c r="Q159" s="232">
        <v>1</v>
      </c>
      <c r="R159" s="234">
        <f t="shared" si="2"/>
        <v>65</v>
      </c>
    </row>
    <row r="160" spans="1:18" x14ac:dyDescent="0.2">
      <c r="A160" s="231" t="s">
        <v>223</v>
      </c>
      <c r="B160" s="233">
        <v>1</v>
      </c>
      <c r="C160" s="232">
        <v>0</v>
      </c>
      <c r="D160" s="232">
        <v>2</v>
      </c>
      <c r="E160" s="232">
        <v>0</v>
      </c>
      <c r="F160" s="232">
        <v>0</v>
      </c>
      <c r="G160" s="232">
        <v>0</v>
      </c>
      <c r="H160" s="232">
        <v>0</v>
      </c>
      <c r="I160" s="232">
        <v>0</v>
      </c>
      <c r="J160" s="232">
        <v>0</v>
      </c>
      <c r="K160" s="232">
        <v>0</v>
      </c>
      <c r="L160" s="232">
        <v>0</v>
      </c>
      <c r="M160" s="232">
        <v>0</v>
      </c>
      <c r="N160" s="232">
        <v>0</v>
      </c>
      <c r="O160" s="232">
        <v>0</v>
      </c>
      <c r="P160" s="232">
        <v>0</v>
      </c>
      <c r="Q160" s="232">
        <v>0</v>
      </c>
      <c r="R160" s="234">
        <f t="shared" si="2"/>
        <v>3</v>
      </c>
    </row>
    <row r="161" spans="1:18" x14ac:dyDescent="0.2">
      <c r="A161" s="231" t="s">
        <v>224</v>
      </c>
      <c r="B161" s="233">
        <v>0</v>
      </c>
      <c r="C161" s="232">
        <v>0</v>
      </c>
      <c r="D161" s="232">
        <v>23</v>
      </c>
      <c r="E161" s="232">
        <v>0</v>
      </c>
      <c r="F161" s="232">
        <v>0</v>
      </c>
      <c r="G161" s="232">
        <v>0</v>
      </c>
      <c r="H161" s="232">
        <v>0</v>
      </c>
      <c r="I161" s="232">
        <v>0</v>
      </c>
      <c r="J161" s="232">
        <v>0</v>
      </c>
      <c r="K161" s="232">
        <v>0</v>
      </c>
      <c r="L161" s="232">
        <v>0</v>
      </c>
      <c r="M161" s="232">
        <v>0</v>
      </c>
      <c r="N161" s="232">
        <v>0</v>
      </c>
      <c r="O161" s="232">
        <v>0</v>
      </c>
      <c r="P161" s="232">
        <v>0</v>
      </c>
      <c r="Q161" s="232">
        <v>0</v>
      </c>
      <c r="R161" s="234">
        <f t="shared" si="2"/>
        <v>23</v>
      </c>
    </row>
    <row r="162" spans="1:18" x14ac:dyDescent="0.2">
      <c r="A162" s="231" t="s">
        <v>38</v>
      </c>
      <c r="B162" s="233">
        <v>272</v>
      </c>
      <c r="C162" s="232">
        <v>49</v>
      </c>
      <c r="D162" s="232">
        <v>417</v>
      </c>
      <c r="E162" s="232">
        <v>0</v>
      </c>
      <c r="F162" s="232">
        <v>0</v>
      </c>
      <c r="G162" s="232">
        <v>0</v>
      </c>
      <c r="H162" s="232">
        <v>1</v>
      </c>
      <c r="I162" s="232">
        <v>0</v>
      </c>
      <c r="J162" s="232">
        <v>0</v>
      </c>
      <c r="K162" s="232">
        <v>0</v>
      </c>
      <c r="L162" s="232">
        <v>0</v>
      </c>
      <c r="M162" s="232">
        <v>0</v>
      </c>
      <c r="N162" s="232">
        <v>137</v>
      </c>
      <c r="O162" s="232">
        <v>32</v>
      </c>
      <c r="P162" s="232">
        <v>0</v>
      </c>
      <c r="Q162" s="232">
        <v>3</v>
      </c>
      <c r="R162" s="234">
        <f t="shared" si="2"/>
        <v>911</v>
      </c>
    </row>
    <row r="163" spans="1:18" x14ac:dyDescent="0.2">
      <c r="A163" s="231" t="s">
        <v>246</v>
      </c>
      <c r="B163" s="233">
        <v>27</v>
      </c>
      <c r="C163" s="232">
        <v>0</v>
      </c>
      <c r="D163" s="232">
        <v>0</v>
      </c>
      <c r="E163" s="232">
        <v>0</v>
      </c>
      <c r="F163" s="232">
        <v>0</v>
      </c>
      <c r="G163" s="232">
        <v>0</v>
      </c>
      <c r="H163" s="232">
        <v>0</v>
      </c>
      <c r="I163" s="232">
        <v>0</v>
      </c>
      <c r="J163" s="232">
        <v>0</v>
      </c>
      <c r="K163" s="232">
        <v>0</v>
      </c>
      <c r="L163" s="232">
        <v>0</v>
      </c>
      <c r="M163" s="232">
        <v>0</v>
      </c>
      <c r="N163" s="232">
        <v>0</v>
      </c>
      <c r="O163" s="232">
        <v>0</v>
      </c>
      <c r="P163" s="232">
        <v>0</v>
      </c>
      <c r="Q163" s="232">
        <v>0</v>
      </c>
      <c r="R163" s="234">
        <f t="shared" si="2"/>
        <v>27</v>
      </c>
    </row>
    <row r="164" spans="1:18" x14ac:dyDescent="0.2">
      <c r="A164" s="231" t="s">
        <v>186</v>
      </c>
      <c r="B164" s="233">
        <v>129</v>
      </c>
      <c r="C164" s="232">
        <v>0</v>
      </c>
      <c r="D164" s="232">
        <v>0</v>
      </c>
      <c r="E164" s="232">
        <v>203</v>
      </c>
      <c r="F164" s="232">
        <v>1713</v>
      </c>
      <c r="G164" s="232">
        <v>0</v>
      </c>
      <c r="H164" s="232">
        <v>0</v>
      </c>
      <c r="I164" s="232">
        <v>0</v>
      </c>
      <c r="J164" s="232">
        <v>0</v>
      </c>
      <c r="K164" s="232">
        <v>0</v>
      </c>
      <c r="L164" s="232">
        <v>0</v>
      </c>
      <c r="M164" s="232">
        <v>0</v>
      </c>
      <c r="N164" s="232">
        <v>0</v>
      </c>
      <c r="O164" s="232">
        <v>0</v>
      </c>
      <c r="P164" s="232">
        <v>0</v>
      </c>
      <c r="Q164" s="232">
        <v>0</v>
      </c>
      <c r="R164" s="234">
        <f t="shared" si="2"/>
        <v>2045</v>
      </c>
    </row>
    <row r="165" spans="1:18" x14ac:dyDescent="0.2">
      <c r="A165" s="231" t="s">
        <v>39</v>
      </c>
      <c r="B165" s="233">
        <v>56</v>
      </c>
      <c r="C165" s="232">
        <v>16</v>
      </c>
      <c r="D165" s="232">
        <v>1205</v>
      </c>
      <c r="E165" s="232">
        <v>0</v>
      </c>
      <c r="F165" s="232">
        <v>0</v>
      </c>
      <c r="G165" s="232">
        <v>0</v>
      </c>
      <c r="H165" s="232">
        <v>0</v>
      </c>
      <c r="I165" s="232">
        <v>0</v>
      </c>
      <c r="J165" s="232">
        <v>0</v>
      </c>
      <c r="K165" s="232">
        <v>0</v>
      </c>
      <c r="L165" s="232">
        <v>0</v>
      </c>
      <c r="M165" s="232">
        <v>0</v>
      </c>
      <c r="N165" s="232">
        <v>26</v>
      </c>
      <c r="O165" s="232">
        <v>114</v>
      </c>
      <c r="P165" s="232">
        <v>0</v>
      </c>
      <c r="Q165" s="232">
        <v>18</v>
      </c>
      <c r="R165" s="234">
        <f t="shared" si="2"/>
        <v>1435</v>
      </c>
    </row>
    <row r="166" spans="1:18" x14ac:dyDescent="0.2">
      <c r="A166" s="231" t="s">
        <v>130</v>
      </c>
      <c r="B166" s="233">
        <v>110</v>
      </c>
      <c r="C166" s="232">
        <v>30</v>
      </c>
      <c r="D166" s="232">
        <v>703</v>
      </c>
      <c r="E166" s="232">
        <v>0</v>
      </c>
      <c r="F166" s="232">
        <v>0</v>
      </c>
      <c r="G166" s="232">
        <v>1</v>
      </c>
      <c r="H166" s="232">
        <v>4</v>
      </c>
      <c r="I166" s="232">
        <v>0</v>
      </c>
      <c r="J166" s="232">
        <v>0</v>
      </c>
      <c r="K166" s="232">
        <v>0</v>
      </c>
      <c r="L166" s="232">
        <v>0</v>
      </c>
      <c r="M166" s="232">
        <v>0</v>
      </c>
      <c r="N166" s="232">
        <v>0</v>
      </c>
      <c r="O166" s="232">
        <v>0</v>
      </c>
      <c r="P166" s="232">
        <v>0</v>
      </c>
      <c r="Q166" s="232">
        <v>0</v>
      </c>
      <c r="R166" s="234">
        <f t="shared" si="2"/>
        <v>848</v>
      </c>
    </row>
    <row r="167" spans="1:18" x14ac:dyDescent="0.2">
      <c r="A167" s="231" t="s">
        <v>162</v>
      </c>
      <c r="B167" s="233">
        <v>29</v>
      </c>
      <c r="C167" s="232">
        <v>20</v>
      </c>
      <c r="D167" s="232">
        <v>575</v>
      </c>
      <c r="E167" s="232">
        <v>0</v>
      </c>
      <c r="F167" s="232">
        <v>0</v>
      </c>
      <c r="G167" s="232">
        <v>0</v>
      </c>
      <c r="H167" s="232">
        <v>2</v>
      </c>
      <c r="I167" s="232">
        <v>0</v>
      </c>
      <c r="J167" s="232">
        <v>0</v>
      </c>
      <c r="K167" s="232">
        <v>0</v>
      </c>
      <c r="L167" s="232">
        <v>0</v>
      </c>
      <c r="M167" s="232">
        <v>0</v>
      </c>
      <c r="N167" s="232">
        <v>0</v>
      </c>
      <c r="O167" s="232">
        <v>0</v>
      </c>
      <c r="P167" s="232">
        <v>0</v>
      </c>
      <c r="Q167" s="232">
        <v>0</v>
      </c>
      <c r="R167" s="234">
        <f t="shared" si="2"/>
        <v>626</v>
      </c>
    </row>
    <row r="168" spans="1:18" x14ac:dyDescent="0.2">
      <c r="A168" s="231" t="s">
        <v>50</v>
      </c>
      <c r="B168" s="233">
        <v>18</v>
      </c>
      <c r="C168" s="232">
        <v>3</v>
      </c>
      <c r="D168" s="232">
        <v>104</v>
      </c>
      <c r="E168" s="232">
        <v>0</v>
      </c>
      <c r="F168" s="232">
        <v>0</v>
      </c>
      <c r="G168" s="232">
        <v>0</v>
      </c>
      <c r="H168" s="232">
        <v>0</v>
      </c>
      <c r="I168" s="232">
        <v>0</v>
      </c>
      <c r="J168" s="232">
        <v>0</v>
      </c>
      <c r="K168" s="232">
        <v>0</v>
      </c>
      <c r="L168" s="232">
        <v>0</v>
      </c>
      <c r="M168" s="232">
        <v>0</v>
      </c>
      <c r="N168" s="232">
        <v>0</v>
      </c>
      <c r="O168" s="232">
        <v>0</v>
      </c>
      <c r="P168" s="232">
        <v>0</v>
      </c>
      <c r="Q168" s="232">
        <v>3</v>
      </c>
      <c r="R168" s="234">
        <f t="shared" si="2"/>
        <v>128</v>
      </c>
    </row>
    <row r="169" spans="1:18" x14ac:dyDescent="0.2">
      <c r="A169" s="231" t="s">
        <v>270</v>
      </c>
      <c r="B169" s="233">
        <v>0</v>
      </c>
      <c r="C169" s="232">
        <v>0</v>
      </c>
      <c r="D169" s="232">
        <v>2</v>
      </c>
      <c r="E169" s="232">
        <v>0</v>
      </c>
      <c r="F169" s="232">
        <v>0</v>
      </c>
      <c r="G169" s="232">
        <v>0</v>
      </c>
      <c r="H169" s="232">
        <v>0</v>
      </c>
      <c r="I169" s="232">
        <v>0</v>
      </c>
      <c r="J169" s="232">
        <v>0</v>
      </c>
      <c r="K169" s="232">
        <v>0</v>
      </c>
      <c r="L169" s="232">
        <v>0</v>
      </c>
      <c r="M169" s="232">
        <v>0</v>
      </c>
      <c r="N169" s="232">
        <v>0</v>
      </c>
      <c r="O169" s="232">
        <v>0</v>
      </c>
      <c r="P169" s="232">
        <v>0</v>
      </c>
      <c r="Q169" s="232">
        <v>0</v>
      </c>
      <c r="R169" s="234">
        <f t="shared" si="2"/>
        <v>2</v>
      </c>
    </row>
    <row r="170" spans="1:18" x14ac:dyDescent="0.2">
      <c r="A170" s="231" t="s">
        <v>163</v>
      </c>
      <c r="B170" s="233">
        <v>10</v>
      </c>
      <c r="C170" s="232">
        <v>1</v>
      </c>
      <c r="D170" s="232">
        <v>8</v>
      </c>
      <c r="E170" s="232">
        <v>0</v>
      </c>
      <c r="F170" s="232">
        <v>0</v>
      </c>
      <c r="G170" s="232">
        <v>0</v>
      </c>
      <c r="H170" s="232">
        <v>0</v>
      </c>
      <c r="I170" s="232">
        <v>0</v>
      </c>
      <c r="J170" s="232">
        <v>0</v>
      </c>
      <c r="K170" s="232">
        <v>0</v>
      </c>
      <c r="L170" s="232">
        <v>0</v>
      </c>
      <c r="M170" s="232">
        <v>0</v>
      </c>
      <c r="N170" s="232">
        <v>0</v>
      </c>
      <c r="O170" s="232">
        <v>0</v>
      </c>
      <c r="P170" s="232">
        <v>0</v>
      </c>
      <c r="Q170" s="232">
        <v>1</v>
      </c>
      <c r="R170" s="234">
        <f t="shared" si="2"/>
        <v>20</v>
      </c>
    </row>
    <row r="171" spans="1:18" x14ac:dyDescent="0.2">
      <c r="A171" s="231" t="s">
        <v>225</v>
      </c>
      <c r="B171" s="233">
        <v>0</v>
      </c>
      <c r="C171" s="232">
        <v>0</v>
      </c>
      <c r="D171" s="232">
        <v>2</v>
      </c>
      <c r="E171" s="232">
        <v>0</v>
      </c>
      <c r="F171" s="232">
        <v>0</v>
      </c>
      <c r="G171" s="232">
        <v>0</v>
      </c>
      <c r="H171" s="232">
        <v>0</v>
      </c>
      <c r="I171" s="232">
        <v>0</v>
      </c>
      <c r="J171" s="232">
        <v>0</v>
      </c>
      <c r="K171" s="232">
        <v>0</v>
      </c>
      <c r="L171" s="232">
        <v>0</v>
      </c>
      <c r="M171" s="232">
        <v>0</v>
      </c>
      <c r="N171" s="232">
        <v>0</v>
      </c>
      <c r="O171" s="232">
        <v>0</v>
      </c>
      <c r="P171" s="232">
        <v>0</v>
      </c>
      <c r="Q171" s="232">
        <v>0</v>
      </c>
      <c r="R171" s="234">
        <f t="shared" si="2"/>
        <v>2</v>
      </c>
    </row>
    <row r="172" spans="1:18" x14ac:dyDescent="0.2">
      <c r="A172" s="231" t="s">
        <v>226</v>
      </c>
      <c r="B172" s="233">
        <v>3</v>
      </c>
      <c r="C172" s="232">
        <v>0</v>
      </c>
      <c r="D172" s="232">
        <v>12</v>
      </c>
      <c r="E172" s="232">
        <v>0</v>
      </c>
      <c r="F172" s="232">
        <v>0</v>
      </c>
      <c r="G172" s="232">
        <v>0</v>
      </c>
      <c r="H172" s="232">
        <v>0</v>
      </c>
      <c r="I172" s="232">
        <v>0</v>
      </c>
      <c r="J172" s="232">
        <v>0</v>
      </c>
      <c r="K172" s="232">
        <v>0</v>
      </c>
      <c r="L172" s="232">
        <v>0</v>
      </c>
      <c r="M172" s="232">
        <v>0</v>
      </c>
      <c r="N172" s="232">
        <v>0</v>
      </c>
      <c r="O172" s="232">
        <v>0</v>
      </c>
      <c r="P172" s="232">
        <v>0</v>
      </c>
      <c r="Q172" s="232">
        <v>0</v>
      </c>
      <c r="R172" s="234">
        <f t="shared" si="2"/>
        <v>15</v>
      </c>
    </row>
    <row r="173" spans="1:18" x14ac:dyDescent="0.2">
      <c r="A173" s="231" t="s">
        <v>40</v>
      </c>
      <c r="B173" s="233">
        <v>563</v>
      </c>
      <c r="C173" s="232">
        <v>41</v>
      </c>
      <c r="D173" s="232">
        <v>559</v>
      </c>
      <c r="E173" s="232">
        <v>0</v>
      </c>
      <c r="F173" s="232">
        <v>0</v>
      </c>
      <c r="G173" s="232">
        <v>1</v>
      </c>
      <c r="H173" s="232">
        <v>4</v>
      </c>
      <c r="I173" s="232">
        <v>0</v>
      </c>
      <c r="J173" s="232">
        <v>0</v>
      </c>
      <c r="K173" s="232">
        <v>0</v>
      </c>
      <c r="L173" s="232">
        <v>0</v>
      </c>
      <c r="M173" s="232">
        <v>0</v>
      </c>
      <c r="N173" s="232">
        <v>0</v>
      </c>
      <c r="O173" s="232">
        <v>0</v>
      </c>
      <c r="P173" s="232">
        <v>0</v>
      </c>
      <c r="Q173" s="232">
        <v>3</v>
      </c>
      <c r="R173" s="234">
        <f t="shared" si="2"/>
        <v>1171</v>
      </c>
    </row>
    <row r="174" spans="1:18" x14ac:dyDescent="0.2">
      <c r="A174" s="231" t="s">
        <v>41</v>
      </c>
      <c r="B174" s="233">
        <v>942</v>
      </c>
      <c r="C174" s="232">
        <v>600</v>
      </c>
      <c r="D174" s="232">
        <v>5158</v>
      </c>
      <c r="E174" s="232">
        <v>0</v>
      </c>
      <c r="F174" s="232">
        <v>0</v>
      </c>
      <c r="G174" s="232">
        <v>0</v>
      </c>
      <c r="H174" s="232">
        <v>25</v>
      </c>
      <c r="I174" s="232">
        <v>0</v>
      </c>
      <c r="J174" s="232">
        <v>0</v>
      </c>
      <c r="K174" s="232">
        <v>0</v>
      </c>
      <c r="L174" s="232">
        <v>0</v>
      </c>
      <c r="M174" s="232">
        <v>0</v>
      </c>
      <c r="N174" s="232">
        <v>260</v>
      </c>
      <c r="O174" s="232">
        <v>3</v>
      </c>
      <c r="P174" s="232">
        <v>1</v>
      </c>
      <c r="Q174" s="232">
        <v>10</v>
      </c>
      <c r="R174" s="234">
        <f t="shared" si="2"/>
        <v>6999</v>
      </c>
    </row>
    <row r="175" spans="1:18" x14ac:dyDescent="0.2">
      <c r="A175" s="231" t="s">
        <v>42</v>
      </c>
      <c r="B175" s="233">
        <v>27</v>
      </c>
      <c r="C175" s="232">
        <v>9</v>
      </c>
      <c r="D175" s="232">
        <v>447</v>
      </c>
      <c r="E175" s="232">
        <v>0</v>
      </c>
      <c r="F175" s="232">
        <v>0</v>
      </c>
      <c r="G175" s="232">
        <v>0</v>
      </c>
      <c r="H175" s="232">
        <v>1</v>
      </c>
      <c r="I175" s="232">
        <v>0</v>
      </c>
      <c r="J175" s="232">
        <v>0</v>
      </c>
      <c r="K175" s="232">
        <v>0</v>
      </c>
      <c r="L175" s="232">
        <v>0</v>
      </c>
      <c r="M175" s="232">
        <v>0</v>
      </c>
      <c r="N175" s="232">
        <v>58</v>
      </c>
      <c r="O175" s="232">
        <v>0</v>
      </c>
      <c r="P175" s="232">
        <v>0</v>
      </c>
      <c r="Q175" s="232">
        <v>0</v>
      </c>
      <c r="R175" s="234">
        <f t="shared" si="2"/>
        <v>542</v>
      </c>
    </row>
    <row r="176" spans="1:18" x14ac:dyDescent="0.2">
      <c r="A176" s="231" t="s">
        <v>43</v>
      </c>
      <c r="B176" s="233">
        <v>14</v>
      </c>
      <c r="C176" s="232">
        <v>0</v>
      </c>
      <c r="D176" s="232">
        <v>101</v>
      </c>
      <c r="E176" s="232">
        <v>0</v>
      </c>
      <c r="F176" s="232">
        <v>0</v>
      </c>
      <c r="G176" s="232">
        <v>0</v>
      </c>
      <c r="H176" s="232">
        <v>0</v>
      </c>
      <c r="I176" s="232">
        <v>0</v>
      </c>
      <c r="J176" s="232">
        <v>0</v>
      </c>
      <c r="K176" s="232">
        <v>0</v>
      </c>
      <c r="L176" s="232">
        <v>0</v>
      </c>
      <c r="M176" s="232">
        <v>0</v>
      </c>
      <c r="N176" s="232">
        <v>2</v>
      </c>
      <c r="O176" s="232">
        <v>0</v>
      </c>
      <c r="P176" s="232">
        <v>0</v>
      </c>
      <c r="Q176" s="232">
        <v>1</v>
      </c>
      <c r="R176" s="234">
        <f t="shared" si="2"/>
        <v>118</v>
      </c>
    </row>
    <row r="177" spans="1:18" x14ac:dyDescent="0.2">
      <c r="A177" s="231" t="s">
        <v>44</v>
      </c>
      <c r="B177" s="233">
        <v>48000</v>
      </c>
      <c r="C177" s="232">
        <v>17142</v>
      </c>
      <c r="D177" s="232">
        <v>359920</v>
      </c>
      <c r="E177" s="232">
        <v>0</v>
      </c>
      <c r="F177" s="232">
        <v>0</v>
      </c>
      <c r="G177" s="232">
        <v>37</v>
      </c>
      <c r="H177" s="232">
        <v>236</v>
      </c>
      <c r="I177" s="232">
        <v>0</v>
      </c>
      <c r="J177" s="232">
        <v>0</v>
      </c>
      <c r="K177" s="232">
        <v>3</v>
      </c>
      <c r="L177" s="232">
        <v>10</v>
      </c>
      <c r="M177" s="232">
        <v>0</v>
      </c>
      <c r="N177" s="232">
        <v>60</v>
      </c>
      <c r="O177" s="232">
        <v>951</v>
      </c>
      <c r="P177" s="232">
        <v>11</v>
      </c>
      <c r="Q177" s="232">
        <v>434</v>
      </c>
      <c r="R177" s="234">
        <f t="shared" si="2"/>
        <v>426804</v>
      </c>
    </row>
    <row r="178" spans="1:18" x14ac:dyDescent="0.2">
      <c r="A178" s="231" t="s">
        <v>187</v>
      </c>
      <c r="B178" s="233">
        <v>8</v>
      </c>
      <c r="C178" s="232">
        <v>0</v>
      </c>
      <c r="D178" s="232">
        <v>20</v>
      </c>
      <c r="E178" s="232">
        <v>0</v>
      </c>
      <c r="F178" s="232">
        <v>0</v>
      </c>
      <c r="G178" s="232">
        <v>0</v>
      </c>
      <c r="H178" s="232">
        <v>2</v>
      </c>
      <c r="I178" s="232">
        <v>0</v>
      </c>
      <c r="J178" s="232">
        <v>0</v>
      </c>
      <c r="K178" s="232">
        <v>0</v>
      </c>
      <c r="L178" s="232">
        <v>0</v>
      </c>
      <c r="M178" s="232">
        <v>0</v>
      </c>
      <c r="N178" s="232">
        <v>0</v>
      </c>
      <c r="O178" s="232">
        <v>0</v>
      </c>
      <c r="P178" s="232">
        <v>0</v>
      </c>
      <c r="Q178" s="232">
        <v>0</v>
      </c>
      <c r="R178" s="234">
        <f t="shared" si="2"/>
        <v>30</v>
      </c>
    </row>
    <row r="179" spans="1:18" x14ac:dyDescent="0.2">
      <c r="A179" s="231" t="s">
        <v>45</v>
      </c>
      <c r="B179" s="233">
        <v>238</v>
      </c>
      <c r="C179" s="232">
        <v>79</v>
      </c>
      <c r="D179" s="232">
        <v>5081</v>
      </c>
      <c r="E179" s="232">
        <v>0</v>
      </c>
      <c r="F179" s="232">
        <v>0</v>
      </c>
      <c r="G179" s="232">
        <v>0</v>
      </c>
      <c r="H179" s="232">
        <v>1</v>
      </c>
      <c r="I179" s="232">
        <v>0</v>
      </c>
      <c r="J179" s="232">
        <v>0</v>
      </c>
      <c r="K179" s="232">
        <v>0</v>
      </c>
      <c r="L179" s="232">
        <v>0</v>
      </c>
      <c r="M179" s="232">
        <v>0</v>
      </c>
      <c r="N179" s="232">
        <v>10</v>
      </c>
      <c r="O179" s="232">
        <v>4</v>
      </c>
      <c r="P179" s="232">
        <v>0</v>
      </c>
      <c r="Q179" s="232">
        <v>7</v>
      </c>
      <c r="R179" s="234">
        <f t="shared" si="2"/>
        <v>5420</v>
      </c>
    </row>
    <row r="180" spans="1:18" x14ac:dyDescent="0.2">
      <c r="A180" s="231" t="s">
        <v>271</v>
      </c>
      <c r="B180" s="233">
        <v>0</v>
      </c>
      <c r="C180" s="232">
        <v>0</v>
      </c>
      <c r="D180" s="232">
        <v>3</v>
      </c>
      <c r="E180" s="232">
        <v>0</v>
      </c>
      <c r="F180" s="232">
        <v>0</v>
      </c>
      <c r="G180" s="232">
        <v>0</v>
      </c>
      <c r="H180" s="232">
        <v>0</v>
      </c>
      <c r="I180" s="232">
        <v>0</v>
      </c>
      <c r="J180" s="232">
        <v>0</v>
      </c>
      <c r="K180" s="232">
        <v>0</v>
      </c>
      <c r="L180" s="232">
        <v>0</v>
      </c>
      <c r="M180" s="232">
        <v>0</v>
      </c>
      <c r="N180" s="232">
        <v>0</v>
      </c>
      <c r="O180" s="232">
        <v>0</v>
      </c>
      <c r="P180" s="232">
        <v>0</v>
      </c>
      <c r="Q180" s="232">
        <v>0</v>
      </c>
      <c r="R180" s="234">
        <f t="shared" si="2"/>
        <v>3</v>
      </c>
    </row>
    <row r="181" spans="1:18" x14ac:dyDescent="0.2">
      <c r="A181" s="231" t="s">
        <v>46</v>
      </c>
      <c r="B181" s="233">
        <v>48</v>
      </c>
      <c r="C181" s="232">
        <v>6</v>
      </c>
      <c r="D181" s="232">
        <v>208</v>
      </c>
      <c r="E181" s="232">
        <v>0</v>
      </c>
      <c r="F181" s="232">
        <v>0</v>
      </c>
      <c r="G181" s="232">
        <v>0</v>
      </c>
      <c r="H181" s="232">
        <v>8</v>
      </c>
      <c r="I181" s="232">
        <v>0</v>
      </c>
      <c r="J181" s="232">
        <v>0</v>
      </c>
      <c r="K181" s="232">
        <v>0</v>
      </c>
      <c r="L181" s="232">
        <v>0</v>
      </c>
      <c r="M181" s="232">
        <v>0</v>
      </c>
      <c r="N181" s="232">
        <v>0</v>
      </c>
      <c r="O181" s="232">
        <v>18</v>
      </c>
      <c r="P181" s="232">
        <v>0</v>
      </c>
      <c r="Q181" s="232">
        <v>1</v>
      </c>
      <c r="R181" s="234">
        <f t="shared" si="2"/>
        <v>289</v>
      </c>
    </row>
    <row r="182" spans="1:18" x14ac:dyDescent="0.2">
      <c r="A182" s="231" t="s">
        <v>247</v>
      </c>
      <c r="B182" s="233">
        <v>179</v>
      </c>
      <c r="C182" s="232">
        <v>0</v>
      </c>
      <c r="D182" s="232">
        <v>0</v>
      </c>
      <c r="E182" s="232">
        <v>190</v>
      </c>
      <c r="F182" s="232">
        <v>1742</v>
      </c>
      <c r="G182" s="232">
        <v>0</v>
      </c>
      <c r="H182" s="232">
        <v>0</v>
      </c>
      <c r="I182" s="232">
        <v>0</v>
      </c>
      <c r="J182" s="232">
        <v>0</v>
      </c>
      <c r="K182" s="232">
        <v>0</v>
      </c>
      <c r="L182" s="232">
        <v>0</v>
      </c>
      <c r="M182" s="232">
        <v>0</v>
      </c>
      <c r="N182" s="232">
        <v>0</v>
      </c>
      <c r="O182" s="232">
        <v>0</v>
      </c>
      <c r="P182" s="232">
        <v>1</v>
      </c>
      <c r="Q182" s="232">
        <v>0</v>
      </c>
      <c r="R182" s="234">
        <f t="shared" si="2"/>
        <v>2112</v>
      </c>
    </row>
    <row r="183" spans="1:18" x14ac:dyDescent="0.2">
      <c r="A183" s="231" t="s">
        <v>188</v>
      </c>
      <c r="B183" s="233">
        <v>128</v>
      </c>
      <c r="C183" s="232">
        <v>0</v>
      </c>
      <c r="D183" s="232">
        <v>512</v>
      </c>
      <c r="E183" s="232">
        <v>345</v>
      </c>
      <c r="F183" s="232">
        <v>2732</v>
      </c>
      <c r="G183" s="232">
        <v>0</v>
      </c>
      <c r="H183" s="232">
        <v>1</v>
      </c>
      <c r="I183" s="232">
        <v>1166</v>
      </c>
      <c r="J183" s="232">
        <v>2666</v>
      </c>
      <c r="K183" s="232">
        <v>7</v>
      </c>
      <c r="L183" s="232">
        <v>7</v>
      </c>
      <c r="M183" s="232">
        <v>0</v>
      </c>
      <c r="N183" s="232">
        <v>0</v>
      </c>
      <c r="O183" s="232">
        <v>0</v>
      </c>
      <c r="P183" s="232">
        <v>0</v>
      </c>
      <c r="Q183" s="232">
        <v>0</v>
      </c>
      <c r="R183" s="234">
        <f t="shared" si="2"/>
        <v>7564</v>
      </c>
    </row>
    <row r="184" spans="1:18" x14ac:dyDescent="0.2">
      <c r="A184" s="231" t="s">
        <v>47</v>
      </c>
      <c r="B184" s="233">
        <v>2677</v>
      </c>
      <c r="C184" s="232">
        <v>2689</v>
      </c>
      <c r="D184" s="232">
        <v>6906</v>
      </c>
      <c r="E184" s="232">
        <v>0</v>
      </c>
      <c r="F184" s="232">
        <v>0</v>
      </c>
      <c r="G184" s="232">
        <v>0</v>
      </c>
      <c r="H184" s="232">
        <v>8</v>
      </c>
      <c r="I184" s="232">
        <v>0</v>
      </c>
      <c r="J184" s="232">
        <v>0</v>
      </c>
      <c r="K184" s="232">
        <v>0</v>
      </c>
      <c r="L184" s="232">
        <v>0</v>
      </c>
      <c r="M184" s="232">
        <v>0</v>
      </c>
      <c r="N184" s="232">
        <v>4</v>
      </c>
      <c r="O184" s="232">
        <v>1</v>
      </c>
      <c r="P184" s="232">
        <v>124</v>
      </c>
      <c r="Q184" s="232">
        <v>65</v>
      </c>
      <c r="R184" s="234">
        <f t="shared" si="2"/>
        <v>12474</v>
      </c>
    </row>
    <row r="185" spans="1:18" x14ac:dyDescent="0.2">
      <c r="A185" s="231" t="s">
        <v>189</v>
      </c>
      <c r="B185" s="233">
        <v>132</v>
      </c>
      <c r="C185" s="232">
        <v>0</v>
      </c>
      <c r="D185" s="232">
        <v>0</v>
      </c>
      <c r="E185" s="232">
        <v>1115</v>
      </c>
      <c r="F185" s="232">
        <v>7262</v>
      </c>
      <c r="G185" s="232">
        <v>0</v>
      </c>
      <c r="H185" s="232">
        <v>0</v>
      </c>
      <c r="I185" s="232">
        <v>0</v>
      </c>
      <c r="J185" s="232">
        <v>2</v>
      </c>
      <c r="K185" s="232">
        <v>0</v>
      </c>
      <c r="L185" s="232">
        <v>0</v>
      </c>
      <c r="M185" s="232">
        <v>0</v>
      </c>
      <c r="N185" s="232">
        <v>0</v>
      </c>
      <c r="O185" s="232">
        <v>0</v>
      </c>
      <c r="P185" s="232">
        <v>0</v>
      </c>
      <c r="Q185" s="232">
        <v>0</v>
      </c>
      <c r="R185" s="234">
        <f t="shared" si="2"/>
        <v>8511</v>
      </c>
    </row>
    <row r="186" spans="1:18" x14ac:dyDescent="0.2">
      <c r="A186" s="231" t="s">
        <v>48</v>
      </c>
      <c r="B186" s="233">
        <v>4</v>
      </c>
      <c r="C186" s="232">
        <v>4</v>
      </c>
      <c r="D186" s="232">
        <v>38</v>
      </c>
      <c r="E186" s="232">
        <v>0</v>
      </c>
      <c r="F186" s="232">
        <v>0</v>
      </c>
      <c r="G186" s="232">
        <v>0</v>
      </c>
      <c r="H186" s="232">
        <v>0</v>
      </c>
      <c r="I186" s="232">
        <v>0</v>
      </c>
      <c r="J186" s="232">
        <v>0</v>
      </c>
      <c r="K186" s="232">
        <v>0</v>
      </c>
      <c r="L186" s="232">
        <v>0</v>
      </c>
      <c r="M186" s="232">
        <v>0</v>
      </c>
      <c r="N186" s="232">
        <v>0</v>
      </c>
      <c r="O186" s="232">
        <v>0</v>
      </c>
      <c r="P186" s="232">
        <v>0</v>
      </c>
      <c r="Q186" s="232">
        <v>1</v>
      </c>
      <c r="R186" s="234">
        <f t="shared" si="2"/>
        <v>47</v>
      </c>
    </row>
    <row r="187" spans="1:18" x14ac:dyDescent="0.2">
      <c r="A187" s="231" t="s">
        <v>305</v>
      </c>
      <c r="B187" s="233">
        <v>1</v>
      </c>
      <c r="C187" s="232">
        <v>0</v>
      </c>
      <c r="D187" s="232">
        <v>1</v>
      </c>
      <c r="E187" s="232">
        <v>0</v>
      </c>
      <c r="F187" s="232">
        <v>0</v>
      </c>
      <c r="G187" s="232">
        <v>0</v>
      </c>
      <c r="H187" s="232">
        <v>0</v>
      </c>
      <c r="I187" s="232">
        <v>0</v>
      </c>
      <c r="J187" s="232">
        <v>0</v>
      </c>
      <c r="K187" s="232">
        <v>0</v>
      </c>
      <c r="L187" s="232">
        <v>0</v>
      </c>
      <c r="M187" s="232">
        <v>0</v>
      </c>
      <c r="N187" s="232">
        <v>0</v>
      </c>
      <c r="O187" s="232">
        <v>0</v>
      </c>
      <c r="P187" s="232">
        <v>0</v>
      </c>
      <c r="Q187" s="232">
        <v>0</v>
      </c>
      <c r="R187" s="234">
        <f t="shared" si="2"/>
        <v>2</v>
      </c>
    </row>
    <row r="188" spans="1:18" x14ac:dyDescent="0.2">
      <c r="A188" s="231" t="s">
        <v>227</v>
      </c>
      <c r="B188" s="233">
        <v>4</v>
      </c>
      <c r="C188" s="232">
        <v>1</v>
      </c>
      <c r="D188" s="232">
        <v>37</v>
      </c>
      <c r="E188" s="232">
        <v>0</v>
      </c>
      <c r="F188" s="232">
        <v>0</v>
      </c>
      <c r="G188" s="232">
        <v>0</v>
      </c>
      <c r="H188" s="232">
        <v>0</v>
      </c>
      <c r="I188" s="232">
        <v>0</v>
      </c>
      <c r="J188" s="232">
        <v>0</v>
      </c>
      <c r="K188" s="232">
        <v>0</v>
      </c>
      <c r="L188" s="232">
        <v>0</v>
      </c>
      <c r="M188" s="232">
        <v>0</v>
      </c>
      <c r="N188" s="232">
        <v>0</v>
      </c>
      <c r="O188" s="232">
        <v>0</v>
      </c>
      <c r="P188" s="232">
        <v>0</v>
      </c>
      <c r="Q188" s="232">
        <v>1</v>
      </c>
      <c r="R188" s="234">
        <f t="shared" si="2"/>
        <v>43</v>
      </c>
    </row>
    <row r="189" spans="1:18" x14ac:dyDescent="0.2">
      <c r="A189" s="231" t="s">
        <v>56</v>
      </c>
      <c r="B189" s="233">
        <v>7</v>
      </c>
      <c r="C189" s="232">
        <v>4</v>
      </c>
      <c r="D189" s="232">
        <v>1934</v>
      </c>
      <c r="E189" s="232">
        <v>0</v>
      </c>
      <c r="F189" s="232">
        <v>0</v>
      </c>
      <c r="G189" s="232">
        <v>0</v>
      </c>
      <c r="H189" s="232">
        <v>0</v>
      </c>
      <c r="I189" s="232">
        <v>0</v>
      </c>
      <c r="J189" s="232">
        <v>0</v>
      </c>
      <c r="K189" s="232">
        <v>0</v>
      </c>
      <c r="L189" s="232">
        <v>0</v>
      </c>
      <c r="M189" s="232">
        <v>0</v>
      </c>
      <c r="N189" s="232">
        <v>2</v>
      </c>
      <c r="O189" s="232">
        <v>0</v>
      </c>
      <c r="P189" s="232">
        <v>0</v>
      </c>
      <c r="Q189" s="232">
        <v>0</v>
      </c>
      <c r="R189" s="234">
        <f t="shared" si="2"/>
        <v>1947</v>
      </c>
    </row>
    <row r="190" spans="1:18" ht="12.75" thickBot="1" x14ac:dyDescent="0.25">
      <c r="A190" s="356" t="s">
        <v>164</v>
      </c>
      <c r="B190" s="357">
        <v>0</v>
      </c>
      <c r="C190" s="358">
        <v>0</v>
      </c>
      <c r="D190" s="357">
        <v>2</v>
      </c>
      <c r="E190" s="358">
        <v>0</v>
      </c>
      <c r="F190" s="358">
        <v>0</v>
      </c>
      <c r="G190" s="358">
        <v>0</v>
      </c>
      <c r="H190" s="358">
        <v>0</v>
      </c>
      <c r="I190" s="358">
        <v>0</v>
      </c>
      <c r="J190" s="358">
        <v>0</v>
      </c>
      <c r="K190" s="358">
        <v>0</v>
      </c>
      <c r="L190" s="358">
        <v>0</v>
      </c>
      <c r="M190" s="358">
        <v>0</v>
      </c>
      <c r="N190" s="358">
        <v>0</v>
      </c>
      <c r="O190" s="358">
        <v>0</v>
      </c>
      <c r="P190" s="358">
        <v>0</v>
      </c>
      <c r="Q190" s="359">
        <v>0</v>
      </c>
      <c r="R190" s="234">
        <f>SUM(B190:Q190)</f>
        <v>2</v>
      </c>
    </row>
    <row r="191" spans="1:18" ht="12.75" thickBot="1" x14ac:dyDescent="0.25">
      <c r="A191" s="236" t="s">
        <v>87</v>
      </c>
      <c r="B191" s="237">
        <f>SUM(B4:B190)</f>
        <v>103789</v>
      </c>
      <c r="C191" s="237">
        <f t="shared" ref="C191:R191" si="3">SUM(C4:C190)</f>
        <v>26961</v>
      </c>
      <c r="D191" s="237">
        <f t="shared" si="3"/>
        <v>508854</v>
      </c>
      <c r="E191" s="237">
        <f t="shared" si="3"/>
        <v>7787</v>
      </c>
      <c r="F191" s="237">
        <f t="shared" si="3"/>
        <v>65797</v>
      </c>
      <c r="G191" s="237">
        <f t="shared" si="3"/>
        <v>102</v>
      </c>
      <c r="H191" s="237">
        <f t="shared" si="3"/>
        <v>747</v>
      </c>
      <c r="I191" s="237">
        <f t="shared" si="3"/>
        <v>1167</v>
      </c>
      <c r="J191" s="237">
        <f t="shared" si="3"/>
        <v>2668</v>
      </c>
      <c r="K191" s="237">
        <f t="shared" si="3"/>
        <v>19</v>
      </c>
      <c r="L191" s="237">
        <f t="shared" si="3"/>
        <v>63</v>
      </c>
      <c r="M191" s="237">
        <f t="shared" si="3"/>
        <v>1</v>
      </c>
      <c r="N191" s="237">
        <f t="shared" si="3"/>
        <v>2286</v>
      </c>
      <c r="O191" s="237">
        <f t="shared" si="3"/>
        <v>6373</v>
      </c>
      <c r="P191" s="237">
        <f t="shared" si="3"/>
        <v>204</v>
      </c>
      <c r="Q191" s="237">
        <f t="shared" si="3"/>
        <v>1827</v>
      </c>
      <c r="R191" s="237">
        <f t="shared" si="3"/>
        <v>728645</v>
      </c>
    </row>
  </sheetData>
  <sortState ref="A5:Q190">
    <sortCondition ref="A5:A190"/>
  </sortState>
  <phoneticPr fontId="2" type="noConversion"/>
  <pageMargins left="0.25" right="0.25" top="0.75" bottom="0.75" header="0.3" footer="0.3"/>
  <pageSetup paperSize="9" scale="9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rgb="FFFFFF00"/>
  </sheetPr>
  <dimension ref="A1:D54"/>
  <sheetViews>
    <sheetView zoomScaleNormal="100" workbookViewId="0">
      <selection activeCell="H15" sqref="H15"/>
    </sheetView>
  </sheetViews>
  <sheetFormatPr defaultColWidth="9.140625" defaultRowHeight="15" x14ac:dyDescent="0.25"/>
  <cols>
    <col min="1" max="1" width="32.42578125" style="6" customWidth="1"/>
    <col min="2" max="2" width="6.28515625" style="6" customWidth="1"/>
    <col min="3" max="3" width="5.7109375" style="6" customWidth="1"/>
    <col min="4" max="4" width="7.85546875" style="6" customWidth="1"/>
    <col min="5" max="16384" width="9.140625" style="6"/>
  </cols>
  <sheetData>
    <row r="1" spans="1:4" x14ac:dyDescent="0.25">
      <c r="A1" s="302" t="s">
        <v>276</v>
      </c>
    </row>
    <row r="2" spans="1:4" x14ac:dyDescent="0.25">
      <c r="A2" s="24" t="s">
        <v>311</v>
      </c>
    </row>
    <row r="3" spans="1:4" ht="15.75" thickBot="1" x14ac:dyDescent="0.3">
      <c r="A3" s="24"/>
    </row>
    <row r="4" spans="1:4" ht="15.75" thickBot="1" x14ac:dyDescent="0.3">
      <c r="A4" s="30" t="s">
        <v>70</v>
      </c>
      <c r="B4" s="31" t="s">
        <v>83</v>
      </c>
      <c r="C4" s="32" t="s">
        <v>84</v>
      </c>
      <c r="D4" s="30" t="s">
        <v>105</v>
      </c>
    </row>
    <row r="5" spans="1:4" x14ac:dyDescent="0.25">
      <c r="A5" s="33" t="s">
        <v>4</v>
      </c>
      <c r="B5" s="287">
        <v>2</v>
      </c>
      <c r="C5" s="288">
        <v>17</v>
      </c>
      <c r="D5" s="289">
        <f>SUM(B5:C5)</f>
        <v>19</v>
      </c>
    </row>
    <row r="6" spans="1:4" x14ac:dyDescent="0.25">
      <c r="A6" s="34" t="s">
        <v>6</v>
      </c>
      <c r="B6" s="290">
        <v>15</v>
      </c>
      <c r="C6" s="291">
        <v>22</v>
      </c>
      <c r="D6" s="289">
        <f t="shared" ref="D6:D53" si="0">SUM(B6:C6)</f>
        <v>37</v>
      </c>
    </row>
    <row r="7" spans="1:4" x14ac:dyDescent="0.25">
      <c r="A7" s="34" t="s">
        <v>7</v>
      </c>
      <c r="B7" s="290">
        <v>5</v>
      </c>
      <c r="C7" s="291">
        <v>11</v>
      </c>
      <c r="D7" s="289">
        <f t="shared" si="0"/>
        <v>16</v>
      </c>
    </row>
    <row r="8" spans="1:4" x14ac:dyDescent="0.25">
      <c r="A8" s="34" t="s">
        <v>8</v>
      </c>
      <c r="B8" s="290">
        <v>0</v>
      </c>
      <c r="C8" s="291">
        <v>10</v>
      </c>
      <c r="D8" s="289">
        <f t="shared" si="0"/>
        <v>10</v>
      </c>
    </row>
    <row r="9" spans="1:4" x14ac:dyDescent="0.25">
      <c r="A9" s="34" t="s">
        <v>9</v>
      </c>
      <c r="B9" s="290">
        <v>2</v>
      </c>
      <c r="C9" s="291">
        <v>0</v>
      </c>
      <c r="D9" s="289">
        <f t="shared" si="0"/>
        <v>2</v>
      </c>
    </row>
    <row r="10" spans="1:4" x14ac:dyDescent="0.25">
      <c r="A10" s="34" t="s">
        <v>10</v>
      </c>
      <c r="B10" s="290">
        <v>8</v>
      </c>
      <c r="C10" s="291">
        <v>43</v>
      </c>
      <c r="D10" s="289">
        <f t="shared" si="0"/>
        <v>51</v>
      </c>
    </row>
    <row r="11" spans="1:4" x14ac:dyDescent="0.25">
      <c r="A11" s="34" t="s">
        <v>11</v>
      </c>
      <c r="B11" s="290">
        <v>4</v>
      </c>
      <c r="C11" s="291">
        <v>0</v>
      </c>
      <c r="D11" s="289">
        <f t="shared" si="0"/>
        <v>4</v>
      </c>
    </row>
    <row r="12" spans="1:4" x14ac:dyDescent="0.25">
      <c r="A12" s="34" t="s">
        <v>273</v>
      </c>
      <c r="B12" s="290">
        <v>0</v>
      </c>
      <c r="C12" s="291">
        <v>1</v>
      </c>
      <c r="D12" s="289">
        <f t="shared" si="0"/>
        <v>1</v>
      </c>
    </row>
    <row r="13" spans="1:4" x14ac:dyDescent="0.25">
      <c r="A13" s="34" t="s">
        <v>13</v>
      </c>
      <c r="B13" s="290">
        <v>0</v>
      </c>
      <c r="C13" s="291">
        <v>1</v>
      </c>
      <c r="D13" s="289">
        <f t="shared" si="0"/>
        <v>1</v>
      </c>
    </row>
    <row r="14" spans="1:4" x14ac:dyDescent="0.25">
      <c r="A14" s="34" t="s">
        <v>79</v>
      </c>
      <c r="B14" s="290">
        <v>2</v>
      </c>
      <c r="C14" s="291">
        <v>2</v>
      </c>
      <c r="D14" s="289">
        <f t="shared" si="0"/>
        <v>4</v>
      </c>
    </row>
    <row r="15" spans="1:4" x14ac:dyDescent="0.25">
      <c r="A15" s="34" t="s">
        <v>14</v>
      </c>
      <c r="B15" s="290">
        <v>0</v>
      </c>
      <c r="C15" s="291">
        <v>18</v>
      </c>
      <c r="D15" s="289">
        <f t="shared" si="0"/>
        <v>18</v>
      </c>
    </row>
    <row r="16" spans="1:4" x14ac:dyDescent="0.25">
      <c r="A16" s="34" t="s">
        <v>16</v>
      </c>
      <c r="B16" s="290">
        <v>0</v>
      </c>
      <c r="C16" s="291">
        <v>1</v>
      </c>
      <c r="D16" s="289">
        <f t="shared" si="0"/>
        <v>1</v>
      </c>
    </row>
    <row r="17" spans="1:4" x14ac:dyDescent="0.25">
      <c r="A17" s="34" t="s">
        <v>143</v>
      </c>
      <c r="B17" s="290">
        <v>0</v>
      </c>
      <c r="C17" s="291">
        <v>1</v>
      </c>
      <c r="D17" s="289">
        <f t="shared" si="0"/>
        <v>1</v>
      </c>
    </row>
    <row r="18" spans="1:4" x14ac:dyDescent="0.25">
      <c r="A18" s="34" t="s">
        <v>18</v>
      </c>
      <c r="B18" s="290">
        <v>15</v>
      </c>
      <c r="C18" s="291">
        <v>30</v>
      </c>
      <c r="D18" s="289">
        <f t="shared" si="0"/>
        <v>45</v>
      </c>
    </row>
    <row r="19" spans="1:4" x14ac:dyDescent="0.25">
      <c r="A19" s="34" t="s">
        <v>129</v>
      </c>
      <c r="B19" s="290">
        <v>0</v>
      </c>
      <c r="C19" s="291">
        <v>9</v>
      </c>
      <c r="D19" s="289">
        <v>9</v>
      </c>
    </row>
    <row r="20" spans="1:4" x14ac:dyDescent="0.25">
      <c r="A20" s="34" t="s">
        <v>19</v>
      </c>
      <c r="B20" s="290">
        <v>0</v>
      </c>
      <c r="C20" s="291">
        <v>8</v>
      </c>
      <c r="D20" s="289">
        <f t="shared" si="0"/>
        <v>8</v>
      </c>
    </row>
    <row r="21" spans="1:4" x14ac:dyDescent="0.25">
      <c r="A21" s="34" t="s">
        <v>20</v>
      </c>
      <c r="B21" s="290">
        <v>142</v>
      </c>
      <c r="C21" s="291">
        <v>299</v>
      </c>
      <c r="D21" s="289">
        <f t="shared" si="0"/>
        <v>441</v>
      </c>
    </row>
    <row r="22" spans="1:4" x14ac:dyDescent="0.25">
      <c r="A22" s="34" t="s">
        <v>21</v>
      </c>
      <c r="B22" s="290">
        <v>2</v>
      </c>
      <c r="C22" s="291">
        <v>6</v>
      </c>
      <c r="D22" s="289">
        <f t="shared" si="0"/>
        <v>8</v>
      </c>
    </row>
    <row r="23" spans="1:4" x14ac:dyDescent="0.25">
      <c r="A23" s="34" t="s">
        <v>23</v>
      </c>
      <c r="B23" s="290">
        <v>0</v>
      </c>
      <c r="C23" s="291">
        <v>3</v>
      </c>
      <c r="D23" s="289">
        <f t="shared" si="0"/>
        <v>3</v>
      </c>
    </row>
    <row r="24" spans="1:4" x14ac:dyDescent="0.25">
      <c r="A24" s="34" t="s">
        <v>24</v>
      </c>
      <c r="B24" s="290">
        <v>8</v>
      </c>
      <c r="C24" s="291">
        <v>8</v>
      </c>
      <c r="D24" s="289">
        <f t="shared" si="0"/>
        <v>16</v>
      </c>
    </row>
    <row r="25" spans="1:4" x14ac:dyDescent="0.25">
      <c r="A25" s="34" t="s">
        <v>25</v>
      </c>
      <c r="B25" s="290">
        <v>13</v>
      </c>
      <c r="C25" s="291">
        <v>11</v>
      </c>
      <c r="D25" s="289">
        <f t="shared" si="0"/>
        <v>24</v>
      </c>
    </row>
    <row r="26" spans="1:4" x14ac:dyDescent="0.25">
      <c r="A26" s="34" t="s">
        <v>26</v>
      </c>
      <c r="B26" s="290">
        <v>0</v>
      </c>
      <c r="C26" s="291">
        <v>2</v>
      </c>
      <c r="D26" s="289">
        <f t="shared" si="0"/>
        <v>2</v>
      </c>
    </row>
    <row r="27" spans="1:4" x14ac:dyDescent="0.25">
      <c r="A27" s="34" t="s">
        <v>27</v>
      </c>
      <c r="B27" s="290">
        <v>2</v>
      </c>
      <c r="C27" s="291">
        <v>4</v>
      </c>
      <c r="D27" s="289">
        <f t="shared" si="0"/>
        <v>6</v>
      </c>
    </row>
    <row r="28" spans="1:4" x14ac:dyDescent="0.25">
      <c r="A28" s="34" t="s">
        <v>28</v>
      </c>
      <c r="B28" s="290">
        <v>0</v>
      </c>
      <c r="C28" s="291">
        <v>2</v>
      </c>
      <c r="D28" s="289">
        <f t="shared" si="0"/>
        <v>2</v>
      </c>
    </row>
    <row r="29" spans="1:4" x14ac:dyDescent="0.25">
      <c r="A29" s="34" t="s">
        <v>60</v>
      </c>
      <c r="B29" s="290">
        <v>0</v>
      </c>
      <c r="C29" s="291">
        <v>1</v>
      </c>
      <c r="D29" s="289">
        <f t="shared" si="0"/>
        <v>1</v>
      </c>
    </row>
    <row r="30" spans="1:4" x14ac:dyDescent="0.25">
      <c r="A30" s="34" t="s">
        <v>29</v>
      </c>
      <c r="B30" s="290">
        <v>0</v>
      </c>
      <c r="C30" s="291">
        <v>1</v>
      </c>
      <c r="D30" s="289">
        <f t="shared" si="0"/>
        <v>1</v>
      </c>
    </row>
    <row r="31" spans="1:4" x14ac:dyDescent="0.25">
      <c r="A31" s="34" t="s">
        <v>30</v>
      </c>
      <c r="B31" s="290">
        <v>0</v>
      </c>
      <c r="C31" s="291">
        <v>5</v>
      </c>
      <c r="D31" s="289">
        <f t="shared" si="0"/>
        <v>5</v>
      </c>
    </row>
    <row r="32" spans="1:4" x14ac:dyDescent="0.25">
      <c r="A32" s="34" t="s">
        <v>86</v>
      </c>
      <c r="B32" s="290">
        <v>1</v>
      </c>
      <c r="C32" s="291">
        <v>3</v>
      </c>
      <c r="D32" s="289">
        <f t="shared" si="0"/>
        <v>4</v>
      </c>
    </row>
    <row r="33" spans="1:4" x14ac:dyDescent="0.25">
      <c r="A33" s="34" t="s">
        <v>32</v>
      </c>
      <c r="B33" s="290">
        <v>2</v>
      </c>
      <c r="C33" s="291">
        <v>4</v>
      </c>
      <c r="D33" s="289">
        <f t="shared" si="0"/>
        <v>6</v>
      </c>
    </row>
    <row r="34" spans="1:4" x14ac:dyDescent="0.25">
      <c r="A34" s="34" t="s">
        <v>65</v>
      </c>
      <c r="B34" s="290">
        <v>5</v>
      </c>
      <c r="C34" s="291">
        <v>6</v>
      </c>
      <c r="D34" s="289">
        <f t="shared" si="0"/>
        <v>11</v>
      </c>
    </row>
    <row r="35" spans="1:4" x14ac:dyDescent="0.25">
      <c r="A35" s="34" t="s">
        <v>118</v>
      </c>
      <c r="B35" s="290">
        <v>0</v>
      </c>
      <c r="C35" s="291">
        <v>3</v>
      </c>
      <c r="D35" s="289">
        <f t="shared" si="0"/>
        <v>3</v>
      </c>
    </row>
    <row r="36" spans="1:4" x14ac:dyDescent="0.25">
      <c r="A36" s="34" t="s">
        <v>49</v>
      </c>
      <c r="B36" s="290">
        <v>0</v>
      </c>
      <c r="C36" s="291">
        <v>5</v>
      </c>
      <c r="D36" s="289">
        <f t="shared" si="0"/>
        <v>5</v>
      </c>
    </row>
    <row r="37" spans="1:4" x14ac:dyDescent="0.25">
      <c r="A37" s="34" t="s">
        <v>33</v>
      </c>
      <c r="B37" s="290">
        <v>2</v>
      </c>
      <c r="C37" s="291">
        <v>22</v>
      </c>
      <c r="D37" s="289">
        <f t="shared" si="0"/>
        <v>24</v>
      </c>
    </row>
    <row r="38" spans="1:4" x14ac:dyDescent="0.25">
      <c r="A38" s="34" t="s">
        <v>34</v>
      </c>
      <c r="B38" s="290">
        <v>306</v>
      </c>
      <c r="C38" s="291">
        <v>272</v>
      </c>
      <c r="D38" s="289">
        <f t="shared" si="0"/>
        <v>578</v>
      </c>
    </row>
    <row r="39" spans="1:4" x14ac:dyDescent="0.25">
      <c r="A39" s="34" t="s">
        <v>160</v>
      </c>
      <c r="B39" s="290">
        <v>0</v>
      </c>
      <c r="C39" s="291">
        <v>1</v>
      </c>
      <c r="D39" s="289">
        <f t="shared" si="0"/>
        <v>1</v>
      </c>
    </row>
    <row r="40" spans="1:4" x14ac:dyDescent="0.25">
      <c r="A40" s="34" t="s">
        <v>36</v>
      </c>
      <c r="B40" s="290">
        <v>0</v>
      </c>
      <c r="C40" s="291">
        <v>2</v>
      </c>
      <c r="D40" s="289">
        <f t="shared" si="0"/>
        <v>2</v>
      </c>
    </row>
    <row r="41" spans="1:4" x14ac:dyDescent="0.25">
      <c r="A41" s="34" t="s">
        <v>37</v>
      </c>
      <c r="B41" s="290">
        <v>0</v>
      </c>
      <c r="C41" s="291">
        <v>1</v>
      </c>
      <c r="D41" s="289">
        <f t="shared" si="0"/>
        <v>1</v>
      </c>
    </row>
    <row r="42" spans="1:4" x14ac:dyDescent="0.25">
      <c r="A42" s="34" t="s">
        <v>38</v>
      </c>
      <c r="B42" s="290">
        <v>0</v>
      </c>
      <c r="C42" s="291">
        <v>2</v>
      </c>
      <c r="D42" s="289">
        <f t="shared" si="0"/>
        <v>2</v>
      </c>
    </row>
    <row r="43" spans="1:4" x14ac:dyDescent="0.25">
      <c r="A43" s="34" t="s">
        <v>39</v>
      </c>
      <c r="B43" s="290">
        <v>23</v>
      </c>
      <c r="C43" s="291">
        <v>39</v>
      </c>
      <c r="D43" s="289">
        <f t="shared" si="0"/>
        <v>62</v>
      </c>
    </row>
    <row r="44" spans="1:4" x14ac:dyDescent="0.25">
      <c r="A44" s="34" t="s">
        <v>130</v>
      </c>
      <c r="B44" s="290">
        <v>1</v>
      </c>
      <c r="C44" s="291">
        <v>0</v>
      </c>
      <c r="D44" s="289">
        <f t="shared" si="0"/>
        <v>1</v>
      </c>
    </row>
    <row r="45" spans="1:4" x14ac:dyDescent="0.25">
      <c r="A45" s="34" t="s">
        <v>50</v>
      </c>
      <c r="B45" s="290">
        <v>3</v>
      </c>
      <c r="C45" s="291">
        <v>1</v>
      </c>
      <c r="D45" s="289">
        <f t="shared" si="0"/>
        <v>4</v>
      </c>
    </row>
    <row r="46" spans="1:4" x14ac:dyDescent="0.25">
      <c r="A46" s="34" t="s">
        <v>163</v>
      </c>
      <c r="B46" s="290">
        <v>0</v>
      </c>
      <c r="C46" s="291">
        <v>1</v>
      </c>
      <c r="D46" s="289">
        <f t="shared" si="0"/>
        <v>1</v>
      </c>
    </row>
    <row r="47" spans="1:4" x14ac:dyDescent="0.25">
      <c r="A47" s="34" t="s">
        <v>40</v>
      </c>
      <c r="B47" s="290">
        <v>0</v>
      </c>
      <c r="C47" s="291">
        <v>1</v>
      </c>
      <c r="D47" s="289">
        <f t="shared" si="0"/>
        <v>1</v>
      </c>
    </row>
    <row r="48" spans="1:4" x14ac:dyDescent="0.25">
      <c r="A48" s="34" t="s">
        <v>41</v>
      </c>
      <c r="B48" s="290">
        <v>5</v>
      </c>
      <c r="C48" s="291">
        <v>5</v>
      </c>
      <c r="D48" s="289">
        <f t="shared" si="0"/>
        <v>10</v>
      </c>
    </row>
    <row r="49" spans="1:4" x14ac:dyDescent="0.25">
      <c r="A49" s="34" t="s">
        <v>42</v>
      </c>
      <c r="B49" s="290">
        <v>0</v>
      </c>
      <c r="C49" s="291">
        <v>6</v>
      </c>
      <c r="D49" s="289">
        <f t="shared" si="0"/>
        <v>6</v>
      </c>
    </row>
    <row r="50" spans="1:4" x14ac:dyDescent="0.25">
      <c r="A50" s="34" t="s">
        <v>44</v>
      </c>
      <c r="B50" s="290">
        <v>29</v>
      </c>
      <c r="C50" s="291">
        <v>22</v>
      </c>
      <c r="D50" s="289">
        <f t="shared" si="0"/>
        <v>51</v>
      </c>
    </row>
    <row r="51" spans="1:4" x14ac:dyDescent="0.25">
      <c r="A51" s="34" t="s">
        <v>45</v>
      </c>
      <c r="B51" s="290">
        <v>3</v>
      </c>
      <c r="C51" s="291">
        <v>9</v>
      </c>
      <c r="D51" s="289">
        <f t="shared" si="0"/>
        <v>12</v>
      </c>
    </row>
    <row r="52" spans="1:4" x14ac:dyDescent="0.25">
      <c r="A52" s="34" t="s">
        <v>47</v>
      </c>
      <c r="B52" s="290">
        <v>0</v>
      </c>
      <c r="C52" s="291">
        <v>2</v>
      </c>
      <c r="D52" s="289">
        <f t="shared" si="0"/>
        <v>2</v>
      </c>
    </row>
    <row r="53" spans="1:4" ht="15.75" thickBot="1" x14ac:dyDescent="0.3">
      <c r="A53" s="325" t="s">
        <v>48</v>
      </c>
      <c r="B53" s="326">
        <v>0</v>
      </c>
      <c r="C53" s="327">
        <v>1</v>
      </c>
      <c r="D53" s="289">
        <f t="shared" si="0"/>
        <v>1</v>
      </c>
    </row>
    <row r="54" spans="1:4" ht="15.75" thickBot="1" x14ac:dyDescent="0.3">
      <c r="A54" s="30" t="s">
        <v>105</v>
      </c>
      <c r="B54" s="292">
        <f>SUM(B5:B53)</f>
        <v>600</v>
      </c>
      <c r="C54" s="292">
        <f t="shared" ref="C54:D54" si="1">SUM(C5:C53)</f>
        <v>924</v>
      </c>
      <c r="D54" s="292">
        <f t="shared" si="1"/>
        <v>1524</v>
      </c>
    </row>
  </sheetData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S51"/>
  <sheetViews>
    <sheetView zoomScaleNormal="100" workbookViewId="0">
      <selection activeCell="A7" sqref="A7"/>
    </sheetView>
  </sheetViews>
  <sheetFormatPr defaultColWidth="9.140625" defaultRowHeight="12" x14ac:dyDescent="0.2"/>
  <cols>
    <col min="1" max="1" width="30.7109375" style="9" customWidth="1"/>
    <col min="2" max="3" width="5.7109375" style="9" customWidth="1"/>
    <col min="4" max="4" width="6.140625" style="9" bestFit="1" customWidth="1"/>
    <col min="5" max="6" width="5.7109375" style="9" customWidth="1"/>
    <col min="7" max="7" width="6.140625" style="9" bestFit="1" customWidth="1"/>
    <col min="8" max="9" width="5.7109375" style="9" customWidth="1"/>
    <col min="10" max="10" width="6.140625" style="9" bestFit="1" customWidth="1"/>
    <col min="11" max="12" width="5.7109375" style="9" customWidth="1"/>
    <col min="13" max="13" width="6.140625" style="9" bestFit="1" customWidth="1"/>
    <col min="14" max="15" width="5.7109375" style="9" customWidth="1"/>
    <col min="16" max="16" width="6.140625" style="9" bestFit="1" customWidth="1"/>
    <col min="17" max="18" width="5.7109375" style="9" customWidth="1"/>
    <col min="19" max="19" width="6.140625" style="9" bestFit="1" customWidth="1"/>
    <col min="20" max="16384" width="9.140625" style="9"/>
  </cols>
  <sheetData>
    <row r="1" spans="1:19" x14ac:dyDescent="0.2">
      <c r="A1" s="316" t="s">
        <v>312</v>
      </c>
    </row>
    <row r="2" spans="1:19" ht="12.75" thickBot="1" x14ac:dyDescent="0.25">
      <c r="A2" s="24" t="s">
        <v>294</v>
      </c>
    </row>
    <row r="3" spans="1:19" ht="45" customHeight="1" thickBot="1" x14ac:dyDescent="0.25">
      <c r="A3" s="364" t="s">
        <v>70</v>
      </c>
      <c r="B3" s="369" t="s">
        <v>51</v>
      </c>
      <c r="C3" s="370"/>
      <c r="D3" s="371"/>
      <c r="E3" s="369" t="s">
        <v>54</v>
      </c>
      <c r="F3" s="370"/>
      <c r="G3" s="371"/>
      <c r="H3" s="369" t="s">
        <v>52</v>
      </c>
      <c r="I3" s="370"/>
      <c r="J3" s="371"/>
      <c r="K3" s="372" t="s">
        <v>85</v>
      </c>
      <c r="L3" s="373"/>
      <c r="M3" s="374"/>
      <c r="N3" s="369" t="s">
        <v>88</v>
      </c>
      <c r="O3" s="370"/>
      <c r="P3" s="371"/>
      <c r="Q3" s="369" t="s">
        <v>78</v>
      </c>
      <c r="R3" s="370"/>
      <c r="S3" s="371"/>
    </row>
    <row r="4" spans="1:19" ht="16.5" customHeight="1" thickBot="1" x14ac:dyDescent="0.25">
      <c r="A4" s="375"/>
      <c r="B4" s="182" t="s">
        <v>83</v>
      </c>
      <c r="C4" s="183" t="s">
        <v>84</v>
      </c>
      <c r="D4" s="35" t="s">
        <v>2</v>
      </c>
      <c r="E4" s="182" t="s">
        <v>83</v>
      </c>
      <c r="F4" s="183" t="s">
        <v>84</v>
      </c>
      <c r="G4" s="35" t="s">
        <v>2</v>
      </c>
      <c r="H4" s="14" t="s">
        <v>83</v>
      </c>
      <c r="I4" s="183" t="s">
        <v>84</v>
      </c>
      <c r="J4" s="35" t="s">
        <v>2</v>
      </c>
      <c r="K4" s="14" t="s">
        <v>83</v>
      </c>
      <c r="L4" s="183" t="s">
        <v>84</v>
      </c>
      <c r="M4" s="35" t="s">
        <v>2</v>
      </c>
      <c r="N4" s="14" t="s">
        <v>83</v>
      </c>
      <c r="O4" s="183" t="s">
        <v>84</v>
      </c>
      <c r="P4" s="35" t="s">
        <v>2</v>
      </c>
      <c r="Q4" s="177" t="s">
        <v>83</v>
      </c>
      <c r="R4" s="16" t="s">
        <v>84</v>
      </c>
      <c r="S4" s="178" t="s">
        <v>2</v>
      </c>
    </row>
    <row r="5" spans="1:19" x14ac:dyDescent="0.2">
      <c r="A5" s="36" t="s">
        <v>4</v>
      </c>
      <c r="B5" s="282">
        <v>0</v>
      </c>
      <c r="C5" s="283">
        <v>0</v>
      </c>
      <c r="D5" s="284">
        <f t="shared" ref="D5:D50" si="0">SUM(B5:C5)</f>
        <v>0</v>
      </c>
      <c r="E5" s="282">
        <v>0</v>
      </c>
      <c r="F5" s="283">
        <v>0</v>
      </c>
      <c r="G5" s="284">
        <f t="shared" ref="G5:G50" si="1">SUM(E5:F5)</f>
        <v>0</v>
      </c>
      <c r="H5" s="285">
        <v>0</v>
      </c>
      <c r="I5" s="286">
        <v>0</v>
      </c>
      <c r="J5" s="284">
        <f t="shared" ref="J5:J50" si="2">SUM(H5:I5)</f>
        <v>0</v>
      </c>
      <c r="K5" s="285">
        <v>0</v>
      </c>
      <c r="L5" s="286">
        <v>9</v>
      </c>
      <c r="M5" s="284">
        <f t="shared" ref="M5:M50" si="3">SUM(K5:L5)</f>
        <v>9</v>
      </c>
      <c r="N5" s="282">
        <v>0</v>
      </c>
      <c r="O5" s="283">
        <v>0</v>
      </c>
      <c r="P5" s="284">
        <f t="shared" ref="P5:P50" si="4">SUM(N5:O5)</f>
        <v>0</v>
      </c>
      <c r="Q5" s="282">
        <v>2</v>
      </c>
      <c r="R5" s="283">
        <v>7</v>
      </c>
      <c r="S5" s="284">
        <f t="shared" ref="S5:S50" si="5">SUM(Q5:R5)</f>
        <v>9</v>
      </c>
    </row>
    <row r="6" spans="1:19" x14ac:dyDescent="0.2">
      <c r="A6" s="36" t="s">
        <v>6</v>
      </c>
      <c r="B6" s="282">
        <v>0</v>
      </c>
      <c r="C6" s="283">
        <v>0</v>
      </c>
      <c r="D6" s="284">
        <f t="shared" si="0"/>
        <v>0</v>
      </c>
      <c r="E6" s="282">
        <v>0</v>
      </c>
      <c r="F6" s="283">
        <v>0</v>
      </c>
      <c r="G6" s="284">
        <f t="shared" si="1"/>
        <v>0</v>
      </c>
      <c r="H6" s="285">
        <v>0</v>
      </c>
      <c r="I6" s="286">
        <v>0</v>
      </c>
      <c r="J6" s="284">
        <f t="shared" si="2"/>
        <v>0</v>
      </c>
      <c r="K6" s="285">
        <v>16</v>
      </c>
      <c r="L6" s="286">
        <v>23</v>
      </c>
      <c r="M6" s="284">
        <f t="shared" si="3"/>
        <v>39</v>
      </c>
      <c r="N6" s="282">
        <v>2</v>
      </c>
      <c r="O6" s="283">
        <v>2</v>
      </c>
      <c r="P6" s="284">
        <f t="shared" si="4"/>
        <v>4</v>
      </c>
      <c r="Q6" s="282">
        <v>0</v>
      </c>
      <c r="R6" s="283">
        <v>0</v>
      </c>
      <c r="S6" s="284">
        <f t="shared" si="5"/>
        <v>0</v>
      </c>
    </row>
    <row r="7" spans="1:19" x14ac:dyDescent="0.2">
      <c r="A7" s="36" t="s">
        <v>7</v>
      </c>
      <c r="B7" s="282">
        <v>0</v>
      </c>
      <c r="C7" s="283">
        <v>0</v>
      </c>
      <c r="D7" s="284">
        <f t="shared" si="0"/>
        <v>0</v>
      </c>
      <c r="E7" s="282">
        <v>0</v>
      </c>
      <c r="F7" s="283">
        <v>0</v>
      </c>
      <c r="G7" s="284">
        <f t="shared" si="1"/>
        <v>0</v>
      </c>
      <c r="H7" s="285">
        <v>0</v>
      </c>
      <c r="I7" s="286">
        <v>0</v>
      </c>
      <c r="J7" s="284">
        <f t="shared" si="2"/>
        <v>0</v>
      </c>
      <c r="K7" s="285">
        <v>5</v>
      </c>
      <c r="L7" s="286">
        <v>13</v>
      </c>
      <c r="M7" s="284">
        <f t="shared" si="3"/>
        <v>18</v>
      </c>
      <c r="N7" s="282">
        <v>0</v>
      </c>
      <c r="O7" s="283">
        <v>0</v>
      </c>
      <c r="P7" s="284">
        <f t="shared" si="4"/>
        <v>0</v>
      </c>
      <c r="Q7" s="282">
        <v>0</v>
      </c>
      <c r="R7" s="283">
        <v>2</v>
      </c>
      <c r="S7" s="284">
        <f t="shared" si="5"/>
        <v>2</v>
      </c>
    </row>
    <row r="8" spans="1:19" x14ac:dyDescent="0.2">
      <c r="A8" s="36" t="s">
        <v>8</v>
      </c>
      <c r="B8" s="282">
        <v>0</v>
      </c>
      <c r="C8" s="283">
        <v>0</v>
      </c>
      <c r="D8" s="284">
        <f t="shared" si="0"/>
        <v>0</v>
      </c>
      <c r="E8" s="282">
        <v>0</v>
      </c>
      <c r="F8" s="283">
        <v>0</v>
      </c>
      <c r="G8" s="284">
        <f t="shared" si="1"/>
        <v>0</v>
      </c>
      <c r="H8" s="285">
        <v>0</v>
      </c>
      <c r="I8" s="286">
        <v>0</v>
      </c>
      <c r="J8" s="284">
        <f t="shared" si="2"/>
        <v>0</v>
      </c>
      <c r="K8" s="285">
        <v>0</v>
      </c>
      <c r="L8" s="286">
        <v>9</v>
      </c>
      <c r="M8" s="284">
        <f t="shared" si="3"/>
        <v>9</v>
      </c>
      <c r="N8" s="282">
        <v>0</v>
      </c>
      <c r="O8" s="283">
        <v>1</v>
      </c>
      <c r="P8" s="284">
        <f t="shared" si="4"/>
        <v>1</v>
      </c>
      <c r="Q8" s="282">
        <v>0</v>
      </c>
      <c r="R8" s="283">
        <v>0</v>
      </c>
      <c r="S8" s="284">
        <f t="shared" si="5"/>
        <v>0</v>
      </c>
    </row>
    <row r="9" spans="1:19" x14ac:dyDescent="0.2">
      <c r="A9" s="36" t="s">
        <v>9</v>
      </c>
      <c r="B9" s="282">
        <v>0</v>
      </c>
      <c r="C9" s="283">
        <v>0</v>
      </c>
      <c r="D9" s="284">
        <f t="shared" si="0"/>
        <v>0</v>
      </c>
      <c r="E9" s="282">
        <v>0</v>
      </c>
      <c r="F9" s="283">
        <v>0</v>
      </c>
      <c r="G9" s="284">
        <f t="shared" si="1"/>
        <v>0</v>
      </c>
      <c r="H9" s="285">
        <v>0</v>
      </c>
      <c r="I9" s="286">
        <v>0</v>
      </c>
      <c r="J9" s="284">
        <f t="shared" si="2"/>
        <v>0</v>
      </c>
      <c r="K9" s="285">
        <v>2</v>
      </c>
      <c r="L9" s="286">
        <v>1</v>
      </c>
      <c r="M9" s="284">
        <f t="shared" si="3"/>
        <v>3</v>
      </c>
      <c r="N9" s="282">
        <v>0</v>
      </c>
      <c r="O9" s="283">
        <v>0</v>
      </c>
      <c r="P9" s="284">
        <f t="shared" si="4"/>
        <v>0</v>
      </c>
      <c r="Q9" s="282">
        <v>0</v>
      </c>
      <c r="R9" s="283">
        <v>1</v>
      </c>
      <c r="S9" s="284">
        <f t="shared" si="5"/>
        <v>1</v>
      </c>
    </row>
    <row r="10" spans="1:19" x14ac:dyDescent="0.2">
      <c r="A10" s="36" t="s">
        <v>10</v>
      </c>
      <c r="B10" s="282">
        <v>2</v>
      </c>
      <c r="C10" s="283">
        <v>3</v>
      </c>
      <c r="D10" s="284">
        <f t="shared" si="0"/>
        <v>5</v>
      </c>
      <c r="E10" s="282">
        <v>0</v>
      </c>
      <c r="F10" s="283">
        <v>0</v>
      </c>
      <c r="G10" s="284">
        <f t="shared" si="1"/>
        <v>0</v>
      </c>
      <c r="H10" s="285">
        <v>0</v>
      </c>
      <c r="I10" s="286">
        <v>0</v>
      </c>
      <c r="J10" s="284">
        <f t="shared" si="2"/>
        <v>0</v>
      </c>
      <c r="K10" s="285">
        <v>1</v>
      </c>
      <c r="L10" s="286">
        <v>10</v>
      </c>
      <c r="M10" s="284">
        <f t="shared" si="3"/>
        <v>11</v>
      </c>
      <c r="N10" s="282">
        <v>3</v>
      </c>
      <c r="O10" s="283">
        <v>6</v>
      </c>
      <c r="P10" s="284">
        <f t="shared" si="4"/>
        <v>9</v>
      </c>
      <c r="Q10" s="282">
        <v>0</v>
      </c>
      <c r="R10" s="283">
        <v>0</v>
      </c>
      <c r="S10" s="284">
        <f t="shared" si="5"/>
        <v>0</v>
      </c>
    </row>
    <row r="11" spans="1:19" x14ac:dyDescent="0.2">
      <c r="A11" s="36" t="s">
        <v>11</v>
      </c>
      <c r="B11" s="282">
        <v>0</v>
      </c>
      <c r="C11" s="283">
        <v>0</v>
      </c>
      <c r="D11" s="284">
        <f t="shared" si="0"/>
        <v>0</v>
      </c>
      <c r="E11" s="282">
        <v>0</v>
      </c>
      <c r="F11" s="283">
        <v>0</v>
      </c>
      <c r="G11" s="284">
        <f t="shared" si="1"/>
        <v>0</v>
      </c>
      <c r="H11" s="285">
        <v>0</v>
      </c>
      <c r="I11" s="286">
        <v>0</v>
      </c>
      <c r="J11" s="284">
        <f t="shared" si="2"/>
        <v>0</v>
      </c>
      <c r="K11" s="285">
        <v>3</v>
      </c>
      <c r="L11" s="286">
        <v>0</v>
      </c>
      <c r="M11" s="284">
        <f t="shared" si="3"/>
        <v>3</v>
      </c>
      <c r="N11" s="282">
        <v>0</v>
      </c>
      <c r="O11" s="283">
        <v>0</v>
      </c>
      <c r="P11" s="284">
        <f t="shared" si="4"/>
        <v>0</v>
      </c>
      <c r="Q11" s="282">
        <v>0</v>
      </c>
      <c r="R11" s="283">
        <v>1</v>
      </c>
      <c r="S11" s="284">
        <f t="shared" si="5"/>
        <v>1</v>
      </c>
    </row>
    <row r="12" spans="1:19" x14ac:dyDescent="0.2">
      <c r="A12" s="36" t="s">
        <v>13</v>
      </c>
      <c r="B12" s="282">
        <v>0</v>
      </c>
      <c r="C12" s="283">
        <v>0</v>
      </c>
      <c r="D12" s="284">
        <f t="shared" si="0"/>
        <v>0</v>
      </c>
      <c r="E12" s="282">
        <v>0</v>
      </c>
      <c r="F12" s="283">
        <v>0</v>
      </c>
      <c r="G12" s="284">
        <f t="shared" si="1"/>
        <v>0</v>
      </c>
      <c r="H12" s="285">
        <v>0</v>
      </c>
      <c r="I12" s="286">
        <v>0</v>
      </c>
      <c r="J12" s="284">
        <f t="shared" si="2"/>
        <v>0</v>
      </c>
      <c r="K12" s="285">
        <v>0</v>
      </c>
      <c r="L12" s="286">
        <v>1</v>
      </c>
      <c r="M12" s="284">
        <f t="shared" si="3"/>
        <v>1</v>
      </c>
      <c r="N12" s="282">
        <v>2</v>
      </c>
      <c r="O12" s="283">
        <v>0</v>
      </c>
      <c r="P12" s="284">
        <f t="shared" si="4"/>
        <v>2</v>
      </c>
      <c r="Q12" s="282">
        <v>0</v>
      </c>
      <c r="R12" s="283">
        <v>0</v>
      </c>
      <c r="S12" s="284">
        <f t="shared" si="5"/>
        <v>0</v>
      </c>
    </row>
    <row r="13" spans="1:19" x14ac:dyDescent="0.2">
      <c r="A13" s="36" t="s">
        <v>79</v>
      </c>
      <c r="B13" s="282">
        <v>0</v>
      </c>
      <c r="C13" s="283">
        <v>0</v>
      </c>
      <c r="D13" s="284">
        <f t="shared" si="0"/>
        <v>0</v>
      </c>
      <c r="E13" s="282">
        <v>0</v>
      </c>
      <c r="F13" s="283">
        <v>0</v>
      </c>
      <c r="G13" s="284">
        <f t="shared" si="1"/>
        <v>0</v>
      </c>
      <c r="H13" s="285">
        <v>0</v>
      </c>
      <c r="I13" s="286">
        <v>0</v>
      </c>
      <c r="J13" s="284">
        <f t="shared" si="2"/>
        <v>0</v>
      </c>
      <c r="K13" s="285">
        <v>0</v>
      </c>
      <c r="L13" s="286">
        <v>1</v>
      </c>
      <c r="M13" s="284">
        <f t="shared" si="3"/>
        <v>1</v>
      </c>
      <c r="N13" s="282">
        <v>0</v>
      </c>
      <c r="O13" s="283">
        <v>0</v>
      </c>
      <c r="P13" s="284">
        <f t="shared" si="4"/>
        <v>0</v>
      </c>
      <c r="Q13" s="282">
        <v>0</v>
      </c>
      <c r="R13" s="283">
        <v>0</v>
      </c>
      <c r="S13" s="284">
        <f t="shared" si="5"/>
        <v>0</v>
      </c>
    </row>
    <row r="14" spans="1:19" x14ac:dyDescent="0.2">
      <c r="A14" s="36" t="s">
        <v>14</v>
      </c>
      <c r="B14" s="282">
        <v>0</v>
      </c>
      <c r="C14" s="283">
        <v>0</v>
      </c>
      <c r="D14" s="284">
        <f>SUM(B14:C14)</f>
        <v>0</v>
      </c>
      <c r="E14" s="282">
        <v>0</v>
      </c>
      <c r="F14" s="283">
        <v>0</v>
      </c>
      <c r="G14" s="284">
        <f t="shared" si="1"/>
        <v>0</v>
      </c>
      <c r="H14" s="285">
        <v>0</v>
      </c>
      <c r="I14" s="286">
        <v>0</v>
      </c>
      <c r="J14" s="284">
        <f t="shared" si="2"/>
        <v>0</v>
      </c>
      <c r="K14" s="285">
        <v>0</v>
      </c>
      <c r="L14" s="286">
        <v>6</v>
      </c>
      <c r="M14" s="284">
        <f t="shared" si="3"/>
        <v>6</v>
      </c>
      <c r="N14" s="282">
        <v>0</v>
      </c>
      <c r="O14" s="283">
        <v>1</v>
      </c>
      <c r="P14" s="284">
        <f t="shared" si="4"/>
        <v>1</v>
      </c>
      <c r="Q14" s="282">
        <v>0</v>
      </c>
      <c r="R14" s="283">
        <v>1</v>
      </c>
      <c r="S14" s="284">
        <f t="shared" si="5"/>
        <v>1</v>
      </c>
    </row>
    <row r="15" spans="1:19" x14ac:dyDescent="0.2">
      <c r="A15" s="36" t="s">
        <v>16</v>
      </c>
      <c r="B15" s="282">
        <v>0</v>
      </c>
      <c r="C15" s="283">
        <v>0</v>
      </c>
      <c r="D15" s="284">
        <f>SUM(B15:C15)</f>
        <v>0</v>
      </c>
      <c r="E15" s="282">
        <v>0</v>
      </c>
      <c r="F15" s="283">
        <v>0</v>
      </c>
      <c r="G15" s="284">
        <f t="shared" si="1"/>
        <v>0</v>
      </c>
      <c r="H15" s="285">
        <v>0</v>
      </c>
      <c r="I15" s="286">
        <v>0</v>
      </c>
      <c r="J15" s="284">
        <f t="shared" si="2"/>
        <v>0</v>
      </c>
      <c r="K15" s="285">
        <v>0</v>
      </c>
      <c r="L15" s="286">
        <v>2</v>
      </c>
      <c r="M15" s="284">
        <f t="shared" si="3"/>
        <v>2</v>
      </c>
      <c r="N15" s="282">
        <v>0</v>
      </c>
      <c r="O15" s="283">
        <v>0</v>
      </c>
      <c r="P15" s="284">
        <f t="shared" si="4"/>
        <v>0</v>
      </c>
      <c r="Q15" s="282">
        <v>0</v>
      </c>
      <c r="R15" s="283">
        <v>0</v>
      </c>
      <c r="S15" s="284">
        <f t="shared" si="5"/>
        <v>0</v>
      </c>
    </row>
    <row r="16" spans="1:19" x14ac:dyDescent="0.2">
      <c r="A16" s="36" t="s">
        <v>17</v>
      </c>
      <c r="B16" s="282">
        <v>0</v>
      </c>
      <c r="C16" s="283">
        <v>0</v>
      </c>
      <c r="D16" s="284">
        <f t="shared" si="0"/>
        <v>0</v>
      </c>
      <c r="E16" s="282">
        <v>0</v>
      </c>
      <c r="F16" s="283">
        <v>0</v>
      </c>
      <c r="G16" s="284">
        <f t="shared" si="1"/>
        <v>0</v>
      </c>
      <c r="H16" s="285">
        <v>0</v>
      </c>
      <c r="I16" s="286">
        <v>0</v>
      </c>
      <c r="J16" s="284">
        <f t="shared" si="2"/>
        <v>0</v>
      </c>
      <c r="K16" s="285">
        <v>0</v>
      </c>
      <c r="L16" s="286">
        <v>1</v>
      </c>
      <c r="M16" s="284">
        <f t="shared" si="3"/>
        <v>1</v>
      </c>
      <c r="N16" s="282">
        <v>0</v>
      </c>
      <c r="O16" s="283">
        <v>0</v>
      </c>
      <c r="P16" s="284">
        <f t="shared" si="4"/>
        <v>0</v>
      </c>
      <c r="Q16" s="282">
        <v>0</v>
      </c>
      <c r="R16" s="283">
        <v>0</v>
      </c>
      <c r="S16" s="284">
        <f t="shared" si="5"/>
        <v>0</v>
      </c>
    </row>
    <row r="17" spans="1:19" x14ac:dyDescent="0.2">
      <c r="A17" s="36" t="s">
        <v>18</v>
      </c>
      <c r="B17" s="282">
        <v>0</v>
      </c>
      <c r="C17" s="283">
        <v>0</v>
      </c>
      <c r="D17" s="284">
        <f t="shared" si="0"/>
        <v>0</v>
      </c>
      <c r="E17" s="282">
        <v>0</v>
      </c>
      <c r="F17" s="283">
        <v>0</v>
      </c>
      <c r="G17" s="284">
        <f t="shared" si="1"/>
        <v>0</v>
      </c>
      <c r="H17" s="285">
        <v>0</v>
      </c>
      <c r="I17" s="286">
        <v>0</v>
      </c>
      <c r="J17" s="284">
        <f t="shared" si="2"/>
        <v>0</v>
      </c>
      <c r="K17" s="285">
        <v>20</v>
      </c>
      <c r="L17" s="286">
        <v>33</v>
      </c>
      <c r="M17" s="284">
        <f t="shared" si="3"/>
        <v>53</v>
      </c>
      <c r="N17" s="282">
        <v>0</v>
      </c>
      <c r="O17" s="283">
        <v>0</v>
      </c>
      <c r="P17" s="284">
        <f t="shared" si="4"/>
        <v>0</v>
      </c>
      <c r="Q17" s="282">
        <v>2</v>
      </c>
      <c r="R17" s="283">
        <v>2</v>
      </c>
      <c r="S17" s="284">
        <f t="shared" si="5"/>
        <v>4</v>
      </c>
    </row>
    <row r="18" spans="1:19" x14ac:dyDescent="0.2">
      <c r="A18" s="36" t="s">
        <v>129</v>
      </c>
      <c r="B18" s="282">
        <v>0</v>
      </c>
      <c r="C18" s="283">
        <v>0</v>
      </c>
      <c r="D18" s="284">
        <f t="shared" si="0"/>
        <v>0</v>
      </c>
      <c r="E18" s="282">
        <v>0</v>
      </c>
      <c r="F18" s="283">
        <v>0</v>
      </c>
      <c r="G18" s="284">
        <f t="shared" si="1"/>
        <v>0</v>
      </c>
      <c r="H18" s="285">
        <v>0</v>
      </c>
      <c r="I18" s="286">
        <v>0</v>
      </c>
      <c r="J18" s="284">
        <f t="shared" si="2"/>
        <v>0</v>
      </c>
      <c r="K18" s="285">
        <v>0</v>
      </c>
      <c r="L18" s="286">
        <v>4</v>
      </c>
      <c r="M18" s="284">
        <f t="shared" si="3"/>
        <v>4</v>
      </c>
      <c r="N18" s="282">
        <v>0</v>
      </c>
      <c r="O18" s="283">
        <v>0</v>
      </c>
      <c r="P18" s="284">
        <f t="shared" si="4"/>
        <v>0</v>
      </c>
      <c r="Q18" s="282">
        <v>0</v>
      </c>
      <c r="R18" s="283">
        <v>0</v>
      </c>
      <c r="S18" s="284">
        <f t="shared" si="5"/>
        <v>0</v>
      </c>
    </row>
    <row r="19" spans="1:19" x14ac:dyDescent="0.2">
      <c r="A19" s="36" t="s">
        <v>19</v>
      </c>
      <c r="B19" s="282">
        <v>0</v>
      </c>
      <c r="C19" s="283">
        <v>0</v>
      </c>
      <c r="D19" s="284">
        <f t="shared" si="0"/>
        <v>0</v>
      </c>
      <c r="E19" s="282">
        <v>0</v>
      </c>
      <c r="F19" s="283">
        <v>0</v>
      </c>
      <c r="G19" s="284">
        <f t="shared" si="1"/>
        <v>0</v>
      </c>
      <c r="H19" s="285">
        <v>0</v>
      </c>
      <c r="I19" s="286">
        <v>0</v>
      </c>
      <c r="J19" s="284">
        <f t="shared" si="2"/>
        <v>0</v>
      </c>
      <c r="K19" s="285">
        <v>0</v>
      </c>
      <c r="L19" s="286">
        <v>5</v>
      </c>
      <c r="M19" s="284">
        <f t="shared" si="3"/>
        <v>5</v>
      </c>
      <c r="N19" s="282">
        <v>0</v>
      </c>
      <c r="O19" s="283">
        <v>0</v>
      </c>
      <c r="P19" s="284">
        <f t="shared" si="4"/>
        <v>0</v>
      </c>
      <c r="Q19" s="282">
        <v>0</v>
      </c>
      <c r="R19" s="283">
        <v>0</v>
      </c>
      <c r="S19" s="284">
        <f t="shared" si="5"/>
        <v>0</v>
      </c>
    </row>
    <row r="20" spans="1:19" x14ac:dyDescent="0.2">
      <c r="A20" s="36" t="s">
        <v>20</v>
      </c>
      <c r="B20" s="282">
        <v>0</v>
      </c>
      <c r="C20" s="283">
        <v>0</v>
      </c>
      <c r="D20" s="284">
        <f t="shared" si="0"/>
        <v>0</v>
      </c>
      <c r="E20" s="282">
        <v>0</v>
      </c>
      <c r="F20" s="283">
        <v>0</v>
      </c>
      <c r="G20" s="284">
        <f t="shared" si="1"/>
        <v>0</v>
      </c>
      <c r="H20" s="285">
        <v>0</v>
      </c>
      <c r="I20" s="286">
        <v>0</v>
      </c>
      <c r="J20" s="284">
        <f t="shared" si="2"/>
        <v>0</v>
      </c>
      <c r="K20" s="285">
        <v>131</v>
      </c>
      <c r="L20" s="286">
        <v>264</v>
      </c>
      <c r="M20" s="284">
        <f t="shared" si="3"/>
        <v>395</v>
      </c>
      <c r="N20" s="282">
        <v>0</v>
      </c>
      <c r="O20" s="283">
        <v>4</v>
      </c>
      <c r="P20" s="284">
        <f t="shared" si="4"/>
        <v>4</v>
      </c>
      <c r="Q20" s="282">
        <v>0</v>
      </c>
      <c r="R20" s="283">
        <v>2</v>
      </c>
      <c r="S20" s="284">
        <f t="shared" si="5"/>
        <v>2</v>
      </c>
    </row>
    <row r="21" spans="1:19" x14ac:dyDescent="0.2">
      <c r="A21" s="36" t="s">
        <v>21</v>
      </c>
      <c r="B21" s="282">
        <v>0</v>
      </c>
      <c r="C21" s="283">
        <v>0</v>
      </c>
      <c r="D21" s="284">
        <f t="shared" si="0"/>
        <v>0</v>
      </c>
      <c r="E21" s="282">
        <v>0</v>
      </c>
      <c r="F21" s="283">
        <v>0</v>
      </c>
      <c r="G21" s="284">
        <f t="shared" si="1"/>
        <v>0</v>
      </c>
      <c r="H21" s="285">
        <v>0</v>
      </c>
      <c r="I21" s="286">
        <v>0</v>
      </c>
      <c r="J21" s="284">
        <f t="shared" si="2"/>
        <v>0</v>
      </c>
      <c r="K21" s="285">
        <v>2</v>
      </c>
      <c r="L21" s="286">
        <v>6</v>
      </c>
      <c r="M21" s="284">
        <f t="shared" si="3"/>
        <v>8</v>
      </c>
      <c r="N21" s="282">
        <v>0</v>
      </c>
      <c r="O21" s="283">
        <v>0</v>
      </c>
      <c r="P21" s="284">
        <f t="shared" si="4"/>
        <v>0</v>
      </c>
      <c r="Q21" s="282">
        <v>0</v>
      </c>
      <c r="R21" s="283">
        <v>0</v>
      </c>
      <c r="S21" s="284">
        <f t="shared" si="5"/>
        <v>0</v>
      </c>
    </row>
    <row r="22" spans="1:19" x14ac:dyDescent="0.2">
      <c r="A22" s="36" t="s">
        <v>23</v>
      </c>
      <c r="B22" s="282">
        <v>0</v>
      </c>
      <c r="C22" s="283">
        <v>0</v>
      </c>
      <c r="D22" s="284">
        <f t="shared" si="0"/>
        <v>0</v>
      </c>
      <c r="E22" s="282">
        <v>0</v>
      </c>
      <c r="F22" s="283">
        <v>0</v>
      </c>
      <c r="G22" s="284">
        <f t="shared" si="1"/>
        <v>0</v>
      </c>
      <c r="H22" s="285">
        <v>0</v>
      </c>
      <c r="I22" s="286">
        <v>0</v>
      </c>
      <c r="J22" s="284">
        <f t="shared" si="2"/>
        <v>0</v>
      </c>
      <c r="K22" s="285">
        <v>0</v>
      </c>
      <c r="L22" s="286">
        <v>1</v>
      </c>
      <c r="M22" s="284">
        <f t="shared" si="3"/>
        <v>1</v>
      </c>
      <c r="N22" s="282">
        <v>0</v>
      </c>
      <c r="O22" s="283">
        <v>0</v>
      </c>
      <c r="P22" s="284">
        <f t="shared" si="4"/>
        <v>0</v>
      </c>
      <c r="Q22" s="282">
        <v>0</v>
      </c>
      <c r="R22" s="283">
        <v>0</v>
      </c>
      <c r="S22" s="284">
        <f t="shared" si="5"/>
        <v>0</v>
      </c>
    </row>
    <row r="23" spans="1:19" x14ac:dyDescent="0.2">
      <c r="A23" s="36" t="s">
        <v>24</v>
      </c>
      <c r="B23" s="282">
        <v>0</v>
      </c>
      <c r="C23" s="283">
        <v>0</v>
      </c>
      <c r="D23" s="284">
        <f t="shared" si="0"/>
        <v>0</v>
      </c>
      <c r="E23" s="282">
        <v>0</v>
      </c>
      <c r="F23" s="283">
        <v>0</v>
      </c>
      <c r="G23" s="284">
        <f t="shared" si="1"/>
        <v>0</v>
      </c>
      <c r="H23" s="285">
        <v>0</v>
      </c>
      <c r="I23" s="286">
        <v>0</v>
      </c>
      <c r="J23" s="284">
        <f t="shared" si="2"/>
        <v>0</v>
      </c>
      <c r="K23" s="285">
        <v>8</v>
      </c>
      <c r="L23" s="286">
        <v>5</v>
      </c>
      <c r="M23" s="284">
        <f t="shared" si="3"/>
        <v>13</v>
      </c>
      <c r="N23" s="282">
        <v>0</v>
      </c>
      <c r="O23" s="283">
        <v>0</v>
      </c>
      <c r="P23" s="284">
        <f t="shared" si="4"/>
        <v>0</v>
      </c>
      <c r="Q23" s="282">
        <v>0</v>
      </c>
      <c r="R23" s="283">
        <v>0</v>
      </c>
      <c r="S23" s="284">
        <f t="shared" si="5"/>
        <v>0</v>
      </c>
    </row>
    <row r="24" spans="1:19" x14ac:dyDescent="0.2">
      <c r="A24" s="36" t="s">
        <v>25</v>
      </c>
      <c r="B24" s="282">
        <v>0</v>
      </c>
      <c r="C24" s="283">
        <v>1</v>
      </c>
      <c r="D24" s="284">
        <f t="shared" si="0"/>
        <v>1</v>
      </c>
      <c r="E24" s="282">
        <v>0</v>
      </c>
      <c r="F24" s="283">
        <v>0</v>
      </c>
      <c r="G24" s="284">
        <f t="shared" si="1"/>
        <v>0</v>
      </c>
      <c r="H24" s="285">
        <v>0</v>
      </c>
      <c r="I24" s="286">
        <v>0</v>
      </c>
      <c r="J24" s="284">
        <f t="shared" si="2"/>
        <v>0</v>
      </c>
      <c r="K24" s="285">
        <v>9</v>
      </c>
      <c r="L24" s="286">
        <v>7</v>
      </c>
      <c r="M24" s="284">
        <f t="shared" si="3"/>
        <v>16</v>
      </c>
      <c r="N24" s="282">
        <v>0</v>
      </c>
      <c r="O24" s="283">
        <v>2</v>
      </c>
      <c r="P24" s="284">
        <f t="shared" si="4"/>
        <v>2</v>
      </c>
      <c r="Q24" s="282">
        <v>0</v>
      </c>
      <c r="R24" s="283">
        <v>0</v>
      </c>
      <c r="S24" s="284">
        <f t="shared" si="5"/>
        <v>0</v>
      </c>
    </row>
    <row r="25" spans="1:19" x14ac:dyDescent="0.2">
      <c r="A25" s="36" t="s">
        <v>27</v>
      </c>
      <c r="B25" s="282">
        <v>0</v>
      </c>
      <c r="C25" s="283">
        <v>0</v>
      </c>
      <c r="D25" s="284">
        <f t="shared" si="0"/>
        <v>0</v>
      </c>
      <c r="E25" s="282">
        <v>0</v>
      </c>
      <c r="F25" s="283">
        <v>0</v>
      </c>
      <c r="G25" s="284">
        <f t="shared" si="1"/>
        <v>0</v>
      </c>
      <c r="H25" s="285">
        <v>0</v>
      </c>
      <c r="I25" s="286">
        <v>0</v>
      </c>
      <c r="J25" s="284">
        <f t="shared" si="2"/>
        <v>0</v>
      </c>
      <c r="K25" s="285">
        <v>0</v>
      </c>
      <c r="L25" s="286">
        <v>1</v>
      </c>
      <c r="M25" s="284">
        <f t="shared" si="3"/>
        <v>1</v>
      </c>
      <c r="N25" s="282">
        <v>0</v>
      </c>
      <c r="O25" s="283">
        <v>0</v>
      </c>
      <c r="P25" s="284">
        <f t="shared" si="4"/>
        <v>0</v>
      </c>
      <c r="Q25" s="282">
        <v>0</v>
      </c>
      <c r="R25" s="283">
        <v>0</v>
      </c>
      <c r="S25" s="284">
        <f t="shared" si="5"/>
        <v>0</v>
      </c>
    </row>
    <row r="26" spans="1:19" x14ac:dyDescent="0.2">
      <c r="A26" s="36" t="s">
        <v>28</v>
      </c>
      <c r="B26" s="282">
        <v>0</v>
      </c>
      <c r="C26" s="283">
        <v>0</v>
      </c>
      <c r="D26" s="284">
        <f t="shared" si="0"/>
        <v>0</v>
      </c>
      <c r="E26" s="282">
        <v>0</v>
      </c>
      <c r="F26" s="283">
        <v>0</v>
      </c>
      <c r="G26" s="284">
        <f t="shared" si="1"/>
        <v>0</v>
      </c>
      <c r="H26" s="285">
        <v>0</v>
      </c>
      <c r="I26" s="286">
        <v>0</v>
      </c>
      <c r="J26" s="284">
        <f t="shared" si="2"/>
        <v>0</v>
      </c>
      <c r="K26" s="285">
        <v>1</v>
      </c>
      <c r="L26" s="286">
        <v>1</v>
      </c>
      <c r="M26" s="284">
        <f t="shared" si="3"/>
        <v>2</v>
      </c>
      <c r="N26" s="282">
        <v>0</v>
      </c>
      <c r="O26" s="283">
        <v>1</v>
      </c>
      <c r="P26" s="284">
        <f t="shared" si="4"/>
        <v>1</v>
      </c>
      <c r="Q26" s="282">
        <v>0</v>
      </c>
      <c r="R26" s="283">
        <v>1</v>
      </c>
      <c r="S26" s="284">
        <f t="shared" si="5"/>
        <v>1</v>
      </c>
    </row>
    <row r="27" spans="1:19" x14ac:dyDescent="0.2">
      <c r="A27" s="36" t="s">
        <v>60</v>
      </c>
      <c r="B27" s="282">
        <v>0</v>
      </c>
      <c r="C27" s="283">
        <v>0</v>
      </c>
      <c r="D27" s="284">
        <f t="shared" si="0"/>
        <v>0</v>
      </c>
      <c r="E27" s="282">
        <v>0</v>
      </c>
      <c r="F27" s="283">
        <v>0</v>
      </c>
      <c r="G27" s="284">
        <f t="shared" si="1"/>
        <v>0</v>
      </c>
      <c r="H27" s="285">
        <v>0</v>
      </c>
      <c r="I27" s="286">
        <v>0</v>
      </c>
      <c r="J27" s="284">
        <f t="shared" si="2"/>
        <v>0</v>
      </c>
      <c r="K27" s="285">
        <v>0</v>
      </c>
      <c r="L27" s="286">
        <v>0</v>
      </c>
      <c r="M27" s="284">
        <f t="shared" si="3"/>
        <v>0</v>
      </c>
      <c r="N27" s="282">
        <v>0</v>
      </c>
      <c r="O27" s="283">
        <v>1</v>
      </c>
      <c r="P27" s="284">
        <f t="shared" si="4"/>
        <v>1</v>
      </c>
      <c r="Q27" s="282">
        <v>0</v>
      </c>
      <c r="R27" s="283">
        <v>0</v>
      </c>
      <c r="S27" s="284">
        <f t="shared" si="5"/>
        <v>0</v>
      </c>
    </row>
    <row r="28" spans="1:19" x14ac:dyDescent="0.2">
      <c r="A28" s="36" t="s">
        <v>29</v>
      </c>
      <c r="B28" s="282">
        <v>0</v>
      </c>
      <c r="C28" s="283">
        <v>0</v>
      </c>
      <c r="D28" s="284">
        <f t="shared" si="0"/>
        <v>0</v>
      </c>
      <c r="E28" s="282">
        <v>0</v>
      </c>
      <c r="F28" s="283">
        <v>0</v>
      </c>
      <c r="G28" s="284">
        <f t="shared" si="1"/>
        <v>0</v>
      </c>
      <c r="H28" s="285">
        <v>0</v>
      </c>
      <c r="I28" s="286">
        <v>0</v>
      </c>
      <c r="J28" s="284">
        <f t="shared" si="2"/>
        <v>0</v>
      </c>
      <c r="K28" s="285">
        <v>0</v>
      </c>
      <c r="L28" s="286">
        <v>1</v>
      </c>
      <c r="M28" s="284">
        <f t="shared" si="3"/>
        <v>1</v>
      </c>
      <c r="N28" s="282">
        <v>0</v>
      </c>
      <c r="O28" s="283">
        <v>0</v>
      </c>
      <c r="P28" s="284">
        <f t="shared" si="4"/>
        <v>0</v>
      </c>
      <c r="Q28" s="282">
        <v>0</v>
      </c>
      <c r="R28" s="283">
        <v>0</v>
      </c>
      <c r="S28" s="284">
        <f t="shared" si="5"/>
        <v>0</v>
      </c>
    </row>
    <row r="29" spans="1:19" x14ac:dyDescent="0.2">
      <c r="A29" s="36" t="s">
        <v>154</v>
      </c>
      <c r="B29" s="282">
        <v>0</v>
      </c>
      <c r="C29" s="283">
        <v>0</v>
      </c>
      <c r="D29" s="284">
        <f t="shared" si="0"/>
        <v>0</v>
      </c>
      <c r="E29" s="282">
        <v>0</v>
      </c>
      <c r="F29" s="283">
        <v>0</v>
      </c>
      <c r="G29" s="284">
        <f t="shared" si="1"/>
        <v>0</v>
      </c>
      <c r="H29" s="285">
        <v>0</v>
      </c>
      <c r="I29" s="286">
        <v>0</v>
      </c>
      <c r="J29" s="284">
        <f t="shared" si="2"/>
        <v>0</v>
      </c>
      <c r="K29" s="285">
        <v>0</v>
      </c>
      <c r="L29" s="286">
        <v>1</v>
      </c>
      <c r="M29" s="284">
        <f t="shared" si="3"/>
        <v>1</v>
      </c>
      <c r="N29" s="282">
        <v>0</v>
      </c>
      <c r="O29" s="283">
        <v>0</v>
      </c>
      <c r="P29" s="284">
        <f t="shared" si="4"/>
        <v>0</v>
      </c>
      <c r="Q29" s="282">
        <v>0</v>
      </c>
      <c r="R29" s="283">
        <v>0</v>
      </c>
      <c r="S29" s="284">
        <f t="shared" si="5"/>
        <v>0</v>
      </c>
    </row>
    <row r="30" spans="1:19" x14ac:dyDescent="0.2">
      <c r="A30" s="36" t="s">
        <v>30</v>
      </c>
      <c r="B30" s="282">
        <v>0</v>
      </c>
      <c r="C30" s="283">
        <v>0</v>
      </c>
      <c r="D30" s="284">
        <f t="shared" si="0"/>
        <v>0</v>
      </c>
      <c r="E30" s="282">
        <v>0</v>
      </c>
      <c r="F30" s="283">
        <v>0</v>
      </c>
      <c r="G30" s="284">
        <f t="shared" si="1"/>
        <v>0</v>
      </c>
      <c r="H30" s="285">
        <v>0</v>
      </c>
      <c r="I30" s="286">
        <v>0</v>
      </c>
      <c r="J30" s="284">
        <f t="shared" si="2"/>
        <v>0</v>
      </c>
      <c r="K30" s="285">
        <v>0</v>
      </c>
      <c r="L30" s="286">
        <v>5</v>
      </c>
      <c r="M30" s="284">
        <f t="shared" si="3"/>
        <v>5</v>
      </c>
      <c r="N30" s="282">
        <v>0</v>
      </c>
      <c r="O30" s="283">
        <v>0</v>
      </c>
      <c r="P30" s="284">
        <f t="shared" si="4"/>
        <v>0</v>
      </c>
      <c r="Q30" s="282">
        <v>0</v>
      </c>
      <c r="R30" s="283">
        <v>0</v>
      </c>
      <c r="S30" s="284">
        <f t="shared" si="5"/>
        <v>0</v>
      </c>
    </row>
    <row r="31" spans="1:19" x14ac:dyDescent="0.2">
      <c r="A31" s="36" t="s">
        <v>86</v>
      </c>
      <c r="B31" s="282">
        <v>0</v>
      </c>
      <c r="C31" s="283">
        <v>0</v>
      </c>
      <c r="D31" s="284">
        <f t="shared" si="0"/>
        <v>0</v>
      </c>
      <c r="E31" s="282">
        <v>0</v>
      </c>
      <c r="F31" s="283">
        <v>0</v>
      </c>
      <c r="G31" s="284">
        <f t="shared" si="1"/>
        <v>0</v>
      </c>
      <c r="H31" s="285">
        <v>0</v>
      </c>
      <c r="I31" s="286">
        <v>0</v>
      </c>
      <c r="J31" s="284">
        <f t="shared" si="2"/>
        <v>0</v>
      </c>
      <c r="K31" s="285">
        <v>1</v>
      </c>
      <c r="L31" s="286">
        <v>3</v>
      </c>
      <c r="M31" s="284">
        <f t="shared" si="3"/>
        <v>4</v>
      </c>
      <c r="N31" s="282">
        <v>0</v>
      </c>
      <c r="O31" s="283">
        <v>0</v>
      </c>
      <c r="P31" s="284">
        <f t="shared" si="4"/>
        <v>0</v>
      </c>
      <c r="Q31" s="282">
        <v>0</v>
      </c>
      <c r="R31" s="283">
        <v>0</v>
      </c>
      <c r="S31" s="284">
        <f t="shared" si="5"/>
        <v>0</v>
      </c>
    </row>
    <row r="32" spans="1:19" x14ac:dyDescent="0.2">
      <c r="A32" s="36" t="s">
        <v>31</v>
      </c>
      <c r="B32" s="282">
        <v>0</v>
      </c>
      <c r="C32" s="283">
        <v>0</v>
      </c>
      <c r="D32" s="284">
        <f t="shared" si="0"/>
        <v>0</v>
      </c>
      <c r="E32" s="282">
        <v>0</v>
      </c>
      <c r="F32" s="283">
        <v>0</v>
      </c>
      <c r="G32" s="284">
        <f t="shared" si="1"/>
        <v>0</v>
      </c>
      <c r="H32" s="285">
        <v>0</v>
      </c>
      <c r="I32" s="286">
        <v>0</v>
      </c>
      <c r="J32" s="284">
        <f t="shared" si="2"/>
        <v>0</v>
      </c>
      <c r="K32" s="285">
        <v>0</v>
      </c>
      <c r="L32" s="286">
        <v>1</v>
      </c>
      <c r="M32" s="284">
        <f t="shared" si="3"/>
        <v>1</v>
      </c>
      <c r="N32" s="282">
        <v>0</v>
      </c>
      <c r="O32" s="283">
        <v>0</v>
      </c>
      <c r="P32" s="284">
        <f t="shared" si="4"/>
        <v>0</v>
      </c>
      <c r="Q32" s="282">
        <v>0</v>
      </c>
      <c r="R32" s="283">
        <v>0</v>
      </c>
      <c r="S32" s="284">
        <f t="shared" si="5"/>
        <v>0</v>
      </c>
    </row>
    <row r="33" spans="1:19" x14ac:dyDescent="0.2">
      <c r="A33" s="36" t="s">
        <v>65</v>
      </c>
      <c r="B33" s="282">
        <v>0</v>
      </c>
      <c r="C33" s="283">
        <v>0</v>
      </c>
      <c r="D33" s="284">
        <f t="shared" si="0"/>
        <v>0</v>
      </c>
      <c r="E33" s="282">
        <v>0</v>
      </c>
      <c r="F33" s="283">
        <v>0</v>
      </c>
      <c r="G33" s="284">
        <f t="shared" si="1"/>
        <v>0</v>
      </c>
      <c r="H33" s="285">
        <v>0</v>
      </c>
      <c r="I33" s="286">
        <v>0</v>
      </c>
      <c r="J33" s="284">
        <f t="shared" si="2"/>
        <v>0</v>
      </c>
      <c r="K33" s="285">
        <v>2</v>
      </c>
      <c r="L33" s="286">
        <v>4</v>
      </c>
      <c r="M33" s="284">
        <f t="shared" si="3"/>
        <v>6</v>
      </c>
      <c r="N33" s="282">
        <v>0</v>
      </c>
      <c r="O33" s="283">
        <v>0</v>
      </c>
      <c r="P33" s="284">
        <f t="shared" si="4"/>
        <v>0</v>
      </c>
      <c r="Q33" s="282">
        <v>0</v>
      </c>
      <c r="R33" s="283">
        <v>0</v>
      </c>
      <c r="S33" s="284">
        <f t="shared" si="5"/>
        <v>0</v>
      </c>
    </row>
    <row r="34" spans="1:19" x14ac:dyDescent="0.2">
      <c r="A34" s="36" t="s">
        <v>118</v>
      </c>
      <c r="B34" s="282">
        <v>0</v>
      </c>
      <c r="C34" s="283">
        <v>0</v>
      </c>
      <c r="D34" s="284">
        <f t="shared" si="0"/>
        <v>0</v>
      </c>
      <c r="E34" s="282">
        <v>0</v>
      </c>
      <c r="F34" s="283">
        <v>0</v>
      </c>
      <c r="G34" s="284">
        <f t="shared" si="1"/>
        <v>0</v>
      </c>
      <c r="H34" s="285">
        <v>0</v>
      </c>
      <c r="I34" s="286">
        <v>0</v>
      </c>
      <c r="J34" s="284">
        <f t="shared" si="2"/>
        <v>0</v>
      </c>
      <c r="K34" s="285">
        <v>0</v>
      </c>
      <c r="L34" s="286">
        <v>0</v>
      </c>
      <c r="M34" s="284">
        <f t="shared" si="3"/>
        <v>0</v>
      </c>
      <c r="N34" s="282">
        <v>0</v>
      </c>
      <c r="O34" s="283">
        <v>0</v>
      </c>
      <c r="P34" s="284">
        <f t="shared" si="4"/>
        <v>0</v>
      </c>
      <c r="Q34" s="282">
        <v>0</v>
      </c>
      <c r="R34" s="283">
        <v>0</v>
      </c>
      <c r="S34" s="284">
        <f t="shared" si="5"/>
        <v>0</v>
      </c>
    </row>
    <row r="35" spans="1:19" x14ac:dyDescent="0.2">
      <c r="A35" s="36" t="s">
        <v>49</v>
      </c>
      <c r="B35" s="282">
        <v>0</v>
      </c>
      <c r="C35" s="283">
        <v>0</v>
      </c>
      <c r="D35" s="284">
        <f t="shared" si="0"/>
        <v>0</v>
      </c>
      <c r="E35" s="282">
        <v>0</v>
      </c>
      <c r="F35" s="283">
        <v>0</v>
      </c>
      <c r="G35" s="284">
        <f t="shared" si="1"/>
        <v>0</v>
      </c>
      <c r="H35" s="285">
        <v>0</v>
      </c>
      <c r="I35" s="286">
        <v>0</v>
      </c>
      <c r="J35" s="284">
        <f t="shared" si="2"/>
        <v>0</v>
      </c>
      <c r="K35" s="285">
        <v>0</v>
      </c>
      <c r="L35" s="286">
        <v>3</v>
      </c>
      <c r="M35" s="284">
        <f t="shared" si="3"/>
        <v>3</v>
      </c>
      <c r="N35" s="282">
        <v>0</v>
      </c>
      <c r="O35" s="283">
        <v>1</v>
      </c>
      <c r="P35" s="284">
        <f t="shared" si="4"/>
        <v>1</v>
      </c>
      <c r="Q35" s="282">
        <v>0</v>
      </c>
      <c r="R35" s="283">
        <v>1</v>
      </c>
      <c r="S35" s="284">
        <f t="shared" si="5"/>
        <v>1</v>
      </c>
    </row>
    <row r="36" spans="1:19" x14ac:dyDescent="0.2">
      <c r="A36" s="36" t="s">
        <v>33</v>
      </c>
      <c r="B36" s="282">
        <v>0</v>
      </c>
      <c r="C36" s="283">
        <v>0</v>
      </c>
      <c r="D36" s="284">
        <f t="shared" si="0"/>
        <v>0</v>
      </c>
      <c r="E36" s="282">
        <v>0</v>
      </c>
      <c r="F36" s="283">
        <v>0</v>
      </c>
      <c r="G36" s="284">
        <f t="shared" si="1"/>
        <v>0</v>
      </c>
      <c r="H36" s="285">
        <v>0</v>
      </c>
      <c r="I36" s="286">
        <v>0</v>
      </c>
      <c r="J36" s="284">
        <f t="shared" si="2"/>
        <v>0</v>
      </c>
      <c r="K36" s="285">
        <v>2</v>
      </c>
      <c r="L36" s="286">
        <v>15</v>
      </c>
      <c r="M36" s="284">
        <f t="shared" si="3"/>
        <v>17</v>
      </c>
      <c r="N36" s="282">
        <v>0</v>
      </c>
      <c r="O36" s="283">
        <v>1</v>
      </c>
      <c r="P36" s="284">
        <f t="shared" si="4"/>
        <v>1</v>
      </c>
      <c r="Q36" s="282">
        <v>0</v>
      </c>
      <c r="R36" s="283">
        <v>0</v>
      </c>
      <c r="S36" s="284">
        <f t="shared" si="5"/>
        <v>0</v>
      </c>
    </row>
    <row r="37" spans="1:19" x14ac:dyDescent="0.2">
      <c r="A37" s="36" t="s">
        <v>34</v>
      </c>
      <c r="B37" s="282">
        <v>0</v>
      </c>
      <c r="C37" s="283">
        <v>0</v>
      </c>
      <c r="D37" s="284">
        <f t="shared" si="0"/>
        <v>0</v>
      </c>
      <c r="E37" s="282">
        <v>0</v>
      </c>
      <c r="F37" s="283">
        <v>0</v>
      </c>
      <c r="G37" s="284">
        <f t="shared" si="1"/>
        <v>0</v>
      </c>
      <c r="H37" s="285">
        <v>0</v>
      </c>
      <c r="I37" s="286">
        <v>0</v>
      </c>
      <c r="J37" s="284">
        <f t="shared" si="2"/>
        <v>0</v>
      </c>
      <c r="K37" s="285">
        <v>357</v>
      </c>
      <c r="L37" s="286">
        <v>299</v>
      </c>
      <c r="M37" s="284">
        <f t="shared" si="3"/>
        <v>656</v>
      </c>
      <c r="N37" s="282">
        <v>4</v>
      </c>
      <c r="O37" s="283">
        <v>14</v>
      </c>
      <c r="P37" s="284">
        <f t="shared" si="4"/>
        <v>18</v>
      </c>
      <c r="Q37" s="282">
        <v>18</v>
      </c>
      <c r="R37" s="283">
        <v>18</v>
      </c>
      <c r="S37" s="284">
        <f t="shared" si="5"/>
        <v>36</v>
      </c>
    </row>
    <row r="38" spans="1:19" x14ac:dyDescent="0.2">
      <c r="A38" s="36" t="s">
        <v>36</v>
      </c>
      <c r="B38" s="282">
        <v>0</v>
      </c>
      <c r="C38" s="283">
        <v>0</v>
      </c>
      <c r="D38" s="284">
        <f t="shared" si="0"/>
        <v>0</v>
      </c>
      <c r="E38" s="282">
        <v>0</v>
      </c>
      <c r="F38" s="283">
        <v>0</v>
      </c>
      <c r="G38" s="284">
        <f t="shared" si="1"/>
        <v>0</v>
      </c>
      <c r="H38" s="285">
        <v>0</v>
      </c>
      <c r="I38" s="286">
        <v>0</v>
      </c>
      <c r="J38" s="284">
        <f t="shared" si="2"/>
        <v>0</v>
      </c>
      <c r="K38" s="285">
        <v>0</v>
      </c>
      <c r="L38" s="286">
        <v>6</v>
      </c>
      <c r="M38" s="284">
        <f t="shared" si="3"/>
        <v>6</v>
      </c>
      <c r="N38" s="282">
        <v>0</v>
      </c>
      <c r="O38" s="283">
        <v>0</v>
      </c>
      <c r="P38" s="284">
        <f t="shared" si="4"/>
        <v>0</v>
      </c>
      <c r="Q38" s="282">
        <v>0</v>
      </c>
      <c r="R38" s="283">
        <v>0</v>
      </c>
      <c r="S38" s="284">
        <f t="shared" si="5"/>
        <v>0</v>
      </c>
    </row>
    <row r="39" spans="1:19" x14ac:dyDescent="0.2">
      <c r="A39" s="36" t="s">
        <v>37</v>
      </c>
      <c r="B39" s="282">
        <v>0</v>
      </c>
      <c r="C39" s="283">
        <v>0</v>
      </c>
      <c r="D39" s="284">
        <f t="shared" si="0"/>
        <v>0</v>
      </c>
      <c r="E39" s="282">
        <v>0</v>
      </c>
      <c r="F39" s="283">
        <v>0</v>
      </c>
      <c r="G39" s="284">
        <f t="shared" si="1"/>
        <v>0</v>
      </c>
      <c r="H39" s="285">
        <v>0</v>
      </c>
      <c r="I39" s="286">
        <v>0</v>
      </c>
      <c r="J39" s="284">
        <f t="shared" si="2"/>
        <v>0</v>
      </c>
      <c r="K39" s="285">
        <v>0</v>
      </c>
      <c r="L39" s="286">
        <v>1</v>
      </c>
      <c r="M39" s="284">
        <f t="shared" si="3"/>
        <v>1</v>
      </c>
      <c r="N39" s="282">
        <v>0</v>
      </c>
      <c r="O39" s="283">
        <v>0</v>
      </c>
      <c r="P39" s="284">
        <f t="shared" si="4"/>
        <v>0</v>
      </c>
      <c r="Q39" s="282">
        <v>0</v>
      </c>
      <c r="R39" s="283">
        <v>0</v>
      </c>
      <c r="S39" s="284">
        <f t="shared" si="5"/>
        <v>0</v>
      </c>
    </row>
    <row r="40" spans="1:19" x14ac:dyDescent="0.2">
      <c r="A40" s="36" t="s">
        <v>38</v>
      </c>
      <c r="B40" s="282">
        <v>0</v>
      </c>
      <c r="C40" s="283">
        <v>0</v>
      </c>
      <c r="D40" s="284">
        <f t="shared" si="0"/>
        <v>0</v>
      </c>
      <c r="E40" s="282">
        <v>0</v>
      </c>
      <c r="F40" s="283">
        <v>0</v>
      </c>
      <c r="G40" s="284">
        <f t="shared" si="1"/>
        <v>0</v>
      </c>
      <c r="H40" s="285">
        <v>0</v>
      </c>
      <c r="I40" s="286">
        <v>0</v>
      </c>
      <c r="J40" s="284">
        <f t="shared" si="2"/>
        <v>0</v>
      </c>
      <c r="K40" s="285">
        <v>0</v>
      </c>
      <c r="L40" s="286">
        <v>2</v>
      </c>
      <c r="M40" s="284">
        <f t="shared" si="3"/>
        <v>2</v>
      </c>
      <c r="N40" s="282">
        <v>0</v>
      </c>
      <c r="O40" s="283">
        <v>0</v>
      </c>
      <c r="P40" s="284">
        <f t="shared" si="4"/>
        <v>0</v>
      </c>
      <c r="Q40" s="282">
        <v>0</v>
      </c>
      <c r="R40" s="283">
        <v>0</v>
      </c>
      <c r="S40" s="284">
        <f t="shared" si="5"/>
        <v>0</v>
      </c>
    </row>
    <row r="41" spans="1:19" x14ac:dyDescent="0.2">
      <c r="A41" s="36" t="s">
        <v>186</v>
      </c>
      <c r="B41" s="282">
        <v>0</v>
      </c>
      <c r="C41" s="283">
        <v>0</v>
      </c>
      <c r="D41" s="284">
        <f t="shared" si="0"/>
        <v>0</v>
      </c>
      <c r="E41" s="282">
        <v>0</v>
      </c>
      <c r="F41" s="283">
        <v>0</v>
      </c>
      <c r="G41" s="284">
        <f t="shared" si="1"/>
        <v>0</v>
      </c>
      <c r="H41" s="285">
        <v>0</v>
      </c>
      <c r="I41" s="286">
        <v>0</v>
      </c>
      <c r="J41" s="284">
        <f t="shared" si="2"/>
        <v>0</v>
      </c>
      <c r="K41" s="285">
        <v>0</v>
      </c>
      <c r="L41" s="286">
        <v>1</v>
      </c>
      <c r="M41" s="284">
        <f t="shared" si="3"/>
        <v>1</v>
      </c>
      <c r="N41" s="282">
        <v>0</v>
      </c>
      <c r="O41" s="283">
        <v>0</v>
      </c>
      <c r="P41" s="284">
        <f t="shared" si="4"/>
        <v>0</v>
      </c>
      <c r="Q41" s="282">
        <v>0</v>
      </c>
      <c r="R41" s="283">
        <v>0</v>
      </c>
      <c r="S41" s="284">
        <f t="shared" si="5"/>
        <v>0</v>
      </c>
    </row>
    <row r="42" spans="1:19" x14ac:dyDescent="0.2">
      <c r="A42" s="36" t="s">
        <v>39</v>
      </c>
      <c r="B42" s="282">
        <v>0</v>
      </c>
      <c r="C42" s="283">
        <v>0</v>
      </c>
      <c r="D42" s="284">
        <f t="shared" si="0"/>
        <v>0</v>
      </c>
      <c r="E42" s="282">
        <v>0</v>
      </c>
      <c r="F42" s="283">
        <v>0</v>
      </c>
      <c r="G42" s="284">
        <f t="shared" si="1"/>
        <v>0</v>
      </c>
      <c r="H42" s="285">
        <v>0</v>
      </c>
      <c r="I42" s="286">
        <v>0</v>
      </c>
      <c r="J42" s="284">
        <f t="shared" si="2"/>
        <v>0</v>
      </c>
      <c r="K42" s="285">
        <v>37</v>
      </c>
      <c r="L42" s="286">
        <v>41</v>
      </c>
      <c r="M42" s="284">
        <f t="shared" si="3"/>
        <v>78</v>
      </c>
      <c r="N42" s="282">
        <v>3</v>
      </c>
      <c r="O42" s="283">
        <v>5</v>
      </c>
      <c r="P42" s="284">
        <f t="shared" si="4"/>
        <v>8</v>
      </c>
      <c r="Q42" s="282">
        <v>2</v>
      </c>
      <c r="R42" s="283">
        <v>1</v>
      </c>
      <c r="S42" s="284">
        <f t="shared" si="5"/>
        <v>3</v>
      </c>
    </row>
    <row r="43" spans="1:19" x14ac:dyDescent="0.2">
      <c r="A43" s="36" t="s">
        <v>130</v>
      </c>
      <c r="B43" s="282">
        <v>0</v>
      </c>
      <c r="C43" s="283">
        <v>0</v>
      </c>
      <c r="D43" s="284">
        <f t="shared" si="0"/>
        <v>0</v>
      </c>
      <c r="E43" s="282">
        <v>0</v>
      </c>
      <c r="F43" s="283">
        <v>0</v>
      </c>
      <c r="G43" s="284">
        <f t="shared" si="1"/>
        <v>0</v>
      </c>
      <c r="H43" s="285">
        <v>0</v>
      </c>
      <c r="I43" s="286">
        <v>0</v>
      </c>
      <c r="J43" s="284">
        <f t="shared" si="2"/>
        <v>0</v>
      </c>
      <c r="K43" s="285">
        <v>1</v>
      </c>
      <c r="L43" s="286">
        <v>0</v>
      </c>
      <c r="M43" s="284">
        <f t="shared" si="3"/>
        <v>1</v>
      </c>
      <c r="N43" s="282">
        <v>0</v>
      </c>
      <c r="O43" s="283">
        <v>0</v>
      </c>
      <c r="P43" s="284">
        <f t="shared" si="4"/>
        <v>0</v>
      </c>
      <c r="Q43" s="282">
        <v>0</v>
      </c>
      <c r="R43" s="283">
        <v>0</v>
      </c>
      <c r="S43" s="284">
        <f t="shared" si="5"/>
        <v>0</v>
      </c>
    </row>
    <row r="44" spans="1:19" x14ac:dyDescent="0.2">
      <c r="A44" s="36" t="s">
        <v>50</v>
      </c>
      <c r="B44" s="282">
        <v>0</v>
      </c>
      <c r="C44" s="283">
        <v>0</v>
      </c>
      <c r="D44" s="284">
        <f t="shared" si="0"/>
        <v>0</v>
      </c>
      <c r="E44" s="282">
        <v>0</v>
      </c>
      <c r="F44" s="283">
        <v>0</v>
      </c>
      <c r="G44" s="284">
        <f t="shared" si="1"/>
        <v>0</v>
      </c>
      <c r="H44" s="285">
        <v>0</v>
      </c>
      <c r="I44" s="286">
        <v>0</v>
      </c>
      <c r="J44" s="284">
        <f t="shared" si="2"/>
        <v>0</v>
      </c>
      <c r="K44" s="285">
        <v>3</v>
      </c>
      <c r="L44" s="286">
        <v>1</v>
      </c>
      <c r="M44" s="284">
        <f t="shared" si="3"/>
        <v>4</v>
      </c>
      <c r="N44" s="282">
        <v>0</v>
      </c>
      <c r="O44" s="283">
        <v>0</v>
      </c>
      <c r="P44" s="284">
        <f t="shared" si="4"/>
        <v>0</v>
      </c>
      <c r="Q44" s="282">
        <v>0</v>
      </c>
      <c r="R44" s="283">
        <v>0</v>
      </c>
      <c r="S44" s="284">
        <f t="shared" si="5"/>
        <v>0</v>
      </c>
    </row>
    <row r="45" spans="1:19" x14ac:dyDescent="0.2">
      <c r="A45" s="36" t="s">
        <v>40</v>
      </c>
      <c r="B45" s="282">
        <v>0</v>
      </c>
      <c r="C45" s="283">
        <v>0</v>
      </c>
      <c r="D45" s="284">
        <f t="shared" si="0"/>
        <v>0</v>
      </c>
      <c r="E45" s="282">
        <v>0</v>
      </c>
      <c r="F45" s="283">
        <v>0</v>
      </c>
      <c r="G45" s="284">
        <f t="shared" si="1"/>
        <v>0</v>
      </c>
      <c r="H45" s="285">
        <v>0</v>
      </c>
      <c r="I45" s="286">
        <v>0</v>
      </c>
      <c r="J45" s="284">
        <f t="shared" si="2"/>
        <v>0</v>
      </c>
      <c r="K45" s="285">
        <v>0</v>
      </c>
      <c r="L45" s="286">
        <v>2</v>
      </c>
      <c r="M45" s="284">
        <f t="shared" si="3"/>
        <v>2</v>
      </c>
      <c r="N45" s="282">
        <v>0</v>
      </c>
      <c r="O45" s="283">
        <v>0</v>
      </c>
      <c r="P45" s="284">
        <f t="shared" si="4"/>
        <v>0</v>
      </c>
      <c r="Q45" s="282">
        <v>0</v>
      </c>
      <c r="R45" s="283">
        <v>0</v>
      </c>
      <c r="S45" s="284">
        <f t="shared" si="5"/>
        <v>0</v>
      </c>
    </row>
    <row r="46" spans="1:19" x14ac:dyDescent="0.2">
      <c r="A46" s="36" t="s">
        <v>41</v>
      </c>
      <c r="B46" s="282">
        <v>0</v>
      </c>
      <c r="C46" s="283">
        <v>0</v>
      </c>
      <c r="D46" s="284">
        <f t="shared" si="0"/>
        <v>0</v>
      </c>
      <c r="E46" s="282">
        <v>0</v>
      </c>
      <c r="F46" s="283">
        <v>0</v>
      </c>
      <c r="G46" s="284">
        <f t="shared" si="1"/>
        <v>0</v>
      </c>
      <c r="H46" s="285">
        <v>0</v>
      </c>
      <c r="I46" s="286">
        <v>0</v>
      </c>
      <c r="J46" s="284">
        <f t="shared" si="2"/>
        <v>0</v>
      </c>
      <c r="K46" s="285">
        <v>1</v>
      </c>
      <c r="L46" s="286">
        <v>5</v>
      </c>
      <c r="M46" s="284">
        <f t="shared" si="3"/>
        <v>6</v>
      </c>
      <c r="N46" s="282">
        <v>4</v>
      </c>
      <c r="O46" s="283">
        <v>2</v>
      </c>
      <c r="P46" s="284">
        <f t="shared" si="4"/>
        <v>6</v>
      </c>
      <c r="Q46" s="282">
        <v>0</v>
      </c>
      <c r="R46" s="283">
        <v>0</v>
      </c>
      <c r="S46" s="284">
        <f t="shared" si="5"/>
        <v>0</v>
      </c>
    </row>
    <row r="47" spans="1:19" x14ac:dyDescent="0.2">
      <c r="A47" s="36" t="s">
        <v>43</v>
      </c>
      <c r="B47" s="282">
        <v>0</v>
      </c>
      <c r="C47" s="283">
        <v>0</v>
      </c>
      <c r="D47" s="284">
        <f t="shared" si="0"/>
        <v>0</v>
      </c>
      <c r="E47" s="282">
        <v>0</v>
      </c>
      <c r="F47" s="283">
        <v>0</v>
      </c>
      <c r="G47" s="284">
        <f t="shared" si="1"/>
        <v>0</v>
      </c>
      <c r="H47" s="285">
        <v>0</v>
      </c>
      <c r="I47" s="286">
        <v>0</v>
      </c>
      <c r="J47" s="284">
        <f t="shared" si="2"/>
        <v>0</v>
      </c>
      <c r="K47" s="285">
        <v>0</v>
      </c>
      <c r="L47" s="286">
        <v>1</v>
      </c>
      <c r="M47" s="284">
        <f t="shared" si="3"/>
        <v>1</v>
      </c>
      <c r="N47" s="282">
        <v>0</v>
      </c>
      <c r="O47" s="283">
        <v>0</v>
      </c>
      <c r="P47" s="284">
        <f t="shared" si="4"/>
        <v>0</v>
      </c>
      <c r="Q47" s="282">
        <v>0</v>
      </c>
      <c r="R47" s="283">
        <v>0</v>
      </c>
      <c r="S47" s="284">
        <f t="shared" si="5"/>
        <v>0</v>
      </c>
    </row>
    <row r="48" spans="1:19" x14ac:dyDescent="0.2">
      <c r="A48" s="36" t="s">
        <v>44</v>
      </c>
      <c r="B48" s="282">
        <v>0</v>
      </c>
      <c r="C48" s="283">
        <v>0</v>
      </c>
      <c r="D48" s="284">
        <f t="shared" si="0"/>
        <v>0</v>
      </c>
      <c r="E48" s="282">
        <v>0</v>
      </c>
      <c r="F48" s="283">
        <v>0</v>
      </c>
      <c r="G48" s="284">
        <f t="shared" si="1"/>
        <v>0</v>
      </c>
      <c r="H48" s="285">
        <v>0</v>
      </c>
      <c r="I48" s="286">
        <v>0</v>
      </c>
      <c r="J48" s="284">
        <f t="shared" si="2"/>
        <v>0</v>
      </c>
      <c r="K48" s="285">
        <v>24</v>
      </c>
      <c r="L48" s="286">
        <v>24</v>
      </c>
      <c r="M48" s="284">
        <f t="shared" si="3"/>
        <v>48</v>
      </c>
      <c r="N48" s="282">
        <v>41</v>
      </c>
      <c r="O48" s="283">
        <v>39</v>
      </c>
      <c r="P48" s="284">
        <f t="shared" si="4"/>
        <v>80</v>
      </c>
      <c r="Q48" s="282">
        <v>2</v>
      </c>
      <c r="R48" s="283">
        <v>6</v>
      </c>
      <c r="S48" s="284">
        <f t="shared" si="5"/>
        <v>8</v>
      </c>
    </row>
    <row r="49" spans="1:19" x14ac:dyDescent="0.2">
      <c r="A49" s="36" t="s">
        <v>45</v>
      </c>
      <c r="B49" s="282">
        <v>0</v>
      </c>
      <c r="C49" s="283">
        <v>0</v>
      </c>
      <c r="D49" s="284">
        <f t="shared" si="0"/>
        <v>0</v>
      </c>
      <c r="E49" s="282">
        <v>0</v>
      </c>
      <c r="F49" s="283">
        <v>0</v>
      </c>
      <c r="G49" s="284">
        <f t="shared" si="1"/>
        <v>0</v>
      </c>
      <c r="H49" s="285">
        <v>0</v>
      </c>
      <c r="I49" s="286">
        <v>0</v>
      </c>
      <c r="J49" s="284">
        <f t="shared" si="2"/>
        <v>0</v>
      </c>
      <c r="K49" s="285">
        <v>0</v>
      </c>
      <c r="L49" s="286">
        <v>2</v>
      </c>
      <c r="M49" s="284">
        <f t="shared" si="3"/>
        <v>2</v>
      </c>
      <c r="N49" s="282">
        <v>0</v>
      </c>
      <c r="O49" s="283">
        <v>0</v>
      </c>
      <c r="P49" s="284">
        <f t="shared" si="4"/>
        <v>0</v>
      </c>
      <c r="Q49" s="282">
        <v>1</v>
      </c>
      <c r="R49" s="283">
        <v>3</v>
      </c>
      <c r="S49" s="284">
        <f t="shared" si="5"/>
        <v>4</v>
      </c>
    </row>
    <row r="50" spans="1:19" ht="12.75" thickBot="1" x14ac:dyDescent="0.25">
      <c r="A50" s="36" t="s">
        <v>47</v>
      </c>
      <c r="B50" s="282">
        <v>0</v>
      </c>
      <c r="C50" s="283">
        <v>0</v>
      </c>
      <c r="D50" s="284">
        <f t="shared" si="0"/>
        <v>0</v>
      </c>
      <c r="E50" s="282">
        <v>0</v>
      </c>
      <c r="F50" s="283">
        <v>0</v>
      </c>
      <c r="G50" s="284">
        <f t="shared" si="1"/>
        <v>0</v>
      </c>
      <c r="H50" s="285">
        <v>0</v>
      </c>
      <c r="I50" s="286">
        <v>0</v>
      </c>
      <c r="J50" s="284">
        <f t="shared" si="2"/>
        <v>0</v>
      </c>
      <c r="K50" s="285">
        <v>0</v>
      </c>
      <c r="L50" s="286">
        <v>2</v>
      </c>
      <c r="M50" s="284">
        <f t="shared" si="3"/>
        <v>2</v>
      </c>
      <c r="N50" s="282">
        <v>0</v>
      </c>
      <c r="O50" s="283">
        <v>0</v>
      </c>
      <c r="P50" s="284">
        <f t="shared" si="4"/>
        <v>0</v>
      </c>
      <c r="Q50" s="282">
        <v>0</v>
      </c>
      <c r="R50" s="283">
        <v>0</v>
      </c>
      <c r="S50" s="284">
        <f t="shared" si="5"/>
        <v>0</v>
      </c>
    </row>
    <row r="51" spans="1:19" ht="12.75" thickBot="1" x14ac:dyDescent="0.25">
      <c r="A51" s="22" t="s">
        <v>105</v>
      </c>
      <c r="B51" s="243">
        <f t="shared" ref="B51:S51" si="6">SUM(B5:B50)</f>
        <v>2</v>
      </c>
      <c r="C51" s="276">
        <f t="shared" si="6"/>
        <v>4</v>
      </c>
      <c r="D51" s="245">
        <f t="shared" si="6"/>
        <v>6</v>
      </c>
      <c r="E51" s="243">
        <f t="shared" si="6"/>
        <v>0</v>
      </c>
      <c r="F51" s="276">
        <f t="shared" si="6"/>
        <v>0</v>
      </c>
      <c r="G51" s="245">
        <f t="shared" si="6"/>
        <v>0</v>
      </c>
      <c r="H51" s="243">
        <f t="shared" si="6"/>
        <v>0</v>
      </c>
      <c r="I51" s="276">
        <f t="shared" si="6"/>
        <v>0</v>
      </c>
      <c r="J51" s="245">
        <f t="shared" si="6"/>
        <v>0</v>
      </c>
      <c r="K51" s="243">
        <f t="shared" si="6"/>
        <v>626</v>
      </c>
      <c r="L51" s="276">
        <f t="shared" si="6"/>
        <v>823</v>
      </c>
      <c r="M51" s="245">
        <f t="shared" si="6"/>
        <v>1449</v>
      </c>
      <c r="N51" s="243">
        <f t="shared" si="6"/>
        <v>59</v>
      </c>
      <c r="O51" s="276">
        <f t="shared" si="6"/>
        <v>80</v>
      </c>
      <c r="P51" s="245">
        <f t="shared" si="6"/>
        <v>139</v>
      </c>
      <c r="Q51" s="243">
        <f t="shared" si="6"/>
        <v>27</v>
      </c>
      <c r="R51" s="275">
        <f t="shared" si="6"/>
        <v>46</v>
      </c>
      <c r="S51" s="244">
        <f t="shared" si="6"/>
        <v>73</v>
      </c>
    </row>
  </sheetData>
  <mergeCells count="7">
    <mergeCell ref="Q3:S3"/>
    <mergeCell ref="K3:M3"/>
    <mergeCell ref="N3:P3"/>
    <mergeCell ref="A3:A4"/>
    <mergeCell ref="B3:D3"/>
    <mergeCell ref="E3:G3"/>
    <mergeCell ref="H3:J3"/>
  </mergeCells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2"/>
  </sheetPr>
  <dimension ref="A1:K40"/>
  <sheetViews>
    <sheetView zoomScaleNormal="100" workbookViewId="0">
      <selection activeCell="Q23" sqref="Q23"/>
    </sheetView>
  </sheetViews>
  <sheetFormatPr defaultColWidth="9.140625" defaultRowHeight="15" x14ac:dyDescent="0.25"/>
  <cols>
    <col min="1" max="1" width="24.28515625" style="6" customWidth="1"/>
    <col min="2" max="10" width="6.140625" style="6" bestFit="1" customWidth="1"/>
    <col min="11" max="16384" width="9.140625" style="6"/>
  </cols>
  <sheetData>
    <row r="1" spans="1:11" x14ac:dyDescent="0.25">
      <c r="A1" s="37" t="s">
        <v>313</v>
      </c>
      <c r="B1" s="38"/>
      <c r="C1" s="38"/>
      <c r="D1" s="38"/>
      <c r="E1" s="38"/>
      <c r="F1" s="38"/>
      <c r="G1" s="38"/>
      <c r="H1" s="38"/>
      <c r="I1" s="38"/>
      <c r="J1" s="38"/>
      <c r="K1" s="11"/>
    </row>
    <row r="2" spans="1:11" ht="15.7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11"/>
    </row>
    <row r="3" spans="1:11" ht="15.75" thickBot="1" x14ac:dyDescent="0.3">
      <c r="A3" s="39" t="s">
        <v>0</v>
      </c>
      <c r="B3" s="40" t="s">
        <v>83</v>
      </c>
      <c r="C3" s="41" t="s">
        <v>84</v>
      </c>
      <c r="D3" s="42" t="s">
        <v>2</v>
      </c>
      <c r="E3" s="38"/>
      <c r="F3" s="38"/>
      <c r="G3" s="43"/>
      <c r="H3" s="43"/>
      <c r="I3" s="43"/>
      <c r="J3" s="43"/>
    </row>
    <row r="4" spans="1:11" x14ac:dyDescent="0.25">
      <c r="A4" s="44" t="s">
        <v>4</v>
      </c>
      <c r="B4" s="45">
        <v>0</v>
      </c>
      <c r="C4" s="46">
        <v>3</v>
      </c>
      <c r="D4" s="47">
        <f>SUM(B4:C4)</f>
        <v>3</v>
      </c>
      <c r="E4" s="38"/>
      <c r="F4" s="38"/>
      <c r="G4" s="43"/>
      <c r="H4" s="43"/>
      <c r="I4" s="43"/>
      <c r="J4" s="43"/>
    </row>
    <row r="5" spans="1:11" x14ac:dyDescent="0.25">
      <c r="A5" s="48" t="s">
        <v>7</v>
      </c>
      <c r="B5" s="49">
        <v>0</v>
      </c>
      <c r="C5" s="50">
        <v>1</v>
      </c>
      <c r="D5" s="47">
        <f t="shared" ref="D5:D17" si="0">SUM(B5:C5)</f>
        <v>1</v>
      </c>
      <c r="E5" s="38"/>
      <c r="F5" s="38"/>
      <c r="G5" s="43"/>
      <c r="H5" s="43"/>
      <c r="I5" s="43"/>
      <c r="J5" s="43"/>
    </row>
    <row r="6" spans="1:11" x14ac:dyDescent="0.25">
      <c r="A6" s="48" t="s">
        <v>9</v>
      </c>
      <c r="B6" s="49">
        <v>1</v>
      </c>
      <c r="C6" s="50">
        <v>1</v>
      </c>
      <c r="D6" s="47">
        <f t="shared" si="0"/>
        <v>2</v>
      </c>
      <c r="E6" s="38"/>
      <c r="F6" s="38"/>
      <c r="G6" s="43"/>
      <c r="H6" s="43"/>
      <c r="I6" s="43"/>
      <c r="J6" s="43"/>
    </row>
    <row r="7" spans="1:11" x14ac:dyDescent="0.25">
      <c r="A7" s="48" t="s">
        <v>10</v>
      </c>
      <c r="B7" s="49">
        <v>5</v>
      </c>
      <c r="C7" s="50">
        <v>10</v>
      </c>
      <c r="D7" s="47">
        <f t="shared" si="0"/>
        <v>15</v>
      </c>
      <c r="E7" s="38"/>
      <c r="F7" s="38"/>
      <c r="G7" s="43"/>
      <c r="H7" s="43"/>
      <c r="I7" s="43"/>
      <c r="J7" s="43"/>
    </row>
    <row r="8" spans="1:11" x14ac:dyDescent="0.25">
      <c r="A8" s="48" t="s">
        <v>18</v>
      </c>
      <c r="B8" s="49">
        <v>0</v>
      </c>
      <c r="C8" s="50">
        <v>4</v>
      </c>
      <c r="D8" s="47">
        <f t="shared" si="0"/>
        <v>4</v>
      </c>
      <c r="E8" s="38"/>
      <c r="F8" s="38"/>
      <c r="G8" s="43"/>
      <c r="H8" s="43"/>
      <c r="I8" s="43"/>
      <c r="J8" s="43"/>
    </row>
    <row r="9" spans="1:11" x14ac:dyDescent="0.25">
      <c r="A9" s="48" t="s">
        <v>19</v>
      </c>
      <c r="B9" s="49">
        <v>0</v>
      </c>
      <c r="C9" s="50">
        <v>1</v>
      </c>
      <c r="D9" s="47">
        <f t="shared" si="0"/>
        <v>1</v>
      </c>
      <c r="E9" s="38"/>
      <c r="F9" s="38"/>
      <c r="G9" s="43"/>
      <c r="H9" s="43"/>
      <c r="I9" s="43"/>
      <c r="J9" s="43"/>
    </row>
    <row r="10" spans="1:11" x14ac:dyDescent="0.25">
      <c r="A10" s="48" t="s">
        <v>21</v>
      </c>
      <c r="B10" s="49">
        <v>0</v>
      </c>
      <c r="C10" s="50">
        <v>1</v>
      </c>
      <c r="D10" s="47">
        <f t="shared" si="0"/>
        <v>1</v>
      </c>
      <c r="E10" s="38"/>
      <c r="F10" s="38"/>
      <c r="G10" s="43"/>
      <c r="H10" s="43"/>
      <c r="I10" s="43"/>
      <c r="J10" s="43"/>
    </row>
    <row r="11" spans="1:11" x14ac:dyDescent="0.25">
      <c r="A11" s="48" t="s">
        <v>25</v>
      </c>
      <c r="B11" s="49">
        <v>0</v>
      </c>
      <c r="C11" s="50">
        <v>1</v>
      </c>
      <c r="D11" s="47">
        <f t="shared" si="0"/>
        <v>1</v>
      </c>
      <c r="E11" s="38"/>
      <c r="F11" s="38"/>
      <c r="G11" s="43"/>
      <c r="H11" s="43"/>
      <c r="I11" s="43"/>
      <c r="J11" s="43"/>
    </row>
    <row r="12" spans="1:11" x14ac:dyDescent="0.25">
      <c r="A12" s="48" t="s">
        <v>86</v>
      </c>
      <c r="B12" s="49">
        <v>0</v>
      </c>
      <c r="C12" s="50">
        <v>2</v>
      </c>
      <c r="D12" s="47">
        <f t="shared" si="0"/>
        <v>2</v>
      </c>
      <c r="E12" s="38"/>
      <c r="F12" s="38"/>
      <c r="G12" s="43"/>
      <c r="H12" s="43"/>
      <c r="I12" s="43"/>
      <c r="J12" s="43"/>
    </row>
    <row r="13" spans="1:11" x14ac:dyDescent="0.25">
      <c r="A13" s="48" t="s">
        <v>131</v>
      </c>
      <c r="B13" s="49">
        <v>3</v>
      </c>
      <c r="C13" s="50">
        <v>0</v>
      </c>
      <c r="D13" s="47">
        <f t="shared" si="0"/>
        <v>3</v>
      </c>
      <c r="E13" s="38"/>
      <c r="F13" s="38"/>
      <c r="G13" s="43"/>
      <c r="H13" s="43"/>
      <c r="I13" s="43"/>
      <c r="J13" s="43"/>
    </row>
    <row r="14" spans="1:11" x14ac:dyDescent="0.25">
      <c r="A14" s="48" t="s">
        <v>34</v>
      </c>
      <c r="B14" s="49">
        <v>3</v>
      </c>
      <c r="C14" s="50">
        <v>8</v>
      </c>
      <c r="D14" s="47">
        <f t="shared" si="0"/>
        <v>11</v>
      </c>
      <c r="E14" s="38"/>
      <c r="F14" s="38"/>
      <c r="G14" s="43"/>
      <c r="H14" s="43"/>
      <c r="I14" s="43"/>
      <c r="J14" s="43"/>
    </row>
    <row r="15" spans="1:11" x14ac:dyDescent="0.25">
      <c r="A15" s="48" t="s">
        <v>44</v>
      </c>
      <c r="B15" s="49">
        <v>0</v>
      </c>
      <c r="C15" s="50">
        <v>4</v>
      </c>
      <c r="D15" s="47">
        <f t="shared" si="0"/>
        <v>4</v>
      </c>
      <c r="E15" s="38"/>
      <c r="F15" s="38"/>
      <c r="G15" s="43"/>
      <c r="H15" s="43"/>
      <c r="I15" s="43"/>
      <c r="J15" s="43"/>
    </row>
    <row r="16" spans="1:11" x14ac:dyDescent="0.25">
      <c r="A16" s="48" t="s">
        <v>45</v>
      </c>
      <c r="B16" s="49">
        <v>0</v>
      </c>
      <c r="C16" s="50">
        <v>1</v>
      </c>
      <c r="D16" s="47">
        <f t="shared" si="0"/>
        <v>1</v>
      </c>
      <c r="E16" s="38"/>
      <c r="F16" s="38"/>
      <c r="G16" s="43"/>
      <c r="H16" s="43"/>
      <c r="I16" s="43"/>
      <c r="J16" s="43"/>
    </row>
    <row r="17" spans="1:11" ht="15.75" thickBot="1" x14ac:dyDescent="0.3">
      <c r="A17" s="48" t="s">
        <v>189</v>
      </c>
      <c r="B17" s="49">
        <v>0</v>
      </c>
      <c r="C17" s="50">
        <v>1</v>
      </c>
      <c r="D17" s="47">
        <f t="shared" si="0"/>
        <v>1</v>
      </c>
      <c r="E17" s="38"/>
      <c r="F17" s="38"/>
      <c r="G17" s="43"/>
      <c r="H17" s="43"/>
      <c r="I17" s="43"/>
      <c r="J17" s="43"/>
    </row>
    <row r="18" spans="1:11" ht="15.75" thickBot="1" x14ac:dyDescent="0.3">
      <c r="A18" s="39" t="s">
        <v>74</v>
      </c>
      <c r="B18" s="40">
        <f>SUM(B4:B17)</f>
        <v>12</v>
      </c>
      <c r="C18" s="41">
        <f>SUM(C4:C17)</f>
        <v>38</v>
      </c>
      <c r="D18" s="42">
        <f>SUM(D4:D17)</f>
        <v>50</v>
      </c>
      <c r="E18" s="38"/>
      <c r="I18" s="38"/>
      <c r="J18" s="38"/>
      <c r="K18" s="11"/>
    </row>
    <row r="19" spans="1:1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11"/>
    </row>
    <row r="20" spans="1:1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11"/>
    </row>
    <row r="21" spans="1:1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11"/>
    </row>
    <row r="22" spans="1:11" x14ac:dyDescent="0.25">
      <c r="A22" s="328" t="s">
        <v>314</v>
      </c>
      <c r="B22" s="38"/>
      <c r="C22" s="38"/>
      <c r="D22" s="38"/>
      <c r="E22" s="38"/>
      <c r="F22" s="38"/>
      <c r="G22" s="38"/>
      <c r="H22" s="38"/>
      <c r="I22" s="38"/>
      <c r="J22" s="38"/>
      <c r="K22" s="11"/>
    </row>
    <row r="23" spans="1:11" ht="15.75" thickBo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11"/>
    </row>
    <row r="24" spans="1:11" x14ac:dyDescent="0.25">
      <c r="A24" s="376" t="s">
        <v>0</v>
      </c>
      <c r="B24" s="378" t="s">
        <v>106</v>
      </c>
      <c r="C24" s="379"/>
      <c r="D24" s="380" t="s">
        <v>110</v>
      </c>
      <c r="E24" s="378" t="s">
        <v>107</v>
      </c>
      <c r="F24" s="379" t="s">
        <v>107</v>
      </c>
      <c r="G24" s="380" t="s">
        <v>111</v>
      </c>
      <c r="H24" s="378" t="s">
        <v>109</v>
      </c>
      <c r="I24" s="379"/>
      <c r="J24" s="380" t="s">
        <v>112</v>
      </c>
      <c r="K24" s="11"/>
    </row>
    <row r="25" spans="1:11" ht="15.75" thickBot="1" x14ac:dyDescent="0.3">
      <c r="A25" s="377" t="s">
        <v>108</v>
      </c>
      <c r="B25" s="51" t="s">
        <v>83</v>
      </c>
      <c r="C25" s="52" t="s">
        <v>84</v>
      </c>
      <c r="D25" s="53" t="s">
        <v>2</v>
      </c>
      <c r="E25" s="51" t="s">
        <v>83</v>
      </c>
      <c r="F25" s="52" t="s">
        <v>84</v>
      </c>
      <c r="G25" s="53" t="s">
        <v>2</v>
      </c>
      <c r="H25" s="51" t="s">
        <v>83</v>
      </c>
      <c r="I25" s="52" t="s">
        <v>84</v>
      </c>
      <c r="J25" s="53" t="s">
        <v>2</v>
      </c>
      <c r="K25" s="11"/>
    </row>
    <row r="26" spans="1:11" x14ac:dyDescent="0.25">
      <c r="A26" s="44" t="s">
        <v>137</v>
      </c>
      <c r="B26" s="45">
        <v>0</v>
      </c>
      <c r="C26" s="46">
        <v>0</v>
      </c>
      <c r="D26" s="47">
        <f t="shared" ref="D26:D33" si="1">SUM(B26:C26)</f>
        <v>0</v>
      </c>
      <c r="E26" s="45">
        <v>1</v>
      </c>
      <c r="F26" s="46">
        <v>1</v>
      </c>
      <c r="G26" s="47">
        <f t="shared" ref="G26:G33" si="2">SUM(E26:F26)</f>
        <v>2</v>
      </c>
      <c r="H26" s="45">
        <v>0</v>
      </c>
      <c r="I26" s="46">
        <v>0</v>
      </c>
      <c r="J26" s="47">
        <f t="shared" ref="J26:J33" si="3">SUM(H26:I26)</f>
        <v>0</v>
      </c>
      <c r="K26" s="11"/>
    </row>
    <row r="27" spans="1:11" x14ac:dyDescent="0.25">
      <c r="A27" s="44" t="s">
        <v>10</v>
      </c>
      <c r="B27" s="45">
        <v>0</v>
      </c>
      <c r="C27" s="46">
        <v>3</v>
      </c>
      <c r="D27" s="47">
        <f t="shared" si="1"/>
        <v>3</v>
      </c>
      <c r="E27" s="45">
        <v>1</v>
      </c>
      <c r="F27" s="46">
        <v>1</v>
      </c>
      <c r="G27" s="47">
        <f t="shared" si="2"/>
        <v>2</v>
      </c>
      <c r="H27" s="45">
        <v>0</v>
      </c>
      <c r="I27" s="46">
        <v>0</v>
      </c>
      <c r="J27" s="47">
        <f t="shared" si="3"/>
        <v>0</v>
      </c>
      <c r="K27" s="11"/>
    </row>
    <row r="28" spans="1:11" x14ac:dyDescent="0.25">
      <c r="A28" s="44" t="s">
        <v>18</v>
      </c>
      <c r="B28" s="45">
        <v>0</v>
      </c>
      <c r="C28" s="46">
        <v>0</v>
      </c>
      <c r="D28" s="47">
        <f t="shared" si="1"/>
        <v>0</v>
      </c>
      <c r="E28" s="45">
        <v>0</v>
      </c>
      <c r="F28" s="46">
        <v>1</v>
      </c>
      <c r="G28" s="47">
        <f t="shared" si="2"/>
        <v>1</v>
      </c>
      <c r="H28" s="45">
        <v>0</v>
      </c>
      <c r="I28" s="46">
        <v>0</v>
      </c>
      <c r="J28" s="47">
        <f t="shared" si="3"/>
        <v>0</v>
      </c>
      <c r="K28" s="11"/>
    </row>
    <row r="29" spans="1:11" x14ac:dyDescent="0.25">
      <c r="A29" s="44" t="s">
        <v>21</v>
      </c>
      <c r="B29" s="45">
        <v>0</v>
      </c>
      <c r="C29" s="46">
        <v>0</v>
      </c>
      <c r="D29" s="47">
        <f t="shared" si="1"/>
        <v>0</v>
      </c>
      <c r="E29" s="45">
        <v>0</v>
      </c>
      <c r="F29" s="46">
        <v>1</v>
      </c>
      <c r="G29" s="47">
        <f t="shared" si="2"/>
        <v>1</v>
      </c>
      <c r="H29" s="45">
        <v>0</v>
      </c>
      <c r="I29" s="46">
        <v>0</v>
      </c>
      <c r="J29" s="47">
        <f t="shared" si="3"/>
        <v>0</v>
      </c>
      <c r="K29" s="11"/>
    </row>
    <row r="30" spans="1:11" x14ac:dyDescent="0.25">
      <c r="A30" s="44" t="s">
        <v>27</v>
      </c>
      <c r="B30" s="45">
        <v>0</v>
      </c>
      <c r="C30" s="46">
        <v>0</v>
      </c>
      <c r="D30" s="47">
        <f t="shared" si="1"/>
        <v>0</v>
      </c>
      <c r="E30" s="45">
        <v>0</v>
      </c>
      <c r="F30" s="46">
        <v>0</v>
      </c>
      <c r="G30" s="47">
        <f t="shared" si="2"/>
        <v>0</v>
      </c>
      <c r="H30" s="45">
        <v>0</v>
      </c>
      <c r="I30" s="46">
        <v>1</v>
      </c>
      <c r="J30" s="47">
        <f t="shared" si="3"/>
        <v>1</v>
      </c>
    </row>
    <row r="31" spans="1:11" x14ac:dyDescent="0.25">
      <c r="A31" s="44" t="s">
        <v>60</v>
      </c>
      <c r="B31" s="45">
        <v>0</v>
      </c>
      <c r="C31" s="46">
        <v>0</v>
      </c>
      <c r="D31" s="47">
        <f t="shared" si="1"/>
        <v>0</v>
      </c>
      <c r="E31" s="45">
        <v>2</v>
      </c>
      <c r="F31" s="46">
        <v>1</v>
      </c>
      <c r="G31" s="47">
        <f t="shared" si="2"/>
        <v>3</v>
      </c>
      <c r="H31" s="45">
        <v>0</v>
      </c>
      <c r="I31" s="46">
        <v>0</v>
      </c>
      <c r="J31" s="47">
        <f t="shared" si="3"/>
        <v>0</v>
      </c>
    </row>
    <row r="32" spans="1:11" x14ac:dyDescent="0.25">
      <c r="A32" s="44" t="s">
        <v>131</v>
      </c>
      <c r="B32" s="45">
        <v>0</v>
      </c>
      <c r="C32" s="46">
        <v>0</v>
      </c>
      <c r="D32" s="47">
        <f t="shared" si="1"/>
        <v>0</v>
      </c>
      <c r="E32" s="45">
        <v>5</v>
      </c>
      <c r="F32" s="46">
        <v>1</v>
      </c>
      <c r="G32" s="47">
        <f t="shared" si="2"/>
        <v>6</v>
      </c>
      <c r="H32" s="45">
        <v>0</v>
      </c>
      <c r="I32" s="46">
        <v>0</v>
      </c>
      <c r="J32" s="47">
        <f t="shared" si="3"/>
        <v>0</v>
      </c>
    </row>
    <row r="33" spans="1:10" x14ac:dyDescent="0.25">
      <c r="A33" s="44" t="s">
        <v>34</v>
      </c>
      <c r="B33" s="45">
        <v>0</v>
      </c>
      <c r="C33" s="46">
        <v>0</v>
      </c>
      <c r="D33" s="47">
        <f t="shared" si="1"/>
        <v>0</v>
      </c>
      <c r="E33" s="45">
        <v>2</v>
      </c>
      <c r="F33" s="46">
        <v>6</v>
      </c>
      <c r="G33" s="47">
        <f t="shared" si="2"/>
        <v>8</v>
      </c>
      <c r="H33" s="45">
        <v>0</v>
      </c>
      <c r="I33" s="46">
        <v>0</v>
      </c>
      <c r="J33" s="47">
        <f t="shared" si="3"/>
        <v>0</v>
      </c>
    </row>
    <row r="34" spans="1:10" x14ac:dyDescent="0.25">
      <c r="A34" s="44" t="s">
        <v>38</v>
      </c>
      <c r="B34" s="45">
        <v>2</v>
      </c>
      <c r="C34" s="46">
        <v>3</v>
      </c>
      <c r="D34" s="47">
        <f t="shared" ref="D34:D36" si="4">SUM(B34:C34)</f>
        <v>5</v>
      </c>
      <c r="E34" s="45">
        <v>0</v>
      </c>
      <c r="F34" s="46">
        <v>0</v>
      </c>
      <c r="G34" s="47">
        <f t="shared" ref="G34:G36" si="5">SUM(E34:F34)</f>
        <v>0</v>
      </c>
      <c r="H34" s="45" t="s">
        <v>128</v>
      </c>
      <c r="I34" s="46">
        <v>0</v>
      </c>
      <c r="J34" s="47">
        <f t="shared" ref="J34:J36" si="6">SUM(H34:I34)</f>
        <v>0</v>
      </c>
    </row>
    <row r="35" spans="1:10" x14ac:dyDescent="0.25">
      <c r="A35" s="44" t="s">
        <v>44</v>
      </c>
      <c r="B35" s="45">
        <v>0</v>
      </c>
      <c r="C35" s="46">
        <v>0</v>
      </c>
      <c r="D35" s="47">
        <f t="shared" si="4"/>
        <v>0</v>
      </c>
      <c r="E35" s="45">
        <v>0</v>
      </c>
      <c r="F35" s="46">
        <v>3</v>
      </c>
      <c r="G35" s="47">
        <f t="shared" si="5"/>
        <v>3</v>
      </c>
      <c r="H35" s="45" t="s">
        <v>128</v>
      </c>
      <c r="I35" s="46">
        <v>0</v>
      </c>
      <c r="J35" s="47">
        <f t="shared" si="6"/>
        <v>0</v>
      </c>
    </row>
    <row r="36" spans="1:10" ht="15.75" thickBot="1" x14ac:dyDescent="0.3">
      <c r="A36" s="44" t="s">
        <v>189</v>
      </c>
      <c r="B36" s="45">
        <v>0</v>
      </c>
      <c r="C36" s="46">
        <v>0</v>
      </c>
      <c r="D36" s="47">
        <f t="shared" si="4"/>
        <v>0</v>
      </c>
      <c r="E36" s="45">
        <v>0</v>
      </c>
      <c r="F36" s="46">
        <v>0</v>
      </c>
      <c r="G36" s="47">
        <f t="shared" si="5"/>
        <v>0</v>
      </c>
      <c r="H36" s="45">
        <v>0</v>
      </c>
      <c r="I36" s="46">
        <v>1</v>
      </c>
      <c r="J36" s="47">
        <f t="shared" si="6"/>
        <v>1</v>
      </c>
    </row>
    <row r="37" spans="1:10" ht="15.75" thickBot="1" x14ac:dyDescent="0.3">
      <c r="A37" s="42" t="s">
        <v>74</v>
      </c>
      <c r="B37" s="40">
        <f>SUM(B26:B36)</f>
        <v>2</v>
      </c>
      <c r="C37" s="40">
        <f t="shared" ref="C37:J37" si="7">SUM(C26:C36)</f>
        <v>6</v>
      </c>
      <c r="D37" s="40">
        <f t="shared" si="7"/>
        <v>8</v>
      </c>
      <c r="E37" s="40">
        <f t="shared" si="7"/>
        <v>11</v>
      </c>
      <c r="F37" s="40">
        <f t="shared" si="7"/>
        <v>15</v>
      </c>
      <c r="G37" s="40">
        <f t="shared" si="7"/>
        <v>26</v>
      </c>
      <c r="H37" s="40">
        <f t="shared" si="7"/>
        <v>0</v>
      </c>
      <c r="I37" s="40">
        <f t="shared" si="7"/>
        <v>2</v>
      </c>
      <c r="J37" s="40">
        <f t="shared" si="7"/>
        <v>2</v>
      </c>
    </row>
    <row r="38" spans="1:1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</sheetData>
  <sortState ref="A20:J24">
    <sortCondition ref="A20:A24"/>
  </sortState>
  <mergeCells count="4">
    <mergeCell ref="A24:A25"/>
    <mergeCell ref="B24:D24"/>
    <mergeCell ref="E24:G24"/>
    <mergeCell ref="H24:J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FFFFCC"/>
  </sheetPr>
  <dimension ref="A1:J52"/>
  <sheetViews>
    <sheetView zoomScaleNormal="100" workbookViewId="0">
      <selection activeCell="L16" sqref="L16"/>
    </sheetView>
  </sheetViews>
  <sheetFormatPr defaultColWidth="9.140625" defaultRowHeight="12" x14ac:dyDescent="0.2"/>
  <cols>
    <col min="1" max="1" width="32" style="1" customWidth="1"/>
    <col min="2" max="4" width="6.7109375" style="1" bestFit="1" customWidth="1"/>
    <col min="5" max="5" width="7" style="1" customWidth="1"/>
    <col min="6" max="6" width="6.85546875" style="1" customWidth="1"/>
    <col min="7" max="7" width="8.42578125" style="1" bestFit="1" customWidth="1"/>
    <col min="8" max="9" width="8.5703125" style="1" customWidth="1"/>
    <col min="10" max="10" width="7.7109375" style="1" customWidth="1"/>
    <col min="11" max="16384" width="9.140625" style="1"/>
  </cols>
  <sheetData>
    <row r="1" spans="1:8" x14ac:dyDescent="0.2">
      <c r="A1" s="121" t="s">
        <v>315</v>
      </c>
      <c r="B1" s="37"/>
      <c r="C1" s="37"/>
      <c r="D1" s="37"/>
      <c r="E1" s="37"/>
      <c r="F1" s="37"/>
      <c r="G1" s="37"/>
      <c r="H1" s="37"/>
    </row>
    <row r="2" spans="1:8" ht="12.75" thickBot="1" x14ac:dyDescent="0.25">
      <c r="A2" s="37"/>
      <c r="B2" s="37"/>
      <c r="C2" s="37"/>
      <c r="D2" s="37"/>
      <c r="E2" s="37"/>
      <c r="F2" s="37"/>
      <c r="G2" s="37"/>
      <c r="H2" s="37"/>
    </row>
    <row r="3" spans="1:8" ht="12.75" thickBot="1" x14ac:dyDescent="0.25">
      <c r="A3" s="386" t="s">
        <v>0</v>
      </c>
      <c r="B3" s="381" t="s">
        <v>117</v>
      </c>
      <c r="C3" s="382"/>
      <c r="D3" s="383"/>
      <c r="E3" s="381" t="s">
        <v>116</v>
      </c>
      <c r="F3" s="382"/>
      <c r="G3" s="382"/>
      <c r="H3" s="384" t="s">
        <v>1</v>
      </c>
    </row>
    <row r="4" spans="1:8" ht="12.75" thickBot="1" x14ac:dyDescent="0.25">
      <c r="A4" s="387" t="s">
        <v>0</v>
      </c>
      <c r="B4" s="62" t="s">
        <v>83</v>
      </c>
      <c r="C4" s="63" t="s">
        <v>84</v>
      </c>
      <c r="D4" s="64" t="s">
        <v>2</v>
      </c>
      <c r="E4" s="65" t="s">
        <v>83</v>
      </c>
      <c r="F4" s="66" t="s">
        <v>84</v>
      </c>
      <c r="G4" s="323" t="s">
        <v>2</v>
      </c>
      <c r="H4" s="385"/>
    </row>
    <row r="5" spans="1:8" ht="12.75" thickBot="1" x14ac:dyDescent="0.25">
      <c r="A5" s="68" t="s">
        <v>4</v>
      </c>
      <c r="B5" s="277">
        <v>0</v>
      </c>
      <c r="C5" s="278">
        <v>1</v>
      </c>
      <c r="D5" s="280">
        <f>SUM(B5:C5)</f>
        <v>1</v>
      </c>
      <c r="E5" s="192">
        <v>0</v>
      </c>
      <c r="F5" s="279">
        <v>0</v>
      </c>
      <c r="G5" s="329">
        <f>SUM(E5:F5)</f>
        <v>0</v>
      </c>
      <c r="H5" s="349">
        <f>SUM(G5,D5)</f>
        <v>1</v>
      </c>
    </row>
    <row r="6" spans="1:8" x14ac:dyDescent="0.2">
      <c r="A6" s="79" t="s">
        <v>6</v>
      </c>
      <c r="B6" s="189">
        <v>0</v>
      </c>
      <c r="C6" s="279">
        <v>0</v>
      </c>
      <c r="D6" s="280">
        <f t="shared" ref="D6:D40" si="0">SUM(B6:C6)</f>
        <v>0</v>
      </c>
      <c r="E6" s="192">
        <v>0</v>
      </c>
      <c r="F6" s="279">
        <v>1</v>
      </c>
      <c r="G6" s="329">
        <f t="shared" ref="G6:G40" si="1">SUM(E6:F6)</f>
        <v>1</v>
      </c>
      <c r="H6" s="330">
        <f t="shared" ref="H6:H40" si="2">SUM(G6,D6)</f>
        <v>1</v>
      </c>
    </row>
    <row r="7" spans="1:8" x14ac:dyDescent="0.2">
      <c r="A7" s="69" t="s">
        <v>8</v>
      </c>
      <c r="B7" s="194">
        <v>0</v>
      </c>
      <c r="C7" s="281">
        <v>0</v>
      </c>
      <c r="D7" s="280">
        <f t="shared" si="0"/>
        <v>0</v>
      </c>
      <c r="E7" s="196">
        <v>0</v>
      </c>
      <c r="F7" s="281">
        <v>17</v>
      </c>
      <c r="G7" s="329">
        <f t="shared" si="1"/>
        <v>17</v>
      </c>
      <c r="H7" s="239">
        <f t="shared" si="2"/>
        <v>17</v>
      </c>
    </row>
    <row r="8" spans="1:8" x14ac:dyDescent="0.2">
      <c r="A8" s="69" t="s">
        <v>10</v>
      </c>
      <c r="B8" s="194">
        <v>2</v>
      </c>
      <c r="C8" s="281">
        <v>33</v>
      </c>
      <c r="D8" s="280">
        <f t="shared" si="0"/>
        <v>35</v>
      </c>
      <c r="E8" s="196">
        <v>1</v>
      </c>
      <c r="F8" s="281">
        <v>4</v>
      </c>
      <c r="G8" s="329">
        <f t="shared" si="1"/>
        <v>5</v>
      </c>
      <c r="H8" s="239">
        <f t="shared" si="2"/>
        <v>40</v>
      </c>
    </row>
    <row r="9" spans="1:8" x14ac:dyDescent="0.2">
      <c r="A9" s="69" t="s">
        <v>13</v>
      </c>
      <c r="B9" s="194">
        <v>0</v>
      </c>
      <c r="C9" s="281">
        <v>0</v>
      </c>
      <c r="D9" s="280">
        <f t="shared" si="0"/>
        <v>0</v>
      </c>
      <c r="E9" s="196">
        <v>0</v>
      </c>
      <c r="F9" s="281">
        <v>12</v>
      </c>
      <c r="G9" s="329">
        <f t="shared" si="1"/>
        <v>12</v>
      </c>
      <c r="H9" s="239">
        <f t="shared" si="2"/>
        <v>12</v>
      </c>
    </row>
    <row r="10" spans="1:8" x14ac:dyDescent="0.2">
      <c r="A10" s="69" t="s">
        <v>141</v>
      </c>
      <c r="B10" s="194">
        <v>0</v>
      </c>
      <c r="C10" s="281">
        <v>0</v>
      </c>
      <c r="D10" s="280">
        <f t="shared" si="0"/>
        <v>0</v>
      </c>
      <c r="E10" s="196">
        <v>0</v>
      </c>
      <c r="F10" s="281">
        <v>1</v>
      </c>
      <c r="G10" s="329">
        <f t="shared" si="1"/>
        <v>1</v>
      </c>
      <c r="H10" s="239">
        <f t="shared" si="2"/>
        <v>1</v>
      </c>
    </row>
    <row r="11" spans="1:8" x14ac:dyDescent="0.2">
      <c r="A11" s="69" t="s">
        <v>14</v>
      </c>
      <c r="B11" s="194">
        <v>0</v>
      </c>
      <c r="C11" s="281">
        <v>0</v>
      </c>
      <c r="D11" s="280">
        <f t="shared" si="0"/>
        <v>0</v>
      </c>
      <c r="E11" s="196">
        <v>2</v>
      </c>
      <c r="F11" s="281">
        <v>9</v>
      </c>
      <c r="G11" s="329">
        <f t="shared" si="1"/>
        <v>11</v>
      </c>
      <c r="H11" s="239">
        <f t="shared" si="2"/>
        <v>11</v>
      </c>
    </row>
    <row r="12" spans="1:8" x14ac:dyDescent="0.2">
      <c r="A12" s="69" t="s">
        <v>142</v>
      </c>
      <c r="B12" s="194">
        <v>0</v>
      </c>
      <c r="C12" s="281">
        <v>0</v>
      </c>
      <c r="D12" s="280">
        <f t="shared" si="0"/>
        <v>0</v>
      </c>
      <c r="E12" s="196">
        <v>4</v>
      </c>
      <c r="F12" s="281">
        <v>1</v>
      </c>
      <c r="G12" s="329">
        <f t="shared" si="1"/>
        <v>5</v>
      </c>
      <c r="H12" s="239">
        <f t="shared" si="2"/>
        <v>5</v>
      </c>
    </row>
    <row r="13" spans="1:8" x14ac:dyDescent="0.2">
      <c r="A13" s="69" t="s">
        <v>16</v>
      </c>
      <c r="B13" s="194">
        <v>0</v>
      </c>
      <c r="C13" s="281">
        <v>0</v>
      </c>
      <c r="D13" s="280">
        <f t="shared" si="0"/>
        <v>0</v>
      </c>
      <c r="E13" s="196">
        <v>0</v>
      </c>
      <c r="F13" s="281">
        <v>3</v>
      </c>
      <c r="G13" s="329">
        <f t="shared" si="1"/>
        <v>3</v>
      </c>
      <c r="H13" s="239">
        <f t="shared" si="2"/>
        <v>3</v>
      </c>
    </row>
    <row r="14" spans="1:8" x14ac:dyDescent="0.2">
      <c r="A14" s="69" t="s">
        <v>55</v>
      </c>
      <c r="B14" s="194">
        <v>0</v>
      </c>
      <c r="C14" s="281">
        <v>0</v>
      </c>
      <c r="D14" s="280">
        <f t="shared" si="0"/>
        <v>0</v>
      </c>
      <c r="E14" s="196">
        <v>12</v>
      </c>
      <c r="F14" s="281">
        <v>917</v>
      </c>
      <c r="G14" s="329">
        <f t="shared" si="1"/>
        <v>929</v>
      </c>
      <c r="H14" s="239">
        <f t="shared" si="2"/>
        <v>929</v>
      </c>
    </row>
    <row r="15" spans="1:8" x14ac:dyDescent="0.2">
      <c r="A15" s="69" t="s">
        <v>17</v>
      </c>
      <c r="B15" s="194">
        <v>0</v>
      </c>
      <c r="C15" s="281">
        <v>0</v>
      </c>
      <c r="D15" s="280">
        <f t="shared" si="0"/>
        <v>0</v>
      </c>
      <c r="E15" s="196">
        <v>0</v>
      </c>
      <c r="F15" s="281">
        <v>4</v>
      </c>
      <c r="G15" s="329">
        <f t="shared" si="1"/>
        <v>4</v>
      </c>
      <c r="H15" s="239">
        <f t="shared" si="2"/>
        <v>4</v>
      </c>
    </row>
    <row r="16" spans="1:8" x14ac:dyDescent="0.2">
      <c r="A16" s="69" t="s">
        <v>19</v>
      </c>
      <c r="B16" s="194">
        <v>0</v>
      </c>
      <c r="C16" s="281">
        <v>0</v>
      </c>
      <c r="D16" s="280">
        <f t="shared" si="0"/>
        <v>0</v>
      </c>
      <c r="E16" s="196">
        <v>2</v>
      </c>
      <c r="F16" s="281">
        <v>262</v>
      </c>
      <c r="G16" s="329">
        <f t="shared" si="1"/>
        <v>264</v>
      </c>
      <c r="H16" s="239">
        <f t="shared" si="2"/>
        <v>264</v>
      </c>
    </row>
    <row r="17" spans="1:8" x14ac:dyDescent="0.2">
      <c r="A17" s="69" t="s">
        <v>132</v>
      </c>
      <c r="B17" s="194">
        <v>0</v>
      </c>
      <c r="C17" s="281">
        <v>0</v>
      </c>
      <c r="D17" s="280">
        <f t="shared" si="0"/>
        <v>0</v>
      </c>
      <c r="E17" s="196">
        <v>1</v>
      </c>
      <c r="F17" s="281">
        <v>44</v>
      </c>
      <c r="G17" s="329">
        <f t="shared" si="1"/>
        <v>45</v>
      </c>
      <c r="H17" s="239">
        <f t="shared" si="2"/>
        <v>45</v>
      </c>
    </row>
    <row r="18" spans="1:8" x14ac:dyDescent="0.2">
      <c r="A18" s="69" t="s">
        <v>58</v>
      </c>
      <c r="B18" s="194">
        <v>0</v>
      </c>
      <c r="C18" s="281">
        <v>0</v>
      </c>
      <c r="D18" s="280">
        <f t="shared" si="0"/>
        <v>0</v>
      </c>
      <c r="E18" s="196">
        <v>0</v>
      </c>
      <c r="F18" s="281">
        <v>2</v>
      </c>
      <c r="G18" s="329">
        <f t="shared" si="1"/>
        <v>2</v>
      </c>
      <c r="H18" s="239">
        <f t="shared" si="2"/>
        <v>2</v>
      </c>
    </row>
    <row r="19" spans="1:8" x14ac:dyDescent="0.2">
      <c r="A19" s="69" t="s">
        <v>23</v>
      </c>
      <c r="B19" s="194">
        <v>0</v>
      </c>
      <c r="C19" s="281">
        <v>1</v>
      </c>
      <c r="D19" s="280">
        <f t="shared" si="0"/>
        <v>1</v>
      </c>
      <c r="E19" s="196">
        <v>0</v>
      </c>
      <c r="F19" s="281">
        <v>0</v>
      </c>
      <c r="G19" s="329">
        <f t="shared" si="1"/>
        <v>0</v>
      </c>
      <c r="H19" s="239">
        <f t="shared" si="2"/>
        <v>1</v>
      </c>
    </row>
    <row r="20" spans="1:8" x14ac:dyDescent="0.2">
      <c r="A20" s="69" t="s">
        <v>231</v>
      </c>
      <c r="B20" s="194">
        <v>0</v>
      </c>
      <c r="C20" s="281">
        <v>0</v>
      </c>
      <c r="D20" s="280">
        <f t="shared" si="0"/>
        <v>0</v>
      </c>
      <c r="E20" s="196">
        <v>0</v>
      </c>
      <c r="F20" s="281">
        <v>1</v>
      </c>
      <c r="G20" s="329">
        <f t="shared" si="1"/>
        <v>1</v>
      </c>
      <c r="H20" s="239">
        <f t="shared" si="2"/>
        <v>1</v>
      </c>
    </row>
    <row r="21" spans="1:8" x14ac:dyDescent="0.2">
      <c r="A21" s="69" t="s">
        <v>24</v>
      </c>
      <c r="B21" s="194">
        <v>0</v>
      </c>
      <c r="C21" s="281">
        <v>1</v>
      </c>
      <c r="D21" s="280">
        <f t="shared" si="0"/>
        <v>1</v>
      </c>
      <c r="E21" s="196">
        <v>0</v>
      </c>
      <c r="F21" s="281">
        <v>0</v>
      </c>
      <c r="G21" s="329">
        <f t="shared" si="1"/>
        <v>0</v>
      </c>
      <c r="H21" s="239">
        <f t="shared" si="2"/>
        <v>1</v>
      </c>
    </row>
    <row r="22" spans="1:8" x14ac:dyDescent="0.2">
      <c r="A22" s="69" t="s">
        <v>148</v>
      </c>
      <c r="B22" s="194">
        <v>0</v>
      </c>
      <c r="C22" s="281">
        <v>0</v>
      </c>
      <c r="D22" s="280">
        <f t="shared" si="0"/>
        <v>0</v>
      </c>
      <c r="E22" s="196">
        <v>1</v>
      </c>
      <c r="F22" s="281">
        <v>0</v>
      </c>
      <c r="G22" s="329">
        <f t="shared" si="1"/>
        <v>1</v>
      </c>
      <c r="H22" s="239">
        <f t="shared" si="2"/>
        <v>1</v>
      </c>
    </row>
    <row r="23" spans="1:8" x14ac:dyDescent="0.2">
      <c r="A23" s="69" t="s">
        <v>180</v>
      </c>
      <c r="B23" s="194">
        <v>0</v>
      </c>
      <c r="C23" s="281">
        <v>0</v>
      </c>
      <c r="D23" s="280">
        <f t="shared" si="0"/>
        <v>0</v>
      </c>
      <c r="E23" s="196">
        <v>0</v>
      </c>
      <c r="F23" s="281">
        <v>1</v>
      </c>
      <c r="G23" s="329">
        <f t="shared" si="1"/>
        <v>1</v>
      </c>
      <c r="H23" s="239">
        <f t="shared" si="2"/>
        <v>1</v>
      </c>
    </row>
    <row r="24" spans="1:8" x14ac:dyDescent="0.2">
      <c r="A24" s="69" t="s">
        <v>274</v>
      </c>
      <c r="B24" s="194">
        <v>0</v>
      </c>
      <c r="C24" s="281">
        <v>0</v>
      </c>
      <c r="D24" s="280">
        <f t="shared" si="0"/>
        <v>0</v>
      </c>
      <c r="E24" s="196">
        <v>0</v>
      </c>
      <c r="F24" s="281">
        <v>9</v>
      </c>
      <c r="G24" s="329">
        <f t="shared" si="1"/>
        <v>9</v>
      </c>
      <c r="H24" s="239">
        <f t="shared" si="2"/>
        <v>9</v>
      </c>
    </row>
    <row r="25" spans="1:8" x14ac:dyDescent="0.2">
      <c r="A25" s="69" t="s">
        <v>32</v>
      </c>
      <c r="B25" s="194">
        <v>0</v>
      </c>
      <c r="C25" s="281">
        <v>0</v>
      </c>
      <c r="D25" s="280">
        <f t="shared" si="0"/>
        <v>0</v>
      </c>
      <c r="E25" s="196">
        <v>0</v>
      </c>
      <c r="F25" s="281">
        <v>1</v>
      </c>
      <c r="G25" s="329">
        <f t="shared" si="1"/>
        <v>1</v>
      </c>
      <c r="H25" s="239">
        <f t="shared" si="2"/>
        <v>1</v>
      </c>
    </row>
    <row r="26" spans="1:8" x14ac:dyDescent="0.2">
      <c r="A26" s="69" t="s">
        <v>49</v>
      </c>
      <c r="B26" s="194">
        <v>0</v>
      </c>
      <c r="C26" s="281">
        <v>0</v>
      </c>
      <c r="D26" s="280">
        <f t="shared" si="0"/>
        <v>0</v>
      </c>
      <c r="E26" s="196">
        <v>1</v>
      </c>
      <c r="F26" s="281">
        <v>4</v>
      </c>
      <c r="G26" s="329">
        <f t="shared" si="1"/>
        <v>5</v>
      </c>
      <c r="H26" s="239">
        <f t="shared" si="2"/>
        <v>5</v>
      </c>
    </row>
    <row r="27" spans="1:8" x14ac:dyDescent="0.2">
      <c r="A27" s="69" t="s">
        <v>33</v>
      </c>
      <c r="B27" s="194">
        <v>0</v>
      </c>
      <c r="C27" s="281">
        <v>0</v>
      </c>
      <c r="D27" s="280">
        <f t="shared" si="0"/>
        <v>0</v>
      </c>
      <c r="E27" s="196">
        <v>0</v>
      </c>
      <c r="F27" s="281">
        <v>21</v>
      </c>
      <c r="G27" s="329">
        <f t="shared" si="1"/>
        <v>21</v>
      </c>
      <c r="H27" s="239">
        <f t="shared" si="2"/>
        <v>21</v>
      </c>
    </row>
    <row r="28" spans="1:8" x14ac:dyDescent="0.2">
      <c r="A28" s="69" t="s">
        <v>133</v>
      </c>
      <c r="B28" s="194">
        <v>0</v>
      </c>
      <c r="C28" s="281">
        <v>0</v>
      </c>
      <c r="D28" s="280">
        <f t="shared" si="0"/>
        <v>0</v>
      </c>
      <c r="E28" s="196">
        <v>2</v>
      </c>
      <c r="F28" s="281">
        <v>2</v>
      </c>
      <c r="G28" s="329">
        <f t="shared" si="1"/>
        <v>4</v>
      </c>
      <c r="H28" s="239">
        <f t="shared" si="2"/>
        <v>4</v>
      </c>
    </row>
    <row r="29" spans="1:8" x14ac:dyDescent="0.2">
      <c r="A29" s="69" t="s">
        <v>183</v>
      </c>
      <c r="B29" s="194">
        <v>0</v>
      </c>
      <c r="C29" s="281">
        <v>0</v>
      </c>
      <c r="D29" s="280">
        <f t="shared" si="0"/>
        <v>0</v>
      </c>
      <c r="E29" s="196">
        <v>0</v>
      </c>
      <c r="F29" s="281">
        <v>4</v>
      </c>
      <c r="G29" s="329">
        <f t="shared" si="1"/>
        <v>4</v>
      </c>
      <c r="H29" s="239">
        <f t="shared" si="2"/>
        <v>4</v>
      </c>
    </row>
    <row r="30" spans="1:8" x14ac:dyDescent="0.2">
      <c r="A30" s="69" t="s">
        <v>34</v>
      </c>
      <c r="B30" s="194">
        <v>0</v>
      </c>
      <c r="C30" s="281">
        <v>3</v>
      </c>
      <c r="D30" s="280">
        <f t="shared" si="0"/>
        <v>3</v>
      </c>
      <c r="E30" s="196">
        <v>39</v>
      </c>
      <c r="F30" s="281">
        <v>434</v>
      </c>
      <c r="G30" s="329">
        <f t="shared" si="1"/>
        <v>473</v>
      </c>
      <c r="H30" s="239">
        <f t="shared" si="2"/>
        <v>476</v>
      </c>
    </row>
    <row r="31" spans="1:8" x14ac:dyDescent="0.2">
      <c r="A31" s="69" t="s">
        <v>221</v>
      </c>
      <c r="B31" s="194">
        <v>0</v>
      </c>
      <c r="C31" s="281">
        <v>0</v>
      </c>
      <c r="D31" s="280">
        <f t="shared" si="0"/>
        <v>0</v>
      </c>
      <c r="E31" s="196">
        <v>0</v>
      </c>
      <c r="F31" s="281">
        <v>2</v>
      </c>
      <c r="G31" s="329">
        <f t="shared" si="1"/>
        <v>2</v>
      </c>
      <c r="H31" s="239">
        <f t="shared" si="2"/>
        <v>2</v>
      </c>
    </row>
    <row r="32" spans="1:8" x14ac:dyDescent="0.2">
      <c r="A32" s="69" t="s">
        <v>36</v>
      </c>
      <c r="B32" s="194">
        <v>0</v>
      </c>
      <c r="C32" s="281">
        <v>0</v>
      </c>
      <c r="D32" s="280">
        <f t="shared" si="0"/>
        <v>0</v>
      </c>
      <c r="E32" s="196">
        <v>0</v>
      </c>
      <c r="F32" s="281">
        <v>22</v>
      </c>
      <c r="G32" s="329">
        <f t="shared" si="1"/>
        <v>22</v>
      </c>
      <c r="H32" s="239">
        <f t="shared" si="2"/>
        <v>22</v>
      </c>
    </row>
    <row r="33" spans="1:10" x14ac:dyDescent="0.2">
      <c r="A33" s="69" t="s">
        <v>38</v>
      </c>
      <c r="B33" s="194">
        <v>1</v>
      </c>
      <c r="C33" s="281">
        <v>0</v>
      </c>
      <c r="D33" s="280">
        <f t="shared" si="0"/>
        <v>1</v>
      </c>
      <c r="E33" s="196">
        <v>0</v>
      </c>
      <c r="F33" s="281">
        <v>1</v>
      </c>
      <c r="G33" s="329">
        <f t="shared" si="1"/>
        <v>1</v>
      </c>
      <c r="H33" s="239">
        <f t="shared" si="2"/>
        <v>2</v>
      </c>
    </row>
    <row r="34" spans="1:10" x14ac:dyDescent="0.2">
      <c r="A34" s="69" t="s">
        <v>130</v>
      </c>
      <c r="B34" s="194">
        <v>0</v>
      </c>
      <c r="C34" s="281">
        <v>0</v>
      </c>
      <c r="D34" s="280">
        <f t="shared" si="0"/>
        <v>0</v>
      </c>
      <c r="E34" s="196">
        <v>0</v>
      </c>
      <c r="F34" s="281">
        <v>4</v>
      </c>
      <c r="G34" s="329">
        <f t="shared" si="1"/>
        <v>4</v>
      </c>
      <c r="H34" s="239">
        <f t="shared" si="2"/>
        <v>4</v>
      </c>
    </row>
    <row r="35" spans="1:10" x14ac:dyDescent="0.2">
      <c r="A35" s="69" t="s">
        <v>162</v>
      </c>
      <c r="B35" s="194">
        <v>0</v>
      </c>
      <c r="C35" s="281">
        <v>1</v>
      </c>
      <c r="D35" s="280">
        <f t="shared" si="0"/>
        <v>1</v>
      </c>
      <c r="E35" s="196">
        <v>0</v>
      </c>
      <c r="F35" s="281">
        <v>0</v>
      </c>
      <c r="G35" s="329">
        <f t="shared" si="1"/>
        <v>0</v>
      </c>
      <c r="H35" s="239">
        <f t="shared" si="2"/>
        <v>1</v>
      </c>
    </row>
    <row r="36" spans="1:10" x14ac:dyDescent="0.2">
      <c r="A36" s="69" t="s">
        <v>40</v>
      </c>
      <c r="B36" s="194">
        <v>2</v>
      </c>
      <c r="C36" s="281">
        <v>0</v>
      </c>
      <c r="D36" s="280">
        <f t="shared" si="0"/>
        <v>2</v>
      </c>
      <c r="E36" s="196">
        <v>0</v>
      </c>
      <c r="F36" s="281">
        <v>0</v>
      </c>
      <c r="G36" s="329">
        <f t="shared" si="1"/>
        <v>0</v>
      </c>
      <c r="H36" s="239">
        <f t="shared" si="2"/>
        <v>2</v>
      </c>
      <c r="I36" s="332"/>
    </row>
    <row r="37" spans="1:10" x14ac:dyDescent="0.2">
      <c r="A37" s="69" t="s">
        <v>41</v>
      </c>
      <c r="B37" s="194">
        <v>6</v>
      </c>
      <c r="C37" s="281">
        <v>5</v>
      </c>
      <c r="D37" s="280">
        <f t="shared" si="0"/>
        <v>11</v>
      </c>
      <c r="E37" s="196">
        <v>2</v>
      </c>
      <c r="F37" s="281">
        <v>212</v>
      </c>
      <c r="G37" s="329">
        <f t="shared" si="1"/>
        <v>214</v>
      </c>
      <c r="H37" s="239">
        <f t="shared" si="2"/>
        <v>225</v>
      </c>
      <c r="I37" s="4"/>
    </row>
    <row r="38" spans="1:10" x14ac:dyDescent="0.2">
      <c r="A38" s="317" t="s">
        <v>44</v>
      </c>
      <c r="B38" s="318">
        <v>10</v>
      </c>
      <c r="C38" s="319">
        <v>2228</v>
      </c>
      <c r="D38" s="280">
        <f t="shared" si="0"/>
        <v>2238</v>
      </c>
      <c r="E38" s="320">
        <v>0</v>
      </c>
      <c r="F38" s="319">
        <v>2</v>
      </c>
      <c r="G38" s="329">
        <f t="shared" si="1"/>
        <v>2</v>
      </c>
      <c r="H38" s="239">
        <f t="shared" si="2"/>
        <v>2240</v>
      </c>
      <c r="I38" s="3"/>
    </row>
    <row r="39" spans="1:10" x14ac:dyDescent="0.2">
      <c r="A39" s="69" t="s">
        <v>47</v>
      </c>
      <c r="B39" s="194">
        <v>0</v>
      </c>
      <c r="C39" s="281">
        <v>0</v>
      </c>
      <c r="D39" s="280">
        <f t="shared" si="0"/>
        <v>0</v>
      </c>
      <c r="E39" s="196">
        <v>1</v>
      </c>
      <c r="F39" s="281">
        <v>30</v>
      </c>
      <c r="G39" s="329">
        <f t="shared" si="1"/>
        <v>31</v>
      </c>
      <c r="H39" s="239">
        <f t="shared" si="2"/>
        <v>31</v>
      </c>
      <c r="I39" s="3"/>
    </row>
    <row r="40" spans="1:10" ht="12.75" thickBot="1" x14ac:dyDescent="0.25">
      <c r="A40" s="317" t="s">
        <v>56</v>
      </c>
      <c r="B40" s="318">
        <v>0</v>
      </c>
      <c r="C40" s="319">
        <v>0</v>
      </c>
      <c r="D40" s="280">
        <f t="shared" si="0"/>
        <v>0</v>
      </c>
      <c r="E40" s="320">
        <v>0</v>
      </c>
      <c r="F40" s="319">
        <v>2</v>
      </c>
      <c r="G40" s="329">
        <f t="shared" si="1"/>
        <v>2</v>
      </c>
      <c r="H40" s="331">
        <f t="shared" si="2"/>
        <v>2</v>
      </c>
      <c r="I40" s="4"/>
    </row>
    <row r="41" spans="1:10" ht="12.75" thickBot="1" x14ac:dyDescent="0.25">
      <c r="A41" s="70" t="s">
        <v>87</v>
      </c>
      <c r="B41" s="65">
        <f>SUM(B5:B40)</f>
        <v>21</v>
      </c>
      <c r="C41" s="65">
        <f t="shared" ref="C41:H41" si="3">SUM(C5:C40)</f>
        <v>2273</v>
      </c>
      <c r="D41" s="65">
        <f t="shared" si="3"/>
        <v>2294</v>
      </c>
      <c r="E41" s="65">
        <f t="shared" si="3"/>
        <v>68</v>
      </c>
      <c r="F41" s="65">
        <f t="shared" si="3"/>
        <v>2029</v>
      </c>
      <c r="G41" s="65">
        <f t="shared" si="3"/>
        <v>2097</v>
      </c>
      <c r="H41" s="67">
        <f t="shared" si="3"/>
        <v>4391</v>
      </c>
      <c r="I41" s="5"/>
    </row>
    <row r="42" spans="1:10" x14ac:dyDescent="0.2">
      <c r="I42" s="5"/>
    </row>
    <row r="43" spans="1:10" x14ac:dyDescent="0.2">
      <c r="I43" s="332"/>
    </row>
    <row r="46" spans="1:10" ht="12.75" thickBot="1" x14ac:dyDescent="0.25"/>
    <row r="47" spans="1:10" x14ac:dyDescent="0.2">
      <c r="A47" s="333" t="s">
        <v>94</v>
      </c>
      <c r="B47" s="334"/>
      <c r="C47" s="334"/>
      <c r="D47" s="334"/>
      <c r="E47" s="334"/>
      <c r="F47" s="334"/>
      <c r="G47" s="334"/>
      <c r="H47" s="334"/>
      <c r="I47" s="335"/>
      <c r="J47" s="336"/>
    </row>
    <row r="48" spans="1:10" x14ac:dyDescent="0.2">
      <c r="A48" s="337" t="s">
        <v>76</v>
      </c>
      <c r="B48" s="338"/>
      <c r="C48" s="338"/>
      <c r="D48" s="338"/>
      <c r="E48" s="338"/>
      <c r="F48" s="338"/>
      <c r="G48" s="338"/>
      <c r="H48" s="338"/>
      <c r="I48" s="339"/>
      <c r="J48" s="340"/>
    </row>
    <row r="49" spans="1:10" x14ac:dyDescent="0.2">
      <c r="A49" s="337" t="s">
        <v>75</v>
      </c>
      <c r="B49" s="338"/>
      <c r="C49" s="338"/>
      <c r="D49" s="338"/>
      <c r="E49" s="338"/>
      <c r="F49" s="338"/>
      <c r="G49" s="338"/>
      <c r="H49" s="338"/>
      <c r="I49" s="339"/>
      <c r="J49" s="340"/>
    </row>
    <row r="50" spans="1:10" x14ac:dyDescent="0.2">
      <c r="A50" s="341" t="s">
        <v>77</v>
      </c>
      <c r="B50" s="342"/>
      <c r="C50" s="342"/>
      <c r="D50" s="342"/>
      <c r="E50" s="342"/>
      <c r="F50" s="342"/>
      <c r="G50" s="342"/>
      <c r="H50" s="342"/>
      <c r="I50" s="339"/>
      <c r="J50" s="340"/>
    </row>
    <row r="51" spans="1:10" x14ac:dyDescent="0.2">
      <c r="A51" s="343" t="s">
        <v>62</v>
      </c>
      <c r="B51" s="344"/>
      <c r="C51" s="344"/>
      <c r="D51" s="344"/>
      <c r="E51" s="344"/>
      <c r="F51" s="344"/>
      <c r="G51" s="344"/>
      <c r="H51" s="344"/>
      <c r="I51" s="339"/>
      <c r="J51" s="340"/>
    </row>
    <row r="52" spans="1:10" ht="12.75" thickBot="1" x14ac:dyDescent="0.25">
      <c r="A52" s="345" t="s">
        <v>63</v>
      </c>
      <c r="B52" s="346"/>
      <c r="C52" s="346"/>
      <c r="D52" s="346"/>
      <c r="E52" s="346"/>
      <c r="F52" s="346"/>
      <c r="G52" s="346"/>
      <c r="H52" s="346"/>
      <c r="I52" s="347"/>
      <c r="J52" s="348"/>
    </row>
  </sheetData>
  <mergeCells count="4">
    <mergeCell ref="B3:D3"/>
    <mergeCell ref="E3:G3"/>
    <mergeCell ref="H3:H4"/>
    <mergeCell ref="A3:A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FFFFCC"/>
    <pageSetUpPr fitToPage="1"/>
  </sheetPr>
  <dimension ref="A1:F127"/>
  <sheetViews>
    <sheetView zoomScaleNormal="100" workbookViewId="0">
      <selection activeCell="A3" sqref="A3"/>
    </sheetView>
  </sheetViews>
  <sheetFormatPr defaultColWidth="9.140625" defaultRowHeight="12" x14ac:dyDescent="0.2"/>
  <cols>
    <col min="1" max="1" width="31.7109375" style="1" customWidth="1"/>
    <col min="2" max="6" width="13" style="1" customWidth="1"/>
    <col min="7" max="7" width="7.42578125" style="1" customWidth="1"/>
    <col min="8" max="16384" width="9.140625" style="1"/>
  </cols>
  <sheetData>
    <row r="1" spans="1:6" x14ac:dyDescent="0.2">
      <c r="A1" s="121" t="s">
        <v>316</v>
      </c>
      <c r="B1" s="37"/>
      <c r="C1" s="37"/>
      <c r="D1" s="37"/>
      <c r="E1" s="37"/>
      <c r="F1" s="37"/>
    </row>
    <row r="2" spans="1:6" ht="12.75" thickBot="1" x14ac:dyDescent="0.25">
      <c r="A2" s="37"/>
      <c r="B2" s="37"/>
      <c r="C2" s="37"/>
      <c r="D2" s="37"/>
      <c r="E2" s="37"/>
      <c r="F2" s="37"/>
    </row>
    <row r="3" spans="1:6" ht="59.25" customHeight="1" thickBot="1" x14ac:dyDescent="0.25">
      <c r="A3" s="71" t="s">
        <v>0</v>
      </c>
      <c r="B3" s="72" t="s">
        <v>89</v>
      </c>
      <c r="C3" s="72" t="s">
        <v>90</v>
      </c>
      <c r="D3" s="73" t="s">
        <v>91</v>
      </c>
      <c r="E3" s="72" t="s">
        <v>295</v>
      </c>
      <c r="F3" s="72" t="s">
        <v>2</v>
      </c>
    </row>
    <row r="4" spans="1:6" x14ac:dyDescent="0.2">
      <c r="A4" s="69" t="s">
        <v>4</v>
      </c>
      <c r="B4" s="238">
        <v>19</v>
      </c>
      <c r="C4" s="238">
        <v>82</v>
      </c>
      <c r="D4" s="238">
        <v>3</v>
      </c>
      <c r="E4" s="200">
        <v>0</v>
      </c>
      <c r="F4" s="239">
        <f t="shared" ref="F4:F35" si="0">SUM(B4:E4)</f>
        <v>104</v>
      </c>
    </row>
    <row r="5" spans="1:6" x14ac:dyDescent="0.2">
      <c r="A5" s="69" t="s">
        <v>134</v>
      </c>
      <c r="B5" s="238">
        <v>1</v>
      </c>
      <c r="C5" s="238">
        <v>4</v>
      </c>
      <c r="D5" s="238">
        <v>0</v>
      </c>
      <c r="E5" s="200">
        <v>0</v>
      </c>
      <c r="F5" s="239">
        <f t="shared" si="0"/>
        <v>5</v>
      </c>
    </row>
    <row r="6" spans="1:6" x14ac:dyDescent="0.2">
      <c r="A6" s="69" t="s">
        <v>5</v>
      </c>
      <c r="B6" s="238">
        <v>18</v>
      </c>
      <c r="C6" s="238">
        <v>216</v>
      </c>
      <c r="D6" s="238">
        <v>10</v>
      </c>
      <c r="E6" s="200">
        <v>0</v>
      </c>
      <c r="F6" s="239">
        <f t="shared" si="0"/>
        <v>244</v>
      </c>
    </row>
    <row r="7" spans="1:6" x14ac:dyDescent="0.2">
      <c r="A7" s="69" t="s">
        <v>165</v>
      </c>
      <c r="B7" s="238">
        <v>0</v>
      </c>
      <c r="C7" s="238">
        <v>13</v>
      </c>
      <c r="D7" s="238">
        <v>0</v>
      </c>
      <c r="E7" s="200">
        <v>0</v>
      </c>
      <c r="F7" s="239">
        <f t="shared" si="0"/>
        <v>13</v>
      </c>
    </row>
    <row r="8" spans="1:6" x14ac:dyDescent="0.2">
      <c r="A8" s="69" t="s">
        <v>135</v>
      </c>
      <c r="B8" s="238">
        <v>0</v>
      </c>
      <c r="C8" s="238">
        <v>5</v>
      </c>
      <c r="D8" s="238">
        <v>0</v>
      </c>
      <c r="E8" s="200">
        <v>1</v>
      </c>
      <c r="F8" s="239">
        <f t="shared" si="0"/>
        <v>6</v>
      </c>
    </row>
    <row r="9" spans="1:6" x14ac:dyDescent="0.2">
      <c r="A9" s="69" t="s">
        <v>136</v>
      </c>
      <c r="B9" s="238">
        <v>1</v>
      </c>
      <c r="C9" s="238">
        <v>8</v>
      </c>
      <c r="D9" s="238">
        <v>0</v>
      </c>
      <c r="E9" s="200">
        <v>0</v>
      </c>
      <c r="F9" s="239">
        <f t="shared" si="0"/>
        <v>9</v>
      </c>
    </row>
    <row r="10" spans="1:6" x14ac:dyDescent="0.2">
      <c r="A10" s="69" t="s">
        <v>6</v>
      </c>
      <c r="B10" s="238">
        <v>98</v>
      </c>
      <c r="C10" s="238">
        <v>422</v>
      </c>
      <c r="D10" s="238">
        <v>8</v>
      </c>
      <c r="E10" s="200">
        <v>0</v>
      </c>
      <c r="F10" s="239">
        <f t="shared" si="0"/>
        <v>528</v>
      </c>
    </row>
    <row r="11" spans="1:6" x14ac:dyDescent="0.2">
      <c r="A11" s="69" t="s">
        <v>137</v>
      </c>
      <c r="B11" s="238">
        <v>0</v>
      </c>
      <c r="C11" s="238">
        <v>11</v>
      </c>
      <c r="D11" s="238">
        <v>0</v>
      </c>
      <c r="E11" s="200">
        <v>0</v>
      </c>
      <c r="F11" s="239">
        <f t="shared" si="0"/>
        <v>11</v>
      </c>
    </row>
    <row r="12" spans="1:6" x14ac:dyDescent="0.2">
      <c r="A12" s="69" t="s">
        <v>7</v>
      </c>
      <c r="B12" s="238">
        <v>35</v>
      </c>
      <c r="C12" s="238">
        <v>87</v>
      </c>
      <c r="D12" s="238">
        <v>9</v>
      </c>
      <c r="E12" s="200">
        <v>0</v>
      </c>
      <c r="F12" s="239">
        <f t="shared" si="0"/>
        <v>131</v>
      </c>
    </row>
    <row r="13" spans="1:6" x14ac:dyDescent="0.2">
      <c r="A13" s="69" t="s">
        <v>8</v>
      </c>
      <c r="B13" s="238">
        <v>20</v>
      </c>
      <c r="C13" s="238">
        <v>27</v>
      </c>
      <c r="D13" s="238">
        <v>18</v>
      </c>
      <c r="E13" s="200">
        <v>0</v>
      </c>
      <c r="F13" s="239">
        <f t="shared" si="0"/>
        <v>65</v>
      </c>
    </row>
    <row r="14" spans="1:6" x14ac:dyDescent="0.2">
      <c r="A14" s="69" t="s">
        <v>196</v>
      </c>
      <c r="B14" s="238">
        <v>0</v>
      </c>
      <c r="C14" s="238">
        <v>3</v>
      </c>
      <c r="D14" s="238">
        <v>1</v>
      </c>
      <c r="E14" s="200">
        <v>0</v>
      </c>
      <c r="F14" s="239">
        <f t="shared" si="0"/>
        <v>4</v>
      </c>
    </row>
    <row r="15" spans="1:6" x14ac:dyDescent="0.2">
      <c r="A15" s="69" t="s">
        <v>9</v>
      </c>
      <c r="B15" s="238">
        <v>0</v>
      </c>
      <c r="C15" s="238">
        <v>10</v>
      </c>
      <c r="D15" s="238">
        <v>0</v>
      </c>
      <c r="E15" s="200">
        <v>0</v>
      </c>
      <c r="F15" s="239">
        <f t="shared" si="0"/>
        <v>10</v>
      </c>
    </row>
    <row r="16" spans="1:6" x14ac:dyDescent="0.2">
      <c r="A16" s="69" t="s">
        <v>229</v>
      </c>
      <c r="B16" s="238">
        <v>0</v>
      </c>
      <c r="C16" s="238">
        <v>39</v>
      </c>
      <c r="D16" s="238">
        <v>4</v>
      </c>
      <c r="E16" s="200">
        <v>0</v>
      </c>
      <c r="F16" s="239">
        <f t="shared" si="0"/>
        <v>43</v>
      </c>
    </row>
    <row r="17" spans="1:6" x14ac:dyDescent="0.2">
      <c r="A17" s="69" t="s">
        <v>10</v>
      </c>
      <c r="B17" s="238">
        <v>1411</v>
      </c>
      <c r="C17" s="238">
        <v>5214</v>
      </c>
      <c r="D17" s="238">
        <v>34</v>
      </c>
      <c r="E17" s="200">
        <v>7</v>
      </c>
      <c r="F17" s="239">
        <f t="shared" si="0"/>
        <v>6666</v>
      </c>
    </row>
    <row r="18" spans="1:6" x14ac:dyDescent="0.2">
      <c r="A18" s="69" t="s">
        <v>138</v>
      </c>
      <c r="B18" s="238">
        <v>0</v>
      </c>
      <c r="C18" s="238">
        <v>12</v>
      </c>
      <c r="D18" s="238">
        <v>3</v>
      </c>
      <c r="E18" s="200">
        <v>0</v>
      </c>
      <c r="F18" s="239">
        <f t="shared" si="0"/>
        <v>15</v>
      </c>
    </row>
    <row r="19" spans="1:6" x14ac:dyDescent="0.2">
      <c r="A19" s="69" t="s">
        <v>230</v>
      </c>
      <c r="B19" s="238">
        <v>0</v>
      </c>
      <c r="C19" s="238">
        <v>4</v>
      </c>
      <c r="D19" s="238">
        <v>0</v>
      </c>
      <c r="E19" s="200">
        <v>1</v>
      </c>
      <c r="F19" s="239">
        <f t="shared" si="0"/>
        <v>5</v>
      </c>
    </row>
    <row r="20" spans="1:6" x14ac:dyDescent="0.2">
      <c r="A20" s="69" t="s">
        <v>57</v>
      </c>
      <c r="B20" s="238">
        <v>1</v>
      </c>
      <c r="C20" s="238">
        <v>22</v>
      </c>
      <c r="D20" s="238">
        <v>0</v>
      </c>
      <c r="E20" s="200">
        <v>0</v>
      </c>
      <c r="F20" s="239">
        <f t="shared" si="0"/>
        <v>23</v>
      </c>
    </row>
    <row r="21" spans="1:6" x14ac:dyDescent="0.2">
      <c r="A21" s="69" t="s">
        <v>273</v>
      </c>
      <c r="B21" s="238">
        <v>0</v>
      </c>
      <c r="C21" s="238">
        <v>2</v>
      </c>
      <c r="D21" s="238">
        <v>0</v>
      </c>
      <c r="E21" s="200">
        <v>0</v>
      </c>
      <c r="F21" s="239">
        <f t="shared" si="0"/>
        <v>2</v>
      </c>
    </row>
    <row r="22" spans="1:6" x14ac:dyDescent="0.2">
      <c r="A22" s="69" t="s">
        <v>12</v>
      </c>
      <c r="B22" s="238">
        <v>0</v>
      </c>
      <c r="C22" s="238">
        <v>1</v>
      </c>
      <c r="D22" s="238">
        <v>0</v>
      </c>
      <c r="E22" s="200">
        <v>0</v>
      </c>
      <c r="F22" s="239">
        <f t="shared" si="0"/>
        <v>1</v>
      </c>
    </row>
    <row r="23" spans="1:6" x14ac:dyDescent="0.2">
      <c r="A23" s="69" t="s">
        <v>140</v>
      </c>
      <c r="B23" s="238">
        <v>0</v>
      </c>
      <c r="C23" s="238">
        <v>6</v>
      </c>
      <c r="D23" s="238">
        <v>0</v>
      </c>
      <c r="E23" s="200">
        <v>0</v>
      </c>
      <c r="F23" s="239">
        <f t="shared" si="0"/>
        <v>6</v>
      </c>
    </row>
    <row r="24" spans="1:6" x14ac:dyDescent="0.2">
      <c r="A24" s="69" t="s">
        <v>13</v>
      </c>
      <c r="B24" s="238">
        <v>71</v>
      </c>
      <c r="C24" s="238">
        <v>86</v>
      </c>
      <c r="D24" s="238">
        <v>149</v>
      </c>
      <c r="E24" s="200">
        <v>5</v>
      </c>
      <c r="F24" s="239">
        <f t="shared" si="0"/>
        <v>311</v>
      </c>
    </row>
    <row r="25" spans="1:6" x14ac:dyDescent="0.2">
      <c r="A25" s="69" t="s">
        <v>79</v>
      </c>
      <c r="B25" s="238">
        <v>3</v>
      </c>
      <c r="C25" s="238">
        <v>21</v>
      </c>
      <c r="D25" s="238">
        <v>1</v>
      </c>
      <c r="E25" s="200">
        <v>0</v>
      </c>
      <c r="F25" s="239">
        <f t="shared" si="0"/>
        <v>25</v>
      </c>
    </row>
    <row r="26" spans="1:6" x14ac:dyDescent="0.2">
      <c r="A26" s="69" t="s">
        <v>141</v>
      </c>
      <c r="B26" s="238">
        <v>0</v>
      </c>
      <c r="C26" s="238">
        <v>25</v>
      </c>
      <c r="D26" s="238">
        <v>2</v>
      </c>
      <c r="E26" s="200">
        <v>0</v>
      </c>
      <c r="F26" s="239">
        <f t="shared" si="0"/>
        <v>27</v>
      </c>
    </row>
    <row r="27" spans="1:6" x14ac:dyDescent="0.2">
      <c r="A27" s="69" t="s">
        <v>14</v>
      </c>
      <c r="B27" s="238">
        <v>21</v>
      </c>
      <c r="C27" s="238">
        <v>319</v>
      </c>
      <c r="D27" s="238">
        <v>19</v>
      </c>
      <c r="E27" s="200">
        <v>8</v>
      </c>
      <c r="F27" s="239">
        <f t="shared" si="0"/>
        <v>367</v>
      </c>
    </row>
    <row r="28" spans="1:6" x14ac:dyDescent="0.2">
      <c r="A28" s="69" t="s">
        <v>142</v>
      </c>
      <c r="B28" s="238">
        <v>1</v>
      </c>
      <c r="C28" s="238">
        <v>25</v>
      </c>
      <c r="D28" s="238">
        <v>0</v>
      </c>
      <c r="E28" s="200">
        <v>0</v>
      </c>
      <c r="F28" s="239">
        <f t="shared" si="0"/>
        <v>26</v>
      </c>
    </row>
    <row r="29" spans="1:6" x14ac:dyDescent="0.2">
      <c r="A29" s="69" t="s">
        <v>15</v>
      </c>
      <c r="B29" s="238">
        <v>0</v>
      </c>
      <c r="C29" s="238">
        <v>1</v>
      </c>
      <c r="D29" s="238">
        <v>0</v>
      </c>
      <c r="E29" s="200">
        <v>0</v>
      </c>
      <c r="F29" s="239">
        <f t="shared" si="0"/>
        <v>1</v>
      </c>
    </row>
    <row r="30" spans="1:6" x14ac:dyDescent="0.2">
      <c r="A30" s="69" t="s">
        <v>16</v>
      </c>
      <c r="B30" s="238">
        <v>3</v>
      </c>
      <c r="C30" s="238">
        <v>21</v>
      </c>
      <c r="D30" s="238">
        <v>9</v>
      </c>
      <c r="E30" s="200">
        <v>0</v>
      </c>
      <c r="F30" s="239">
        <f t="shared" si="0"/>
        <v>33</v>
      </c>
    </row>
    <row r="31" spans="1:6" x14ac:dyDescent="0.2">
      <c r="A31" s="69" t="s">
        <v>55</v>
      </c>
      <c r="B31" s="238">
        <v>17</v>
      </c>
      <c r="C31" s="238">
        <v>210</v>
      </c>
      <c r="D31" s="238">
        <v>9</v>
      </c>
      <c r="E31" s="200">
        <v>10</v>
      </c>
      <c r="F31" s="239">
        <f t="shared" si="0"/>
        <v>246</v>
      </c>
    </row>
    <row r="32" spans="1:6" x14ac:dyDescent="0.2">
      <c r="A32" s="69" t="s">
        <v>203</v>
      </c>
      <c r="B32" s="238">
        <v>0</v>
      </c>
      <c r="C32" s="238">
        <v>1</v>
      </c>
      <c r="D32" s="238">
        <v>0</v>
      </c>
      <c r="E32" s="200">
        <v>0</v>
      </c>
      <c r="F32" s="239">
        <f t="shared" si="0"/>
        <v>1</v>
      </c>
    </row>
    <row r="33" spans="1:6" x14ac:dyDescent="0.2">
      <c r="A33" s="69" t="s">
        <v>143</v>
      </c>
      <c r="B33" s="238">
        <v>0</v>
      </c>
      <c r="C33" s="238">
        <v>23</v>
      </c>
      <c r="D33" s="238">
        <v>3</v>
      </c>
      <c r="E33" s="200">
        <v>0</v>
      </c>
      <c r="F33" s="239">
        <f t="shared" si="0"/>
        <v>26</v>
      </c>
    </row>
    <row r="34" spans="1:6" x14ac:dyDescent="0.2">
      <c r="A34" s="69" t="s">
        <v>17</v>
      </c>
      <c r="B34" s="238">
        <v>2</v>
      </c>
      <c r="C34" s="238">
        <v>43</v>
      </c>
      <c r="D34" s="238">
        <v>11</v>
      </c>
      <c r="E34" s="200">
        <v>0</v>
      </c>
      <c r="F34" s="239">
        <f t="shared" si="0"/>
        <v>56</v>
      </c>
    </row>
    <row r="35" spans="1:6" x14ac:dyDescent="0.2">
      <c r="A35" s="69" t="s">
        <v>18</v>
      </c>
      <c r="B35" s="238">
        <v>0</v>
      </c>
      <c r="C35" s="238">
        <v>52</v>
      </c>
      <c r="D35" s="238">
        <v>4</v>
      </c>
      <c r="E35" s="200">
        <v>0</v>
      </c>
      <c r="F35" s="239">
        <f t="shared" si="0"/>
        <v>56</v>
      </c>
    </row>
    <row r="36" spans="1:6" x14ac:dyDescent="0.2">
      <c r="A36" s="69" t="s">
        <v>207</v>
      </c>
      <c r="B36" s="238">
        <v>0</v>
      </c>
      <c r="C36" s="238">
        <v>2</v>
      </c>
      <c r="D36" s="238">
        <v>0</v>
      </c>
      <c r="E36" s="200">
        <v>0</v>
      </c>
      <c r="F36" s="239">
        <f t="shared" ref="F36:F67" si="1">SUM(B36:E36)</f>
        <v>2</v>
      </c>
    </row>
    <row r="37" spans="1:6" x14ac:dyDescent="0.2">
      <c r="A37" s="69" t="s">
        <v>170</v>
      </c>
      <c r="B37" s="238">
        <v>0</v>
      </c>
      <c r="C37" s="238">
        <v>2</v>
      </c>
      <c r="D37" s="238">
        <v>0</v>
      </c>
      <c r="E37" s="200">
        <v>0</v>
      </c>
      <c r="F37" s="239">
        <f t="shared" si="1"/>
        <v>2</v>
      </c>
    </row>
    <row r="38" spans="1:6" x14ac:dyDescent="0.2">
      <c r="A38" s="69" t="s">
        <v>129</v>
      </c>
      <c r="B38" s="238">
        <v>0</v>
      </c>
      <c r="C38" s="238">
        <v>10</v>
      </c>
      <c r="D38" s="238">
        <v>1</v>
      </c>
      <c r="E38" s="200">
        <v>0</v>
      </c>
      <c r="F38" s="239">
        <f t="shared" si="1"/>
        <v>11</v>
      </c>
    </row>
    <row r="39" spans="1:6" x14ac:dyDescent="0.2">
      <c r="A39" s="69" t="s">
        <v>171</v>
      </c>
      <c r="B39" s="238">
        <v>0</v>
      </c>
      <c r="C39" s="238">
        <v>1</v>
      </c>
      <c r="D39" s="238">
        <v>0</v>
      </c>
      <c r="E39" s="200">
        <v>0</v>
      </c>
      <c r="F39" s="239">
        <f t="shared" si="1"/>
        <v>1</v>
      </c>
    </row>
    <row r="40" spans="1:6" x14ac:dyDescent="0.2">
      <c r="A40" s="69" t="s">
        <v>268</v>
      </c>
      <c r="B40" s="238">
        <v>0</v>
      </c>
      <c r="C40" s="238">
        <v>2</v>
      </c>
      <c r="D40" s="238">
        <v>0</v>
      </c>
      <c r="E40" s="200">
        <v>0</v>
      </c>
      <c r="F40" s="239">
        <f t="shared" si="1"/>
        <v>2</v>
      </c>
    </row>
    <row r="41" spans="1:6" x14ac:dyDescent="0.2">
      <c r="A41" s="69" t="s">
        <v>144</v>
      </c>
      <c r="B41" s="238">
        <v>1</v>
      </c>
      <c r="C41" s="238">
        <v>4</v>
      </c>
      <c r="D41" s="238">
        <v>0</v>
      </c>
      <c r="E41" s="200">
        <v>0</v>
      </c>
      <c r="F41" s="239">
        <f t="shared" si="1"/>
        <v>5</v>
      </c>
    </row>
    <row r="42" spans="1:6" x14ac:dyDescent="0.2">
      <c r="A42" s="69" t="s">
        <v>173</v>
      </c>
      <c r="B42" s="238">
        <v>0</v>
      </c>
      <c r="C42" s="238">
        <v>3</v>
      </c>
      <c r="D42" s="238">
        <v>0</v>
      </c>
      <c r="E42" s="200">
        <v>0</v>
      </c>
      <c r="F42" s="239">
        <f t="shared" si="1"/>
        <v>3</v>
      </c>
    </row>
    <row r="43" spans="1:6" x14ac:dyDescent="0.2">
      <c r="A43" s="69" t="s">
        <v>19</v>
      </c>
      <c r="B43" s="238">
        <v>215</v>
      </c>
      <c r="C43" s="238">
        <v>562</v>
      </c>
      <c r="D43" s="238">
        <v>110</v>
      </c>
      <c r="E43" s="200">
        <v>5</v>
      </c>
      <c r="F43" s="239">
        <f t="shared" si="1"/>
        <v>892</v>
      </c>
    </row>
    <row r="44" spans="1:6" x14ac:dyDescent="0.2">
      <c r="A44" s="69" t="s">
        <v>132</v>
      </c>
      <c r="B44" s="238">
        <v>1</v>
      </c>
      <c r="C44" s="238">
        <v>40</v>
      </c>
      <c r="D44" s="238">
        <v>1</v>
      </c>
      <c r="E44" s="200">
        <v>0</v>
      </c>
      <c r="F44" s="239">
        <f t="shared" si="1"/>
        <v>42</v>
      </c>
    </row>
    <row r="45" spans="1:6" x14ac:dyDescent="0.2">
      <c r="A45" s="69" t="s">
        <v>20</v>
      </c>
      <c r="B45" s="238">
        <v>22</v>
      </c>
      <c r="C45" s="238">
        <v>136</v>
      </c>
      <c r="D45" s="238">
        <v>28</v>
      </c>
      <c r="E45" s="200">
        <v>4</v>
      </c>
      <c r="F45" s="239">
        <f t="shared" si="1"/>
        <v>190</v>
      </c>
    </row>
    <row r="46" spans="1:6" x14ac:dyDescent="0.2">
      <c r="A46" s="69" t="s">
        <v>21</v>
      </c>
      <c r="B46" s="238">
        <v>27</v>
      </c>
      <c r="C46" s="238">
        <v>228</v>
      </c>
      <c r="D46" s="238">
        <v>15</v>
      </c>
      <c r="E46" s="200">
        <v>0</v>
      </c>
      <c r="F46" s="239">
        <f t="shared" si="1"/>
        <v>270</v>
      </c>
    </row>
    <row r="47" spans="1:6" x14ac:dyDescent="0.2">
      <c r="A47" s="69" t="s">
        <v>174</v>
      </c>
      <c r="B47" s="238">
        <v>0</v>
      </c>
      <c r="C47" s="238">
        <v>3</v>
      </c>
      <c r="D47" s="238">
        <v>0</v>
      </c>
      <c r="E47" s="200">
        <v>0</v>
      </c>
      <c r="F47" s="239">
        <f t="shared" si="1"/>
        <v>3</v>
      </c>
    </row>
    <row r="48" spans="1:6" x14ac:dyDescent="0.2">
      <c r="A48" s="69" t="s">
        <v>145</v>
      </c>
      <c r="B48" s="238">
        <v>0</v>
      </c>
      <c r="C48" s="238">
        <v>7</v>
      </c>
      <c r="D48" s="238">
        <v>0</v>
      </c>
      <c r="E48" s="200">
        <v>1</v>
      </c>
      <c r="F48" s="239">
        <f t="shared" si="1"/>
        <v>8</v>
      </c>
    </row>
    <row r="49" spans="1:6" x14ac:dyDescent="0.2">
      <c r="A49" s="69" t="s">
        <v>146</v>
      </c>
      <c r="B49" s="238">
        <v>0</v>
      </c>
      <c r="C49" s="238">
        <v>1</v>
      </c>
      <c r="D49" s="238">
        <v>2</v>
      </c>
      <c r="E49" s="200">
        <v>0</v>
      </c>
      <c r="F49" s="239">
        <f t="shared" si="1"/>
        <v>3</v>
      </c>
    </row>
    <row r="50" spans="1:6" x14ac:dyDescent="0.2">
      <c r="A50" s="69" t="s">
        <v>58</v>
      </c>
      <c r="B50" s="238">
        <v>1</v>
      </c>
      <c r="C50" s="238">
        <v>20</v>
      </c>
      <c r="D50" s="238">
        <v>0</v>
      </c>
      <c r="E50" s="200">
        <v>0</v>
      </c>
      <c r="F50" s="239">
        <f t="shared" si="1"/>
        <v>21</v>
      </c>
    </row>
    <row r="51" spans="1:6" x14ac:dyDescent="0.2">
      <c r="A51" s="69" t="s">
        <v>22</v>
      </c>
      <c r="B51" s="238">
        <v>7</v>
      </c>
      <c r="C51" s="238">
        <v>95</v>
      </c>
      <c r="D51" s="238">
        <v>8</v>
      </c>
      <c r="E51" s="200">
        <v>0</v>
      </c>
      <c r="F51" s="239">
        <f t="shared" si="1"/>
        <v>110</v>
      </c>
    </row>
    <row r="52" spans="1:6" x14ac:dyDescent="0.2">
      <c r="A52" s="69" t="s">
        <v>147</v>
      </c>
      <c r="B52" s="238">
        <v>0</v>
      </c>
      <c r="C52" s="238">
        <v>7</v>
      </c>
      <c r="D52" s="238">
        <v>0</v>
      </c>
      <c r="E52" s="200">
        <v>0</v>
      </c>
      <c r="F52" s="239">
        <f t="shared" si="1"/>
        <v>7</v>
      </c>
    </row>
    <row r="53" spans="1:6" x14ac:dyDescent="0.2">
      <c r="A53" s="69" t="s">
        <v>23</v>
      </c>
      <c r="B53" s="238">
        <v>2</v>
      </c>
      <c r="C53" s="238">
        <v>14</v>
      </c>
      <c r="D53" s="238">
        <v>2</v>
      </c>
      <c r="E53" s="200">
        <v>1</v>
      </c>
      <c r="F53" s="239">
        <f t="shared" si="1"/>
        <v>19</v>
      </c>
    </row>
    <row r="54" spans="1:6" x14ac:dyDescent="0.2">
      <c r="A54" s="69" t="s">
        <v>59</v>
      </c>
      <c r="B54" s="238">
        <v>0</v>
      </c>
      <c r="C54" s="238">
        <v>3</v>
      </c>
      <c r="D54" s="238">
        <v>1</v>
      </c>
      <c r="E54" s="200">
        <v>0</v>
      </c>
      <c r="F54" s="239">
        <f t="shared" si="1"/>
        <v>4</v>
      </c>
    </row>
    <row r="55" spans="1:6" x14ac:dyDescent="0.2">
      <c r="A55" s="69" t="s">
        <v>24</v>
      </c>
      <c r="B55" s="238">
        <v>48</v>
      </c>
      <c r="C55" s="238">
        <v>326</v>
      </c>
      <c r="D55" s="238">
        <v>9</v>
      </c>
      <c r="E55" s="200">
        <v>0</v>
      </c>
      <c r="F55" s="239">
        <f t="shared" si="1"/>
        <v>383</v>
      </c>
    </row>
    <row r="56" spans="1:6" x14ac:dyDescent="0.2">
      <c r="A56" s="69" t="s">
        <v>148</v>
      </c>
      <c r="B56" s="238">
        <v>0</v>
      </c>
      <c r="C56" s="238">
        <v>65</v>
      </c>
      <c r="D56" s="238">
        <v>7</v>
      </c>
      <c r="E56" s="200">
        <v>3</v>
      </c>
      <c r="F56" s="239">
        <f t="shared" si="1"/>
        <v>75</v>
      </c>
    </row>
    <row r="57" spans="1:6" x14ac:dyDescent="0.2">
      <c r="A57" s="69" t="s">
        <v>25</v>
      </c>
      <c r="B57" s="238">
        <v>3</v>
      </c>
      <c r="C57" s="238">
        <v>27</v>
      </c>
      <c r="D57" s="238">
        <v>8</v>
      </c>
      <c r="E57" s="200">
        <v>0</v>
      </c>
      <c r="F57" s="239">
        <f t="shared" si="1"/>
        <v>38</v>
      </c>
    </row>
    <row r="58" spans="1:6" x14ac:dyDescent="0.2">
      <c r="A58" s="69" t="s">
        <v>149</v>
      </c>
      <c r="B58" s="238">
        <v>4</v>
      </c>
      <c r="C58" s="238">
        <v>41</v>
      </c>
      <c r="D58" s="238">
        <v>0</v>
      </c>
      <c r="E58" s="200">
        <v>1</v>
      </c>
      <c r="F58" s="239">
        <f t="shared" si="1"/>
        <v>46</v>
      </c>
    </row>
    <row r="59" spans="1:6" x14ac:dyDescent="0.2">
      <c r="A59" s="69" t="s">
        <v>27</v>
      </c>
      <c r="B59" s="238">
        <v>0</v>
      </c>
      <c r="C59" s="238">
        <v>26</v>
      </c>
      <c r="D59" s="238">
        <v>2</v>
      </c>
      <c r="E59" s="200">
        <v>0</v>
      </c>
      <c r="F59" s="239">
        <f t="shared" si="1"/>
        <v>28</v>
      </c>
    </row>
    <row r="60" spans="1:6" x14ac:dyDescent="0.2">
      <c r="A60" s="69" t="s">
        <v>150</v>
      </c>
      <c r="B60" s="238">
        <v>7</v>
      </c>
      <c r="C60" s="238">
        <v>45</v>
      </c>
      <c r="D60" s="238">
        <v>6</v>
      </c>
      <c r="E60" s="200">
        <v>0</v>
      </c>
      <c r="F60" s="239">
        <f t="shared" si="1"/>
        <v>58</v>
      </c>
    </row>
    <row r="61" spans="1:6" x14ac:dyDescent="0.2">
      <c r="A61" s="69" t="s">
        <v>28</v>
      </c>
      <c r="B61" s="238">
        <v>7</v>
      </c>
      <c r="C61" s="238">
        <v>183</v>
      </c>
      <c r="D61" s="238">
        <v>0</v>
      </c>
      <c r="E61" s="200">
        <v>1</v>
      </c>
      <c r="F61" s="239">
        <f t="shared" si="1"/>
        <v>191</v>
      </c>
    </row>
    <row r="62" spans="1:6" x14ac:dyDescent="0.2">
      <c r="A62" s="69" t="s">
        <v>151</v>
      </c>
      <c r="B62" s="238">
        <v>0</v>
      </c>
      <c r="C62" s="238">
        <v>3</v>
      </c>
      <c r="D62" s="238">
        <v>0</v>
      </c>
      <c r="E62" s="200">
        <v>0</v>
      </c>
      <c r="F62" s="239">
        <f t="shared" si="1"/>
        <v>3</v>
      </c>
    </row>
    <row r="63" spans="1:6" x14ac:dyDescent="0.2">
      <c r="A63" s="69" t="s">
        <v>60</v>
      </c>
      <c r="B63" s="238">
        <v>3</v>
      </c>
      <c r="C63" s="238">
        <v>65</v>
      </c>
      <c r="D63" s="238">
        <v>7</v>
      </c>
      <c r="E63" s="200">
        <v>0</v>
      </c>
      <c r="F63" s="239">
        <f t="shared" si="1"/>
        <v>75</v>
      </c>
    </row>
    <row r="64" spans="1:6" x14ac:dyDescent="0.2">
      <c r="A64" s="69" t="s">
        <v>177</v>
      </c>
      <c r="B64" s="238">
        <v>13</v>
      </c>
      <c r="C64" s="238">
        <v>0</v>
      </c>
      <c r="D64" s="238">
        <v>0</v>
      </c>
      <c r="E64" s="200">
        <v>0</v>
      </c>
      <c r="F64" s="239">
        <f t="shared" si="1"/>
        <v>13</v>
      </c>
    </row>
    <row r="65" spans="1:6" x14ac:dyDescent="0.2">
      <c r="A65" s="69" t="s">
        <v>29</v>
      </c>
      <c r="B65" s="238">
        <v>1</v>
      </c>
      <c r="C65" s="238">
        <v>15</v>
      </c>
      <c r="D65" s="238">
        <v>7</v>
      </c>
      <c r="E65" s="200">
        <v>0</v>
      </c>
      <c r="F65" s="239">
        <f t="shared" si="1"/>
        <v>23</v>
      </c>
    </row>
    <row r="66" spans="1:6" x14ac:dyDescent="0.2">
      <c r="A66" s="69" t="s">
        <v>127</v>
      </c>
      <c r="B66" s="238">
        <v>0</v>
      </c>
      <c r="C66" s="238">
        <v>2</v>
      </c>
      <c r="D66" s="238">
        <v>0</v>
      </c>
      <c r="E66" s="200">
        <v>0</v>
      </c>
      <c r="F66" s="239">
        <f t="shared" si="1"/>
        <v>2</v>
      </c>
    </row>
    <row r="67" spans="1:6" x14ac:dyDescent="0.2">
      <c r="A67" s="69" t="s">
        <v>152</v>
      </c>
      <c r="B67" s="238">
        <v>0</v>
      </c>
      <c r="C67" s="238">
        <v>7</v>
      </c>
      <c r="D67" s="238">
        <v>1</v>
      </c>
      <c r="E67" s="200">
        <v>0</v>
      </c>
      <c r="F67" s="239">
        <f t="shared" si="1"/>
        <v>8</v>
      </c>
    </row>
    <row r="68" spans="1:6" x14ac:dyDescent="0.2">
      <c r="A68" s="69" t="s">
        <v>153</v>
      </c>
      <c r="B68" s="238">
        <v>0</v>
      </c>
      <c r="C68" s="238">
        <v>1</v>
      </c>
      <c r="D68" s="238">
        <v>1</v>
      </c>
      <c r="E68" s="200">
        <v>0</v>
      </c>
      <c r="F68" s="239">
        <f t="shared" ref="F68:F99" si="2">SUM(B68:E68)</f>
        <v>2</v>
      </c>
    </row>
    <row r="69" spans="1:6" x14ac:dyDescent="0.2">
      <c r="A69" s="69" t="s">
        <v>211</v>
      </c>
      <c r="B69" s="238">
        <v>0</v>
      </c>
      <c r="C69" s="238">
        <v>1</v>
      </c>
      <c r="D69" s="238">
        <v>0</v>
      </c>
      <c r="E69" s="200">
        <v>0</v>
      </c>
      <c r="F69" s="239">
        <f t="shared" si="2"/>
        <v>1</v>
      </c>
    </row>
    <row r="70" spans="1:6" x14ac:dyDescent="0.2">
      <c r="A70" s="69" t="s">
        <v>191</v>
      </c>
      <c r="B70" s="238">
        <v>0</v>
      </c>
      <c r="C70" s="238">
        <v>2</v>
      </c>
      <c r="D70" s="238">
        <v>0</v>
      </c>
      <c r="E70" s="200">
        <v>0</v>
      </c>
      <c r="F70" s="239">
        <f t="shared" si="2"/>
        <v>2</v>
      </c>
    </row>
    <row r="71" spans="1:6" x14ac:dyDescent="0.2">
      <c r="A71" s="69" t="s">
        <v>154</v>
      </c>
      <c r="B71" s="238">
        <v>0</v>
      </c>
      <c r="C71" s="238">
        <v>2</v>
      </c>
      <c r="D71" s="238">
        <v>0</v>
      </c>
      <c r="E71" s="200">
        <v>0</v>
      </c>
      <c r="F71" s="239">
        <f t="shared" si="2"/>
        <v>2</v>
      </c>
    </row>
    <row r="72" spans="1:6" x14ac:dyDescent="0.2">
      <c r="A72" s="69" t="s">
        <v>30</v>
      </c>
      <c r="B72" s="238">
        <v>20</v>
      </c>
      <c r="C72" s="238">
        <v>185</v>
      </c>
      <c r="D72" s="238">
        <v>5</v>
      </c>
      <c r="E72" s="200">
        <v>0</v>
      </c>
      <c r="F72" s="239">
        <f t="shared" si="2"/>
        <v>210</v>
      </c>
    </row>
    <row r="73" spans="1:6" x14ac:dyDescent="0.2">
      <c r="A73" s="69" t="s">
        <v>180</v>
      </c>
      <c r="B73" s="238">
        <v>0</v>
      </c>
      <c r="C73" s="238">
        <v>1</v>
      </c>
      <c r="D73" s="238">
        <v>0</v>
      </c>
      <c r="E73" s="200">
        <v>0</v>
      </c>
      <c r="F73" s="239">
        <f t="shared" si="2"/>
        <v>1</v>
      </c>
    </row>
    <row r="74" spans="1:6" x14ac:dyDescent="0.2">
      <c r="A74" s="69" t="s">
        <v>155</v>
      </c>
      <c r="B74" s="238">
        <v>0</v>
      </c>
      <c r="C74" s="238">
        <v>1</v>
      </c>
      <c r="D74" s="238">
        <v>1</v>
      </c>
      <c r="E74" s="200">
        <v>0</v>
      </c>
      <c r="F74" s="239">
        <f t="shared" si="2"/>
        <v>2</v>
      </c>
    </row>
    <row r="75" spans="1:6" x14ac:dyDescent="0.2">
      <c r="A75" s="69" t="s">
        <v>156</v>
      </c>
      <c r="B75" s="238">
        <v>0</v>
      </c>
      <c r="C75" s="238">
        <v>20</v>
      </c>
      <c r="D75" s="238">
        <v>4</v>
      </c>
      <c r="E75" s="200">
        <v>0</v>
      </c>
      <c r="F75" s="239">
        <f t="shared" si="2"/>
        <v>24</v>
      </c>
    </row>
    <row r="76" spans="1:6" x14ac:dyDescent="0.2">
      <c r="A76" s="69" t="s">
        <v>274</v>
      </c>
      <c r="B76" s="238">
        <v>0</v>
      </c>
      <c r="C76" s="238">
        <v>3</v>
      </c>
      <c r="D76" s="238">
        <v>0</v>
      </c>
      <c r="E76" s="200">
        <v>0</v>
      </c>
      <c r="F76" s="239">
        <f t="shared" si="2"/>
        <v>3</v>
      </c>
    </row>
    <row r="77" spans="1:6" x14ac:dyDescent="0.2">
      <c r="A77" s="69" t="s">
        <v>86</v>
      </c>
      <c r="B77" s="238">
        <v>0</v>
      </c>
      <c r="C77" s="238">
        <v>9</v>
      </c>
      <c r="D77" s="238">
        <v>0</v>
      </c>
      <c r="E77" s="200">
        <v>0</v>
      </c>
      <c r="F77" s="239">
        <f t="shared" si="2"/>
        <v>9</v>
      </c>
    </row>
    <row r="78" spans="1:6" x14ac:dyDescent="0.2">
      <c r="A78" s="69" t="s">
        <v>31</v>
      </c>
      <c r="B78" s="238">
        <v>64</v>
      </c>
      <c r="C78" s="238">
        <v>80</v>
      </c>
      <c r="D78" s="238">
        <v>2</v>
      </c>
      <c r="E78" s="200">
        <v>0</v>
      </c>
      <c r="F78" s="239">
        <f t="shared" si="2"/>
        <v>146</v>
      </c>
    </row>
    <row r="79" spans="1:6" x14ac:dyDescent="0.2">
      <c r="A79" s="69" t="s">
        <v>212</v>
      </c>
      <c r="B79" s="238">
        <v>0</v>
      </c>
      <c r="C79" s="238">
        <v>1</v>
      </c>
      <c r="D79" s="238">
        <v>0</v>
      </c>
      <c r="E79" s="200">
        <v>0</v>
      </c>
      <c r="F79" s="239">
        <f t="shared" si="2"/>
        <v>1</v>
      </c>
    </row>
    <row r="80" spans="1:6" x14ac:dyDescent="0.2">
      <c r="A80" s="69" t="s">
        <v>157</v>
      </c>
      <c r="B80" s="238">
        <v>0</v>
      </c>
      <c r="C80" s="238">
        <v>5</v>
      </c>
      <c r="D80" s="238">
        <v>1</v>
      </c>
      <c r="E80" s="200">
        <v>0</v>
      </c>
      <c r="F80" s="239">
        <f t="shared" si="2"/>
        <v>6</v>
      </c>
    </row>
    <row r="81" spans="1:6" x14ac:dyDescent="0.2">
      <c r="A81" s="69" t="s">
        <v>32</v>
      </c>
      <c r="B81" s="238">
        <v>26</v>
      </c>
      <c r="C81" s="238">
        <v>53</v>
      </c>
      <c r="D81" s="238">
        <v>11</v>
      </c>
      <c r="E81" s="200">
        <v>1</v>
      </c>
      <c r="F81" s="239">
        <f t="shared" si="2"/>
        <v>91</v>
      </c>
    </row>
    <row r="82" spans="1:6" x14ac:dyDescent="0.2">
      <c r="A82" s="69" t="s">
        <v>118</v>
      </c>
      <c r="B82" s="238">
        <v>0</v>
      </c>
      <c r="C82" s="238">
        <v>0</v>
      </c>
      <c r="D82" s="238">
        <v>1</v>
      </c>
      <c r="E82" s="200">
        <v>0</v>
      </c>
      <c r="F82" s="239">
        <f t="shared" si="2"/>
        <v>1</v>
      </c>
    </row>
    <row r="83" spans="1:6" x14ac:dyDescent="0.2">
      <c r="A83" s="69" t="s">
        <v>213</v>
      </c>
      <c r="B83" s="238">
        <v>0</v>
      </c>
      <c r="C83" s="238">
        <v>1</v>
      </c>
      <c r="D83" s="238">
        <v>0</v>
      </c>
      <c r="E83" s="200">
        <v>0</v>
      </c>
      <c r="F83" s="239">
        <f t="shared" si="2"/>
        <v>1</v>
      </c>
    </row>
    <row r="84" spans="1:6" x14ac:dyDescent="0.2">
      <c r="A84" s="69" t="s">
        <v>49</v>
      </c>
      <c r="B84" s="238">
        <v>9</v>
      </c>
      <c r="C84" s="238">
        <v>163</v>
      </c>
      <c r="D84" s="238">
        <v>22</v>
      </c>
      <c r="E84" s="200">
        <v>2</v>
      </c>
      <c r="F84" s="239">
        <f t="shared" si="2"/>
        <v>196</v>
      </c>
    </row>
    <row r="85" spans="1:6" x14ac:dyDescent="0.2">
      <c r="A85" s="69" t="s">
        <v>214</v>
      </c>
      <c r="B85" s="238">
        <v>0</v>
      </c>
      <c r="C85" s="238">
        <v>2</v>
      </c>
      <c r="D85" s="238">
        <v>0</v>
      </c>
      <c r="E85" s="200">
        <v>0</v>
      </c>
      <c r="F85" s="239">
        <f t="shared" si="2"/>
        <v>2</v>
      </c>
    </row>
    <row r="86" spans="1:6" x14ac:dyDescent="0.2">
      <c r="A86" s="69" t="s">
        <v>181</v>
      </c>
      <c r="B86" s="238">
        <v>0</v>
      </c>
      <c r="C86" s="238">
        <v>0</v>
      </c>
      <c r="D86" s="238">
        <v>0</v>
      </c>
      <c r="E86" s="200">
        <v>1</v>
      </c>
      <c r="F86" s="239">
        <f t="shared" si="2"/>
        <v>1</v>
      </c>
    </row>
    <row r="87" spans="1:6" x14ac:dyDescent="0.2">
      <c r="A87" s="69" t="s">
        <v>215</v>
      </c>
      <c r="B87" s="238">
        <v>0</v>
      </c>
      <c r="C87" s="238">
        <v>2</v>
      </c>
      <c r="D87" s="238">
        <v>0</v>
      </c>
      <c r="E87" s="200">
        <v>0</v>
      </c>
      <c r="F87" s="239">
        <f t="shared" si="2"/>
        <v>2</v>
      </c>
    </row>
    <row r="88" spans="1:6" x14ac:dyDescent="0.2">
      <c r="A88" s="69" t="s">
        <v>33</v>
      </c>
      <c r="B88" s="238">
        <v>25</v>
      </c>
      <c r="C88" s="238">
        <v>129</v>
      </c>
      <c r="D88" s="238">
        <v>20</v>
      </c>
      <c r="E88" s="200">
        <v>0</v>
      </c>
      <c r="F88" s="239">
        <f t="shared" si="2"/>
        <v>174</v>
      </c>
    </row>
    <row r="89" spans="1:6" x14ac:dyDescent="0.2">
      <c r="A89" s="69" t="s">
        <v>80</v>
      </c>
      <c r="B89" s="238">
        <v>7</v>
      </c>
      <c r="C89" s="238">
        <v>52</v>
      </c>
      <c r="D89" s="238">
        <v>0</v>
      </c>
      <c r="E89" s="200">
        <v>0</v>
      </c>
      <c r="F89" s="239">
        <f t="shared" si="2"/>
        <v>59</v>
      </c>
    </row>
    <row r="90" spans="1:6" x14ac:dyDescent="0.2">
      <c r="A90" s="69" t="s">
        <v>216</v>
      </c>
      <c r="B90" s="238">
        <v>0</v>
      </c>
      <c r="C90" s="238">
        <v>6</v>
      </c>
      <c r="D90" s="238">
        <v>0</v>
      </c>
      <c r="E90" s="200">
        <v>0</v>
      </c>
      <c r="F90" s="239">
        <f t="shared" si="2"/>
        <v>6</v>
      </c>
    </row>
    <row r="91" spans="1:6" x14ac:dyDescent="0.2">
      <c r="A91" s="69" t="s">
        <v>234</v>
      </c>
      <c r="B91" s="238">
        <v>0</v>
      </c>
      <c r="C91" s="238">
        <v>0</v>
      </c>
      <c r="D91" s="238">
        <v>0</v>
      </c>
      <c r="E91" s="200">
        <v>1</v>
      </c>
      <c r="F91" s="239">
        <f t="shared" si="2"/>
        <v>1</v>
      </c>
    </row>
    <row r="92" spans="1:6" x14ac:dyDescent="0.2">
      <c r="A92" s="69" t="s">
        <v>158</v>
      </c>
      <c r="B92" s="238">
        <v>2</v>
      </c>
      <c r="C92" s="238">
        <v>14</v>
      </c>
      <c r="D92" s="238">
        <v>1</v>
      </c>
      <c r="E92" s="200">
        <v>0</v>
      </c>
      <c r="F92" s="239">
        <f t="shared" si="2"/>
        <v>17</v>
      </c>
    </row>
    <row r="93" spans="1:6" x14ac:dyDescent="0.2">
      <c r="A93" s="69" t="s">
        <v>133</v>
      </c>
      <c r="B93" s="238">
        <v>3</v>
      </c>
      <c r="C93" s="238">
        <v>46</v>
      </c>
      <c r="D93" s="238">
        <v>2</v>
      </c>
      <c r="E93" s="200">
        <v>1</v>
      </c>
      <c r="F93" s="239">
        <f t="shared" si="2"/>
        <v>52</v>
      </c>
    </row>
    <row r="94" spans="1:6" x14ac:dyDescent="0.2">
      <c r="A94" s="69" t="s">
        <v>235</v>
      </c>
      <c r="B94" s="238">
        <v>0</v>
      </c>
      <c r="C94" s="238">
        <v>1</v>
      </c>
      <c r="D94" s="238">
        <v>0</v>
      </c>
      <c r="E94" s="200">
        <v>0</v>
      </c>
      <c r="F94" s="239">
        <f t="shared" si="2"/>
        <v>1</v>
      </c>
    </row>
    <row r="95" spans="1:6" x14ac:dyDescent="0.2">
      <c r="A95" s="69" t="s">
        <v>183</v>
      </c>
      <c r="B95" s="238">
        <v>0</v>
      </c>
      <c r="C95" s="238">
        <v>3</v>
      </c>
      <c r="D95" s="238">
        <v>0</v>
      </c>
      <c r="E95" s="200">
        <v>0</v>
      </c>
      <c r="F95" s="239">
        <f t="shared" si="2"/>
        <v>3</v>
      </c>
    </row>
    <row r="96" spans="1:6" x14ac:dyDescent="0.2">
      <c r="A96" s="69" t="s">
        <v>34</v>
      </c>
      <c r="B96" s="238">
        <v>80</v>
      </c>
      <c r="C96" s="238">
        <v>440</v>
      </c>
      <c r="D96" s="238">
        <v>22</v>
      </c>
      <c r="E96" s="200">
        <v>6</v>
      </c>
      <c r="F96" s="239">
        <f t="shared" si="2"/>
        <v>548</v>
      </c>
    </row>
    <row r="97" spans="1:6" x14ac:dyDescent="0.2">
      <c r="A97" s="69" t="s">
        <v>159</v>
      </c>
      <c r="B97" s="238">
        <v>1</v>
      </c>
      <c r="C97" s="238">
        <v>7</v>
      </c>
      <c r="D97" s="238">
        <v>0</v>
      </c>
      <c r="E97" s="200">
        <v>0</v>
      </c>
      <c r="F97" s="239">
        <f t="shared" si="2"/>
        <v>8</v>
      </c>
    </row>
    <row r="98" spans="1:6" x14ac:dyDescent="0.2">
      <c r="A98" s="69" t="s">
        <v>218</v>
      </c>
      <c r="B98" s="238">
        <v>0</v>
      </c>
      <c r="C98" s="238">
        <v>2</v>
      </c>
      <c r="D98" s="238">
        <v>0</v>
      </c>
      <c r="E98" s="200">
        <v>0</v>
      </c>
      <c r="F98" s="239">
        <f t="shared" si="2"/>
        <v>2</v>
      </c>
    </row>
    <row r="99" spans="1:6" x14ac:dyDescent="0.2">
      <c r="A99" s="69" t="s">
        <v>160</v>
      </c>
      <c r="B99" s="238">
        <v>0</v>
      </c>
      <c r="C99" s="238">
        <v>24</v>
      </c>
      <c r="D99" s="238">
        <v>14</v>
      </c>
      <c r="E99" s="200">
        <v>1</v>
      </c>
      <c r="F99" s="239">
        <f t="shared" si="2"/>
        <v>39</v>
      </c>
    </row>
    <row r="100" spans="1:6" x14ac:dyDescent="0.2">
      <c r="A100" s="69" t="s">
        <v>161</v>
      </c>
      <c r="B100" s="238">
        <v>0</v>
      </c>
      <c r="C100" s="238">
        <v>1</v>
      </c>
      <c r="D100" s="238">
        <v>1</v>
      </c>
      <c r="E100" s="200">
        <v>0</v>
      </c>
      <c r="F100" s="239">
        <f t="shared" ref="F100:F126" si="3">SUM(B100:E100)</f>
        <v>2</v>
      </c>
    </row>
    <row r="101" spans="1:6" x14ac:dyDescent="0.2">
      <c r="A101" s="69" t="s">
        <v>221</v>
      </c>
      <c r="B101" s="238">
        <v>0</v>
      </c>
      <c r="C101" s="238">
        <v>3</v>
      </c>
      <c r="D101" s="238">
        <v>0</v>
      </c>
      <c r="E101" s="200">
        <v>0</v>
      </c>
      <c r="F101" s="239">
        <f t="shared" si="3"/>
        <v>3</v>
      </c>
    </row>
    <row r="102" spans="1:6" x14ac:dyDescent="0.2">
      <c r="A102" s="69" t="s">
        <v>35</v>
      </c>
      <c r="B102" s="238">
        <v>2</v>
      </c>
      <c r="C102" s="238">
        <v>0</v>
      </c>
      <c r="D102" s="238">
        <v>0</v>
      </c>
      <c r="E102" s="200">
        <v>0</v>
      </c>
      <c r="F102" s="239">
        <f t="shared" si="3"/>
        <v>2</v>
      </c>
    </row>
    <row r="103" spans="1:6" x14ac:dyDescent="0.2">
      <c r="A103" s="69" t="s">
        <v>36</v>
      </c>
      <c r="B103" s="238">
        <v>1</v>
      </c>
      <c r="C103" s="238">
        <v>38</v>
      </c>
      <c r="D103" s="238">
        <v>3</v>
      </c>
      <c r="E103" s="200">
        <v>0</v>
      </c>
      <c r="F103" s="239">
        <f t="shared" si="3"/>
        <v>42</v>
      </c>
    </row>
    <row r="104" spans="1:6" x14ac:dyDescent="0.2">
      <c r="A104" s="69" t="s">
        <v>61</v>
      </c>
      <c r="B104" s="238">
        <v>0</v>
      </c>
      <c r="C104" s="238">
        <v>5</v>
      </c>
      <c r="D104" s="238">
        <v>0</v>
      </c>
      <c r="E104" s="200">
        <v>1</v>
      </c>
      <c r="F104" s="239">
        <f t="shared" si="3"/>
        <v>6</v>
      </c>
    </row>
    <row r="105" spans="1:6" x14ac:dyDescent="0.2">
      <c r="A105" s="69" t="s">
        <v>37</v>
      </c>
      <c r="B105" s="238">
        <v>0</v>
      </c>
      <c r="C105" s="238">
        <v>14</v>
      </c>
      <c r="D105" s="238">
        <v>0</v>
      </c>
      <c r="E105" s="200">
        <v>0</v>
      </c>
      <c r="F105" s="239">
        <f t="shared" si="3"/>
        <v>14</v>
      </c>
    </row>
    <row r="106" spans="1:6" x14ac:dyDescent="0.2">
      <c r="A106" s="69" t="s">
        <v>223</v>
      </c>
      <c r="B106" s="238">
        <v>0</v>
      </c>
      <c r="C106" s="238">
        <v>1</v>
      </c>
      <c r="D106" s="238">
        <v>0</v>
      </c>
      <c r="E106" s="200">
        <v>0</v>
      </c>
      <c r="F106" s="239">
        <f t="shared" si="3"/>
        <v>1</v>
      </c>
    </row>
    <row r="107" spans="1:6" x14ac:dyDescent="0.2">
      <c r="A107" s="69" t="s">
        <v>38</v>
      </c>
      <c r="B107" s="238">
        <v>16</v>
      </c>
      <c r="C107" s="238">
        <v>154</v>
      </c>
      <c r="D107" s="238">
        <v>9</v>
      </c>
      <c r="E107" s="200">
        <v>6</v>
      </c>
      <c r="F107" s="239">
        <f t="shared" si="3"/>
        <v>185</v>
      </c>
    </row>
    <row r="108" spans="1:6" x14ac:dyDescent="0.2">
      <c r="A108" s="69" t="s">
        <v>39</v>
      </c>
      <c r="B108" s="238">
        <v>11</v>
      </c>
      <c r="C108" s="238">
        <v>21</v>
      </c>
      <c r="D108" s="238">
        <v>6</v>
      </c>
      <c r="E108" s="200">
        <v>0</v>
      </c>
      <c r="F108" s="239">
        <f t="shared" si="3"/>
        <v>38</v>
      </c>
    </row>
    <row r="109" spans="1:6" x14ac:dyDescent="0.2">
      <c r="A109" s="69" t="s">
        <v>130</v>
      </c>
      <c r="B109" s="238">
        <v>4</v>
      </c>
      <c r="C109" s="238">
        <v>124</v>
      </c>
      <c r="D109" s="238">
        <v>2</v>
      </c>
      <c r="E109" s="200">
        <v>0</v>
      </c>
      <c r="F109" s="239">
        <f t="shared" si="3"/>
        <v>130</v>
      </c>
    </row>
    <row r="110" spans="1:6" x14ac:dyDescent="0.2">
      <c r="A110" s="69" t="s">
        <v>162</v>
      </c>
      <c r="B110" s="238">
        <v>0</v>
      </c>
      <c r="C110" s="238">
        <v>1</v>
      </c>
      <c r="D110" s="238">
        <v>0</v>
      </c>
      <c r="E110" s="200">
        <v>0</v>
      </c>
      <c r="F110" s="239">
        <f t="shared" si="3"/>
        <v>1</v>
      </c>
    </row>
    <row r="111" spans="1:6" x14ac:dyDescent="0.2">
      <c r="A111" s="69" t="s">
        <v>50</v>
      </c>
      <c r="B111" s="238">
        <v>0</v>
      </c>
      <c r="C111" s="238">
        <v>55</v>
      </c>
      <c r="D111" s="238">
        <v>5</v>
      </c>
      <c r="E111" s="200">
        <v>0</v>
      </c>
      <c r="F111" s="239">
        <f t="shared" si="3"/>
        <v>60</v>
      </c>
    </row>
    <row r="112" spans="1:6" x14ac:dyDescent="0.2">
      <c r="A112" s="69" t="s">
        <v>163</v>
      </c>
      <c r="B112" s="238">
        <v>1</v>
      </c>
      <c r="C112" s="238">
        <v>6</v>
      </c>
      <c r="D112" s="238">
        <v>4</v>
      </c>
      <c r="E112" s="200">
        <v>0</v>
      </c>
      <c r="F112" s="239">
        <f t="shared" si="3"/>
        <v>11</v>
      </c>
    </row>
    <row r="113" spans="1:6" x14ac:dyDescent="0.2">
      <c r="A113" s="69" t="s">
        <v>40</v>
      </c>
      <c r="B113" s="238">
        <v>20</v>
      </c>
      <c r="C113" s="238">
        <v>341</v>
      </c>
      <c r="D113" s="238">
        <v>3</v>
      </c>
      <c r="E113" s="200">
        <v>0</v>
      </c>
      <c r="F113" s="239">
        <f t="shared" si="3"/>
        <v>364</v>
      </c>
    </row>
    <row r="114" spans="1:6" x14ac:dyDescent="0.2">
      <c r="A114" s="69" t="s">
        <v>41</v>
      </c>
      <c r="B114" s="238">
        <v>82</v>
      </c>
      <c r="C114" s="238">
        <v>665</v>
      </c>
      <c r="D114" s="238">
        <v>80</v>
      </c>
      <c r="E114" s="200">
        <v>5</v>
      </c>
      <c r="F114" s="239">
        <f t="shared" si="3"/>
        <v>832</v>
      </c>
    </row>
    <row r="115" spans="1:6" x14ac:dyDescent="0.2">
      <c r="A115" s="69" t="s">
        <v>42</v>
      </c>
      <c r="B115" s="238">
        <v>3</v>
      </c>
      <c r="C115" s="238">
        <v>8</v>
      </c>
      <c r="D115" s="238">
        <v>3</v>
      </c>
      <c r="E115" s="200">
        <v>0</v>
      </c>
      <c r="F115" s="239">
        <f t="shared" si="3"/>
        <v>14</v>
      </c>
    </row>
    <row r="116" spans="1:6" x14ac:dyDescent="0.2">
      <c r="A116" s="69" t="s">
        <v>43</v>
      </c>
      <c r="B116" s="238">
        <v>0</v>
      </c>
      <c r="C116" s="238">
        <v>11</v>
      </c>
      <c r="D116" s="238">
        <v>2</v>
      </c>
      <c r="E116" s="200">
        <v>0</v>
      </c>
      <c r="F116" s="239">
        <f t="shared" si="3"/>
        <v>13</v>
      </c>
    </row>
    <row r="117" spans="1:6" x14ac:dyDescent="0.2">
      <c r="A117" s="69" t="s">
        <v>44</v>
      </c>
      <c r="B117" s="238">
        <v>71</v>
      </c>
      <c r="C117" s="238">
        <v>849</v>
      </c>
      <c r="D117" s="238">
        <v>31</v>
      </c>
      <c r="E117" s="200">
        <v>1</v>
      </c>
      <c r="F117" s="239">
        <f t="shared" si="3"/>
        <v>952</v>
      </c>
    </row>
    <row r="118" spans="1:6" x14ac:dyDescent="0.2">
      <c r="A118" s="69" t="s">
        <v>45</v>
      </c>
      <c r="B118" s="238">
        <v>25</v>
      </c>
      <c r="C118" s="238">
        <v>100</v>
      </c>
      <c r="D118" s="238">
        <v>32</v>
      </c>
      <c r="E118" s="200">
        <v>4</v>
      </c>
      <c r="F118" s="239">
        <f t="shared" si="3"/>
        <v>161</v>
      </c>
    </row>
    <row r="119" spans="1:6" x14ac:dyDescent="0.2">
      <c r="A119" s="69" t="s">
        <v>271</v>
      </c>
      <c r="B119" s="238">
        <v>0</v>
      </c>
      <c r="C119" s="238">
        <v>0</v>
      </c>
      <c r="D119" s="238">
        <v>1</v>
      </c>
      <c r="E119" s="200">
        <v>0</v>
      </c>
      <c r="F119" s="239">
        <f t="shared" si="3"/>
        <v>1</v>
      </c>
    </row>
    <row r="120" spans="1:6" x14ac:dyDescent="0.2">
      <c r="A120" s="69" t="s">
        <v>46</v>
      </c>
      <c r="B120" s="238">
        <v>2</v>
      </c>
      <c r="C120" s="238">
        <v>14</v>
      </c>
      <c r="D120" s="238">
        <v>1</v>
      </c>
      <c r="E120" s="200">
        <v>0</v>
      </c>
      <c r="F120" s="239">
        <f t="shared" si="3"/>
        <v>17</v>
      </c>
    </row>
    <row r="121" spans="1:6" x14ac:dyDescent="0.2">
      <c r="A121" s="69" t="s">
        <v>188</v>
      </c>
      <c r="B121" s="238">
        <v>0</v>
      </c>
      <c r="C121" s="238">
        <v>16</v>
      </c>
      <c r="D121" s="238">
        <v>1</v>
      </c>
      <c r="E121" s="200">
        <v>1</v>
      </c>
      <c r="F121" s="239">
        <f t="shared" si="3"/>
        <v>18</v>
      </c>
    </row>
    <row r="122" spans="1:6" x14ac:dyDescent="0.2">
      <c r="A122" s="69" t="s">
        <v>47</v>
      </c>
      <c r="B122" s="238">
        <v>146</v>
      </c>
      <c r="C122" s="238">
        <v>163</v>
      </c>
      <c r="D122" s="238">
        <v>1</v>
      </c>
      <c r="E122" s="200">
        <v>1</v>
      </c>
      <c r="F122" s="239">
        <f t="shared" si="3"/>
        <v>311</v>
      </c>
    </row>
    <row r="123" spans="1:6" x14ac:dyDescent="0.2">
      <c r="A123" s="69" t="s">
        <v>48</v>
      </c>
      <c r="B123" s="238">
        <v>0</v>
      </c>
      <c r="C123" s="238">
        <v>11</v>
      </c>
      <c r="D123" s="238">
        <v>0</v>
      </c>
      <c r="E123" s="200">
        <v>0</v>
      </c>
      <c r="F123" s="239">
        <f t="shared" si="3"/>
        <v>11</v>
      </c>
    </row>
    <row r="124" spans="1:6" x14ac:dyDescent="0.2">
      <c r="A124" s="69" t="s">
        <v>227</v>
      </c>
      <c r="B124" s="238">
        <v>0</v>
      </c>
      <c r="C124" s="238">
        <v>4</v>
      </c>
      <c r="D124" s="238">
        <v>0</v>
      </c>
      <c r="E124" s="200">
        <v>0</v>
      </c>
      <c r="F124" s="239">
        <f t="shared" si="3"/>
        <v>4</v>
      </c>
    </row>
    <row r="125" spans="1:6" x14ac:dyDescent="0.2">
      <c r="A125" s="69" t="s">
        <v>56</v>
      </c>
      <c r="B125" s="238">
        <v>1</v>
      </c>
      <c r="C125" s="238">
        <v>12</v>
      </c>
      <c r="D125" s="238">
        <v>0</v>
      </c>
      <c r="E125" s="200">
        <v>0</v>
      </c>
      <c r="F125" s="239">
        <f t="shared" si="3"/>
        <v>13</v>
      </c>
    </row>
    <row r="126" spans="1:6" ht="12.75" thickBot="1" x14ac:dyDescent="0.25">
      <c r="A126" s="69" t="s">
        <v>164</v>
      </c>
      <c r="B126" s="238">
        <v>1</v>
      </c>
      <c r="C126" s="238">
        <v>0</v>
      </c>
      <c r="D126" s="238">
        <v>0</v>
      </c>
      <c r="E126" s="200">
        <v>0</v>
      </c>
      <c r="F126" s="239">
        <f t="shared" si="3"/>
        <v>1</v>
      </c>
    </row>
    <row r="127" spans="1:6" ht="12.75" thickBot="1" x14ac:dyDescent="0.25">
      <c r="A127" s="61" t="s">
        <v>74</v>
      </c>
      <c r="B127" s="67">
        <f>SUM(B4:B126)</f>
        <v>2707</v>
      </c>
      <c r="C127" s="67">
        <f>SUM(C4:C126)</f>
        <v>12833</v>
      </c>
      <c r="D127" s="67">
        <f>SUM(D4:D126)</f>
        <v>804</v>
      </c>
      <c r="E127" s="67">
        <f>SUM(E4:E126)</f>
        <v>80</v>
      </c>
      <c r="F127" s="67">
        <f>SUM(F4:F126)</f>
        <v>16424</v>
      </c>
    </row>
  </sheetData>
  <phoneticPr fontId="2" type="noConversion"/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FFCC99"/>
  </sheetPr>
  <dimension ref="A1:E104"/>
  <sheetViews>
    <sheetView topLeftCell="A25" zoomScaleNormal="100" workbookViewId="0">
      <selection activeCell="B4" sqref="B4:C103"/>
    </sheetView>
  </sheetViews>
  <sheetFormatPr defaultColWidth="9.140625" defaultRowHeight="12" x14ac:dyDescent="0.2"/>
  <cols>
    <col min="1" max="1" width="34.7109375" style="1" customWidth="1"/>
    <col min="2" max="5" width="9.140625" style="1"/>
    <col min="6" max="6" width="12.5703125" style="1" customWidth="1"/>
    <col min="7" max="16384" width="9.140625" style="1"/>
  </cols>
  <sheetData>
    <row r="1" spans="1:5" x14ac:dyDescent="0.2">
      <c r="A1" s="121" t="s">
        <v>317</v>
      </c>
      <c r="B1" s="37"/>
      <c r="C1" s="37"/>
      <c r="D1" s="37"/>
      <c r="E1" s="37"/>
    </row>
    <row r="2" spans="1:5" ht="12.75" thickBot="1" x14ac:dyDescent="0.25">
      <c r="A2" s="37"/>
      <c r="B2" s="37"/>
      <c r="C2" s="37"/>
      <c r="D2" s="37"/>
      <c r="E2" s="37"/>
    </row>
    <row r="3" spans="1:5" ht="24.75" thickBot="1" x14ac:dyDescent="0.25">
      <c r="A3" s="74" t="s">
        <v>0</v>
      </c>
      <c r="B3" s="75" t="s">
        <v>83</v>
      </c>
      <c r="C3" s="76" t="s">
        <v>84</v>
      </c>
      <c r="D3" s="77" t="s">
        <v>2</v>
      </c>
      <c r="E3" s="78" t="s">
        <v>3</v>
      </c>
    </row>
    <row r="4" spans="1:5" x14ac:dyDescent="0.2">
      <c r="A4" s="79" t="s">
        <v>4</v>
      </c>
      <c r="B4" s="216">
        <v>5</v>
      </c>
      <c r="C4" s="246">
        <v>3</v>
      </c>
      <c r="D4" s="247">
        <f t="shared" ref="D4:D27" si="0">SUM(B4:C4)</f>
        <v>8</v>
      </c>
      <c r="E4" s="185">
        <f t="shared" ref="E4:E35" si="1">D4*100/$D$104</f>
        <v>2.3358346229086981E-2</v>
      </c>
    </row>
    <row r="5" spans="1:5" x14ac:dyDescent="0.2">
      <c r="A5" s="69" t="s">
        <v>134</v>
      </c>
      <c r="B5" s="219">
        <v>0</v>
      </c>
      <c r="C5" s="248">
        <v>10</v>
      </c>
      <c r="D5" s="247">
        <f t="shared" si="0"/>
        <v>10</v>
      </c>
      <c r="E5" s="185">
        <f t="shared" si="1"/>
        <v>2.9197932786358727E-2</v>
      </c>
    </row>
    <row r="6" spans="1:5" x14ac:dyDescent="0.2">
      <c r="A6" s="69" t="s">
        <v>5</v>
      </c>
      <c r="B6" s="219">
        <v>4</v>
      </c>
      <c r="C6" s="248">
        <v>67</v>
      </c>
      <c r="D6" s="247">
        <f t="shared" si="0"/>
        <v>71</v>
      </c>
      <c r="E6" s="185">
        <f t="shared" si="1"/>
        <v>0.20730532278314695</v>
      </c>
    </row>
    <row r="7" spans="1:5" x14ac:dyDescent="0.2">
      <c r="A7" s="69" t="s">
        <v>165</v>
      </c>
      <c r="B7" s="219">
        <v>1</v>
      </c>
      <c r="C7" s="248">
        <v>2</v>
      </c>
      <c r="D7" s="247">
        <f t="shared" si="0"/>
        <v>3</v>
      </c>
      <c r="E7" s="185">
        <f t="shared" si="1"/>
        <v>8.7593798359076186E-3</v>
      </c>
    </row>
    <row r="8" spans="1:5" x14ac:dyDescent="0.2">
      <c r="A8" s="69" t="s">
        <v>135</v>
      </c>
      <c r="B8" s="219">
        <v>1</v>
      </c>
      <c r="C8" s="248">
        <v>5</v>
      </c>
      <c r="D8" s="247">
        <f t="shared" si="0"/>
        <v>6</v>
      </c>
      <c r="E8" s="185">
        <f t="shared" si="1"/>
        <v>1.7518759671815237E-2</v>
      </c>
    </row>
    <row r="9" spans="1:5" x14ac:dyDescent="0.2">
      <c r="A9" s="69" t="s">
        <v>136</v>
      </c>
      <c r="B9" s="219">
        <v>4</v>
      </c>
      <c r="C9" s="248">
        <v>11</v>
      </c>
      <c r="D9" s="247">
        <f t="shared" si="0"/>
        <v>15</v>
      </c>
      <c r="E9" s="185">
        <f t="shared" si="1"/>
        <v>4.3796899179538086E-2</v>
      </c>
    </row>
    <row r="10" spans="1:5" x14ac:dyDescent="0.2">
      <c r="A10" s="69" t="s">
        <v>6</v>
      </c>
      <c r="B10" s="219">
        <v>42</v>
      </c>
      <c r="C10" s="248">
        <v>43</v>
      </c>
      <c r="D10" s="247">
        <f t="shared" si="0"/>
        <v>85</v>
      </c>
      <c r="E10" s="185">
        <f t="shared" si="1"/>
        <v>0.24818242868404916</v>
      </c>
    </row>
    <row r="11" spans="1:5" x14ac:dyDescent="0.2">
      <c r="A11" s="69" t="s">
        <v>137</v>
      </c>
      <c r="B11" s="219">
        <v>4</v>
      </c>
      <c r="C11" s="248">
        <v>14</v>
      </c>
      <c r="D11" s="247">
        <f t="shared" si="0"/>
        <v>18</v>
      </c>
      <c r="E11" s="185">
        <f t="shared" si="1"/>
        <v>5.2556279015445705E-2</v>
      </c>
    </row>
    <row r="12" spans="1:5" x14ac:dyDescent="0.2">
      <c r="A12" s="69" t="s">
        <v>7</v>
      </c>
      <c r="B12" s="219">
        <v>5</v>
      </c>
      <c r="C12" s="248">
        <v>8</v>
      </c>
      <c r="D12" s="247">
        <f t="shared" si="0"/>
        <v>13</v>
      </c>
      <c r="E12" s="185">
        <f t="shared" si="1"/>
        <v>3.7957312622266343E-2</v>
      </c>
    </row>
    <row r="13" spans="1:5" x14ac:dyDescent="0.2">
      <c r="A13" s="69" t="s">
        <v>8</v>
      </c>
      <c r="B13" s="219">
        <v>4</v>
      </c>
      <c r="C13" s="248">
        <v>13</v>
      </c>
      <c r="D13" s="247">
        <f t="shared" si="0"/>
        <v>17</v>
      </c>
      <c r="E13" s="185">
        <f t="shared" si="1"/>
        <v>4.9636485736809836E-2</v>
      </c>
    </row>
    <row r="14" spans="1:5" x14ac:dyDescent="0.2">
      <c r="A14" s="69" t="s">
        <v>9</v>
      </c>
      <c r="B14" s="219">
        <v>2</v>
      </c>
      <c r="C14" s="248">
        <v>12</v>
      </c>
      <c r="D14" s="247">
        <f t="shared" si="0"/>
        <v>14</v>
      </c>
      <c r="E14" s="185">
        <f t="shared" si="1"/>
        <v>4.0877105900902218E-2</v>
      </c>
    </row>
    <row r="15" spans="1:5" x14ac:dyDescent="0.2">
      <c r="A15" s="69" t="s">
        <v>10</v>
      </c>
      <c r="B15" s="219">
        <v>8132</v>
      </c>
      <c r="C15" s="248">
        <v>8707</v>
      </c>
      <c r="D15" s="247">
        <f t="shared" si="0"/>
        <v>16839</v>
      </c>
      <c r="E15" s="185">
        <f t="shared" si="1"/>
        <v>49.166399018949456</v>
      </c>
    </row>
    <row r="16" spans="1:5" x14ac:dyDescent="0.2">
      <c r="A16" s="69" t="s">
        <v>138</v>
      </c>
      <c r="B16" s="219">
        <v>0</v>
      </c>
      <c r="C16" s="248">
        <v>2</v>
      </c>
      <c r="D16" s="247">
        <f t="shared" si="0"/>
        <v>2</v>
      </c>
      <c r="E16" s="185">
        <f t="shared" si="1"/>
        <v>5.8395865572717452E-3</v>
      </c>
    </row>
    <row r="17" spans="1:5" x14ac:dyDescent="0.2">
      <c r="A17" s="69" t="s">
        <v>139</v>
      </c>
      <c r="B17" s="219">
        <v>3</v>
      </c>
      <c r="C17" s="248">
        <v>4</v>
      </c>
      <c r="D17" s="247">
        <f t="shared" si="0"/>
        <v>7</v>
      </c>
      <c r="E17" s="185">
        <f t="shared" si="1"/>
        <v>2.0438552950451109E-2</v>
      </c>
    </row>
    <row r="18" spans="1:5" x14ac:dyDescent="0.2">
      <c r="A18" s="69" t="s">
        <v>57</v>
      </c>
      <c r="B18" s="219">
        <v>23</v>
      </c>
      <c r="C18" s="248">
        <v>31</v>
      </c>
      <c r="D18" s="247">
        <f t="shared" si="0"/>
        <v>54</v>
      </c>
      <c r="E18" s="185">
        <f t="shared" si="1"/>
        <v>0.15766883704633711</v>
      </c>
    </row>
    <row r="19" spans="1:5" x14ac:dyDescent="0.2">
      <c r="A19" s="69" t="s">
        <v>273</v>
      </c>
      <c r="B19" s="219">
        <v>1</v>
      </c>
      <c r="C19" s="248">
        <v>0</v>
      </c>
      <c r="D19" s="247">
        <f t="shared" si="0"/>
        <v>1</v>
      </c>
      <c r="E19" s="185">
        <f t="shared" si="1"/>
        <v>2.9197932786358726E-3</v>
      </c>
    </row>
    <row r="20" spans="1:5" x14ac:dyDescent="0.2">
      <c r="A20" s="69" t="s">
        <v>140</v>
      </c>
      <c r="B20" s="219">
        <v>1</v>
      </c>
      <c r="C20" s="248">
        <v>4</v>
      </c>
      <c r="D20" s="247">
        <f t="shared" si="0"/>
        <v>5</v>
      </c>
      <c r="E20" s="185">
        <f t="shared" si="1"/>
        <v>1.4598966393179364E-2</v>
      </c>
    </row>
    <row r="21" spans="1:5" x14ac:dyDescent="0.2">
      <c r="A21" s="69" t="s">
        <v>13</v>
      </c>
      <c r="B21" s="219">
        <v>53</v>
      </c>
      <c r="C21" s="248">
        <v>24</v>
      </c>
      <c r="D21" s="247">
        <f t="shared" si="0"/>
        <v>77</v>
      </c>
      <c r="E21" s="185">
        <f t="shared" si="1"/>
        <v>0.22482408245496219</v>
      </c>
    </row>
    <row r="22" spans="1:5" x14ac:dyDescent="0.2">
      <c r="A22" s="69" t="s">
        <v>169</v>
      </c>
      <c r="B22" s="219">
        <v>0</v>
      </c>
      <c r="C22" s="248">
        <v>2</v>
      </c>
      <c r="D22" s="247">
        <f t="shared" si="0"/>
        <v>2</v>
      </c>
      <c r="E22" s="185">
        <f t="shared" si="1"/>
        <v>5.8395865572717452E-3</v>
      </c>
    </row>
    <row r="23" spans="1:5" x14ac:dyDescent="0.2">
      <c r="A23" s="69" t="s">
        <v>79</v>
      </c>
      <c r="B23" s="219">
        <v>1</v>
      </c>
      <c r="C23" s="248">
        <v>1</v>
      </c>
      <c r="D23" s="247">
        <f t="shared" si="0"/>
        <v>2</v>
      </c>
      <c r="E23" s="185">
        <f t="shared" si="1"/>
        <v>5.8395865572717452E-3</v>
      </c>
    </row>
    <row r="24" spans="1:5" x14ac:dyDescent="0.2">
      <c r="A24" s="69" t="s">
        <v>141</v>
      </c>
      <c r="B24" s="219">
        <v>2</v>
      </c>
      <c r="C24" s="248">
        <v>5</v>
      </c>
      <c r="D24" s="247">
        <f t="shared" si="0"/>
        <v>7</v>
      </c>
      <c r="E24" s="185">
        <f t="shared" si="1"/>
        <v>2.0438552950451109E-2</v>
      </c>
    </row>
    <row r="25" spans="1:5" x14ac:dyDescent="0.2">
      <c r="A25" s="69" t="s">
        <v>14</v>
      </c>
      <c r="B25" s="219">
        <v>10</v>
      </c>
      <c r="C25" s="248">
        <v>79</v>
      </c>
      <c r="D25" s="247">
        <f t="shared" si="0"/>
        <v>89</v>
      </c>
      <c r="E25" s="185">
        <f t="shared" si="1"/>
        <v>0.25986160179859263</v>
      </c>
    </row>
    <row r="26" spans="1:5" x14ac:dyDescent="0.2">
      <c r="A26" s="69" t="s">
        <v>142</v>
      </c>
      <c r="B26" s="219">
        <v>2</v>
      </c>
      <c r="C26" s="248">
        <v>2</v>
      </c>
      <c r="D26" s="247">
        <f t="shared" si="0"/>
        <v>4</v>
      </c>
      <c r="E26" s="185">
        <f t="shared" si="1"/>
        <v>1.167917311454349E-2</v>
      </c>
    </row>
    <row r="27" spans="1:5" x14ac:dyDescent="0.2">
      <c r="A27" s="69" t="s">
        <v>16</v>
      </c>
      <c r="B27" s="219">
        <v>1</v>
      </c>
      <c r="C27" s="248">
        <v>2</v>
      </c>
      <c r="D27" s="247">
        <f t="shared" si="0"/>
        <v>3</v>
      </c>
      <c r="E27" s="185">
        <f t="shared" si="1"/>
        <v>8.7593798359076186E-3</v>
      </c>
    </row>
    <row r="28" spans="1:5" x14ac:dyDescent="0.2">
      <c r="A28" s="69" t="s">
        <v>55</v>
      </c>
      <c r="B28" s="219">
        <v>46</v>
      </c>
      <c r="C28" s="248">
        <v>6</v>
      </c>
      <c r="D28" s="247">
        <f t="shared" ref="D28:D91" si="2">SUM(B28:C28)</f>
        <v>52</v>
      </c>
      <c r="E28" s="185">
        <f t="shared" si="1"/>
        <v>0.15182925048906537</v>
      </c>
    </row>
    <row r="29" spans="1:5" x14ac:dyDescent="0.2">
      <c r="A29" s="69" t="s">
        <v>143</v>
      </c>
      <c r="B29" s="219">
        <v>1</v>
      </c>
      <c r="C29" s="248">
        <v>2</v>
      </c>
      <c r="D29" s="247">
        <f t="shared" si="2"/>
        <v>3</v>
      </c>
      <c r="E29" s="185">
        <f t="shared" si="1"/>
        <v>8.7593798359076186E-3</v>
      </c>
    </row>
    <row r="30" spans="1:5" x14ac:dyDescent="0.2">
      <c r="A30" s="69" t="s">
        <v>17</v>
      </c>
      <c r="B30" s="219">
        <v>1</v>
      </c>
      <c r="C30" s="248">
        <v>2</v>
      </c>
      <c r="D30" s="247">
        <f t="shared" si="2"/>
        <v>3</v>
      </c>
      <c r="E30" s="185">
        <f t="shared" si="1"/>
        <v>8.7593798359076186E-3</v>
      </c>
    </row>
    <row r="31" spans="1:5" x14ac:dyDescent="0.2">
      <c r="A31" s="69" t="s">
        <v>18</v>
      </c>
      <c r="B31" s="219">
        <v>31</v>
      </c>
      <c r="C31" s="248">
        <v>52</v>
      </c>
      <c r="D31" s="247">
        <f t="shared" si="2"/>
        <v>83</v>
      </c>
      <c r="E31" s="185">
        <f t="shared" si="1"/>
        <v>0.24234284212677742</v>
      </c>
    </row>
    <row r="32" spans="1:5" x14ac:dyDescent="0.2">
      <c r="A32" s="69" t="s">
        <v>170</v>
      </c>
      <c r="B32" s="219">
        <v>1</v>
      </c>
      <c r="C32" s="248">
        <v>3</v>
      </c>
      <c r="D32" s="247">
        <f t="shared" si="2"/>
        <v>4</v>
      </c>
      <c r="E32" s="185">
        <f t="shared" si="1"/>
        <v>1.167917311454349E-2</v>
      </c>
    </row>
    <row r="33" spans="1:5" x14ac:dyDescent="0.2">
      <c r="A33" s="69" t="s">
        <v>129</v>
      </c>
      <c r="B33" s="219">
        <v>0</v>
      </c>
      <c r="C33" s="248">
        <v>2</v>
      </c>
      <c r="D33" s="247">
        <f t="shared" si="2"/>
        <v>2</v>
      </c>
      <c r="E33" s="185">
        <f t="shared" si="1"/>
        <v>5.8395865572717452E-3</v>
      </c>
    </row>
    <row r="34" spans="1:5" x14ac:dyDescent="0.2">
      <c r="A34" s="69" t="s">
        <v>144</v>
      </c>
      <c r="B34" s="219">
        <v>1</v>
      </c>
      <c r="C34" s="248">
        <v>1</v>
      </c>
      <c r="D34" s="247">
        <f t="shared" si="2"/>
        <v>2</v>
      </c>
      <c r="E34" s="185">
        <f t="shared" si="1"/>
        <v>5.8395865572717452E-3</v>
      </c>
    </row>
    <row r="35" spans="1:5" x14ac:dyDescent="0.2">
      <c r="A35" s="69" t="s">
        <v>173</v>
      </c>
      <c r="B35" s="219">
        <v>1</v>
      </c>
      <c r="C35" s="248">
        <v>1</v>
      </c>
      <c r="D35" s="247">
        <f t="shared" si="2"/>
        <v>2</v>
      </c>
      <c r="E35" s="185">
        <f t="shared" si="1"/>
        <v>5.8395865572717452E-3</v>
      </c>
    </row>
    <row r="36" spans="1:5" x14ac:dyDescent="0.2">
      <c r="A36" s="69" t="s">
        <v>208</v>
      </c>
      <c r="B36" s="219">
        <v>1</v>
      </c>
      <c r="C36" s="248">
        <v>0</v>
      </c>
      <c r="D36" s="247">
        <f t="shared" si="2"/>
        <v>1</v>
      </c>
      <c r="E36" s="185">
        <f t="shared" ref="E36:E99" si="3">D36*100/$D$104</f>
        <v>2.9197932786358726E-3</v>
      </c>
    </row>
    <row r="37" spans="1:5" x14ac:dyDescent="0.2">
      <c r="A37" s="69" t="s">
        <v>19</v>
      </c>
      <c r="B37" s="219">
        <v>16</v>
      </c>
      <c r="C37" s="248">
        <v>82</v>
      </c>
      <c r="D37" s="247">
        <f t="shared" si="2"/>
        <v>98</v>
      </c>
      <c r="E37" s="185">
        <f t="shared" si="3"/>
        <v>0.28613974130631553</v>
      </c>
    </row>
    <row r="38" spans="1:5" x14ac:dyDescent="0.2">
      <c r="A38" s="69" t="s">
        <v>132</v>
      </c>
      <c r="B38" s="219">
        <v>9</v>
      </c>
      <c r="C38" s="248">
        <v>3</v>
      </c>
      <c r="D38" s="247">
        <f t="shared" si="2"/>
        <v>12</v>
      </c>
      <c r="E38" s="185">
        <f t="shared" si="3"/>
        <v>3.5037519343630474E-2</v>
      </c>
    </row>
    <row r="39" spans="1:5" x14ac:dyDescent="0.2">
      <c r="A39" s="69" t="s">
        <v>20</v>
      </c>
      <c r="B39" s="219">
        <v>4</v>
      </c>
      <c r="C39" s="248">
        <v>16</v>
      </c>
      <c r="D39" s="247">
        <f t="shared" si="2"/>
        <v>20</v>
      </c>
      <c r="E39" s="185">
        <f t="shared" si="3"/>
        <v>5.8395865572717455E-2</v>
      </c>
    </row>
    <row r="40" spans="1:5" x14ac:dyDescent="0.2">
      <c r="A40" s="69" t="s">
        <v>21</v>
      </c>
      <c r="B40" s="219">
        <v>4</v>
      </c>
      <c r="C40" s="248">
        <v>8</v>
      </c>
      <c r="D40" s="247">
        <f t="shared" si="2"/>
        <v>12</v>
      </c>
      <c r="E40" s="185">
        <f t="shared" si="3"/>
        <v>3.5037519343630474E-2</v>
      </c>
    </row>
    <row r="41" spans="1:5" x14ac:dyDescent="0.2">
      <c r="A41" s="69" t="s">
        <v>174</v>
      </c>
      <c r="B41" s="219">
        <v>10</v>
      </c>
      <c r="C41" s="248">
        <v>18</v>
      </c>
      <c r="D41" s="247">
        <f t="shared" si="2"/>
        <v>28</v>
      </c>
      <c r="E41" s="185">
        <f t="shared" si="3"/>
        <v>8.1754211801804436E-2</v>
      </c>
    </row>
    <row r="42" spans="1:5" x14ac:dyDescent="0.2">
      <c r="A42" s="69" t="s">
        <v>145</v>
      </c>
      <c r="B42" s="219">
        <v>3</v>
      </c>
      <c r="C42" s="248">
        <v>0</v>
      </c>
      <c r="D42" s="247">
        <f t="shared" si="2"/>
        <v>3</v>
      </c>
      <c r="E42" s="185">
        <f t="shared" si="3"/>
        <v>8.7593798359076186E-3</v>
      </c>
    </row>
    <row r="43" spans="1:5" x14ac:dyDescent="0.2">
      <c r="A43" s="69" t="s">
        <v>146</v>
      </c>
      <c r="B43" s="219">
        <v>8</v>
      </c>
      <c r="C43" s="248">
        <v>10</v>
      </c>
      <c r="D43" s="247">
        <f t="shared" si="2"/>
        <v>18</v>
      </c>
      <c r="E43" s="185">
        <f t="shared" si="3"/>
        <v>5.2556279015445705E-2</v>
      </c>
    </row>
    <row r="44" spans="1:5" x14ac:dyDescent="0.2">
      <c r="A44" s="69" t="s">
        <v>58</v>
      </c>
      <c r="B44" s="219">
        <v>3</v>
      </c>
      <c r="C44" s="248">
        <v>2</v>
      </c>
      <c r="D44" s="247">
        <f t="shared" si="2"/>
        <v>5</v>
      </c>
      <c r="E44" s="185">
        <f t="shared" si="3"/>
        <v>1.4598966393179364E-2</v>
      </c>
    </row>
    <row r="45" spans="1:5" x14ac:dyDescent="0.2">
      <c r="A45" s="69" t="s">
        <v>22</v>
      </c>
      <c r="B45" s="219">
        <v>1</v>
      </c>
      <c r="C45" s="248">
        <v>14</v>
      </c>
      <c r="D45" s="247">
        <f t="shared" si="2"/>
        <v>15</v>
      </c>
      <c r="E45" s="185">
        <f t="shared" si="3"/>
        <v>4.3796899179538086E-2</v>
      </c>
    </row>
    <row r="46" spans="1:5" x14ac:dyDescent="0.2">
      <c r="A46" s="69" t="s">
        <v>147</v>
      </c>
      <c r="B46" s="219">
        <v>2</v>
      </c>
      <c r="C46" s="248">
        <v>0</v>
      </c>
      <c r="D46" s="247">
        <f t="shared" si="2"/>
        <v>2</v>
      </c>
      <c r="E46" s="185">
        <f t="shared" si="3"/>
        <v>5.8395865572717452E-3</v>
      </c>
    </row>
    <row r="47" spans="1:5" x14ac:dyDescent="0.2">
      <c r="A47" s="69" t="s">
        <v>23</v>
      </c>
      <c r="B47" s="219">
        <v>1</v>
      </c>
      <c r="C47" s="248">
        <v>4</v>
      </c>
      <c r="D47" s="247">
        <f t="shared" si="2"/>
        <v>5</v>
      </c>
      <c r="E47" s="185">
        <f t="shared" si="3"/>
        <v>1.4598966393179364E-2</v>
      </c>
    </row>
    <row r="48" spans="1:5" x14ac:dyDescent="0.2">
      <c r="A48" s="69" t="s">
        <v>59</v>
      </c>
      <c r="B48" s="219">
        <v>12</v>
      </c>
      <c r="C48" s="248">
        <v>16</v>
      </c>
      <c r="D48" s="247">
        <f t="shared" si="2"/>
        <v>28</v>
      </c>
      <c r="E48" s="185">
        <f t="shared" si="3"/>
        <v>8.1754211801804436E-2</v>
      </c>
    </row>
    <row r="49" spans="1:5" x14ac:dyDescent="0.2">
      <c r="A49" s="69" t="s">
        <v>24</v>
      </c>
      <c r="B49" s="219">
        <v>64</v>
      </c>
      <c r="C49" s="248">
        <v>39</v>
      </c>
      <c r="D49" s="247">
        <f t="shared" si="2"/>
        <v>103</v>
      </c>
      <c r="E49" s="185">
        <f t="shared" si="3"/>
        <v>0.3007387076994949</v>
      </c>
    </row>
    <row r="50" spans="1:5" x14ac:dyDescent="0.2">
      <c r="A50" s="69" t="s">
        <v>148</v>
      </c>
      <c r="B50" s="219">
        <v>2</v>
      </c>
      <c r="C50" s="248">
        <v>5</v>
      </c>
      <c r="D50" s="247">
        <f t="shared" si="2"/>
        <v>7</v>
      </c>
      <c r="E50" s="185">
        <f t="shared" si="3"/>
        <v>2.0438552950451109E-2</v>
      </c>
    </row>
    <row r="51" spans="1:5" x14ac:dyDescent="0.2">
      <c r="A51" s="69" t="s">
        <v>25</v>
      </c>
      <c r="B51" s="219">
        <v>6</v>
      </c>
      <c r="C51" s="248">
        <v>2</v>
      </c>
      <c r="D51" s="247">
        <f t="shared" si="2"/>
        <v>8</v>
      </c>
      <c r="E51" s="185">
        <f t="shared" si="3"/>
        <v>2.3358346229086981E-2</v>
      </c>
    </row>
    <row r="52" spans="1:5" x14ac:dyDescent="0.2">
      <c r="A52" s="69" t="s">
        <v>149</v>
      </c>
      <c r="B52" s="219">
        <v>5</v>
      </c>
      <c r="C52" s="248">
        <v>14</v>
      </c>
      <c r="D52" s="247">
        <f t="shared" si="2"/>
        <v>19</v>
      </c>
      <c r="E52" s="185">
        <f t="shared" si="3"/>
        <v>5.547607229408158E-2</v>
      </c>
    </row>
    <row r="53" spans="1:5" x14ac:dyDescent="0.2">
      <c r="A53" s="69" t="s">
        <v>27</v>
      </c>
      <c r="B53" s="219">
        <v>0</v>
      </c>
      <c r="C53" s="248">
        <v>2</v>
      </c>
      <c r="D53" s="247">
        <f t="shared" si="2"/>
        <v>2</v>
      </c>
      <c r="E53" s="185">
        <f t="shared" si="3"/>
        <v>5.8395865572717452E-3</v>
      </c>
    </row>
    <row r="54" spans="1:5" x14ac:dyDescent="0.2">
      <c r="A54" s="69" t="s">
        <v>175</v>
      </c>
      <c r="B54" s="219">
        <v>5</v>
      </c>
      <c r="C54" s="248">
        <v>7</v>
      </c>
      <c r="D54" s="247">
        <f t="shared" si="2"/>
        <v>12</v>
      </c>
      <c r="E54" s="185">
        <f t="shared" si="3"/>
        <v>3.5037519343630474E-2</v>
      </c>
    </row>
    <row r="55" spans="1:5" x14ac:dyDescent="0.2">
      <c r="A55" s="69" t="s">
        <v>150</v>
      </c>
      <c r="B55" s="219">
        <v>1</v>
      </c>
      <c r="C55" s="248">
        <v>0</v>
      </c>
      <c r="D55" s="247">
        <f t="shared" si="2"/>
        <v>1</v>
      </c>
      <c r="E55" s="185">
        <f t="shared" si="3"/>
        <v>2.9197932786358726E-3</v>
      </c>
    </row>
    <row r="56" spans="1:5" x14ac:dyDescent="0.2">
      <c r="A56" s="69" t="s">
        <v>176</v>
      </c>
      <c r="B56" s="219">
        <v>1</v>
      </c>
      <c r="C56" s="248">
        <v>2</v>
      </c>
      <c r="D56" s="247">
        <f t="shared" si="2"/>
        <v>3</v>
      </c>
      <c r="E56" s="185">
        <f t="shared" si="3"/>
        <v>8.7593798359076186E-3</v>
      </c>
    </row>
    <row r="57" spans="1:5" x14ac:dyDescent="0.2">
      <c r="A57" s="69" t="s">
        <v>28</v>
      </c>
      <c r="B57" s="219">
        <v>5</v>
      </c>
      <c r="C57" s="248">
        <v>9</v>
      </c>
      <c r="D57" s="247">
        <f t="shared" si="2"/>
        <v>14</v>
      </c>
      <c r="E57" s="185">
        <f t="shared" si="3"/>
        <v>4.0877105900902218E-2</v>
      </c>
    </row>
    <row r="58" spans="1:5" x14ac:dyDescent="0.2">
      <c r="A58" s="69" t="s">
        <v>60</v>
      </c>
      <c r="B58" s="219">
        <v>1</v>
      </c>
      <c r="C58" s="248">
        <v>10</v>
      </c>
      <c r="D58" s="247">
        <f t="shared" si="2"/>
        <v>11</v>
      </c>
      <c r="E58" s="185">
        <f t="shared" si="3"/>
        <v>3.2117726064994599E-2</v>
      </c>
    </row>
    <row r="59" spans="1:5" x14ac:dyDescent="0.2">
      <c r="A59" s="69" t="s">
        <v>29</v>
      </c>
      <c r="B59" s="219">
        <v>0</v>
      </c>
      <c r="C59" s="248">
        <v>10</v>
      </c>
      <c r="D59" s="247">
        <f t="shared" si="2"/>
        <v>10</v>
      </c>
      <c r="E59" s="185">
        <f t="shared" si="3"/>
        <v>2.9197932786358727E-2</v>
      </c>
    </row>
    <row r="60" spans="1:5" x14ac:dyDescent="0.2">
      <c r="A60" s="69" t="s">
        <v>127</v>
      </c>
      <c r="B60" s="219">
        <v>2</v>
      </c>
      <c r="C60" s="248">
        <v>10</v>
      </c>
      <c r="D60" s="247">
        <f t="shared" si="2"/>
        <v>12</v>
      </c>
      <c r="E60" s="185">
        <f t="shared" si="3"/>
        <v>3.5037519343630474E-2</v>
      </c>
    </row>
    <row r="61" spans="1:5" x14ac:dyDescent="0.2">
      <c r="A61" s="69" t="s">
        <v>152</v>
      </c>
      <c r="B61" s="219">
        <v>0</v>
      </c>
      <c r="C61" s="248">
        <v>1</v>
      </c>
      <c r="D61" s="247">
        <f t="shared" si="2"/>
        <v>1</v>
      </c>
      <c r="E61" s="185">
        <f t="shared" si="3"/>
        <v>2.9197932786358726E-3</v>
      </c>
    </row>
    <row r="62" spans="1:5" x14ac:dyDescent="0.2">
      <c r="A62" s="69" t="s">
        <v>191</v>
      </c>
      <c r="B62" s="219">
        <v>4</v>
      </c>
      <c r="C62" s="248">
        <v>1</v>
      </c>
      <c r="D62" s="247">
        <f t="shared" si="2"/>
        <v>5</v>
      </c>
      <c r="E62" s="185">
        <f t="shared" si="3"/>
        <v>1.4598966393179364E-2</v>
      </c>
    </row>
    <row r="63" spans="1:5" x14ac:dyDescent="0.2">
      <c r="A63" s="69" t="s">
        <v>30</v>
      </c>
      <c r="B63" s="219">
        <v>4</v>
      </c>
      <c r="C63" s="248">
        <v>41</v>
      </c>
      <c r="D63" s="247">
        <f t="shared" si="2"/>
        <v>45</v>
      </c>
      <c r="E63" s="185">
        <f t="shared" si="3"/>
        <v>0.13139069753861427</v>
      </c>
    </row>
    <row r="64" spans="1:5" x14ac:dyDescent="0.2">
      <c r="A64" s="69" t="s">
        <v>155</v>
      </c>
      <c r="B64" s="219">
        <v>0</v>
      </c>
      <c r="C64" s="248">
        <v>5</v>
      </c>
      <c r="D64" s="247">
        <f t="shared" si="2"/>
        <v>5</v>
      </c>
      <c r="E64" s="185">
        <f t="shared" si="3"/>
        <v>1.4598966393179364E-2</v>
      </c>
    </row>
    <row r="65" spans="1:5" x14ac:dyDescent="0.2">
      <c r="A65" s="69" t="s">
        <v>156</v>
      </c>
      <c r="B65" s="219">
        <v>11</v>
      </c>
      <c r="C65" s="248">
        <v>17</v>
      </c>
      <c r="D65" s="247">
        <f t="shared" si="2"/>
        <v>28</v>
      </c>
      <c r="E65" s="185">
        <f t="shared" si="3"/>
        <v>8.1754211801804436E-2</v>
      </c>
    </row>
    <row r="66" spans="1:5" x14ac:dyDescent="0.2">
      <c r="A66" s="69" t="s">
        <v>86</v>
      </c>
      <c r="B66" s="219">
        <v>38</v>
      </c>
      <c r="C66" s="248">
        <v>44</v>
      </c>
      <c r="D66" s="247">
        <f t="shared" si="2"/>
        <v>82</v>
      </c>
      <c r="E66" s="185">
        <f t="shared" si="3"/>
        <v>0.23942304884814156</v>
      </c>
    </row>
    <row r="67" spans="1:5" x14ac:dyDescent="0.2">
      <c r="A67" s="69" t="s">
        <v>31</v>
      </c>
      <c r="B67" s="219">
        <v>8</v>
      </c>
      <c r="C67" s="248">
        <v>8</v>
      </c>
      <c r="D67" s="247">
        <f t="shared" si="2"/>
        <v>16</v>
      </c>
      <c r="E67" s="185">
        <f t="shared" si="3"/>
        <v>4.6716692458173961E-2</v>
      </c>
    </row>
    <row r="68" spans="1:5" x14ac:dyDescent="0.2">
      <c r="A68" s="69" t="s">
        <v>32</v>
      </c>
      <c r="B68" s="219">
        <v>8</v>
      </c>
      <c r="C68" s="248">
        <v>9</v>
      </c>
      <c r="D68" s="247">
        <f t="shared" si="2"/>
        <v>17</v>
      </c>
      <c r="E68" s="185">
        <f t="shared" si="3"/>
        <v>4.9636485736809836E-2</v>
      </c>
    </row>
    <row r="69" spans="1:5" x14ac:dyDescent="0.2">
      <c r="A69" s="69" t="s">
        <v>118</v>
      </c>
      <c r="B69" s="219">
        <v>3</v>
      </c>
      <c r="C69" s="248">
        <v>1</v>
      </c>
      <c r="D69" s="247">
        <f t="shared" si="2"/>
        <v>4</v>
      </c>
      <c r="E69" s="185">
        <f t="shared" si="3"/>
        <v>1.167917311454349E-2</v>
      </c>
    </row>
    <row r="70" spans="1:5" x14ac:dyDescent="0.2">
      <c r="A70" s="69" t="s">
        <v>49</v>
      </c>
      <c r="B70" s="219">
        <v>5</v>
      </c>
      <c r="C70" s="248">
        <v>38</v>
      </c>
      <c r="D70" s="247">
        <f t="shared" si="2"/>
        <v>43</v>
      </c>
      <c r="E70" s="185">
        <f t="shared" si="3"/>
        <v>0.12555111098134253</v>
      </c>
    </row>
    <row r="71" spans="1:5" x14ac:dyDescent="0.2">
      <c r="A71" s="69" t="s">
        <v>181</v>
      </c>
      <c r="B71" s="219">
        <v>3</v>
      </c>
      <c r="C71" s="248">
        <v>6</v>
      </c>
      <c r="D71" s="247">
        <f t="shared" si="2"/>
        <v>9</v>
      </c>
      <c r="E71" s="185">
        <f t="shared" si="3"/>
        <v>2.6278139507722852E-2</v>
      </c>
    </row>
    <row r="72" spans="1:5" x14ac:dyDescent="0.2">
      <c r="A72" s="69" t="s">
        <v>33</v>
      </c>
      <c r="B72" s="219">
        <v>1</v>
      </c>
      <c r="C72" s="248">
        <v>40</v>
      </c>
      <c r="D72" s="247">
        <f t="shared" si="2"/>
        <v>41</v>
      </c>
      <c r="E72" s="185">
        <f t="shared" si="3"/>
        <v>0.11971152442407078</v>
      </c>
    </row>
    <row r="73" spans="1:5" x14ac:dyDescent="0.2">
      <c r="A73" s="69" t="s">
        <v>80</v>
      </c>
      <c r="B73" s="219">
        <v>8</v>
      </c>
      <c r="C73" s="248">
        <v>5</v>
      </c>
      <c r="D73" s="247">
        <f t="shared" si="2"/>
        <v>13</v>
      </c>
      <c r="E73" s="185">
        <f t="shared" si="3"/>
        <v>3.7957312622266343E-2</v>
      </c>
    </row>
    <row r="74" spans="1:5" x14ac:dyDescent="0.2">
      <c r="A74" s="69" t="s">
        <v>216</v>
      </c>
      <c r="B74" s="219">
        <v>3</v>
      </c>
      <c r="C74" s="248">
        <v>3</v>
      </c>
      <c r="D74" s="247">
        <f t="shared" si="2"/>
        <v>6</v>
      </c>
      <c r="E74" s="185">
        <f t="shared" si="3"/>
        <v>1.7518759671815237E-2</v>
      </c>
    </row>
    <row r="75" spans="1:5" x14ac:dyDescent="0.2">
      <c r="A75" s="69" t="s">
        <v>217</v>
      </c>
      <c r="B75" s="219">
        <v>0</v>
      </c>
      <c r="C75" s="248">
        <v>1</v>
      </c>
      <c r="D75" s="247">
        <f t="shared" si="2"/>
        <v>1</v>
      </c>
      <c r="E75" s="185">
        <f t="shared" si="3"/>
        <v>2.9197932786358726E-3</v>
      </c>
    </row>
    <row r="76" spans="1:5" x14ac:dyDescent="0.2">
      <c r="A76" s="69" t="s">
        <v>158</v>
      </c>
      <c r="B76" s="219">
        <v>7</v>
      </c>
      <c r="C76" s="248">
        <v>6</v>
      </c>
      <c r="D76" s="247">
        <f t="shared" si="2"/>
        <v>13</v>
      </c>
      <c r="E76" s="185">
        <f t="shared" si="3"/>
        <v>3.7957312622266343E-2</v>
      </c>
    </row>
    <row r="77" spans="1:5" x14ac:dyDescent="0.2">
      <c r="A77" s="69" t="s">
        <v>133</v>
      </c>
      <c r="B77" s="219">
        <v>7</v>
      </c>
      <c r="C77" s="248">
        <v>9</v>
      </c>
      <c r="D77" s="247">
        <f t="shared" si="2"/>
        <v>16</v>
      </c>
      <c r="E77" s="185">
        <f t="shared" si="3"/>
        <v>4.6716692458173961E-2</v>
      </c>
    </row>
    <row r="78" spans="1:5" x14ac:dyDescent="0.2">
      <c r="A78" s="69" t="s">
        <v>183</v>
      </c>
      <c r="B78" s="219">
        <v>3</v>
      </c>
      <c r="C78" s="248">
        <v>1</v>
      </c>
      <c r="D78" s="247">
        <f t="shared" si="2"/>
        <v>4</v>
      </c>
      <c r="E78" s="185">
        <f t="shared" si="3"/>
        <v>1.167917311454349E-2</v>
      </c>
    </row>
    <row r="79" spans="1:5" x14ac:dyDescent="0.2">
      <c r="A79" s="69" t="s">
        <v>34</v>
      </c>
      <c r="B79" s="219">
        <v>822</v>
      </c>
      <c r="C79" s="248">
        <v>753</v>
      </c>
      <c r="D79" s="247">
        <f t="shared" si="2"/>
        <v>1575</v>
      </c>
      <c r="E79" s="185">
        <f t="shared" si="3"/>
        <v>4.5986744138514997</v>
      </c>
    </row>
    <row r="80" spans="1:5" x14ac:dyDescent="0.2">
      <c r="A80" s="69" t="s">
        <v>159</v>
      </c>
      <c r="B80" s="219">
        <v>4</v>
      </c>
      <c r="C80" s="248">
        <v>3</v>
      </c>
      <c r="D80" s="247">
        <f t="shared" si="2"/>
        <v>7</v>
      </c>
      <c r="E80" s="185">
        <f t="shared" si="3"/>
        <v>2.0438552950451109E-2</v>
      </c>
    </row>
    <row r="81" spans="1:5" x14ac:dyDescent="0.2">
      <c r="A81" s="69" t="s">
        <v>304</v>
      </c>
      <c r="B81" s="219">
        <v>0</v>
      </c>
      <c r="C81" s="248">
        <v>2</v>
      </c>
      <c r="D81" s="247">
        <f t="shared" si="2"/>
        <v>2</v>
      </c>
      <c r="E81" s="185">
        <f t="shared" si="3"/>
        <v>5.8395865572717452E-3</v>
      </c>
    </row>
    <row r="82" spans="1:5" x14ac:dyDescent="0.2">
      <c r="A82" s="69" t="s">
        <v>160</v>
      </c>
      <c r="B82" s="219">
        <v>1</v>
      </c>
      <c r="C82" s="248">
        <v>3</v>
      </c>
      <c r="D82" s="247">
        <f t="shared" si="2"/>
        <v>4</v>
      </c>
      <c r="E82" s="185">
        <f t="shared" si="3"/>
        <v>1.167917311454349E-2</v>
      </c>
    </row>
    <row r="83" spans="1:5" x14ac:dyDescent="0.2">
      <c r="A83" s="69" t="s">
        <v>161</v>
      </c>
      <c r="B83" s="219">
        <v>3</v>
      </c>
      <c r="C83" s="248">
        <v>13</v>
      </c>
      <c r="D83" s="247">
        <f t="shared" si="2"/>
        <v>16</v>
      </c>
      <c r="E83" s="185">
        <f t="shared" si="3"/>
        <v>4.6716692458173961E-2</v>
      </c>
    </row>
    <row r="84" spans="1:5" x14ac:dyDescent="0.2">
      <c r="A84" s="69" t="s">
        <v>36</v>
      </c>
      <c r="B84" s="219">
        <v>1</v>
      </c>
      <c r="C84" s="248">
        <v>3</v>
      </c>
      <c r="D84" s="247">
        <f t="shared" si="2"/>
        <v>4</v>
      </c>
      <c r="E84" s="185">
        <f t="shared" si="3"/>
        <v>1.167917311454349E-2</v>
      </c>
    </row>
    <row r="85" spans="1:5" x14ac:dyDescent="0.2">
      <c r="A85" s="69" t="s">
        <v>61</v>
      </c>
      <c r="B85" s="219">
        <v>31</v>
      </c>
      <c r="C85" s="248">
        <v>112</v>
      </c>
      <c r="D85" s="247">
        <f t="shared" si="2"/>
        <v>143</v>
      </c>
      <c r="E85" s="185">
        <f t="shared" si="3"/>
        <v>0.4175304388449298</v>
      </c>
    </row>
    <row r="86" spans="1:5" x14ac:dyDescent="0.2">
      <c r="A86" s="69" t="s">
        <v>37</v>
      </c>
      <c r="B86" s="219">
        <v>0</v>
      </c>
      <c r="C86" s="248">
        <v>3</v>
      </c>
      <c r="D86" s="247">
        <f t="shared" si="2"/>
        <v>3</v>
      </c>
      <c r="E86" s="185">
        <f t="shared" si="3"/>
        <v>8.7593798359076186E-3</v>
      </c>
    </row>
    <row r="87" spans="1:5" x14ac:dyDescent="0.2">
      <c r="A87" s="69" t="s">
        <v>38</v>
      </c>
      <c r="B87" s="219">
        <v>23</v>
      </c>
      <c r="C87" s="248">
        <v>27</v>
      </c>
      <c r="D87" s="247">
        <f t="shared" si="2"/>
        <v>50</v>
      </c>
      <c r="E87" s="185">
        <f t="shared" si="3"/>
        <v>0.14598966393179363</v>
      </c>
    </row>
    <row r="88" spans="1:5" x14ac:dyDescent="0.2">
      <c r="A88" s="69" t="s">
        <v>39</v>
      </c>
      <c r="B88" s="219">
        <v>15</v>
      </c>
      <c r="C88" s="248">
        <v>15</v>
      </c>
      <c r="D88" s="247">
        <f t="shared" si="2"/>
        <v>30</v>
      </c>
      <c r="E88" s="185">
        <f t="shared" si="3"/>
        <v>8.7593798359076172E-2</v>
      </c>
    </row>
    <row r="89" spans="1:5" x14ac:dyDescent="0.2">
      <c r="A89" s="69" t="s">
        <v>130</v>
      </c>
      <c r="B89" s="219">
        <v>19</v>
      </c>
      <c r="C89" s="248">
        <v>0</v>
      </c>
      <c r="D89" s="247">
        <f t="shared" si="2"/>
        <v>19</v>
      </c>
      <c r="E89" s="185">
        <f t="shared" si="3"/>
        <v>5.547607229408158E-2</v>
      </c>
    </row>
    <row r="90" spans="1:5" x14ac:dyDescent="0.2">
      <c r="A90" s="69" t="s">
        <v>162</v>
      </c>
      <c r="B90" s="219">
        <v>2</v>
      </c>
      <c r="C90" s="248">
        <v>0</v>
      </c>
      <c r="D90" s="247">
        <f t="shared" si="2"/>
        <v>2</v>
      </c>
      <c r="E90" s="185">
        <f t="shared" si="3"/>
        <v>5.8395865572717452E-3</v>
      </c>
    </row>
    <row r="91" spans="1:5" x14ac:dyDescent="0.2">
      <c r="A91" s="69" t="s">
        <v>50</v>
      </c>
      <c r="B91" s="219">
        <v>0</v>
      </c>
      <c r="C91" s="248">
        <v>3</v>
      </c>
      <c r="D91" s="247">
        <f t="shared" si="2"/>
        <v>3</v>
      </c>
      <c r="E91" s="185">
        <f t="shared" si="3"/>
        <v>8.7593798359076186E-3</v>
      </c>
    </row>
    <row r="92" spans="1:5" x14ac:dyDescent="0.2">
      <c r="A92" s="69" t="s">
        <v>163</v>
      </c>
      <c r="B92" s="219">
        <v>0</v>
      </c>
      <c r="C92" s="248">
        <v>2</v>
      </c>
      <c r="D92" s="247">
        <f t="shared" ref="D92:D93" si="4">SUM(B92:C92)</f>
        <v>2</v>
      </c>
      <c r="E92" s="185">
        <f t="shared" si="3"/>
        <v>5.8395865572717452E-3</v>
      </c>
    </row>
    <row r="93" spans="1:5" x14ac:dyDescent="0.2">
      <c r="A93" s="69" t="s">
        <v>226</v>
      </c>
      <c r="B93" s="219">
        <v>0</v>
      </c>
      <c r="C93" s="248">
        <v>3</v>
      </c>
      <c r="D93" s="247">
        <f t="shared" si="4"/>
        <v>3</v>
      </c>
      <c r="E93" s="185">
        <f t="shared" si="3"/>
        <v>8.7593798359076186E-3</v>
      </c>
    </row>
    <row r="94" spans="1:5" x14ac:dyDescent="0.2">
      <c r="A94" s="69" t="s">
        <v>40</v>
      </c>
      <c r="B94" s="219">
        <v>9</v>
      </c>
      <c r="C94" s="248">
        <v>60</v>
      </c>
      <c r="D94" s="247">
        <f t="shared" ref="D94:D103" si="5">SUM(B94:C94)</f>
        <v>69</v>
      </c>
      <c r="E94" s="185">
        <f t="shared" si="3"/>
        <v>0.20146573622587521</v>
      </c>
    </row>
    <row r="95" spans="1:5" x14ac:dyDescent="0.2">
      <c r="A95" s="69" t="s">
        <v>41</v>
      </c>
      <c r="B95" s="219">
        <v>36</v>
      </c>
      <c r="C95" s="248">
        <v>169</v>
      </c>
      <c r="D95" s="247">
        <f t="shared" si="5"/>
        <v>205</v>
      </c>
      <c r="E95" s="185">
        <f t="shared" si="3"/>
        <v>0.5985576221203539</v>
      </c>
    </row>
    <row r="96" spans="1:5" x14ac:dyDescent="0.2">
      <c r="A96" s="69" t="s">
        <v>42</v>
      </c>
      <c r="B96" s="219">
        <v>4</v>
      </c>
      <c r="C96" s="248">
        <v>2</v>
      </c>
      <c r="D96" s="247">
        <f t="shared" si="5"/>
        <v>6</v>
      </c>
      <c r="E96" s="185">
        <f t="shared" si="3"/>
        <v>1.7518759671815237E-2</v>
      </c>
    </row>
    <row r="97" spans="1:5" x14ac:dyDescent="0.2">
      <c r="A97" s="69" t="s">
        <v>44</v>
      </c>
      <c r="B97" s="219">
        <v>7387</v>
      </c>
      <c r="C97" s="248">
        <v>6118</v>
      </c>
      <c r="D97" s="247">
        <f t="shared" si="5"/>
        <v>13505</v>
      </c>
      <c r="E97" s="185">
        <f t="shared" si="3"/>
        <v>39.431808227977456</v>
      </c>
    </row>
    <row r="98" spans="1:5" x14ac:dyDescent="0.2">
      <c r="A98" s="69" t="s">
        <v>187</v>
      </c>
      <c r="B98" s="219">
        <v>0</v>
      </c>
      <c r="C98" s="248">
        <v>2</v>
      </c>
      <c r="D98" s="247">
        <f t="shared" si="5"/>
        <v>2</v>
      </c>
      <c r="E98" s="185">
        <f t="shared" si="3"/>
        <v>5.8395865572717452E-3</v>
      </c>
    </row>
    <row r="99" spans="1:5" x14ac:dyDescent="0.2">
      <c r="A99" s="69" t="s">
        <v>45</v>
      </c>
      <c r="B99" s="219">
        <v>25</v>
      </c>
      <c r="C99" s="248">
        <v>25</v>
      </c>
      <c r="D99" s="247">
        <f t="shared" si="5"/>
        <v>50</v>
      </c>
      <c r="E99" s="185">
        <f t="shared" si="3"/>
        <v>0.14598966393179363</v>
      </c>
    </row>
    <row r="100" spans="1:5" x14ac:dyDescent="0.2">
      <c r="A100" s="69" t="s">
        <v>46</v>
      </c>
      <c r="B100" s="219">
        <v>7</v>
      </c>
      <c r="C100" s="248">
        <v>6</v>
      </c>
      <c r="D100" s="247">
        <f t="shared" si="5"/>
        <v>13</v>
      </c>
      <c r="E100" s="185">
        <f t="shared" ref="E100:E103" si="6">D100*100/$D$104</f>
        <v>3.7957312622266343E-2</v>
      </c>
    </row>
    <row r="101" spans="1:5" x14ac:dyDescent="0.2">
      <c r="A101" s="69" t="s">
        <v>188</v>
      </c>
      <c r="B101" s="219">
        <v>4</v>
      </c>
      <c r="C101" s="248">
        <v>25</v>
      </c>
      <c r="D101" s="247">
        <f t="shared" si="5"/>
        <v>29</v>
      </c>
      <c r="E101" s="185">
        <f t="shared" si="6"/>
        <v>8.4674005080440304E-2</v>
      </c>
    </row>
    <row r="102" spans="1:5" x14ac:dyDescent="0.2">
      <c r="A102" s="69" t="s">
        <v>47</v>
      </c>
      <c r="B102" s="219">
        <v>110</v>
      </c>
      <c r="C102" s="248">
        <v>92</v>
      </c>
      <c r="D102" s="247">
        <f t="shared" si="5"/>
        <v>202</v>
      </c>
      <c r="E102" s="185">
        <f t="shared" si="6"/>
        <v>0.58979824228444622</v>
      </c>
    </row>
    <row r="103" spans="1:5" ht="12.75" thickBot="1" x14ac:dyDescent="0.25">
      <c r="A103" s="69" t="s">
        <v>56</v>
      </c>
      <c r="B103" s="219">
        <v>1</v>
      </c>
      <c r="C103" s="248">
        <v>3</v>
      </c>
      <c r="D103" s="247">
        <f t="shared" si="5"/>
        <v>4</v>
      </c>
      <c r="E103" s="185">
        <f t="shared" si="6"/>
        <v>1.167917311454349E-2</v>
      </c>
    </row>
    <row r="104" spans="1:5" ht="12.75" thickBot="1" x14ac:dyDescent="0.25">
      <c r="A104" s="84" t="s">
        <v>87</v>
      </c>
      <c r="B104" s="85">
        <f>SUM(B4:B103)</f>
        <v>17166</v>
      </c>
      <c r="C104" s="86">
        <f>SUM(C4:C103)</f>
        <v>17083</v>
      </c>
      <c r="D104" s="87">
        <f>SUM(D4:D103)</f>
        <v>34249</v>
      </c>
      <c r="E104" s="88">
        <f t="shared" ref="E104" si="7">D104*100/$D$104</f>
        <v>100</v>
      </c>
    </row>
  </sheetData>
  <sortState ref="A6:D125">
    <sortCondition ref="A5:A125"/>
  </sortState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FFCC99"/>
  </sheetPr>
  <dimension ref="A1:M144"/>
  <sheetViews>
    <sheetView topLeftCell="A28" zoomScaleNormal="100" workbookViewId="0">
      <selection activeCell="A103" sqref="A103:M103"/>
    </sheetView>
  </sheetViews>
  <sheetFormatPr defaultColWidth="9.140625" defaultRowHeight="12" x14ac:dyDescent="0.2"/>
  <cols>
    <col min="1" max="1" width="30.85546875" style="1" customWidth="1"/>
    <col min="2" max="10" width="6.42578125" style="1" bestFit="1" customWidth="1"/>
    <col min="11" max="11" width="6.42578125" style="37" bestFit="1" customWidth="1"/>
    <col min="12" max="13" width="6.42578125" style="1" bestFit="1" customWidth="1"/>
    <col min="14" max="16384" width="9.140625" style="1"/>
  </cols>
  <sheetData>
    <row r="1" spans="1:13" s="2" customFormat="1" ht="12.75" customHeight="1" x14ac:dyDescent="0.2">
      <c r="A1" s="60" t="s">
        <v>318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s="2" customFormat="1" ht="12.75" customHeight="1" thickBot="1" x14ac:dyDescent="0.25">
      <c r="A2" s="60" t="s">
        <v>296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26.45" customHeight="1" x14ac:dyDescent="0.2">
      <c r="A3" s="393" t="s">
        <v>0</v>
      </c>
      <c r="B3" s="388" t="s">
        <v>106</v>
      </c>
      <c r="C3" s="389"/>
      <c r="D3" s="390"/>
      <c r="E3" s="391" t="s">
        <v>107</v>
      </c>
      <c r="F3" s="389"/>
      <c r="G3" s="392"/>
      <c r="H3" s="391" t="s">
        <v>109</v>
      </c>
      <c r="I3" s="389"/>
      <c r="J3" s="392"/>
      <c r="K3" s="395" t="s">
        <v>192</v>
      </c>
      <c r="L3" s="396"/>
      <c r="M3" s="397"/>
    </row>
    <row r="4" spans="1:13" ht="12.75" thickBot="1" x14ac:dyDescent="0.25">
      <c r="A4" s="394"/>
      <c r="B4" s="89" t="s">
        <v>83</v>
      </c>
      <c r="C4" s="90" t="s">
        <v>84</v>
      </c>
      <c r="D4" s="91" t="s">
        <v>2</v>
      </c>
      <c r="E4" s="92" t="s">
        <v>83</v>
      </c>
      <c r="F4" s="90" t="s">
        <v>84</v>
      </c>
      <c r="G4" s="93" t="s">
        <v>2</v>
      </c>
      <c r="H4" s="92" t="s">
        <v>83</v>
      </c>
      <c r="I4" s="90" t="s">
        <v>84</v>
      </c>
      <c r="J4" s="93" t="s">
        <v>2</v>
      </c>
      <c r="K4" s="92" t="s">
        <v>83</v>
      </c>
      <c r="L4" s="90" t="s">
        <v>84</v>
      </c>
      <c r="M4" s="93" t="s">
        <v>2</v>
      </c>
    </row>
    <row r="5" spans="1:13" x14ac:dyDescent="0.2">
      <c r="A5" s="94" t="s">
        <v>4</v>
      </c>
      <c r="B5" s="189">
        <v>1</v>
      </c>
      <c r="C5" s="190">
        <v>2</v>
      </c>
      <c r="D5" s="191">
        <f t="shared" ref="D5" si="0">SUM(B5:C5)</f>
        <v>3</v>
      </c>
      <c r="E5" s="192"/>
      <c r="F5" s="190"/>
      <c r="G5" s="193">
        <f t="shared" ref="G5" si="1">SUM(E5:F5)</f>
        <v>0</v>
      </c>
      <c r="H5" s="189"/>
      <c r="I5" s="190"/>
      <c r="J5" s="191">
        <f t="shared" ref="J5" si="2">SUM(H5:I5)</f>
        <v>0</v>
      </c>
      <c r="K5" s="189" t="s">
        <v>128</v>
      </c>
      <c r="L5" s="190" t="s">
        <v>128</v>
      </c>
      <c r="M5" s="191">
        <f t="shared" ref="M5" si="3">SUM(K5:L5)</f>
        <v>0</v>
      </c>
    </row>
    <row r="6" spans="1:13" x14ac:dyDescent="0.2">
      <c r="A6" s="95" t="s">
        <v>134</v>
      </c>
      <c r="B6" s="194">
        <v>1</v>
      </c>
      <c r="C6" s="195">
        <v>8</v>
      </c>
      <c r="D6" s="191">
        <f t="shared" ref="D6:D69" si="4">SUM(B6:C6)</f>
        <v>9</v>
      </c>
      <c r="E6" s="196"/>
      <c r="F6" s="195"/>
      <c r="G6" s="193">
        <f t="shared" ref="G6:G69" si="5">SUM(E6:F6)</f>
        <v>0</v>
      </c>
      <c r="H6" s="194"/>
      <c r="I6" s="195">
        <v>1</v>
      </c>
      <c r="J6" s="191">
        <f t="shared" ref="J6:J69" si="6">SUM(H6:I6)</f>
        <v>1</v>
      </c>
      <c r="K6" s="194" t="s">
        <v>128</v>
      </c>
      <c r="L6" s="195" t="s">
        <v>128</v>
      </c>
      <c r="M6" s="191">
        <f t="shared" ref="M6:M69" si="7">SUM(K6:L6)</f>
        <v>0</v>
      </c>
    </row>
    <row r="7" spans="1:13" x14ac:dyDescent="0.2">
      <c r="A7" s="95" t="s">
        <v>5</v>
      </c>
      <c r="B7" s="194">
        <v>4</v>
      </c>
      <c r="C7" s="195">
        <v>47</v>
      </c>
      <c r="D7" s="191">
        <f t="shared" si="4"/>
        <v>51</v>
      </c>
      <c r="E7" s="196"/>
      <c r="F7" s="195">
        <v>2</v>
      </c>
      <c r="G7" s="193">
        <f t="shared" si="5"/>
        <v>2</v>
      </c>
      <c r="H7" s="194"/>
      <c r="I7" s="195">
        <v>5</v>
      </c>
      <c r="J7" s="191">
        <f t="shared" si="6"/>
        <v>5</v>
      </c>
      <c r="K7" s="194" t="s">
        <v>128</v>
      </c>
      <c r="L7" s="195">
        <v>4</v>
      </c>
      <c r="M7" s="191">
        <f t="shared" si="7"/>
        <v>4</v>
      </c>
    </row>
    <row r="8" spans="1:13" x14ac:dyDescent="0.2">
      <c r="A8" s="94" t="s">
        <v>165</v>
      </c>
      <c r="B8" s="189"/>
      <c r="C8" s="190">
        <v>1</v>
      </c>
      <c r="D8" s="191">
        <f t="shared" si="4"/>
        <v>1</v>
      </c>
      <c r="E8" s="192"/>
      <c r="F8" s="190"/>
      <c r="G8" s="193">
        <f t="shared" si="5"/>
        <v>0</v>
      </c>
      <c r="H8" s="189"/>
      <c r="I8" s="190">
        <v>1</v>
      </c>
      <c r="J8" s="191">
        <f t="shared" si="6"/>
        <v>1</v>
      </c>
      <c r="K8" s="194" t="s">
        <v>128</v>
      </c>
      <c r="L8" s="195" t="s">
        <v>128</v>
      </c>
      <c r="M8" s="191">
        <f t="shared" si="7"/>
        <v>0</v>
      </c>
    </row>
    <row r="9" spans="1:13" x14ac:dyDescent="0.2">
      <c r="A9" s="94" t="s">
        <v>135</v>
      </c>
      <c r="B9" s="189">
        <v>1</v>
      </c>
      <c r="C9" s="190">
        <v>1</v>
      </c>
      <c r="D9" s="191">
        <f t="shared" si="4"/>
        <v>2</v>
      </c>
      <c r="E9" s="192"/>
      <c r="F9" s="190">
        <v>1</v>
      </c>
      <c r="G9" s="193">
        <f t="shared" si="5"/>
        <v>1</v>
      </c>
      <c r="H9" s="189"/>
      <c r="I9" s="190"/>
      <c r="J9" s="191">
        <f t="shared" si="6"/>
        <v>0</v>
      </c>
      <c r="K9" s="194" t="s">
        <v>128</v>
      </c>
      <c r="L9" s="195" t="s">
        <v>128</v>
      </c>
      <c r="M9" s="191">
        <f t="shared" si="7"/>
        <v>0</v>
      </c>
    </row>
    <row r="10" spans="1:13" x14ac:dyDescent="0.2">
      <c r="A10" s="94" t="s">
        <v>136</v>
      </c>
      <c r="B10" s="189">
        <v>1</v>
      </c>
      <c r="C10" s="190">
        <v>7</v>
      </c>
      <c r="D10" s="191">
        <f t="shared" si="4"/>
        <v>8</v>
      </c>
      <c r="E10" s="192"/>
      <c r="F10" s="190"/>
      <c r="G10" s="193">
        <f t="shared" si="5"/>
        <v>0</v>
      </c>
      <c r="H10" s="189"/>
      <c r="I10" s="190"/>
      <c r="J10" s="191">
        <f t="shared" si="6"/>
        <v>0</v>
      </c>
      <c r="K10" s="194" t="s">
        <v>128</v>
      </c>
      <c r="L10" s="195" t="s">
        <v>128</v>
      </c>
      <c r="M10" s="191">
        <f t="shared" si="7"/>
        <v>0</v>
      </c>
    </row>
    <row r="11" spans="1:13" x14ac:dyDescent="0.2">
      <c r="A11" s="94" t="s">
        <v>6</v>
      </c>
      <c r="B11" s="189">
        <v>29</v>
      </c>
      <c r="C11" s="190">
        <v>25</v>
      </c>
      <c r="D11" s="191">
        <f t="shared" si="4"/>
        <v>54</v>
      </c>
      <c r="E11" s="192">
        <v>4</v>
      </c>
      <c r="F11" s="190">
        <v>2</v>
      </c>
      <c r="G11" s="193">
        <f t="shared" si="5"/>
        <v>6</v>
      </c>
      <c r="H11" s="189">
        <v>1</v>
      </c>
      <c r="I11" s="190">
        <v>1</v>
      </c>
      <c r="J11" s="191">
        <f t="shared" si="6"/>
        <v>2</v>
      </c>
      <c r="K11" s="194">
        <v>0</v>
      </c>
      <c r="L11" s="195">
        <v>3</v>
      </c>
      <c r="M11" s="191">
        <f t="shared" si="7"/>
        <v>3</v>
      </c>
    </row>
    <row r="12" spans="1:13" x14ac:dyDescent="0.2">
      <c r="A12" s="94" t="s">
        <v>137</v>
      </c>
      <c r="B12" s="189">
        <v>1</v>
      </c>
      <c r="C12" s="190">
        <v>3</v>
      </c>
      <c r="D12" s="191">
        <f t="shared" si="4"/>
        <v>4</v>
      </c>
      <c r="E12" s="192">
        <v>1</v>
      </c>
      <c r="F12" s="190"/>
      <c r="G12" s="193">
        <f t="shared" si="5"/>
        <v>1</v>
      </c>
      <c r="H12" s="189"/>
      <c r="I12" s="190">
        <v>3</v>
      </c>
      <c r="J12" s="191">
        <f t="shared" si="6"/>
        <v>3</v>
      </c>
      <c r="K12" s="194" t="s">
        <v>128</v>
      </c>
      <c r="L12" s="195">
        <v>2</v>
      </c>
      <c r="M12" s="191">
        <f t="shared" si="7"/>
        <v>2</v>
      </c>
    </row>
    <row r="13" spans="1:13" x14ac:dyDescent="0.2">
      <c r="A13" s="94" t="s">
        <v>7</v>
      </c>
      <c r="B13" s="189">
        <v>1</v>
      </c>
      <c r="C13" s="190">
        <v>3</v>
      </c>
      <c r="D13" s="191">
        <f t="shared" si="4"/>
        <v>4</v>
      </c>
      <c r="E13" s="192"/>
      <c r="F13" s="190"/>
      <c r="G13" s="193">
        <f t="shared" si="5"/>
        <v>0</v>
      </c>
      <c r="H13" s="189"/>
      <c r="I13" s="190">
        <v>2</v>
      </c>
      <c r="J13" s="191">
        <f t="shared" si="6"/>
        <v>2</v>
      </c>
      <c r="K13" s="194">
        <v>1</v>
      </c>
      <c r="L13" s="195" t="s">
        <v>128</v>
      </c>
      <c r="M13" s="191">
        <f t="shared" si="7"/>
        <v>1</v>
      </c>
    </row>
    <row r="14" spans="1:13" x14ac:dyDescent="0.2">
      <c r="A14" s="94" t="s">
        <v>8</v>
      </c>
      <c r="B14" s="189">
        <v>3</v>
      </c>
      <c r="C14" s="190">
        <v>13</v>
      </c>
      <c r="D14" s="191">
        <f t="shared" si="4"/>
        <v>16</v>
      </c>
      <c r="E14" s="192"/>
      <c r="F14" s="190">
        <v>1</v>
      </c>
      <c r="G14" s="193">
        <f t="shared" si="5"/>
        <v>1</v>
      </c>
      <c r="H14" s="189"/>
      <c r="I14" s="190"/>
      <c r="J14" s="191">
        <f t="shared" si="6"/>
        <v>0</v>
      </c>
      <c r="K14" s="194" t="s">
        <v>128</v>
      </c>
      <c r="L14" s="195">
        <v>1</v>
      </c>
      <c r="M14" s="191">
        <f t="shared" si="7"/>
        <v>1</v>
      </c>
    </row>
    <row r="15" spans="1:13" x14ac:dyDescent="0.2">
      <c r="A15" s="94" t="s">
        <v>9</v>
      </c>
      <c r="B15" s="189">
        <v>2</v>
      </c>
      <c r="C15" s="190">
        <v>7</v>
      </c>
      <c r="D15" s="191">
        <f t="shared" si="4"/>
        <v>9</v>
      </c>
      <c r="E15" s="192"/>
      <c r="F15" s="190"/>
      <c r="G15" s="193">
        <f t="shared" si="5"/>
        <v>0</v>
      </c>
      <c r="H15" s="189"/>
      <c r="I15" s="190"/>
      <c r="J15" s="191">
        <f t="shared" si="6"/>
        <v>0</v>
      </c>
      <c r="K15" s="194">
        <v>0</v>
      </c>
      <c r="L15" s="195">
        <v>3</v>
      </c>
      <c r="M15" s="191">
        <f t="shared" si="7"/>
        <v>3</v>
      </c>
    </row>
    <row r="16" spans="1:13" x14ac:dyDescent="0.2">
      <c r="A16" s="94" t="s">
        <v>10</v>
      </c>
      <c r="B16" s="189">
        <v>4810</v>
      </c>
      <c r="C16" s="190">
        <v>5207</v>
      </c>
      <c r="D16" s="191">
        <f t="shared" si="4"/>
        <v>10017</v>
      </c>
      <c r="E16" s="192">
        <v>304</v>
      </c>
      <c r="F16" s="190">
        <v>405</v>
      </c>
      <c r="G16" s="193">
        <f t="shared" si="5"/>
        <v>709</v>
      </c>
      <c r="H16" s="189">
        <v>118</v>
      </c>
      <c r="I16" s="190">
        <v>161</v>
      </c>
      <c r="J16" s="191">
        <f t="shared" si="6"/>
        <v>279</v>
      </c>
      <c r="K16" s="194">
        <v>105</v>
      </c>
      <c r="L16" s="195">
        <v>196</v>
      </c>
      <c r="M16" s="191">
        <f t="shared" si="7"/>
        <v>301</v>
      </c>
    </row>
    <row r="17" spans="1:13" x14ac:dyDescent="0.2">
      <c r="A17" s="94" t="s">
        <v>138</v>
      </c>
      <c r="B17" s="189">
        <v>1</v>
      </c>
      <c r="C17" s="190">
        <v>2</v>
      </c>
      <c r="D17" s="191">
        <f t="shared" si="4"/>
        <v>3</v>
      </c>
      <c r="E17" s="192"/>
      <c r="F17" s="190"/>
      <c r="G17" s="193">
        <f t="shared" si="5"/>
        <v>0</v>
      </c>
      <c r="H17" s="189"/>
      <c r="I17" s="190"/>
      <c r="J17" s="191">
        <f t="shared" si="6"/>
        <v>0</v>
      </c>
      <c r="K17" s="194" t="s">
        <v>128</v>
      </c>
      <c r="L17" s="195" t="s">
        <v>128</v>
      </c>
      <c r="M17" s="191">
        <f t="shared" si="7"/>
        <v>0</v>
      </c>
    </row>
    <row r="18" spans="1:13" x14ac:dyDescent="0.2">
      <c r="A18" s="94" t="s">
        <v>139</v>
      </c>
      <c r="B18" s="189">
        <v>1</v>
      </c>
      <c r="C18" s="190">
        <v>6</v>
      </c>
      <c r="D18" s="191">
        <f t="shared" si="4"/>
        <v>7</v>
      </c>
      <c r="E18" s="192"/>
      <c r="F18" s="190"/>
      <c r="G18" s="193">
        <f t="shared" si="5"/>
        <v>0</v>
      </c>
      <c r="H18" s="189"/>
      <c r="I18" s="190"/>
      <c r="J18" s="191">
        <f t="shared" si="6"/>
        <v>0</v>
      </c>
      <c r="K18" s="194">
        <v>1</v>
      </c>
      <c r="L18" s="195">
        <v>1</v>
      </c>
      <c r="M18" s="191">
        <f t="shared" si="7"/>
        <v>2</v>
      </c>
    </row>
    <row r="19" spans="1:13" x14ac:dyDescent="0.2">
      <c r="A19" s="94" t="s">
        <v>57</v>
      </c>
      <c r="B19" s="189">
        <v>19</v>
      </c>
      <c r="C19" s="190">
        <v>23</v>
      </c>
      <c r="D19" s="191">
        <f t="shared" si="4"/>
        <v>42</v>
      </c>
      <c r="E19" s="192">
        <v>1</v>
      </c>
      <c r="F19" s="190">
        <v>1</v>
      </c>
      <c r="G19" s="193">
        <f t="shared" si="5"/>
        <v>2</v>
      </c>
      <c r="H19" s="189"/>
      <c r="I19" s="190">
        <v>1</v>
      </c>
      <c r="J19" s="191">
        <f t="shared" si="6"/>
        <v>1</v>
      </c>
      <c r="K19" s="194">
        <v>3</v>
      </c>
      <c r="L19" s="195">
        <v>1</v>
      </c>
      <c r="M19" s="191">
        <f t="shared" si="7"/>
        <v>4</v>
      </c>
    </row>
    <row r="20" spans="1:13" x14ac:dyDescent="0.2">
      <c r="A20" s="94" t="s">
        <v>140</v>
      </c>
      <c r="B20" s="189">
        <v>1</v>
      </c>
      <c r="C20" s="190">
        <v>5</v>
      </c>
      <c r="D20" s="191">
        <f t="shared" si="4"/>
        <v>6</v>
      </c>
      <c r="E20" s="192"/>
      <c r="F20" s="190"/>
      <c r="G20" s="193">
        <f t="shared" si="5"/>
        <v>0</v>
      </c>
      <c r="H20" s="189"/>
      <c r="I20" s="190">
        <v>1</v>
      </c>
      <c r="J20" s="191">
        <f t="shared" si="6"/>
        <v>1</v>
      </c>
      <c r="K20" s="194">
        <v>0</v>
      </c>
      <c r="L20" s="195" t="s">
        <v>128</v>
      </c>
      <c r="M20" s="191">
        <f t="shared" si="7"/>
        <v>0</v>
      </c>
    </row>
    <row r="21" spans="1:13" x14ac:dyDescent="0.2">
      <c r="A21" s="94" t="s">
        <v>13</v>
      </c>
      <c r="B21" s="189">
        <v>38</v>
      </c>
      <c r="C21" s="190">
        <v>18</v>
      </c>
      <c r="D21" s="191">
        <f t="shared" si="4"/>
        <v>56</v>
      </c>
      <c r="E21" s="192">
        <v>1</v>
      </c>
      <c r="F21" s="190">
        <v>1</v>
      </c>
      <c r="G21" s="193">
        <f t="shared" si="5"/>
        <v>2</v>
      </c>
      <c r="H21" s="189">
        <v>3</v>
      </c>
      <c r="I21" s="190"/>
      <c r="J21" s="191">
        <f t="shared" si="6"/>
        <v>3</v>
      </c>
      <c r="K21" s="194">
        <v>1</v>
      </c>
      <c r="L21" s="195">
        <v>2</v>
      </c>
      <c r="M21" s="191">
        <f t="shared" si="7"/>
        <v>3</v>
      </c>
    </row>
    <row r="22" spans="1:13" x14ac:dyDescent="0.2">
      <c r="A22" s="94" t="s">
        <v>169</v>
      </c>
      <c r="B22" s="189"/>
      <c r="C22" s="190">
        <v>3</v>
      </c>
      <c r="D22" s="191">
        <f t="shared" si="4"/>
        <v>3</v>
      </c>
      <c r="E22" s="192"/>
      <c r="F22" s="190"/>
      <c r="G22" s="193">
        <f t="shared" si="5"/>
        <v>0</v>
      </c>
      <c r="H22" s="189"/>
      <c r="I22" s="190"/>
      <c r="J22" s="191">
        <f t="shared" si="6"/>
        <v>0</v>
      </c>
      <c r="K22" s="194" t="s">
        <v>128</v>
      </c>
      <c r="L22" s="195" t="s">
        <v>128</v>
      </c>
      <c r="M22" s="191">
        <f t="shared" si="7"/>
        <v>0</v>
      </c>
    </row>
    <row r="23" spans="1:13" x14ac:dyDescent="0.2">
      <c r="A23" s="94" t="s">
        <v>79</v>
      </c>
      <c r="B23" s="189">
        <v>2</v>
      </c>
      <c r="C23" s="190">
        <v>1</v>
      </c>
      <c r="D23" s="191">
        <f t="shared" si="4"/>
        <v>3</v>
      </c>
      <c r="E23" s="192"/>
      <c r="F23" s="190"/>
      <c r="G23" s="193">
        <f t="shared" si="5"/>
        <v>0</v>
      </c>
      <c r="H23" s="189"/>
      <c r="I23" s="190"/>
      <c r="J23" s="191">
        <f t="shared" si="6"/>
        <v>0</v>
      </c>
      <c r="K23" s="194" t="s">
        <v>128</v>
      </c>
      <c r="L23" s="195" t="s">
        <v>128</v>
      </c>
      <c r="M23" s="191">
        <f t="shared" si="7"/>
        <v>0</v>
      </c>
    </row>
    <row r="24" spans="1:13" x14ac:dyDescent="0.2">
      <c r="A24" s="94" t="s">
        <v>141</v>
      </c>
      <c r="B24" s="189">
        <v>2</v>
      </c>
      <c r="C24" s="190">
        <v>3</v>
      </c>
      <c r="D24" s="191">
        <f t="shared" si="4"/>
        <v>5</v>
      </c>
      <c r="E24" s="192"/>
      <c r="F24" s="190"/>
      <c r="G24" s="193">
        <f t="shared" si="5"/>
        <v>0</v>
      </c>
      <c r="H24" s="189"/>
      <c r="I24" s="190"/>
      <c r="J24" s="191">
        <f t="shared" si="6"/>
        <v>0</v>
      </c>
      <c r="K24" s="194" t="s">
        <v>128</v>
      </c>
      <c r="L24" s="195">
        <v>1</v>
      </c>
      <c r="M24" s="191">
        <f t="shared" si="7"/>
        <v>1</v>
      </c>
    </row>
    <row r="25" spans="1:13" x14ac:dyDescent="0.2">
      <c r="A25" s="94" t="s">
        <v>14</v>
      </c>
      <c r="B25" s="189">
        <v>5</v>
      </c>
      <c r="C25" s="190">
        <v>71</v>
      </c>
      <c r="D25" s="191">
        <f t="shared" si="4"/>
        <v>76</v>
      </c>
      <c r="E25" s="192"/>
      <c r="F25" s="190">
        <v>10</v>
      </c>
      <c r="G25" s="193">
        <f t="shared" si="5"/>
        <v>10</v>
      </c>
      <c r="H25" s="189">
        <v>1</v>
      </c>
      <c r="I25" s="190">
        <v>5</v>
      </c>
      <c r="J25" s="191">
        <f t="shared" si="6"/>
        <v>6</v>
      </c>
      <c r="K25" s="194">
        <v>1</v>
      </c>
      <c r="L25" s="195">
        <v>2</v>
      </c>
      <c r="M25" s="191">
        <f t="shared" si="7"/>
        <v>3</v>
      </c>
    </row>
    <row r="26" spans="1:13" x14ac:dyDescent="0.2">
      <c r="A26" s="94" t="s">
        <v>142</v>
      </c>
      <c r="B26" s="189"/>
      <c r="C26" s="190">
        <v>1</v>
      </c>
      <c r="D26" s="191">
        <f t="shared" si="4"/>
        <v>1</v>
      </c>
      <c r="E26" s="192">
        <v>1</v>
      </c>
      <c r="F26" s="190"/>
      <c r="G26" s="193">
        <f t="shared" si="5"/>
        <v>1</v>
      </c>
      <c r="H26" s="189"/>
      <c r="I26" s="190"/>
      <c r="J26" s="191">
        <f t="shared" si="6"/>
        <v>0</v>
      </c>
      <c r="K26" s="194">
        <v>1</v>
      </c>
      <c r="L26" s="195">
        <v>1</v>
      </c>
      <c r="M26" s="191">
        <f t="shared" si="7"/>
        <v>2</v>
      </c>
    </row>
    <row r="27" spans="1:13" x14ac:dyDescent="0.2">
      <c r="A27" s="94" t="s">
        <v>16</v>
      </c>
      <c r="B27" s="189">
        <v>2</v>
      </c>
      <c r="C27" s="190"/>
      <c r="D27" s="191">
        <f t="shared" si="4"/>
        <v>2</v>
      </c>
      <c r="E27" s="192"/>
      <c r="F27" s="190"/>
      <c r="G27" s="193">
        <f t="shared" si="5"/>
        <v>0</v>
      </c>
      <c r="H27" s="189"/>
      <c r="I27" s="190">
        <v>1</v>
      </c>
      <c r="J27" s="191">
        <f t="shared" si="6"/>
        <v>1</v>
      </c>
      <c r="K27" s="194" t="s">
        <v>128</v>
      </c>
      <c r="L27" s="195" t="s">
        <v>128</v>
      </c>
      <c r="M27" s="191">
        <f t="shared" si="7"/>
        <v>0</v>
      </c>
    </row>
    <row r="28" spans="1:13" x14ac:dyDescent="0.2">
      <c r="A28" s="94" t="s">
        <v>55</v>
      </c>
      <c r="B28" s="189">
        <v>28</v>
      </c>
      <c r="C28" s="190">
        <v>2</v>
      </c>
      <c r="D28" s="191">
        <f t="shared" si="4"/>
        <v>30</v>
      </c>
      <c r="E28" s="192">
        <v>2</v>
      </c>
      <c r="F28" s="190"/>
      <c r="G28" s="193">
        <f t="shared" si="5"/>
        <v>2</v>
      </c>
      <c r="H28" s="189">
        <v>1</v>
      </c>
      <c r="I28" s="190"/>
      <c r="J28" s="191">
        <f t="shared" si="6"/>
        <v>1</v>
      </c>
      <c r="K28" s="194">
        <v>3</v>
      </c>
      <c r="L28" s="195">
        <v>0</v>
      </c>
      <c r="M28" s="191">
        <f t="shared" si="7"/>
        <v>3</v>
      </c>
    </row>
    <row r="29" spans="1:13" x14ac:dyDescent="0.2">
      <c r="A29" s="94" t="s">
        <v>143</v>
      </c>
      <c r="B29" s="189">
        <v>1</v>
      </c>
      <c r="C29" s="190"/>
      <c r="D29" s="191">
        <f t="shared" si="4"/>
        <v>1</v>
      </c>
      <c r="E29" s="192"/>
      <c r="F29" s="190"/>
      <c r="G29" s="193">
        <f t="shared" si="5"/>
        <v>0</v>
      </c>
      <c r="H29" s="189"/>
      <c r="I29" s="190"/>
      <c r="J29" s="191">
        <f t="shared" si="6"/>
        <v>0</v>
      </c>
      <c r="K29" s="194"/>
      <c r="L29" s="195"/>
      <c r="M29" s="191">
        <f t="shared" si="7"/>
        <v>0</v>
      </c>
    </row>
    <row r="30" spans="1:13" x14ac:dyDescent="0.2">
      <c r="A30" s="94" t="s">
        <v>17</v>
      </c>
      <c r="B30" s="189"/>
      <c r="C30" s="190">
        <v>1</v>
      </c>
      <c r="D30" s="191">
        <f t="shared" si="4"/>
        <v>1</v>
      </c>
      <c r="E30" s="192"/>
      <c r="F30" s="190"/>
      <c r="G30" s="193">
        <f t="shared" si="5"/>
        <v>0</v>
      </c>
      <c r="H30" s="189"/>
      <c r="I30" s="190"/>
      <c r="J30" s="191">
        <f t="shared" si="6"/>
        <v>0</v>
      </c>
      <c r="K30" s="194" t="s">
        <v>128</v>
      </c>
      <c r="L30" s="195" t="s">
        <v>128</v>
      </c>
      <c r="M30" s="191">
        <f t="shared" si="7"/>
        <v>0</v>
      </c>
    </row>
    <row r="31" spans="1:13" x14ac:dyDescent="0.2">
      <c r="A31" s="94" t="s">
        <v>18</v>
      </c>
      <c r="B31" s="189">
        <v>21</v>
      </c>
      <c r="C31" s="190">
        <v>19</v>
      </c>
      <c r="D31" s="191">
        <f t="shared" si="4"/>
        <v>40</v>
      </c>
      <c r="E31" s="192">
        <v>3</v>
      </c>
      <c r="F31" s="190"/>
      <c r="G31" s="193">
        <f t="shared" si="5"/>
        <v>3</v>
      </c>
      <c r="H31" s="189">
        <v>1</v>
      </c>
      <c r="I31" s="190">
        <v>3</v>
      </c>
      <c r="J31" s="191">
        <f t="shared" si="6"/>
        <v>4</v>
      </c>
      <c r="K31" s="194">
        <v>1</v>
      </c>
      <c r="L31" s="195">
        <v>18</v>
      </c>
      <c r="M31" s="191">
        <f t="shared" si="7"/>
        <v>19</v>
      </c>
    </row>
    <row r="32" spans="1:13" x14ac:dyDescent="0.2">
      <c r="A32" s="94" t="s">
        <v>170</v>
      </c>
      <c r="B32" s="189"/>
      <c r="C32" s="190">
        <v>1</v>
      </c>
      <c r="D32" s="191">
        <f t="shared" si="4"/>
        <v>1</v>
      </c>
      <c r="E32" s="192"/>
      <c r="F32" s="190"/>
      <c r="G32" s="193">
        <f t="shared" si="5"/>
        <v>0</v>
      </c>
      <c r="H32" s="189"/>
      <c r="I32" s="190"/>
      <c r="J32" s="191">
        <f t="shared" si="6"/>
        <v>0</v>
      </c>
      <c r="K32" s="194" t="s">
        <v>128</v>
      </c>
      <c r="L32" s="195" t="s">
        <v>128</v>
      </c>
      <c r="M32" s="191">
        <f t="shared" si="7"/>
        <v>0</v>
      </c>
    </row>
    <row r="33" spans="1:13" x14ac:dyDescent="0.2">
      <c r="A33" s="94" t="s">
        <v>129</v>
      </c>
      <c r="B33" s="189"/>
      <c r="C33" s="190">
        <v>1</v>
      </c>
      <c r="D33" s="191">
        <f t="shared" si="4"/>
        <v>1</v>
      </c>
      <c r="E33" s="192"/>
      <c r="F33" s="190">
        <v>1</v>
      </c>
      <c r="G33" s="193">
        <f t="shared" si="5"/>
        <v>1</v>
      </c>
      <c r="H33" s="189"/>
      <c r="I33" s="190">
        <v>1</v>
      </c>
      <c r="J33" s="191">
        <f t="shared" si="6"/>
        <v>1</v>
      </c>
      <c r="K33" s="194" t="s">
        <v>128</v>
      </c>
      <c r="L33" s="195">
        <v>0</v>
      </c>
      <c r="M33" s="191">
        <f t="shared" si="7"/>
        <v>0</v>
      </c>
    </row>
    <row r="34" spans="1:13" x14ac:dyDescent="0.2">
      <c r="A34" s="94" t="s">
        <v>268</v>
      </c>
      <c r="B34" s="189">
        <v>1</v>
      </c>
      <c r="C34" s="190"/>
      <c r="D34" s="191">
        <f t="shared" si="4"/>
        <v>1</v>
      </c>
      <c r="E34" s="192"/>
      <c r="F34" s="190"/>
      <c r="G34" s="193">
        <f t="shared" si="5"/>
        <v>0</v>
      </c>
      <c r="H34" s="189"/>
      <c r="I34" s="190"/>
      <c r="J34" s="191">
        <f t="shared" si="6"/>
        <v>0</v>
      </c>
      <c r="K34" s="194" t="s">
        <v>128</v>
      </c>
      <c r="L34" s="195" t="s">
        <v>128</v>
      </c>
      <c r="M34" s="191">
        <f t="shared" si="7"/>
        <v>0</v>
      </c>
    </row>
    <row r="35" spans="1:13" x14ac:dyDescent="0.2">
      <c r="A35" s="94" t="s">
        <v>173</v>
      </c>
      <c r="B35" s="189">
        <v>2</v>
      </c>
      <c r="C35" s="190">
        <v>1</v>
      </c>
      <c r="D35" s="191">
        <f t="shared" si="4"/>
        <v>3</v>
      </c>
      <c r="E35" s="192"/>
      <c r="F35" s="190"/>
      <c r="G35" s="193">
        <f t="shared" si="5"/>
        <v>0</v>
      </c>
      <c r="H35" s="189"/>
      <c r="I35" s="190"/>
      <c r="J35" s="191">
        <f t="shared" si="6"/>
        <v>0</v>
      </c>
      <c r="K35" s="194" t="s">
        <v>128</v>
      </c>
      <c r="L35" s="195" t="s">
        <v>128</v>
      </c>
      <c r="M35" s="191">
        <f t="shared" si="7"/>
        <v>0</v>
      </c>
    </row>
    <row r="36" spans="1:13" x14ac:dyDescent="0.2">
      <c r="A36" s="94" t="s">
        <v>208</v>
      </c>
      <c r="B36" s="189">
        <v>1</v>
      </c>
      <c r="C36" s="190"/>
      <c r="D36" s="191">
        <f t="shared" si="4"/>
        <v>1</v>
      </c>
      <c r="E36" s="192"/>
      <c r="F36" s="190"/>
      <c r="G36" s="193">
        <f t="shared" si="5"/>
        <v>0</v>
      </c>
      <c r="H36" s="189"/>
      <c r="I36" s="190"/>
      <c r="J36" s="191">
        <f t="shared" si="6"/>
        <v>0</v>
      </c>
      <c r="K36" s="194"/>
      <c r="L36" s="195"/>
      <c r="M36" s="191">
        <f t="shared" si="7"/>
        <v>0</v>
      </c>
    </row>
    <row r="37" spans="1:13" x14ac:dyDescent="0.2">
      <c r="A37" s="94" t="s">
        <v>19</v>
      </c>
      <c r="B37" s="189">
        <v>9</v>
      </c>
      <c r="C37" s="190">
        <v>59</v>
      </c>
      <c r="D37" s="191">
        <f t="shared" si="4"/>
        <v>68</v>
      </c>
      <c r="E37" s="192">
        <v>2</v>
      </c>
      <c r="F37" s="190">
        <v>3</v>
      </c>
      <c r="G37" s="193">
        <f t="shared" si="5"/>
        <v>5</v>
      </c>
      <c r="H37" s="189"/>
      <c r="I37" s="190">
        <v>3</v>
      </c>
      <c r="J37" s="191">
        <f t="shared" si="6"/>
        <v>3</v>
      </c>
      <c r="K37" s="194">
        <v>1</v>
      </c>
      <c r="L37" s="195">
        <v>4</v>
      </c>
      <c r="M37" s="191">
        <f t="shared" si="7"/>
        <v>5</v>
      </c>
    </row>
    <row r="38" spans="1:13" x14ac:dyDescent="0.2">
      <c r="A38" s="94" t="s">
        <v>132</v>
      </c>
      <c r="B38" s="189">
        <v>8</v>
      </c>
      <c r="C38" s="190">
        <v>2</v>
      </c>
      <c r="D38" s="191">
        <f t="shared" si="4"/>
        <v>10</v>
      </c>
      <c r="E38" s="192">
        <v>1</v>
      </c>
      <c r="F38" s="190"/>
      <c r="G38" s="193">
        <f t="shared" si="5"/>
        <v>1</v>
      </c>
      <c r="H38" s="189"/>
      <c r="I38" s="190"/>
      <c r="J38" s="191">
        <f t="shared" si="6"/>
        <v>0</v>
      </c>
      <c r="K38" s="194">
        <v>0</v>
      </c>
      <c r="L38" s="195" t="s">
        <v>128</v>
      </c>
      <c r="M38" s="191">
        <f t="shared" si="7"/>
        <v>0</v>
      </c>
    </row>
    <row r="39" spans="1:13" x14ac:dyDescent="0.2">
      <c r="A39" s="94" t="s">
        <v>20</v>
      </c>
      <c r="B39" s="189">
        <v>7</v>
      </c>
      <c r="C39" s="190">
        <v>12</v>
      </c>
      <c r="D39" s="191">
        <f t="shared" si="4"/>
        <v>19</v>
      </c>
      <c r="E39" s="192">
        <v>3</v>
      </c>
      <c r="F39" s="190">
        <v>4</v>
      </c>
      <c r="G39" s="193">
        <f t="shared" si="5"/>
        <v>7</v>
      </c>
      <c r="H39" s="189">
        <v>1</v>
      </c>
      <c r="I39" s="190">
        <v>1</v>
      </c>
      <c r="J39" s="191">
        <f t="shared" si="6"/>
        <v>2</v>
      </c>
      <c r="K39" s="194" t="s">
        <v>128</v>
      </c>
      <c r="L39" s="195">
        <v>1</v>
      </c>
      <c r="M39" s="191">
        <f t="shared" si="7"/>
        <v>1</v>
      </c>
    </row>
    <row r="40" spans="1:13" x14ac:dyDescent="0.2">
      <c r="A40" s="94" t="s">
        <v>21</v>
      </c>
      <c r="B40" s="189">
        <v>2</v>
      </c>
      <c r="C40" s="190">
        <v>10</v>
      </c>
      <c r="D40" s="191">
        <f t="shared" si="4"/>
        <v>12</v>
      </c>
      <c r="E40" s="192"/>
      <c r="F40" s="190">
        <v>1</v>
      </c>
      <c r="G40" s="193">
        <f t="shared" si="5"/>
        <v>1</v>
      </c>
      <c r="H40" s="189"/>
      <c r="I40" s="190"/>
      <c r="J40" s="191">
        <f t="shared" si="6"/>
        <v>0</v>
      </c>
      <c r="K40" s="194" t="s">
        <v>128</v>
      </c>
      <c r="L40" s="195" t="s">
        <v>128</v>
      </c>
      <c r="M40" s="191">
        <f t="shared" si="7"/>
        <v>0</v>
      </c>
    </row>
    <row r="41" spans="1:13" x14ac:dyDescent="0.2">
      <c r="A41" s="94" t="s">
        <v>174</v>
      </c>
      <c r="B41" s="189">
        <v>1</v>
      </c>
      <c r="C41" s="190">
        <v>6</v>
      </c>
      <c r="D41" s="191">
        <f t="shared" si="4"/>
        <v>7</v>
      </c>
      <c r="E41" s="192">
        <v>1</v>
      </c>
      <c r="F41" s="190"/>
      <c r="G41" s="193">
        <f t="shared" si="5"/>
        <v>1</v>
      </c>
      <c r="H41" s="189"/>
      <c r="I41" s="190"/>
      <c r="J41" s="191">
        <f t="shared" si="6"/>
        <v>0</v>
      </c>
      <c r="K41" s="194">
        <v>0</v>
      </c>
      <c r="L41" s="195" t="s">
        <v>128</v>
      </c>
      <c r="M41" s="191">
        <f t="shared" si="7"/>
        <v>0</v>
      </c>
    </row>
    <row r="42" spans="1:13" x14ac:dyDescent="0.2">
      <c r="A42" s="94" t="s">
        <v>145</v>
      </c>
      <c r="B42" s="189">
        <v>2</v>
      </c>
      <c r="C42" s="190"/>
      <c r="D42" s="191">
        <f t="shared" si="4"/>
        <v>2</v>
      </c>
      <c r="E42" s="192"/>
      <c r="F42" s="190"/>
      <c r="G42" s="193">
        <f t="shared" si="5"/>
        <v>0</v>
      </c>
      <c r="H42" s="189"/>
      <c r="I42" s="190"/>
      <c r="J42" s="191">
        <f t="shared" si="6"/>
        <v>0</v>
      </c>
      <c r="K42" s="194" t="s">
        <v>128</v>
      </c>
      <c r="L42" s="195" t="s">
        <v>128</v>
      </c>
      <c r="M42" s="191">
        <f t="shared" si="7"/>
        <v>0</v>
      </c>
    </row>
    <row r="43" spans="1:13" x14ac:dyDescent="0.2">
      <c r="A43" s="94" t="s">
        <v>146</v>
      </c>
      <c r="B43" s="189">
        <v>6</v>
      </c>
      <c r="C43" s="190">
        <v>5</v>
      </c>
      <c r="D43" s="191">
        <f t="shared" si="4"/>
        <v>11</v>
      </c>
      <c r="E43" s="192"/>
      <c r="F43" s="190">
        <v>1</v>
      </c>
      <c r="G43" s="193">
        <f t="shared" si="5"/>
        <v>1</v>
      </c>
      <c r="H43" s="189">
        <v>1</v>
      </c>
      <c r="I43" s="190"/>
      <c r="J43" s="191">
        <f t="shared" si="6"/>
        <v>1</v>
      </c>
      <c r="K43" s="194" t="s">
        <v>128</v>
      </c>
      <c r="L43" s="195">
        <v>1</v>
      </c>
      <c r="M43" s="191">
        <f t="shared" si="7"/>
        <v>1</v>
      </c>
    </row>
    <row r="44" spans="1:13" x14ac:dyDescent="0.2">
      <c r="A44" s="94" t="s">
        <v>58</v>
      </c>
      <c r="B44" s="189"/>
      <c r="C44" s="190">
        <v>2</v>
      </c>
      <c r="D44" s="191">
        <f t="shared" si="4"/>
        <v>2</v>
      </c>
      <c r="E44" s="192"/>
      <c r="F44" s="190"/>
      <c r="G44" s="193">
        <f t="shared" si="5"/>
        <v>0</v>
      </c>
      <c r="H44" s="189">
        <v>1</v>
      </c>
      <c r="I44" s="190"/>
      <c r="J44" s="191">
        <f t="shared" si="6"/>
        <v>1</v>
      </c>
      <c r="K44" s="194" t="s">
        <v>128</v>
      </c>
      <c r="L44" s="195" t="s">
        <v>128</v>
      </c>
      <c r="M44" s="191">
        <f t="shared" si="7"/>
        <v>0</v>
      </c>
    </row>
    <row r="45" spans="1:13" x14ac:dyDescent="0.2">
      <c r="A45" s="94" t="s">
        <v>22</v>
      </c>
      <c r="B45" s="189"/>
      <c r="C45" s="190">
        <v>14</v>
      </c>
      <c r="D45" s="191">
        <f t="shared" si="4"/>
        <v>14</v>
      </c>
      <c r="E45" s="192"/>
      <c r="F45" s="190">
        <v>1</v>
      </c>
      <c r="G45" s="193">
        <f t="shared" si="5"/>
        <v>1</v>
      </c>
      <c r="H45" s="189"/>
      <c r="I45" s="190"/>
      <c r="J45" s="191">
        <f t="shared" si="6"/>
        <v>0</v>
      </c>
      <c r="K45" s="194" t="s">
        <v>128</v>
      </c>
      <c r="L45" s="195">
        <v>0</v>
      </c>
      <c r="M45" s="191">
        <f t="shared" si="7"/>
        <v>0</v>
      </c>
    </row>
    <row r="46" spans="1:13" x14ac:dyDescent="0.2">
      <c r="A46" s="94" t="s">
        <v>147</v>
      </c>
      <c r="B46" s="189">
        <v>1</v>
      </c>
      <c r="C46" s="190"/>
      <c r="D46" s="191">
        <f t="shared" si="4"/>
        <v>1</v>
      </c>
      <c r="E46" s="192"/>
      <c r="F46" s="190"/>
      <c r="G46" s="193">
        <f t="shared" si="5"/>
        <v>0</v>
      </c>
      <c r="H46" s="189"/>
      <c r="I46" s="190"/>
      <c r="J46" s="191">
        <f t="shared" si="6"/>
        <v>0</v>
      </c>
      <c r="K46" s="194" t="s">
        <v>128</v>
      </c>
      <c r="L46" s="195" t="s">
        <v>128</v>
      </c>
      <c r="M46" s="191">
        <f t="shared" si="7"/>
        <v>0</v>
      </c>
    </row>
    <row r="47" spans="1:13" x14ac:dyDescent="0.2">
      <c r="A47" s="94" t="s">
        <v>23</v>
      </c>
      <c r="B47" s="189">
        <v>1</v>
      </c>
      <c r="C47" s="190">
        <v>1</v>
      </c>
      <c r="D47" s="191">
        <f t="shared" si="4"/>
        <v>2</v>
      </c>
      <c r="E47" s="192"/>
      <c r="F47" s="190">
        <v>1</v>
      </c>
      <c r="G47" s="193">
        <f t="shared" si="5"/>
        <v>1</v>
      </c>
      <c r="H47" s="189"/>
      <c r="I47" s="190">
        <v>1</v>
      </c>
      <c r="J47" s="191">
        <f t="shared" si="6"/>
        <v>1</v>
      </c>
      <c r="K47" s="194" t="s">
        <v>128</v>
      </c>
      <c r="L47" s="195" t="s">
        <v>128</v>
      </c>
      <c r="M47" s="191">
        <f t="shared" si="7"/>
        <v>0</v>
      </c>
    </row>
    <row r="48" spans="1:13" x14ac:dyDescent="0.2">
      <c r="A48" s="94" t="s">
        <v>59</v>
      </c>
      <c r="B48" s="189">
        <v>5</v>
      </c>
      <c r="C48" s="190">
        <v>9</v>
      </c>
      <c r="D48" s="191">
        <f t="shared" si="4"/>
        <v>14</v>
      </c>
      <c r="E48" s="192"/>
      <c r="F48" s="190"/>
      <c r="G48" s="193">
        <f t="shared" si="5"/>
        <v>0</v>
      </c>
      <c r="H48" s="189"/>
      <c r="I48" s="190"/>
      <c r="J48" s="191">
        <f t="shared" si="6"/>
        <v>0</v>
      </c>
      <c r="K48" s="194" t="s">
        <v>128</v>
      </c>
      <c r="L48" s="195">
        <v>1</v>
      </c>
      <c r="M48" s="191">
        <f t="shared" si="7"/>
        <v>1</v>
      </c>
    </row>
    <row r="49" spans="1:13" x14ac:dyDescent="0.2">
      <c r="A49" s="94" t="s">
        <v>24</v>
      </c>
      <c r="B49" s="189">
        <v>42</v>
      </c>
      <c r="C49" s="190">
        <v>31</v>
      </c>
      <c r="D49" s="191">
        <f t="shared" si="4"/>
        <v>73</v>
      </c>
      <c r="E49" s="192">
        <v>4</v>
      </c>
      <c r="F49" s="190">
        <v>1</v>
      </c>
      <c r="G49" s="193">
        <f t="shared" si="5"/>
        <v>5</v>
      </c>
      <c r="H49" s="189">
        <v>1</v>
      </c>
      <c r="I49" s="190">
        <v>3</v>
      </c>
      <c r="J49" s="191">
        <f t="shared" si="6"/>
        <v>4</v>
      </c>
      <c r="K49" s="194">
        <v>4</v>
      </c>
      <c r="L49" s="195">
        <v>3</v>
      </c>
      <c r="M49" s="191">
        <f t="shared" si="7"/>
        <v>7</v>
      </c>
    </row>
    <row r="50" spans="1:13" x14ac:dyDescent="0.2">
      <c r="A50" s="94" t="s">
        <v>148</v>
      </c>
      <c r="B50" s="189">
        <v>1</v>
      </c>
      <c r="C50" s="190">
        <v>6</v>
      </c>
      <c r="D50" s="191">
        <f t="shared" si="4"/>
        <v>7</v>
      </c>
      <c r="E50" s="192">
        <v>1</v>
      </c>
      <c r="F50" s="190"/>
      <c r="G50" s="193">
        <f t="shared" si="5"/>
        <v>1</v>
      </c>
      <c r="H50" s="189"/>
      <c r="I50" s="190"/>
      <c r="J50" s="191">
        <f t="shared" si="6"/>
        <v>0</v>
      </c>
      <c r="K50" s="194" t="s">
        <v>128</v>
      </c>
      <c r="L50" s="195" t="s">
        <v>128</v>
      </c>
      <c r="M50" s="191">
        <f t="shared" si="7"/>
        <v>0</v>
      </c>
    </row>
    <row r="51" spans="1:13" x14ac:dyDescent="0.2">
      <c r="A51" s="94" t="s">
        <v>25</v>
      </c>
      <c r="B51" s="189">
        <v>6</v>
      </c>
      <c r="C51" s="190">
        <v>2</v>
      </c>
      <c r="D51" s="191">
        <f t="shared" si="4"/>
        <v>8</v>
      </c>
      <c r="E51" s="192"/>
      <c r="F51" s="190"/>
      <c r="G51" s="193">
        <f t="shared" si="5"/>
        <v>0</v>
      </c>
      <c r="H51" s="189"/>
      <c r="I51" s="190"/>
      <c r="J51" s="191">
        <f t="shared" si="6"/>
        <v>0</v>
      </c>
      <c r="K51" s="194">
        <v>0</v>
      </c>
      <c r="L51" s="195" t="s">
        <v>128</v>
      </c>
      <c r="M51" s="191">
        <f t="shared" si="7"/>
        <v>0</v>
      </c>
    </row>
    <row r="52" spans="1:13" x14ac:dyDescent="0.2">
      <c r="A52" s="94" t="s">
        <v>149</v>
      </c>
      <c r="B52" s="189">
        <v>4</v>
      </c>
      <c r="C52" s="190">
        <v>10</v>
      </c>
      <c r="D52" s="191">
        <f t="shared" si="4"/>
        <v>14</v>
      </c>
      <c r="E52" s="192">
        <v>1</v>
      </c>
      <c r="F52" s="190"/>
      <c r="G52" s="193">
        <f t="shared" si="5"/>
        <v>1</v>
      </c>
      <c r="H52" s="189"/>
      <c r="I52" s="190">
        <v>1</v>
      </c>
      <c r="J52" s="191">
        <f t="shared" si="6"/>
        <v>1</v>
      </c>
      <c r="K52" s="194" t="s">
        <v>128</v>
      </c>
      <c r="L52" s="195">
        <v>1</v>
      </c>
      <c r="M52" s="191">
        <f t="shared" si="7"/>
        <v>1</v>
      </c>
    </row>
    <row r="53" spans="1:13" x14ac:dyDescent="0.2">
      <c r="A53" s="94" t="s">
        <v>175</v>
      </c>
      <c r="B53" s="189">
        <v>5</v>
      </c>
      <c r="C53" s="190">
        <v>6</v>
      </c>
      <c r="D53" s="191">
        <f t="shared" si="4"/>
        <v>11</v>
      </c>
      <c r="E53" s="192"/>
      <c r="F53" s="190"/>
      <c r="G53" s="193">
        <f t="shared" si="5"/>
        <v>0</v>
      </c>
      <c r="H53" s="189"/>
      <c r="I53" s="190"/>
      <c r="J53" s="191">
        <f t="shared" si="6"/>
        <v>0</v>
      </c>
      <c r="K53" s="194">
        <v>0</v>
      </c>
      <c r="L53" s="195" t="s">
        <v>128</v>
      </c>
      <c r="M53" s="191">
        <f t="shared" si="7"/>
        <v>0</v>
      </c>
    </row>
    <row r="54" spans="1:13" x14ac:dyDescent="0.2">
      <c r="A54" s="94" t="s">
        <v>150</v>
      </c>
      <c r="B54" s="189"/>
      <c r="C54" s="190">
        <v>1</v>
      </c>
      <c r="D54" s="191">
        <f t="shared" si="4"/>
        <v>1</v>
      </c>
      <c r="E54" s="192"/>
      <c r="F54" s="190"/>
      <c r="G54" s="193">
        <f t="shared" si="5"/>
        <v>0</v>
      </c>
      <c r="H54" s="189"/>
      <c r="I54" s="190"/>
      <c r="J54" s="191">
        <f t="shared" si="6"/>
        <v>0</v>
      </c>
      <c r="K54" s="194" t="s">
        <v>128</v>
      </c>
      <c r="L54" s="195" t="s">
        <v>128</v>
      </c>
      <c r="M54" s="191">
        <f t="shared" si="7"/>
        <v>0</v>
      </c>
    </row>
    <row r="55" spans="1:13" x14ac:dyDescent="0.2">
      <c r="A55" s="94" t="s">
        <v>176</v>
      </c>
      <c r="B55" s="189"/>
      <c r="C55" s="190">
        <v>1</v>
      </c>
      <c r="D55" s="191">
        <f t="shared" si="4"/>
        <v>1</v>
      </c>
      <c r="E55" s="192"/>
      <c r="F55" s="190"/>
      <c r="G55" s="193">
        <f t="shared" si="5"/>
        <v>0</v>
      </c>
      <c r="H55" s="189"/>
      <c r="I55" s="190"/>
      <c r="J55" s="191">
        <f t="shared" si="6"/>
        <v>0</v>
      </c>
      <c r="K55" s="194" t="s">
        <v>128</v>
      </c>
      <c r="L55" s="195">
        <v>0</v>
      </c>
      <c r="M55" s="191">
        <f t="shared" si="7"/>
        <v>0</v>
      </c>
    </row>
    <row r="56" spans="1:13" x14ac:dyDescent="0.2">
      <c r="A56" s="94" t="s">
        <v>28</v>
      </c>
      <c r="B56" s="189">
        <v>1</v>
      </c>
      <c r="C56" s="190">
        <v>7</v>
      </c>
      <c r="D56" s="191">
        <f t="shared" si="4"/>
        <v>8</v>
      </c>
      <c r="E56" s="192"/>
      <c r="F56" s="190">
        <v>2</v>
      </c>
      <c r="G56" s="193">
        <f t="shared" si="5"/>
        <v>2</v>
      </c>
      <c r="H56" s="189"/>
      <c r="I56" s="190">
        <v>1</v>
      </c>
      <c r="J56" s="191">
        <f t="shared" si="6"/>
        <v>1</v>
      </c>
      <c r="K56" s="194">
        <v>1</v>
      </c>
      <c r="L56" s="195">
        <v>0</v>
      </c>
      <c r="M56" s="191">
        <f t="shared" si="7"/>
        <v>1</v>
      </c>
    </row>
    <row r="57" spans="1:13" x14ac:dyDescent="0.2">
      <c r="A57" s="94" t="s">
        <v>69</v>
      </c>
      <c r="B57" s="189"/>
      <c r="C57" s="190"/>
      <c r="D57" s="191">
        <f t="shared" si="4"/>
        <v>0</v>
      </c>
      <c r="E57" s="192"/>
      <c r="F57" s="190"/>
      <c r="G57" s="193">
        <f t="shared" si="5"/>
        <v>0</v>
      </c>
      <c r="H57" s="189"/>
      <c r="I57" s="190"/>
      <c r="J57" s="191">
        <f t="shared" si="6"/>
        <v>0</v>
      </c>
      <c r="K57" s="194" t="s">
        <v>128</v>
      </c>
      <c r="L57" s="195">
        <v>1</v>
      </c>
      <c r="M57" s="191">
        <f t="shared" si="7"/>
        <v>1</v>
      </c>
    </row>
    <row r="58" spans="1:13" x14ac:dyDescent="0.2">
      <c r="A58" s="94" t="s">
        <v>60</v>
      </c>
      <c r="B58" s="189">
        <v>1</v>
      </c>
      <c r="C58" s="190">
        <v>7</v>
      </c>
      <c r="D58" s="191">
        <f t="shared" si="4"/>
        <v>8</v>
      </c>
      <c r="E58" s="192"/>
      <c r="F58" s="190"/>
      <c r="G58" s="193">
        <f t="shared" si="5"/>
        <v>0</v>
      </c>
      <c r="H58" s="189"/>
      <c r="I58" s="190">
        <v>1</v>
      </c>
      <c r="J58" s="191">
        <f t="shared" si="6"/>
        <v>1</v>
      </c>
      <c r="K58" s="194" t="s">
        <v>128</v>
      </c>
      <c r="L58" s="195" t="s">
        <v>128</v>
      </c>
      <c r="M58" s="191">
        <f t="shared" si="7"/>
        <v>0</v>
      </c>
    </row>
    <row r="59" spans="1:13" x14ac:dyDescent="0.2">
      <c r="A59" s="94" t="s">
        <v>177</v>
      </c>
      <c r="B59" s="189"/>
      <c r="C59" s="190">
        <v>1</v>
      </c>
      <c r="D59" s="191">
        <f t="shared" si="4"/>
        <v>1</v>
      </c>
      <c r="E59" s="192"/>
      <c r="F59" s="190"/>
      <c r="G59" s="193">
        <f t="shared" si="5"/>
        <v>0</v>
      </c>
      <c r="H59" s="189"/>
      <c r="I59" s="190"/>
      <c r="J59" s="191">
        <f t="shared" si="6"/>
        <v>0</v>
      </c>
      <c r="K59" s="194" t="s">
        <v>128</v>
      </c>
      <c r="L59" s="195">
        <v>0</v>
      </c>
      <c r="M59" s="191">
        <f t="shared" si="7"/>
        <v>0</v>
      </c>
    </row>
    <row r="60" spans="1:13" x14ac:dyDescent="0.2">
      <c r="A60" s="94" t="s">
        <v>29</v>
      </c>
      <c r="B60" s="189"/>
      <c r="C60" s="190">
        <v>6</v>
      </c>
      <c r="D60" s="191">
        <f t="shared" si="4"/>
        <v>6</v>
      </c>
      <c r="E60" s="192"/>
      <c r="F60" s="190">
        <v>1</v>
      </c>
      <c r="G60" s="193">
        <f t="shared" si="5"/>
        <v>1</v>
      </c>
      <c r="H60" s="189"/>
      <c r="I60" s="190">
        <v>1</v>
      </c>
      <c r="J60" s="191">
        <f t="shared" si="6"/>
        <v>1</v>
      </c>
      <c r="K60" s="194" t="s">
        <v>128</v>
      </c>
      <c r="L60" s="195" t="s">
        <v>128</v>
      </c>
      <c r="M60" s="191">
        <f t="shared" si="7"/>
        <v>0</v>
      </c>
    </row>
    <row r="61" spans="1:13" x14ac:dyDescent="0.2">
      <c r="A61" s="94" t="s">
        <v>127</v>
      </c>
      <c r="B61" s="189">
        <v>2</v>
      </c>
      <c r="C61" s="190">
        <v>9</v>
      </c>
      <c r="D61" s="191">
        <f t="shared" si="4"/>
        <v>11</v>
      </c>
      <c r="E61" s="192">
        <v>0</v>
      </c>
      <c r="F61" s="190">
        <v>0</v>
      </c>
      <c r="G61" s="193">
        <f t="shared" si="5"/>
        <v>0</v>
      </c>
      <c r="H61" s="189" t="s">
        <v>128</v>
      </c>
      <c r="I61" s="190">
        <v>1</v>
      </c>
      <c r="J61" s="191">
        <f t="shared" si="6"/>
        <v>1</v>
      </c>
      <c r="K61" s="194" t="s">
        <v>128</v>
      </c>
      <c r="L61" s="195" t="s">
        <v>128</v>
      </c>
      <c r="M61" s="191">
        <f t="shared" si="7"/>
        <v>0</v>
      </c>
    </row>
    <row r="62" spans="1:13" x14ac:dyDescent="0.2">
      <c r="A62" s="94" t="s">
        <v>191</v>
      </c>
      <c r="B62" s="189">
        <v>3</v>
      </c>
      <c r="C62" s="190"/>
      <c r="D62" s="191">
        <f t="shared" si="4"/>
        <v>3</v>
      </c>
      <c r="E62" s="192"/>
      <c r="F62" s="190"/>
      <c r="G62" s="193">
        <f t="shared" si="5"/>
        <v>0</v>
      </c>
      <c r="H62" s="189"/>
      <c r="I62" s="190">
        <v>1</v>
      </c>
      <c r="J62" s="191">
        <f t="shared" si="6"/>
        <v>1</v>
      </c>
      <c r="K62" s="194" t="s">
        <v>128</v>
      </c>
      <c r="L62" s="195" t="s">
        <v>128</v>
      </c>
      <c r="M62" s="191">
        <f t="shared" si="7"/>
        <v>0</v>
      </c>
    </row>
    <row r="63" spans="1:13" x14ac:dyDescent="0.2">
      <c r="A63" s="94" t="s">
        <v>30</v>
      </c>
      <c r="B63" s="189">
        <v>2</v>
      </c>
      <c r="C63" s="190">
        <v>38</v>
      </c>
      <c r="D63" s="191">
        <f t="shared" si="4"/>
        <v>40</v>
      </c>
      <c r="E63" s="192">
        <v>1</v>
      </c>
      <c r="F63" s="190">
        <v>5</v>
      </c>
      <c r="G63" s="193">
        <f t="shared" si="5"/>
        <v>6</v>
      </c>
      <c r="H63" s="189">
        <v>1</v>
      </c>
      <c r="I63" s="190">
        <v>1</v>
      </c>
      <c r="J63" s="191">
        <f t="shared" si="6"/>
        <v>2</v>
      </c>
      <c r="K63" s="194" t="s">
        <v>128</v>
      </c>
      <c r="L63" s="195">
        <v>3</v>
      </c>
      <c r="M63" s="191">
        <f t="shared" si="7"/>
        <v>3</v>
      </c>
    </row>
    <row r="64" spans="1:13" x14ac:dyDescent="0.2">
      <c r="A64" s="94" t="s">
        <v>155</v>
      </c>
      <c r="B64" s="189"/>
      <c r="C64" s="190">
        <v>7</v>
      </c>
      <c r="D64" s="191">
        <f t="shared" si="4"/>
        <v>7</v>
      </c>
      <c r="E64" s="192"/>
      <c r="F64" s="190"/>
      <c r="G64" s="193">
        <f t="shared" si="5"/>
        <v>0</v>
      </c>
      <c r="H64" s="189"/>
      <c r="I64" s="190"/>
      <c r="J64" s="191">
        <f t="shared" si="6"/>
        <v>0</v>
      </c>
      <c r="K64" s="194" t="s">
        <v>128</v>
      </c>
      <c r="L64" s="195" t="s">
        <v>128</v>
      </c>
      <c r="M64" s="191">
        <f t="shared" si="7"/>
        <v>0</v>
      </c>
    </row>
    <row r="65" spans="1:13" x14ac:dyDescent="0.2">
      <c r="A65" s="94" t="s">
        <v>156</v>
      </c>
      <c r="B65" s="189">
        <v>6</v>
      </c>
      <c r="C65" s="190">
        <v>14</v>
      </c>
      <c r="D65" s="191">
        <f t="shared" si="4"/>
        <v>20</v>
      </c>
      <c r="E65" s="192">
        <v>1</v>
      </c>
      <c r="F65" s="190">
        <v>1</v>
      </c>
      <c r="G65" s="193">
        <f t="shared" si="5"/>
        <v>2</v>
      </c>
      <c r="H65" s="189">
        <v>2</v>
      </c>
      <c r="I65" s="190"/>
      <c r="J65" s="191">
        <f t="shared" si="6"/>
        <v>2</v>
      </c>
      <c r="K65" s="194" t="s">
        <v>128</v>
      </c>
      <c r="L65" s="195">
        <v>1</v>
      </c>
      <c r="M65" s="191">
        <f t="shared" si="7"/>
        <v>1</v>
      </c>
    </row>
    <row r="66" spans="1:13" x14ac:dyDescent="0.2">
      <c r="A66" s="94" t="s">
        <v>86</v>
      </c>
      <c r="B66" s="189">
        <v>21</v>
      </c>
      <c r="C66" s="190">
        <v>26</v>
      </c>
      <c r="D66" s="191">
        <f t="shared" si="4"/>
        <v>47</v>
      </c>
      <c r="E66" s="192">
        <v>3</v>
      </c>
      <c r="F66" s="190">
        <v>1</v>
      </c>
      <c r="G66" s="193">
        <f t="shared" si="5"/>
        <v>4</v>
      </c>
      <c r="H66" s="189">
        <v>2</v>
      </c>
      <c r="I66" s="190">
        <v>2</v>
      </c>
      <c r="J66" s="191">
        <f t="shared" si="6"/>
        <v>4</v>
      </c>
      <c r="K66" s="194">
        <v>1</v>
      </c>
      <c r="L66" s="195">
        <v>9</v>
      </c>
      <c r="M66" s="191">
        <f t="shared" si="7"/>
        <v>10</v>
      </c>
    </row>
    <row r="67" spans="1:13" x14ac:dyDescent="0.2">
      <c r="A67" s="94" t="s">
        <v>31</v>
      </c>
      <c r="B67" s="189">
        <v>3</v>
      </c>
      <c r="C67" s="190">
        <v>3</v>
      </c>
      <c r="D67" s="191">
        <f t="shared" si="4"/>
        <v>6</v>
      </c>
      <c r="E67" s="192">
        <v>1</v>
      </c>
      <c r="F67" s="190"/>
      <c r="G67" s="193">
        <f t="shared" si="5"/>
        <v>1</v>
      </c>
      <c r="H67" s="189">
        <v>2</v>
      </c>
      <c r="I67" s="190">
        <v>1</v>
      </c>
      <c r="J67" s="191">
        <f t="shared" si="6"/>
        <v>3</v>
      </c>
      <c r="K67" s="194" t="s">
        <v>128</v>
      </c>
      <c r="L67" s="195">
        <v>1</v>
      </c>
      <c r="M67" s="191">
        <f t="shared" si="7"/>
        <v>1</v>
      </c>
    </row>
    <row r="68" spans="1:13" x14ac:dyDescent="0.2">
      <c r="A68" s="94" t="s">
        <v>32</v>
      </c>
      <c r="B68" s="189">
        <v>4</v>
      </c>
      <c r="C68" s="190">
        <v>9</v>
      </c>
      <c r="D68" s="191">
        <f t="shared" si="4"/>
        <v>13</v>
      </c>
      <c r="E68" s="192"/>
      <c r="F68" s="190"/>
      <c r="G68" s="193">
        <f t="shared" si="5"/>
        <v>0</v>
      </c>
      <c r="H68" s="189"/>
      <c r="I68" s="190"/>
      <c r="J68" s="191">
        <f t="shared" si="6"/>
        <v>0</v>
      </c>
      <c r="K68" s="194" t="s">
        <v>128</v>
      </c>
      <c r="L68" s="195">
        <v>1</v>
      </c>
      <c r="M68" s="191">
        <f t="shared" si="7"/>
        <v>1</v>
      </c>
    </row>
    <row r="69" spans="1:13" x14ac:dyDescent="0.2">
      <c r="A69" s="94" t="s">
        <v>118</v>
      </c>
      <c r="B69" s="189"/>
      <c r="C69" s="190">
        <v>1</v>
      </c>
      <c r="D69" s="191">
        <f t="shared" si="4"/>
        <v>1</v>
      </c>
      <c r="E69" s="192"/>
      <c r="F69" s="190"/>
      <c r="G69" s="193">
        <f t="shared" si="5"/>
        <v>0</v>
      </c>
      <c r="H69" s="189"/>
      <c r="I69" s="190"/>
      <c r="J69" s="191">
        <f t="shared" si="6"/>
        <v>0</v>
      </c>
      <c r="K69" s="194" t="s">
        <v>128</v>
      </c>
      <c r="L69" s="195" t="s">
        <v>128</v>
      </c>
      <c r="M69" s="191">
        <f t="shared" si="7"/>
        <v>0</v>
      </c>
    </row>
    <row r="70" spans="1:13" x14ac:dyDescent="0.2">
      <c r="A70" s="94" t="s">
        <v>49</v>
      </c>
      <c r="B70" s="189">
        <v>1</v>
      </c>
      <c r="C70" s="190">
        <v>27</v>
      </c>
      <c r="D70" s="191">
        <f t="shared" ref="D70:D102" si="8">SUM(B70:C70)</f>
        <v>28</v>
      </c>
      <c r="E70" s="192"/>
      <c r="F70" s="190">
        <v>7</v>
      </c>
      <c r="G70" s="193">
        <f t="shared" ref="G70:G102" si="9">SUM(E70:F70)</f>
        <v>7</v>
      </c>
      <c r="H70" s="189">
        <v>1</v>
      </c>
      <c r="I70" s="190">
        <v>2</v>
      </c>
      <c r="J70" s="191">
        <f t="shared" ref="J70:J102" si="10">SUM(H70:I70)</f>
        <v>3</v>
      </c>
      <c r="K70" s="194">
        <v>1</v>
      </c>
      <c r="L70" s="195">
        <v>1</v>
      </c>
      <c r="M70" s="191">
        <f t="shared" ref="M70:M102" si="11">SUM(K70:L70)</f>
        <v>2</v>
      </c>
    </row>
    <row r="71" spans="1:13" x14ac:dyDescent="0.2">
      <c r="A71" s="94" t="s">
        <v>181</v>
      </c>
      <c r="B71" s="189">
        <v>2</v>
      </c>
      <c r="C71" s="190">
        <v>3</v>
      </c>
      <c r="D71" s="191">
        <f t="shared" si="8"/>
        <v>5</v>
      </c>
      <c r="E71" s="192"/>
      <c r="F71" s="190"/>
      <c r="G71" s="193">
        <f t="shared" si="9"/>
        <v>0</v>
      </c>
      <c r="H71" s="189"/>
      <c r="I71" s="190">
        <v>1</v>
      </c>
      <c r="J71" s="191">
        <f t="shared" si="10"/>
        <v>1</v>
      </c>
      <c r="K71" s="194" t="s">
        <v>128</v>
      </c>
      <c r="L71" s="195" t="s">
        <v>128</v>
      </c>
      <c r="M71" s="191">
        <f t="shared" si="11"/>
        <v>0</v>
      </c>
    </row>
    <row r="72" spans="1:13" x14ac:dyDescent="0.2">
      <c r="A72" s="94" t="s">
        <v>33</v>
      </c>
      <c r="B72" s="189">
        <v>2</v>
      </c>
      <c r="C72" s="190">
        <v>26</v>
      </c>
      <c r="D72" s="191">
        <f t="shared" si="8"/>
        <v>28</v>
      </c>
      <c r="E72" s="192"/>
      <c r="F72" s="190">
        <v>1</v>
      </c>
      <c r="G72" s="193">
        <f t="shared" si="9"/>
        <v>1</v>
      </c>
      <c r="H72" s="189"/>
      <c r="I72" s="190">
        <v>3</v>
      </c>
      <c r="J72" s="191">
        <f t="shared" si="10"/>
        <v>3</v>
      </c>
      <c r="K72" s="194" t="s">
        <v>128</v>
      </c>
      <c r="L72" s="195" t="s">
        <v>128</v>
      </c>
      <c r="M72" s="191">
        <f t="shared" si="11"/>
        <v>0</v>
      </c>
    </row>
    <row r="73" spans="1:13" x14ac:dyDescent="0.2">
      <c r="A73" s="94" t="s">
        <v>80</v>
      </c>
      <c r="B73" s="189">
        <v>2</v>
      </c>
      <c r="C73" s="190">
        <v>2</v>
      </c>
      <c r="D73" s="191">
        <f t="shared" si="8"/>
        <v>4</v>
      </c>
      <c r="E73" s="192">
        <v>1</v>
      </c>
      <c r="F73" s="190">
        <v>1</v>
      </c>
      <c r="G73" s="193">
        <f t="shared" si="9"/>
        <v>2</v>
      </c>
      <c r="H73" s="189"/>
      <c r="I73" s="190">
        <v>2</v>
      </c>
      <c r="J73" s="191">
        <f t="shared" si="10"/>
        <v>2</v>
      </c>
      <c r="K73" s="194" t="s">
        <v>128</v>
      </c>
      <c r="L73" s="195" t="s">
        <v>128</v>
      </c>
      <c r="M73" s="191">
        <f t="shared" si="11"/>
        <v>0</v>
      </c>
    </row>
    <row r="74" spans="1:13" x14ac:dyDescent="0.2">
      <c r="A74" s="94" t="s">
        <v>216</v>
      </c>
      <c r="B74" s="189">
        <v>2</v>
      </c>
      <c r="C74" s="190">
        <v>1</v>
      </c>
      <c r="D74" s="191">
        <v>3</v>
      </c>
      <c r="E74" s="192"/>
      <c r="F74" s="190"/>
      <c r="G74" s="193">
        <f t="shared" si="9"/>
        <v>0</v>
      </c>
      <c r="H74" s="189"/>
      <c r="I74" s="190"/>
      <c r="J74" s="191">
        <f t="shared" si="10"/>
        <v>0</v>
      </c>
      <c r="K74" s="194"/>
      <c r="L74" s="195">
        <v>1</v>
      </c>
      <c r="M74" s="191">
        <f t="shared" si="11"/>
        <v>1</v>
      </c>
    </row>
    <row r="75" spans="1:13" x14ac:dyDescent="0.2">
      <c r="A75" s="94" t="s">
        <v>158</v>
      </c>
      <c r="B75" s="189">
        <v>7</v>
      </c>
      <c r="C75" s="190">
        <v>5</v>
      </c>
      <c r="D75" s="191">
        <v>12</v>
      </c>
      <c r="E75" s="192"/>
      <c r="F75" s="190">
        <v>1</v>
      </c>
      <c r="G75" s="193">
        <f t="shared" si="9"/>
        <v>1</v>
      </c>
      <c r="H75" s="189"/>
      <c r="I75" s="190"/>
      <c r="J75" s="191">
        <f t="shared" si="10"/>
        <v>0</v>
      </c>
      <c r="K75" s="194" t="s">
        <v>128</v>
      </c>
      <c r="L75" s="195">
        <v>0</v>
      </c>
      <c r="M75" s="191">
        <f t="shared" si="11"/>
        <v>0</v>
      </c>
    </row>
    <row r="76" spans="1:13" x14ac:dyDescent="0.2">
      <c r="A76" s="94" t="s">
        <v>133</v>
      </c>
      <c r="B76" s="189">
        <v>3</v>
      </c>
      <c r="C76" s="190">
        <v>7</v>
      </c>
      <c r="D76" s="191">
        <v>10</v>
      </c>
      <c r="E76" s="192"/>
      <c r="F76" s="190"/>
      <c r="G76" s="193">
        <f t="shared" si="9"/>
        <v>0</v>
      </c>
      <c r="H76" s="189">
        <v>1</v>
      </c>
      <c r="I76" s="190"/>
      <c r="J76" s="191">
        <f t="shared" si="10"/>
        <v>1</v>
      </c>
      <c r="K76" s="194">
        <v>0</v>
      </c>
      <c r="L76" s="195" t="s">
        <v>128</v>
      </c>
      <c r="M76" s="191">
        <f t="shared" si="11"/>
        <v>0</v>
      </c>
    </row>
    <row r="77" spans="1:13" x14ac:dyDescent="0.2">
      <c r="A77" s="94" t="s">
        <v>34</v>
      </c>
      <c r="B77" s="189">
        <v>410</v>
      </c>
      <c r="C77" s="190">
        <v>348</v>
      </c>
      <c r="D77" s="191">
        <v>758</v>
      </c>
      <c r="E77" s="192">
        <v>54</v>
      </c>
      <c r="F77" s="190">
        <v>54</v>
      </c>
      <c r="G77" s="193">
        <f t="shared" si="9"/>
        <v>108</v>
      </c>
      <c r="H77" s="189">
        <v>31</v>
      </c>
      <c r="I77" s="190">
        <v>24</v>
      </c>
      <c r="J77" s="191">
        <f t="shared" si="10"/>
        <v>55</v>
      </c>
      <c r="K77" s="194">
        <v>11</v>
      </c>
      <c r="L77" s="195">
        <v>13</v>
      </c>
      <c r="M77" s="191">
        <f t="shared" si="11"/>
        <v>24</v>
      </c>
    </row>
    <row r="78" spans="1:13" x14ac:dyDescent="0.2">
      <c r="A78" s="94" t="s">
        <v>159</v>
      </c>
      <c r="B78" s="189">
        <v>1</v>
      </c>
      <c r="C78" s="190">
        <v>2</v>
      </c>
      <c r="D78" s="191">
        <v>3</v>
      </c>
      <c r="E78" s="192"/>
      <c r="F78" s="190"/>
      <c r="G78" s="193">
        <f t="shared" si="9"/>
        <v>0</v>
      </c>
      <c r="H78" s="189"/>
      <c r="I78" s="190"/>
      <c r="J78" s="191">
        <f t="shared" si="10"/>
        <v>0</v>
      </c>
      <c r="K78" s="194" t="s">
        <v>128</v>
      </c>
      <c r="L78" s="195" t="s">
        <v>128</v>
      </c>
      <c r="M78" s="191">
        <f t="shared" si="11"/>
        <v>0</v>
      </c>
    </row>
    <row r="79" spans="1:13" x14ac:dyDescent="0.2">
      <c r="A79" s="94" t="s">
        <v>160</v>
      </c>
      <c r="B79" s="189">
        <v>1</v>
      </c>
      <c r="C79" s="190"/>
      <c r="D79" s="191">
        <v>1</v>
      </c>
      <c r="E79" s="192"/>
      <c r="F79" s="190"/>
      <c r="G79" s="193">
        <f t="shared" si="9"/>
        <v>0</v>
      </c>
      <c r="H79" s="189"/>
      <c r="I79" s="190">
        <v>2</v>
      </c>
      <c r="J79" s="191">
        <f t="shared" si="10"/>
        <v>2</v>
      </c>
      <c r="K79" s="194" t="s">
        <v>128</v>
      </c>
      <c r="L79" s="195">
        <v>1</v>
      </c>
      <c r="M79" s="191">
        <f t="shared" si="11"/>
        <v>1</v>
      </c>
    </row>
    <row r="80" spans="1:13" x14ac:dyDescent="0.2">
      <c r="A80" s="94" t="s">
        <v>161</v>
      </c>
      <c r="B80" s="189">
        <v>4</v>
      </c>
      <c r="C80" s="190">
        <v>5</v>
      </c>
      <c r="D80" s="191">
        <v>9</v>
      </c>
      <c r="E80" s="192"/>
      <c r="F80" s="190">
        <v>1</v>
      </c>
      <c r="G80" s="193">
        <f t="shared" si="9"/>
        <v>1</v>
      </c>
      <c r="H80" s="189"/>
      <c r="I80" s="190"/>
      <c r="J80" s="191">
        <f t="shared" si="10"/>
        <v>0</v>
      </c>
      <c r="K80" s="194" t="s">
        <v>128</v>
      </c>
      <c r="L80" s="195">
        <v>1</v>
      </c>
      <c r="M80" s="191">
        <f t="shared" si="11"/>
        <v>1</v>
      </c>
    </row>
    <row r="81" spans="1:13" x14ac:dyDescent="0.2">
      <c r="A81" s="94" t="s">
        <v>36</v>
      </c>
      <c r="B81" s="189"/>
      <c r="C81" s="190">
        <v>1</v>
      </c>
      <c r="D81" s="191">
        <v>1</v>
      </c>
      <c r="E81" s="192"/>
      <c r="F81" s="190"/>
      <c r="G81" s="193">
        <f t="shared" si="9"/>
        <v>0</v>
      </c>
      <c r="H81" s="189"/>
      <c r="I81" s="190"/>
      <c r="J81" s="191">
        <f t="shared" si="10"/>
        <v>0</v>
      </c>
      <c r="K81" s="194" t="s">
        <v>128</v>
      </c>
      <c r="L81" s="195" t="s">
        <v>128</v>
      </c>
      <c r="M81" s="191">
        <f t="shared" si="11"/>
        <v>0</v>
      </c>
    </row>
    <row r="82" spans="1:13" x14ac:dyDescent="0.2">
      <c r="A82" s="94" t="s">
        <v>61</v>
      </c>
      <c r="B82" s="189">
        <v>16</v>
      </c>
      <c r="C82" s="190">
        <v>81</v>
      </c>
      <c r="D82" s="191">
        <v>97</v>
      </c>
      <c r="E82" s="192">
        <v>3</v>
      </c>
      <c r="F82" s="190">
        <v>5</v>
      </c>
      <c r="G82" s="193">
        <f t="shared" si="9"/>
        <v>8</v>
      </c>
      <c r="H82" s="189">
        <v>4</v>
      </c>
      <c r="I82" s="190">
        <v>3</v>
      </c>
      <c r="J82" s="191">
        <f t="shared" si="10"/>
        <v>7</v>
      </c>
      <c r="K82" s="194">
        <v>1</v>
      </c>
      <c r="L82" s="195">
        <v>1</v>
      </c>
      <c r="M82" s="191">
        <f t="shared" si="11"/>
        <v>2</v>
      </c>
    </row>
    <row r="83" spans="1:13" x14ac:dyDescent="0.2">
      <c r="A83" s="94" t="s">
        <v>37</v>
      </c>
      <c r="B83" s="189"/>
      <c r="C83" s="190">
        <v>1</v>
      </c>
      <c r="D83" s="191">
        <v>1</v>
      </c>
      <c r="E83" s="192"/>
      <c r="F83" s="190"/>
      <c r="G83" s="193">
        <f t="shared" si="9"/>
        <v>0</v>
      </c>
      <c r="H83" s="189"/>
      <c r="I83" s="190"/>
      <c r="J83" s="191">
        <f t="shared" si="10"/>
        <v>0</v>
      </c>
      <c r="K83" s="194" t="s">
        <v>128</v>
      </c>
      <c r="L83" s="195" t="s">
        <v>128</v>
      </c>
      <c r="M83" s="191">
        <f t="shared" si="11"/>
        <v>0</v>
      </c>
    </row>
    <row r="84" spans="1:13" x14ac:dyDescent="0.2">
      <c r="A84" s="94" t="s">
        <v>38</v>
      </c>
      <c r="B84" s="189">
        <v>15</v>
      </c>
      <c r="C84" s="190">
        <v>34</v>
      </c>
      <c r="D84" s="191">
        <v>49</v>
      </c>
      <c r="E84" s="192">
        <v>1</v>
      </c>
      <c r="F84" s="190">
        <v>5</v>
      </c>
      <c r="G84" s="193">
        <f t="shared" si="9"/>
        <v>6</v>
      </c>
      <c r="H84" s="189"/>
      <c r="I84" s="190"/>
      <c r="J84" s="191">
        <f t="shared" si="10"/>
        <v>0</v>
      </c>
      <c r="K84" s="194">
        <v>0</v>
      </c>
      <c r="L84" s="195">
        <v>1</v>
      </c>
      <c r="M84" s="191">
        <f t="shared" si="11"/>
        <v>1</v>
      </c>
    </row>
    <row r="85" spans="1:13" x14ac:dyDescent="0.2">
      <c r="A85" s="94" t="s">
        <v>39</v>
      </c>
      <c r="B85" s="189">
        <v>16</v>
      </c>
      <c r="C85" s="190">
        <v>15</v>
      </c>
      <c r="D85" s="191">
        <v>31</v>
      </c>
      <c r="E85" s="192">
        <v>4</v>
      </c>
      <c r="F85" s="190">
        <v>1</v>
      </c>
      <c r="G85" s="193">
        <f t="shared" si="9"/>
        <v>5</v>
      </c>
      <c r="H85" s="189"/>
      <c r="I85" s="190"/>
      <c r="J85" s="191">
        <f t="shared" si="10"/>
        <v>0</v>
      </c>
      <c r="K85" s="194">
        <v>1</v>
      </c>
      <c r="L85" s="195">
        <v>2</v>
      </c>
      <c r="M85" s="191">
        <f t="shared" si="11"/>
        <v>3</v>
      </c>
    </row>
    <row r="86" spans="1:13" x14ac:dyDescent="0.2">
      <c r="A86" s="94" t="s">
        <v>130</v>
      </c>
      <c r="B86" s="189">
        <v>19</v>
      </c>
      <c r="C86" s="190"/>
      <c r="D86" s="191">
        <v>19</v>
      </c>
      <c r="E86" s="192">
        <v>1</v>
      </c>
      <c r="F86" s="190"/>
      <c r="G86" s="193">
        <f t="shared" si="9"/>
        <v>1</v>
      </c>
      <c r="H86" s="189">
        <v>2</v>
      </c>
      <c r="I86" s="190"/>
      <c r="J86" s="191">
        <f t="shared" si="10"/>
        <v>2</v>
      </c>
      <c r="K86" s="194">
        <v>0</v>
      </c>
      <c r="L86" s="195" t="s">
        <v>128</v>
      </c>
      <c r="M86" s="191">
        <f t="shared" si="11"/>
        <v>0</v>
      </c>
    </row>
    <row r="87" spans="1:13" x14ac:dyDescent="0.2">
      <c r="A87" s="94" t="s">
        <v>162</v>
      </c>
      <c r="B87" s="189">
        <v>2</v>
      </c>
      <c r="C87" s="190">
        <v>1</v>
      </c>
      <c r="D87" s="191">
        <v>3</v>
      </c>
      <c r="E87" s="192"/>
      <c r="F87" s="190"/>
      <c r="G87" s="193">
        <f t="shared" si="9"/>
        <v>0</v>
      </c>
      <c r="H87" s="189"/>
      <c r="I87" s="190"/>
      <c r="J87" s="191">
        <f t="shared" si="10"/>
        <v>0</v>
      </c>
      <c r="K87" s="194" t="s">
        <v>128</v>
      </c>
      <c r="L87" s="195" t="s">
        <v>128</v>
      </c>
      <c r="M87" s="191">
        <f t="shared" si="11"/>
        <v>0</v>
      </c>
    </row>
    <row r="88" spans="1:13" x14ac:dyDescent="0.2">
      <c r="A88" s="94" t="s">
        <v>50</v>
      </c>
      <c r="B88" s="189">
        <v>1</v>
      </c>
      <c r="C88" s="190">
        <v>2</v>
      </c>
      <c r="D88" s="191">
        <v>3</v>
      </c>
      <c r="E88" s="192"/>
      <c r="F88" s="190"/>
      <c r="G88" s="193">
        <f t="shared" si="9"/>
        <v>0</v>
      </c>
      <c r="H88" s="189"/>
      <c r="I88" s="190"/>
      <c r="J88" s="191">
        <f t="shared" si="10"/>
        <v>0</v>
      </c>
      <c r="K88" s="194" t="s">
        <v>128</v>
      </c>
      <c r="L88" s="195" t="s">
        <v>128</v>
      </c>
      <c r="M88" s="191">
        <f t="shared" si="11"/>
        <v>0</v>
      </c>
    </row>
    <row r="89" spans="1:13" x14ac:dyDescent="0.2">
      <c r="A89" s="94" t="s">
        <v>163</v>
      </c>
      <c r="B89" s="189"/>
      <c r="C89" s="190">
        <v>1</v>
      </c>
      <c r="D89" s="191">
        <v>1</v>
      </c>
      <c r="E89" s="192"/>
      <c r="F89" s="190"/>
      <c r="G89" s="193">
        <f t="shared" si="9"/>
        <v>0</v>
      </c>
      <c r="H89" s="189"/>
      <c r="I89" s="190">
        <v>1</v>
      </c>
      <c r="J89" s="191">
        <f t="shared" si="10"/>
        <v>1</v>
      </c>
      <c r="K89" s="194">
        <v>1</v>
      </c>
      <c r="L89" s="195" t="s">
        <v>128</v>
      </c>
      <c r="M89" s="191">
        <f t="shared" si="11"/>
        <v>1</v>
      </c>
    </row>
    <row r="90" spans="1:13" x14ac:dyDescent="0.2">
      <c r="A90" s="94" t="s">
        <v>226</v>
      </c>
      <c r="B90" s="189"/>
      <c r="C90" s="190">
        <v>1</v>
      </c>
      <c r="D90" s="191">
        <v>1</v>
      </c>
      <c r="E90" s="192"/>
      <c r="F90" s="190">
        <v>1</v>
      </c>
      <c r="G90" s="193">
        <f t="shared" si="9"/>
        <v>1</v>
      </c>
      <c r="H90" s="189"/>
      <c r="I90" s="190"/>
      <c r="J90" s="191">
        <f t="shared" si="10"/>
        <v>0</v>
      </c>
      <c r="K90" s="194"/>
      <c r="L90" s="195"/>
      <c r="M90" s="191">
        <f t="shared" si="11"/>
        <v>0</v>
      </c>
    </row>
    <row r="91" spans="1:13" x14ac:dyDescent="0.2">
      <c r="A91" s="94" t="s">
        <v>40</v>
      </c>
      <c r="B91" s="189">
        <v>7</v>
      </c>
      <c r="C91" s="190">
        <v>51</v>
      </c>
      <c r="D91" s="191">
        <v>58</v>
      </c>
      <c r="E91" s="192">
        <v>1</v>
      </c>
      <c r="F91" s="190">
        <v>4</v>
      </c>
      <c r="G91" s="193">
        <f t="shared" si="9"/>
        <v>5</v>
      </c>
      <c r="H91" s="189"/>
      <c r="I91" s="190">
        <v>5</v>
      </c>
      <c r="J91" s="191">
        <f t="shared" si="10"/>
        <v>5</v>
      </c>
      <c r="K91" s="194" t="s">
        <v>128</v>
      </c>
      <c r="L91" s="195">
        <v>3</v>
      </c>
      <c r="M91" s="191">
        <f t="shared" si="11"/>
        <v>3</v>
      </c>
    </row>
    <row r="92" spans="1:13" x14ac:dyDescent="0.2">
      <c r="A92" s="94" t="s">
        <v>41</v>
      </c>
      <c r="B92" s="189">
        <v>17</v>
      </c>
      <c r="C92" s="190">
        <v>112</v>
      </c>
      <c r="D92" s="191">
        <v>129</v>
      </c>
      <c r="E92" s="192">
        <v>7</v>
      </c>
      <c r="F92" s="190">
        <v>18</v>
      </c>
      <c r="G92" s="193">
        <f t="shared" si="9"/>
        <v>25</v>
      </c>
      <c r="H92" s="189">
        <v>1</v>
      </c>
      <c r="I92" s="190">
        <v>5</v>
      </c>
      <c r="J92" s="191">
        <f t="shared" si="10"/>
        <v>6</v>
      </c>
      <c r="K92" s="194">
        <v>1</v>
      </c>
      <c r="L92" s="195">
        <v>3</v>
      </c>
      <c r="M92" s="191">
        <f t="shared" si="11"/>
        <v>4</v>
      </c>
    </row>
    <row r="93" spans="1:13" x14ac:dyDescent="0.2">
      <c r="A93" s="94" t="s">
        <v>42</v>
      </c>
      <c r="B93" s="189">
        <v>1</v>
      </c>
      <c r="C93" s="190"/>
      <c r="D93" s="191">
        <v>1</v>
      </c>
      <c r="E93" s="192"/>
      <c r="F93" s="190"/>
      <c r="G93" s="193">
        <f t="shared" si="9"/>
        <v>0</v>
      </c>
      <c r="H93" s="189"/>
      <c r="I93" s="190"/>
      <c r="J93" s="191">
        <f t="shared" si="10"/>
        <v>0</v>
      </c>
      <c r="K93" s="194">
        <v>0</v>
      </c>
      <c r="L93" s="195">
        <v>1</v>
      </c>
      <c r="M93" s="191">
        <f t="shared" si="11"/>
        <v>1</v>
      </c>
    </row>
    <row r="94" spans="1:13" x14ac:dyDescent="0.2">
      <c r="A94" s="94" t="s">
        <v>43</v>
      </c>
      <c r="B94" s="189">
        <v>1</v>
      </c>
      <c r="C94" s="190"/>
      <c r="D94" s="191">
        <v>1</v>
      </c>
      <c r="E94" s="192"/>
      <c r="F94" s="190"/>
      <c r="G94" s="193">
        <f t="shared" si="9"/>
        <v>0</v>
      </c>
      <c r="H94" s="189"/>
      <c r="I94" s="190"/>
      <c r="J94" s="191">
        <f t="shared" si="10"/>
        <v>0</v>
      </c>
      <c r="K94" s="194"/>
      <c r="L94" s="195"/>
      <c r="M94" s="191">
        <f t="shared" si="11"/>
        <v>0</v>
      </c>
    </row>
    <row r="95" spans="1:13" x14ac:dyDescent="0.2">
      <c r="A95" s="94" t="s">
        <v>44</v>
      </c>
      <c r="B95" s="189">
        <v>4316</v>
      </c>
      <c r="C95" s="190">
        <v>3302</v>
      </c>
      <c r="D95" s="191">
        <v>7618</v>
      </c>
      <c r="E95" s="192">
        <v>280</v>
      </c>
      <c r="F95" s="190">
        <v>315</v>
      </c>
      <c r="G95" s="193">
        <f t="shared" si="9"/>
        <v>595</v>
      </c>
      <c r="H95" s="189">
        <v>333</v>
      </c>
      <c r="I95" s="190">
        <v>313</v>
      </c>
      <c r="J95" s="191">
        <f t="shared" si="10"/>
        <v>646</v>
      </c>
      <c r="K95" s="194">
        <v>214</v>
      </c>
      <c r="L95" s="195">
        <v>235</v>
      </c>
      <c r="M95" s="191">
        <f t="shared" si="11"/>
        <v>449</v>
      </c>
    </row>
    <row r="96" spans="1:13" x14ac:dyDescent="0.2">
      <c r="A96" s="94" t="s">
        <v>187</v>
      </c>
      <c r="B96" s="189"/>
      <c r="C96" s="190">
        <v>1</v>
      </c>
      <c r="D96" s="191">
        <v>1</v>
      </c>
      <c r="E96" s="192"/>
      <c r="F96" s="190"/>
      <c r="G96" s="193">
        <f t="shared" si="9"/>
        <v>0</v>
      </c>
      <c r="H96" s="189"/>
      <c r="I96" s="190"/>
      <c r="J96" s="191">
        <f t="shared" si="10"/>
        <v>0</v>
      </c>
      <c r="K96" s="194" t="s">
        <v>128</v>
      </c>
      <c r="L96" s="195" t="s">
        <v>128</v>
      </c>
      <c r="M96" s="191">
        <f t="shared" si="11"/>
        <v>0</v>
      </c>
    </row>
    <row r="97" spans="1:13" x14ac:dyDescent="0.2">
      <c r="A97" s="94" t="s">
        <v>45</v>
      </c>
      <c r="B97" s="189">
        <v>18</v>
      </c>
      <c r="C97" s="190">
        <v>14</v>
      </c>
      <c r="D97" s="191">
        <v>32</v>
      </c>
      <c r="E97" s="192">
        <v>1</v>
      </c>
      <c r="F97" s="190"/>
      <c r="G97" s="193">
        <f t="shared" si="9"/>
        <v>1</v>
      </c>
      <c r="H97" s="189">
        <v>1</v>
      </c>
      <c r="I97" s="190">
        <v>1</v>
      </c>
      <c r="J97" s="191">
        <f t="shared" si="10"/>
        <v>2</v>
      </c>
      <c r="K97" s="194">
        <v>0</v>
      </c>
      <c r="L97" s="195">
        <v>1</v>
      </c>
      <c r="M97" s="191">
        <f t="shared" si="11"/>
        <v>1</v>
      </c>
    </row>
    <row r="98" spans="1:13" x14ac:dyDescent="0.2">
      <c r="A98" s="94" t="s">
        <v>46</v>
      </c>
      <c r="B98" s="189">
        <v>4</v>
      </c>
      <c r="C98" s="190">
        <v>7</v>
      </c>
      <c r="D98" s="191">
        <v>11</v>
      </c>
      <c r="E98" s="192"/>
      <c r="F98" s="190"/>
      <c r="G98" s="193">
        <f t="shared" si="9"/>
        <v>0</v>
      </c>
      <c r="H98" s="189"/>
      <c r="I98" s="190"/>
      <c r="J98" s="191">
        <f t="shared" si="10"/>
        <v>0</v>
      </c>
      <c r="K98" s="194">
        <v>1</v>
      </c>
      <c r="L98" s="195" t="s">
        <v>128</v>
      </c>
      <c r="M98" s="191">
        <f t="shared" si="11"/>
        <v>1</v>
      </c>
    </row>
    <row r="99" spans="1:13" x14ac:dyDescent="0.2">
      <c r="A99" s="94" t="s">
        <v>188</v>
      </c>
      <c r="B99" s="189"/>
      <c r="C99" s="190"/>
      <c r="D99" s="191">
        <v>0</v>
      </c>
      <c r="E99" s="192"/>
      <c r="F99" s="190"/>
      <c r="G99" s="193">
        <f t="shared" si="9"/>
        <v>0</v>
      </c>
      <c r="H99" s="189"/>
      <c r="I99" s="190">
        <v>7</v>
      </c>
      <c r="J99" s="191">
        <f t="shared" si="10"/>
        <v>7</v>
      </c>
      <c r="K99" s="194">
        <v>3</v>
      </c>
      <c r="L99" s="195">
        <v>5</v>
      </c>
      <c r="M99" s="191">
        <f t="shared" si="11"/>
        <v>8</v>
      </c>
    </row>
    <row r="100" spans="1:13" x14ac:dyDescent="0.2">
      <c r="A100" s="94" t="s">
        <v>47</v>
      </c>
      <c r="B100" s="189">
        <v>88</v>
      </c>
      <c r="C100" s="190">
        <v>85</v>
      </c>
      <c r="D100" s="191">
        <v>173</v>
      </c>
      <c r="E100" s="192">
        <v>4</v>
      </c>
      <c r="F100" s="190">
        <v>4</v>
      </c>
      <c r="G100" s="193">
        <f t="shared" si="9"/>
        <v>8</v>
      </c>
      <c r="H100" s="189">
        <v>1</v>
      </c>
      <c r="I100" s="190">
        <v>3</v>
      </c>
      <c r="J100" s="191">
        <f t="shared" si="10"/>
        <v>4</v>
      </c>
      <c r="K100" s="194">
        <v>4</v>
      </c>
      <c r="L100" s="195">
        <v>2</v>
      </c>
      <c r="M100" s="191">
        <f t="shared" si="11"/>
        <v>6</v>
      </c>
    </row>
    <row r="101" spans="1:13" x14ac:dyDescent="0.2">
      <c r="A101" s="94" t="s">
        <v>227</v>
      </c>
      <c r="B101" s="189">
        <v>1</v>
      </c>
      <c r="C101" s="190">
        <v>0</v>
      </c>
      <c r="D101" s="191">
        <v>1</v>
      </c>
      <c r="E101" s="192"/>
      <c r="F101" s="190"/>
      <c r="G101" s="193">
        <f t="shared" si="9"/>
        <v>0</v>
      </c>
      <c r="H101" s="189">
        <v>0</v>
      </c>
      <c r="I101" s="190"/>
      <c r="J101" s="191">
        <f t="shared" si="10"/>
        <v>0</v>
      </c>
      <c r="K101" s="194" t="s">
        <v>128</v>
      </c>
      <c r="L101" s="195" t="s">
        <v>128</v>
      </c>
      <c r="M101" s="191">
        <f t="shared" si="11"/>
        <v>0</v>
      </c>
    </row>
    <row r="102" spans="1:13" ht="12.75" thickBot="1" x14ac:dyDescent="0.25">
      <c r="A102" s="94" t="s">
        <v>56</v>
      </c>
      <c r="B102" s="189"/>
      <c r="C102" s="190">
        <v>1</v>
      </c>
      <c r="D102" s="191">
        <f t="shared" si="8"/>
        <v>1</v>
      </c>
      <c r="E102" s="192"/>
      <c r="F102" s="190"/>
      <c r="G102" s="193">
        <f t="shared" si="9"/>
        <v>0</v>
      </c>
      <c r="H102" s="189">
        <v>1</v>
      </c>
      <c r="I102" s="190"/>
      <c r="J102" s="191">
        <f t="shared" si="10"/>
        <v>1</v>
      </c>
      <c r="K102" s="194">
        <v>0</v>
      </c>
      <c r="L102" s="195">
        <v>1</v>
      </c>
      <c r="M102" s="191">
        <f t="shared" si="11"/>
        <v>1</v>
      </c>
    </row>
    <row r="103" spans="1:13" ht="12.75" thickBot="1" x14ac:dyDescent="0.25">
      <c r="A103" s="303" t="s">
        <v>105</v>
      </c>
      <c r="B103" s="85">
        <f t="shared" ref="B103:M103" si="12">SUM(B5:B102)</f>
        <v>10079</v>
      </c>
      <c r="C103" s="197">
        <f t="shared" si="12"/>
        <v>9923</v>
      </c>
      <c r="D103" s="198">
        <f t="shared" si="12"/>
        <v>20002</v>
      </c>
      <c r="E103" s="199">
        <f t="shared" si="12"/>
        <v>693</v>
      </c>
      <c r="F103" s="197">
        <f t="shared" si="12"/>
        <v>864</v>
      </c>
      <c r="G103" s="198">
        <f t="shared" si="12"/>
        <v>1557</v>
      </c>
      <c r="H103" s="85">
        <f t="shared" si="12"/>
        <v>512</v>
      </c>
      <c r="I103" s="197">
        <f t="shared" si="12"/>
        <v>576</v>
      </c>
      <c r="J103" s="198">
        <f t="shared" si="12"/>
        <v>1088</v>
      </c>
      <c r="K103" s="85">
        <f t="shared" si="12"/>
        <v>362</v>
      </c>
      <c r="L103" s="197">
        <f t="shared" si="12"/>
        <v>534</v>
      </c>
      <c r="M103" s="198">
        <f t="shared" si="12"/>
        <v>896</v>
      </c>
    </row>
    <row r="104" spans="1:13" ht="12.75" x14ac:dyDescent="0.2">
      <c r="J104"/>
      <c r="K104"/>
    </row>
    <row r="105" spans="1:13" ht="12.75" x14ac:dyDescent="0.2">
      <c r="J105"/>
      <c r="K105"/>
    </row>
    <row r="106" spans="1:13" x14ac:dyDescent="0.2">
      <c r="K106" s="1"/>
    </row>
    <row r="107" spans="1:13" x14ac:dyDescent="0.2">
      <c r="K107" s="1"/>
    </row>
    <row r="108" spans="1:13" x14ac:dyDescent="0.2">
      <c r="K108" s="1"/>
    </row>
    <row r="109" spans="1:13" x14ac:dyDescent="0.2">
      <c r="K109" s="301"/>
    </row>
    <row r="110" spans="1:13" x14ac:dyDescent="0.2">
      <c r="K110" s="301"/>
    </row>
    <row r="111" spans="1:13" x14ac:dyDescent="0.2">
      <c r="K111" s="301"/>
    </row>
    <row r="112" spans="1:13" x14ac:dyDescent="0.2">
      <c r="K112" s="301"/>
    </row>
    <row r="113" spans="11:11" x14ac:dyDescent="0.2">
      <c r="K113" s="301"/>
    </row>
    <row r="114" spans="11:11" x14ac:dyDescent="0.2">
      <c r="K114" s="301"/>
    </row>
    <row r="115" spans="11:11" x14ac:dyDescent="0.2">
      <c r="K115" s="301"/>
    </row>
    <row r="116" spans="11:11" x14ac:dyDescent="0.2">
      <c r="K116" s="301"/>
    </row>
    <row r="117" spans="11:11" x14ac:dyDescent="0.2">
      <c r="K117" s="301"/>
    </row>
    <row r="118" spans="11:11" x14ac:dyDescent="0.2">
      <c r="K118" s="301"/>
    </row>
    <row r="119" spans="11:11" x14ac:dyDescent="0.2">
      <c r="K119" s="301"/>
    </row>
    <row r="120" spans="11:11" x14ac:dyDescent="0.2">
      <c r="K120" s="301"/>
    </row>
    <row r="121" spans="11:11" x14ac:dyDescent="0.2">
      <c r="K121" s="301"/>
    </row>
    <row r="122" spans="11:11" x14ac:dyDescent="0.2">
      <c r="K122" s="301"/>
    </row>
    <row r="123" spans="11:11" x14ac:dyDescent="0.2">
      <c r="K123" s="301"/>
    </row>
    <row r="124" spans="11:11" x14ac:dyDescent="0.2">
      <c r="K124" s="301"/>
    </row>
    <row r="125" spans="11:11" x14ac:dyDescent="0.2">
      <c r="K125" s="301"/>
    </row>
    <row r="126" spans="11:11" x14ac:dyDescent="0.2">
      <c r="K126" s="301"/>
    </row>
    <row r="127" spans="11:11" x14ac:dyDescent="0.2">
      <c r="K127" s="301"/>
    </row>
    <row r="128" spans="11:11" x14ac:dyDescent="0.2">
      <c r="K128" s="301"/>
    </row>
    <row r="129" spans="11:11" x14ac:dyDescent="0.2">
      <c r="K129" s="301"/>
    </row>
    <row r="130" spans="11:11" x14ac:dyDescent="0.2">
      <c r="K130" s="301"/>
    </row>
    <row r="131" spans="11:11" x14ac:dyDescent="0.2">
      <c r="K131" s="301"/>
    </row>
    <row r="132" spans="11:11" x14ac:dyDescent="0.2">
      <c r="K132" s="301"/>
    </row>
    <row r="133" spans="11:11" x14ac:dyDescent="0.2">
      <c r="K133" s="301"/>
    </row>
    <row r="134" spans="11:11" x14ac:dyDescent="0.2">
      <c r="K134" s="301"/>
    </row>
    <row r="135" spans="11:11" x14ac:dyDescent="0.2">
      <c r="K135" s="301"/>
    </row>
    <row r="136" spans="11:11" x14ac:dyDescent="0.2">
      <c r="K136" s="301"/>
    </row>
    <row r="137" spans="11:11" x14ac:dyDescent="0.2">
      <c r="K137" s="301"/>
    </row>
    <row r="138" spans="11:11" x14ac:dyDescent="0.2">
      <c r="K138" s="301"/>
    </row>
    <row r="139" spans="11:11" x14ac:dyDescent="0.2">
      <c r="K139" s="301"/>
    </row>
    <row r="140" spans="11:11" x14ac:dyDescent="0.2">
      <c r="K140" s="301"/>
    </row>
    <row r="141" spans="11:11" x14ac:dyDescent="0.2">
      <c r="K141" s="301"/>
    </row>
    <row r="142" spans="11:11" x14ac:dyDescent="0.2">
      <c r="K142" s="301"/>
    </row>
    <row r="143" spans="11:11" x14ac:dyDescent="0.2">
      <c r="K143" s="301"/>
    </row>
    <row r="144" spans="11:11" x14ac:dyDescent="0.2">
      <c r="K144" s="301"/>
    </row>
  </sheetData>
  <sortState ref="A7:M117">
    <sortCondition ref="A6:A117"/>
  </sortState>
  <mergeCells count="5">
    <mergeCell ref="B3:D3"/>
    <mergeCell ref="E3:G3"/>
    <mergeCell ref="H3:J3"/>
    <mergeCell ref="A3:A4"/>
    <mergeCell ref="K3:M3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14</vt:i4>
      </vt:variant>
    </vt:vector>
  </HeadingPairs>
  <TitlesOfParts>
    <vt:vector size="37" baseType="lpstr">
      <vt:lpstr>WNIOSKI_OCHRONA</vt:lpstr>
      <vt:lpstr>DECYZJE-OCHR</vt:lpstr>
      <vt:lpstr>ODWOŁANIA</vt:lpstr>
      <vt:lpstr>DECYZJE-RADA</vt:lpstr>
      <vt:lpstr>AZYL</vt:lpstr>
      <vt:lpstr>WIZY</vt:lpstr>
      <vt:lpstr>ZAPROSZENIA</vt:lpstr>
      <vt:lpstr>POB.STAŁY-WNIOSKI</vt:lpstr>
      <vt:lpstr>POB.STAŁY-DECYZJE</vt:lpstr>
      <vt:lpstr>REZYDENT-WNI</vt:lpstr>
      <vt:lpstr>REZYDENT-DEC</vt:lpstr>
      <vt:lpstr>POB.CZASOWY-WNIOSKI</vt:lpstr>
      <vt:lpstr>POB.CZASOWY-DECYZJE</vt:lpstr>
      <vt:lpstr>UNIA EUROPEJSKA</vt:lpstr>
      <vt:lpstr>RODZINY UE</vt:lpstr>
      <vt:lpstr>WIELKA BRYTANIA</vt:lpstr>
      <vt:lpstr>RODZINY WB</vt:lpstr>
      <vt:lpstr>ZOBOWIĄZANIA</vt:lpstr>
      <vt:lpstr>ODMOWA</vt:lpstr>
      <vt:lpstr>POBYT TOLEROWANY</vt:lpstr>
      <vt:lpstr>POBYT HUMANITARNY</vt:lpstr>
      <vt:lpstr>ODWOŁANIA - LEGALIZACJA</vt:lpstr>
      <vt:lpstr>KARTY POBYTU</vt:lpstr>
      <vt:lpstr>'DECYZJE-OCHR'!Tytuły_wydruku</vt:lpstr>
      <vt:lpstr>'DECYZJE-RADA'!Tytuły_wydruku</vt:lpstr>
      <vt:lpstr>'KARTY POBYTU'!Tytuły_wydruku</vt:lpstr>
      <vt:lpstr>ODMOWA!Tytuły_wydruku</vt:lpstr>
      <vt:lpstr>'POB.CZASOWY-DECYZJE'!Tytuły_wydruku</vt:lpstr>
      <vt:lpstr>'POB.CZASOWY-WNIOSKI'!Tytuły_wydruku</vt:lpstr>
      <vt:lpstr>'POB.STAŁY-DECYZJE'!Tytuły_wydruku</vt:lpstr>
      <vt:lpstr>'POB.STAŁY-WNIOSKI'!Tytuły_wydruku</vt:lpstr>
      <vt:lpstr>'REZYDENT-DEC'!Tytuły_wydruku</vt:lpstr>
      <vt:lpstr>'REZYDENT-WNI'!Tytuły_wydruku</vt:lpstr>
      <vt:lpstr>WIZY!Tytuły_wydruku</vt:lpstr>
      <vt:lpstr>WNIOSKI_OCHRONA!Tytuły_wydruku</vt:lpstr>
      <vt:lpstr>ZAPROSZENIA!Tytuły_wydruku</vt:lpstr>
      <vt:lpstr>ZOBOWIĄZANIA!Tytuły_wydruku</vt:lpstr>
    </vt:vector>
  </TitlesOfParts>
  <Company>URiC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udmu2020</dc:creator>
  <cp:lastModifiedBy>Kozłowska Magdalena</cp:lastModifiedBy>
  <cp:lastPrinted>2023-08-02T12:09:35Z</cp:lastPrinted>
  <dcterms:created xsi:type="dcterms:W3CDTF">2009-01-05T09:12:16Z</dcterms:created>
  <dcterms:modified xsi:type="dcterms:W3CDTF">2023-08-02T12:09:39Z</dcterms:modified>
</cp:coreProperties>
</file>