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bookViews>
    <workbookView xWindow="0" yWindow="0" windowWidth="28800" windowHeight="12300"/>
  </bookViews>
  <sheets>
    <sheet name="formularz cenow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G8" i="3" s="1"/>
  <c r="F55" i="3" l="1"/>
  <c r="G55" i="3" s="1"/>
  <c r="F56" i="3"/>
  <c r="G56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51" i="3" l="1"/>
  <c r="G51" i="3" s="1"/>
  <c r="F52" i="3"/>
  <c r="G52" i="3" s="1"/>
  <c r="F53" i="3"/>
  <c r="G53" i="3" s="1"/>
  <c r="F54" i="3"/>
  <c r="G54" i="3" s="1"/>
  <c r="F26" i="3"/>
  <c r="G26" i="3" s="1"/>
  <c r="F27" i="3"/>
  <c r="G27" i="3" s="1"/>
  <c r="F28" i="3"/>
  <c r="G28" i="3" s="1"/>
  <c r="F29" i="3"/>
  <c r="G29" i="3" s="1"/>
  <c r="F30" i="3"/>
  <c r="G30" i="3" s="1"/>
  <c r="F7" i="3"/>
  <c r="G7" i="3" l="1"/>
  <c r="G9" i="3" s="1"/>
  <c r="F9" i="3"/>
  <c r="F69" i="3"/>
  <c r="G69" i="3" s="1"/>
  <c r="F68" i="3"/>
  <c r="G68" i="3" s="1"/>
  <c r="F67" i="3"/>
  <c r="F62" i="3"/>
  <c r="G62" i="3" s="1"/>
  <c r="F61" i="3"/>
  <c r="F50" i="3"/>
  <c r="G50" i="3" s="1"/>
  <c r="F49" i="3"/>
  <c r="F44" i="3"/>
  <c r="G44" i="3" s="1"/>
  <c r="F43" i="3"/>
  <c r="G43" i="3" s="1"/>
  <c r="F25" i="3"/>
  <c r="F13" i="3"/>
  <c r="F70" i="3" l="1"/>
  <c r="F57" i="3"/>
  <c r="G67" i="3"/>
  <c r="G70" i="3" s="1"/>
  <c r="G13" i="3"/>
  <c r="G21" i="3" s="1"/>
  <c r="F21" i="3"/>
  <c r="G61" i="3"/>
  <c r="G63" i="3" s="1"/>
  <c r="F63" i="3"/>
  <c r="G49" i="3"/>
  <c r="G57" i="3" s="1"/>
  <c r="G25" i="3"/>
  <c r="G31" i="3" s="1"/>
  <c r="F31" i="3"/>
  <c r="G45" i="3"/>
  <c r="F45" i="3"/>
  <c r="F36" i="3" l="1"/>
  <c r="G36" i="3" s="1"/>
  <c r="F37" i="3"/>
  <c r="G37" i="3" s="1"/>
  <c r="F38" i="3"/>
  <c r="G38" i="3" s="1"/>
  <c r="F35" i="3"/>
  <c r="G35" i="3" l="1"/>
  <c r="G39" i="3" s="1"/>
  <c r="F75" i="3" s="1"/>
  <c r="F39" i="3"/>
  <c r="F73" i="3" s="1"/>
  <c r="F74" i="3" s="1"/>
</calcChain>
</file>

<file path=xl/sharedStrings.xml><?xml version="1.0" encoding="utf-8"?>
<sst xmlns="http://schemas.openxmlformats.org/spreadsheetml/2006/main" count="154" uniqueCount="90">
  <si>
    <t>Lp.</t>
  </si>
  <si>
    <t>ilość</t>
  </si>
  <si>
    <t>ilości</t>
  </si>
  <si>
    <t>wartość netto</t>
  </si>
  <si>
    <t>wartość brutto</t>
  </si>
  <si>
    <t>cena  jedn.netto</t>
  </si>
  <si>
    <t>razem</t>
  </si>
  <si>
    <t xml:space="preserve">Renault Megane II  nr rej. ZWA37HP rok produkcji 2008 </t>
  </si>
  <si>
    <t>Rodzaj pojazdu, marka, model, rok produkcji.</t>
  </si>
  <si>
    <t>Miejsce postoju pojazdu</t>
  </si>
  <si>
    <t xml:space="preserve">Nissan Navara  nr rej. ZS3326L rok produkcji 2007 </t>
  </si>
  <si>
    <t>ul. Wiosenna 8,  72-002 Skarbimierzyce</t>
  </si>
  <si>
    <t xml:space="preserve">Opel Astra II  nr rej. ZK60382 rok produkcji 2002 </t>
  </si>
  <si>
    <t>Opel Corsa 1,2  nr rej. ZK11780 rok produkcji 2001</t>
  </si>
  <si>
    <t>Ford Focus nr rej. ZS74722  rok produkcji 2003</t>
  </si>
  <si>
    <t>Ford Transit nr rej. ZK35647 rok produkcji 2005</t>
  </si>
  <si>
    <t>Renault Trafic nr rej. ZS861KG rok produkcji 2011</t>
  </si>
  <si>
    <t>Ostrówek K 162 nr rej. brak   rok produkcji 1974</t>
  </si>
  <si>
    <t>Przyczepa sygnalizacyjna  Świdnik Typ 2360ZSE nr rej. ZK02052   rok produkcji 2002</t>
  </si>
  <si>
    <t>Obwód Drogowy  Malechowo 27A ,                        76-142 Malechowo</t>
  </si>
  <si>
    <t>OUD Dobre 1S   przy drodze ekspresowej S6</t>
  </si>
  <si>
    <t xml:space="preserve">Opel Astra II  nr rej. ZPYE495 rok produkcji 2001  </t>
  </si>
  <si>
    <t xml:space="preserve">Lublin II nr rej. ZPYG397 rok produkcji 1998 </t>
  </si>
  <si>
    <t xml:space="preserve">Fiat Panda 1,2 Dynamic nr rej. ZPYU123 rok produkcji 2005 </t>
  </si>
  <si>
    <t>Skoda Fabia II Combi FUN 1,6 TDI nr rej. ZPY36GK rok produkcji 2010</t>
  </si>
  <si>
    <t>Ford Transit nr rej. ZPY J373 rok produkcji 2003</t>
  </si>
  <si>
    <t>Skoda Fabia II Combi FUN 1,6 TDI nr rej. ZPY37GK rok produkcji 2010</t>
  </si>
  <si>
    <t>Ford Transit nr rej. ZGL28413 rok produkcji 2011</t>
  </si>
  <si>
    <t xml:space="preserve">Fiat Panda 1,2 nr rej. ZSZ80NG rok produkcji 2008 </t>
  </si>
  <si>
    <t>Skoda Fabia nr rej. ZGL 24841 rok produkcji 2010</t>
  </si>
  <si>
    <t>Renault Flunece ZGL23082 rok produkcji 2010</t>
  </si>
  <si>
    <t>Obwód Drogowy  Przybiernowie ul. T Kościuszki 23, 72-110 Przybiernów</t>
  </si>
  <si>
    <t>OUD Wojcieszyn 60, 72-200 Nowogard</t>
  </si>
  <si>
    <t xml:space="preserve">Skoda Fabia II Combi FUN 1,6 nr rej. ZST17150 rok produkcji 2010                              </t>
  </si>
  <si>
    <t xml:space="preserve">Citroen Berlingo 1 nr rej. ZST02VH rok produkcji 2007  </t>
  </si>
  <si>
    <t>Rejon Stargard ul. Bydgoska 13/15,                       73-110 Stargard</t>
  </si>
  <si>
    <t xml:space="preserve">Daewoo/Lublin nr rej. ZS98311 rok produkcji 2004 nr  </t>
  </si>
  <si>
    <t xml:space="preserve">Citroen Berlingo 1 nr rej. ZS5646N rok produkcji 2008  </t>
  </si>
  <si>
    <t xml:space="preserve">Ford Transit nr rej. ZS53903 rok produkcji 2002 </t>
  </si>
  <si>
    <t>Fiat Panda  nr rej. ZS5183K rok produkcji 2007</t>
  </si>
  <si>
    <t>Renault Clio nr rej. ZS285CS rok produkcji 2014</t>
  </si>
  <si>
    <t>Skoda Fabia nr rej. ZS3831U rok produkcji 2010</t>
  </si>
  <si>
    <t>Ford Transit nr rej. ZS48159 rok produkcji 1994</t>
  </si>
  <si>
    <t>Ford Transit nr rej. ZS2208W rok produkcji 2011</t>
  </si>
  <si>
    <t>Ford Transit 2,4 100P 350 Regular V Furgon nr rej. ZST 23227   rok produkcji 2011</t>
  </si>
  <si>
    <t>Nissan Note 1,4 Visia AC CD nr rej. ZSZ76WW rok produkcji 2011</t>
  </si>
  <si>
    <t>Obwód Drogowy w Bobolicach                            ul. Jedności Narodowej 1 76-020 Bobolice</t>
  </si>
  <si>
    <t>VW Caddy nr rej. ZWA5G67 rok produkcji 2004</t>
  </si>
  <si>
    <t>Skoda Fabia  nr rej. ZWA31LP rok produkcji 2010</t>
  </si>
  <si>
    <t>Skoda Fabia  nr rej. ZSZ96VE   rok produkcji 2010</t>
  </si>
  <si>
    <t>Obwód  Drogowy Piecnik 35, 78-650 Mirosławic</t>
  </si>
  <si>
    <t>Rejon Koszalin ul. Kupiecka 5,         75-671 Koszalin</t>
  </si>
  <si>
    <t>Oddział Szczecin                                  Al. Boh. Warszawy 33,70-340 Szczecin</t>
  </si>
  <si>
    <t>Rejon Koszalin ul. Kupiecka 5,               75-671 Koszalin</t>
  </si>
  <si>
    <t xml:space="preserve">      Rejon Koszalin ul. Kupiecka 5,        75-671 Koszalin</t>
  </si>
  <si>
    <t xml:space="preserve">   Rejon Koszalin ul. Kupiecka 5,           75-671 Koszalin</t>
  </si>
  <si>
    <t xml:space="preserve">      Rejon Koszalin ul. Kupiecka 5,          75-671 Koszalin</t>
  </si>
  <si>
    <t>OUD Kołobrzeg ul. Zgodna 1 ,                   78-122 Rościęcino</t>
  </si>
  <si>
    <t>Przyczepa samochodowa Niewiadów B 1400 BH nr rej. ZK01482 rok produkcji 2000</t>
  </si>
  <si>
    <t>Rejon Lipiany ul. Gorzowska 35,                                 74-240 Lipiany</t>
  </si>
  <si>
    <t xml:space="preserve"> ul. Okulickiego 12,                             73-110 Stargard/Kluczewo</t>
  </si>
  <si>
    <t>Rejon Szczecin  ul Pomorska 47,                70-812 Szczecin plac</t>
  </si>
  <si>
    <t>Rejon Szczecin  ul Pomorska 47,             70-812 Szczecin plac</t>
  </si>
  <si>
    <t>Rejon Szczecin  ul Pomorska 47,                 70-812 Szczecin plac</t>
  </si>
  <si>
    <t>Rejon Szczecin  ul Pomorska 47,             70-812 Szczecin garaż</t>
  </si>
  <si>
    <t>Rejon Szczecin  ul Pomorska 47,               70-812 Szczecin plac</t>
  </si>
  <si>
    <t>Rejon Szczecin  ul Pomorska 47,           70-812 Szczecin plac</t>
  </si>
  <si>
    <t>Obwód Drogowy Rurka ul.Granitowa 2,       72-100 Łozienica garaż</t>
  </si>
  <si>
    <t>Obwód Drogowy Rurka ul.Granitowa 2,  72-100 Łozienica garaż</t>
  </si>
  <si>
    <t xml:space="preserve">          Rejon Nowogard ul. Górna 2/2,           72-200 Nowogard</t>
  </si>
  <si>
    <t>wartość Brutto</t>
  </si>
  <si>
    <t>wartość Netto</t>
  </si>
  <si>
    <t>Słownie złotych brutto: ………………………………………………………………………………………………………………………………………………………………………</t>
  </si>
  <si>
    <r>
      <rPr>
        <b/>
        <sz val="11"/>
        <color theme="1"/>
        <rFont val="Calibri"/>
        <family val="2"/>
        <charset val="238"/>
        <scheme val="minor"/>
      </rPr>
      <t>Oświadczam/my</t>
    </r>
    <r>
      <rPr>
        <sz val="11"/>
        <color theme="1"/>
        <rFont val="Calibri"/>
        <family val="2"/>
        <scheme val="minor"/>
      </rPr>
      <t xml:space="preserve"> : Cena za usługę zawiera wszystkie elementy kosztów wykonania przedmiotu zamówienia, w tym: koszty dojazdu, wyceny, wydania opinii, sporządzenia dokumentacji fotograficznej i inne koszty niezbędne do wykonania zamówienia</t>
    </r>
  </si>
  <si>
    <t>.............................................................................</t>
  </si>
  <si>
    <t xml:space="preserve"> (  data i podpis Wykonawcy/Wykonawców)</t>
  </si>
  <si>
    <t>Generalna Dyrekcja Dróg Krajowych i Autostrad Oddział w Szczecinie Rejon w Koszalinie ul.Kupiecka 5, 75-671 Koszalin</t>
  </si>
  <si>
    <t>Zał_3</t>
  </si>
  <si>
    <r>
      <rPr>
        <b/>
        <sz val="14"/>
        <color indexed="8"/>
        <rFont val="Verdana"/>
        <family val="2"/>
        <charset val="238"/>
      </rPr>
      <t xml:space="preserve">Formularz cenowy  </t>
    </r>
    <r>
      <rPr>
        <b/>
        <sz val="12"/>
        <color indexed="8"/>
        <rFont val="Verdana"/>
        <family val="2"/>
        <charset val="238"/>
      </rPr>
      <t xml:space="preserve">                                                                                                                                    dotyczący zamówienia pn.:</t>
    </r>
  </si>
  <si>
    <t xml:space="preserve"> Oddział Szczecin  ul. Al. Boh. Warszawy 33, 70-340 Szczecin</t>
  </si>
  <si>
    <t xml:space="preserve">  Rejon w Koszalinie ul. Kupiecka 5, 75-671 Koszalin</t>
  </si>
  <si>
    <t xml:space="preserve"> Rejon w Lipianach ul. Gorzowska 35, 74-240 Lipiany</t>
  </si>
  <si>
    <t xml:space="preserve"> Rejon w Nowogardzie ul. Górna 2/2, 72-200 Nowogard</t>
  </si>
  <si>
    <t xml:space="preserve"> Rejon w Stargardzie ul. Bydgoska 13/15, 73-11 Stargard</t>
  </si>
  <si>
    <t xml:space="preserve"> Rejon w Szczecin ul. Pomorska 47, 70-812 Szczecin</t>
  </si>
  <si>
    <t xml:space="preserve"> Rejon w Szczecinku ul. Pilska 30, 78-400 Szczecinek</t>
  </si>
  <si>
    <t xml:space="preserve"> Rejon w Wałczu ul. Kołobrzeska 33, 78-600 Wałcz</t>
  </si>
  <si>
    <t>podatek VAT 23%</t>
  </si>
  <si>
    <t>,,Uzyskanie opinii rzeczoznawcy majątkowego w zakresie wyceny pojazdów będących własnością GDDKiA Oddział w Szczecinie ".</t>
  </si>
  <si>
    <t>O/SZ.Z-11.2431.1.2024.AG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</si>
</sst>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4" fontId="0" fillId="4" borderId="0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44" fontId="6" fillId="4" borderId="0" xfId="0" applyNumberFormat="1" applyFont="1" applyFill="1" applyBorder="1" applyAlignment="1">
      <alignment vertical="center"/>
    </xf>
    <xf numFmtId="44" fontId="6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44" fontId="6" fillId="4" borderId="25" xfId="0" applyNumberFormat="1" applyFont="1" applyFill="1" applyBorder="1" applyAlignment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44" fontId="6" fillId="0" borderId="18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44" fontId="6" fillId="4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ill="1" applyBorder="1" applyAlignment="1">
      <alignment horizontal="center" vertical="center"/>
    </xf>
    <xf numFmtId="44" fontId="6" fillId="4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4" fontId="6" fillId="0" borderId="38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44" fontId="0" fillId="7" borderId="39" xfId="0" applyNumberFormat="1" applyFill="1" applyBorder="1" applyAlignment="1">
      <alignment horizontal="center" vertical="center"/>
    </xf>
    <xf numFmtId="44" fontId="6" fillId="7" borderId="40" xfId="0" applyNumberFormat="1" applyFont="1" applyFill="1" applyBorder="1" applyAlignment="1">
      <alignment horizontal="center" vertical="center"/>
    </xf>
    <xf numFmtId="44" fontId="0" fillId="7" borderId="17" xfId="0" applyNumberFormat="1" applyFill="1" applyBorder="1" applyAlignment="1">
      <alignment horizontal="center" vertical="center"/>
    </xf>
    <xf numFmtId="44" fontId="6" fillId="7" borderId="18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44" fontId="6" fillId="7" borderId="39" xfId="0" applyNumberFormat="1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Alignment="1"/>
    <xf numFmtId="0" fontId="8" fillId="0" borderId="45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44" fontId="5" fillId="7" borderId="39" xfId="0" applyNumberFormat="1" applyFont="1" applyFill="1" applyBorder="1" applyAlignment="1">
      <alignment vertical="center"/>
    </xf>
    <xf numFmtId="44" fontId="5" fillId="6" borderId="39" xfId="0" applyNumberFormat="1" applyFont="1" applyFill="1" applyBorder="1" applyAlignment="1">
      <alignment vertical="center"/>
    </xf>
    <xf numFmtId="44" fontId="6" fillId="6" borderId="40" xfId="0" applyNumberFormat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0" xfId="0" applyFont="1"/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44" fontId="5" fillId="5" borderId="0" xfId="0" applyNumberFormat="1" applyFont="1" applyFill="1" applyBorder="1" applyAlignment="1">
      <alignment vertical="center"/>
    </xf>
    <xf numFmtId="44" fontId="6" fillId="5" borderId="0" xfId="0" applyNumberFormat="1" applyFont="1" applyFill="1" applyBorder="1" applyAlignment="1">
      <alignment vertical="center"/>
    </xf>
    <xf numFmtId="44" fontId="6" fillId="7" borderId="40" xfId="0" applyNumberFormat="1" applyFont="1" applyFill="1" applyBorder="1" applyAlignment="1">
      <alignment vertical="center"/>
    </xf>
    <xf numFmtId="44" fontId="0" fillId="5" borderId="0" xfId="0" applyNumberFormat="1" applyFill="1" applyBorder="1" applyAlignment="1">
      <alignment horizontal="center" vertical="center"/>
    </xf>
    <xf numFmtId="44" fontId="6" fillId="5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44" fontId="6" fillId="0" borderId="4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44" fontId="0" fillId="5" borderId="39" xfId="0" applyNumberFormat="1" applyFill="1" applyBorder="1" applyAlignment="1">
      <alignment horizontal="center" vertical="center"/>
    </xf>
    <xf numFmtId="44" fontId="6" fillId="5" borderId="4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6" borderId="51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11" fillId="0" borderId="47" xfId="0" applyNumberFormat="1" applyFont="1" applyBorder="1" applyAlignment="1">
      <alignment horizontal="center" vertical="center"/>
    </xf>
    <xf numFmtId="4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82"/>
  <sheetViews>
    <sheetView tabSelected="1" workbookViewId="0">
      <selection activeCell="K48" sqref="K48"/>
    </sheetView>
  </sheetViews>
  <sheetFormatPr defaultRowHeight="15" x14ac:dyDescent="0.25"/>
  <cols>
    <col min="1" max="1" width="5.85546875" customWidth="1"/>
    <col min="2" max="2" width="29.7109375" customWidth="1"/>
    <col min="3" max="3" width="36.85546875" customWidth="1"/>
    <col min="4" max="4" width="9.7109375" customWidth="1"/>
    <col min="5" max="6" width="11.7109375" customWidth="1"/>
    <col min="7" max="7" width="11.7109375" style="1" customWidth="1"/>
    <col min="8" max="8" width="9.7109375" customWidth="1"/>
    <col min="9" max="10" width="11.7109375" customWidth="1"/>
    <col min="11" max="11" width="11.7109375" style="1" customWidth="1"/>
    <col min="12" max="13" width="12.7109375" customWidth="1"/>
    <col min="14" max="14" width="14.85546875" customWidth="1"/>
    <col min="15" max="15" width="12.28515625" style="1" bestFit="1" customWidth="1"/>
    <col min="19" max="19" width="9.85546875" bestFit="1" customWidth="1"/>
  </cols>
  <sheetData>
    <row r="1" spans="1:15" x14ac:dyDescent="0.25">
      <c r="B1" s="161" t="s">
        <v>89</v>
      </c>
      <c r="F1" t="s">
        <v>77</v>
      </c>
    </row>
    <row r="2" spans="1:15" ht="90.75" customHeight="1" x14ac:dyDescent="0.25">
      <c r="B2" s="123"/>
      <c r="D2" s="152" t="s">
        <v>76</v>
      </c>
      <c r="E2" s="152"/>
      <c r="F2" s="152"/>
      <c r="G2" s="152"/>
    </row>
    <row r="3" spans="1:15" s="86" customFormat="1" ht="39.950000000000003" customHeight="1" x14ac:dyDescent="0.25">
      <c r="A3" s="159" t="s">
        <v>78</v>
      </c>
      <c r="B3" s="159"/>
      <c r="C3" s="159"/>
      <c r="D3" s="159"/>
      <c r="E3" s="159"/>
      <c r="F3" s="159"/>
      <c r="G3" s="159"/>
      <c r="H3" s="116"/>
      <c r="I3" s="116"/>
      <c r="J3" s="116"/>
      <c r="K3" s="116"/>
      <c r="L3" s="85"/>
      <c r="M3" s="85"/>
      <c r="N3" s="85"/>
      <c r="O3" s="85"/>
    </row>
    <row r="4" spans="1:15" ht="51.75" customHeight="1" thickBot="1" x14ac:dyDescent="0.3">
      <c r="A4" s="160" t="s">
        <v>88</v>
      </c>
      <c r="B4" s="160"/>
      <c r="C4" s="160"/>
      <c r="D4" s="160"/>
      <c r="E4" s="160"/>
      <c r="F4" s="160"/>
      <c r="G4" s="160"/>
      <c r="H4" s="117"/>
      <c r="I4" s="117"/>
      <c r="J4" s="117"/>
      <c r="K4" s="117"/>
      <c r="L4" s="84"/>
      <c r="M4" s="84"/>
      <c r="N4" s="84"/>
      <c r="O4" s="84"/>
    </row>
    <row r="5" spans="1:15" s="3" customFormat="1" ht="24.95" customHeight="1" thickBot="1" x14ac:dyDescent="0.3">
      <c r="A5" s="153" t="s">
        <v>79</v>
      </c>
      <c r="B5" s="154"/>
      <c r="C5" s="154"/>
      <c r="D5" s="154"/>
      <c r="E5" s="154"/>
      <c r="F5" s="154"/>
      <c r="G5" s="155"/>
      <c r="H5" s="83"/>
      <c r="I5" s="82"/>
      <c r="J5" s="82"/>
      <c r="K5" s="82"/>
      <c r="L5" s="82"/>
      <c r="M5" s="82"/>
      <c r="N5" s="82"/>
      <c r="O5" s="82"/>
    </row>
    <row r="6" spans="1:15" s="3" customFormat="1" ht="35.1" customHeight="1" thickBot="1" x14ac:dyDescent="0.3">
      <c r="A6" s="40" t="s">
        <v>0</v>
      </c>
      <c r="B6" s="118" t="s">
        <v>8</v>
      </c>
      <c r="C6" s="118" t="s">
        <v>9</v>
      </c>
      <c r="D6" s="43" t="s">
        <v>1</v>
      </c>
      <c r="E6" s="44" t="s">
        <v>5</v>
      </c>
      <c r="F6" s="43" t="s">
        <v>3</v>
      </c>
      <c r="G6" s="45" t="s">
        <v>4</v>
      </c>
      <c r="H6" s="47"/>
      <c r="I6" s="47"/>
      <c r="J6" s="47"/>
      <c r="K6" s="49"/>
      <c r="L6" s="47"/>
      <c r="M6" s="47"/>
      <c r="N6" s="47"/>
      <c r="O6" s="49"/>
    </row>
    <row r="7" spans="1:15" s="3" customFormat="1" ht="39.950000000000003" customHeight="1" x14ac:dyDescent="0.25">
      <c r="A7" s="53">
        <v>1</v>
      </c>
      <c r="B7" s="24" t="s">
        <v>7</v>
      </c>
      <c r="C7" s="54" t="s">
        <v>52</v>
      </c>
      <c r="D7" s="55">
        <v>1</v>
      </c>
      <c r="E7" s="56">
        <v>0</v>
      </c>
      <c r="F7" s="56">
        <f>E7</f>
        <v>0</v>
      </c>
      <c r="G7" s="57">
        <f>F7*1.23</f>
        <v>0</v>
      </c>
      <c r="H7" s="5"/>
      <c r="I7" s="50"/>
      <c r="J7" s="50"/>
      <c r="K7" s="50"/>
      <c r="L7" s="5"/>
      <c r="M7" s="50"/>
      <c r="N7" s="50"/>
      <c r="O7" s="50"/>
    </row>
    <row r="8" spans="1:15" s="3" customFormat="1" ht="30" customHeight="1" thickBot="1" x14ac:dyDescent="0.3">
      <c r="A8" s="63">
        <v>2</v>
      </c>
      <c r="B8" s="26" t="s">
        <v>10</v>
      </c>
      <c r="C8" s="81" t="s">
        <v>11</v>
      </c>
      <c r="D8" s="64">
        <v>1</v>
      </c>
      <c r="E8" s="65">
        <v>0</v>
      </c>
      <c r="F8" s="65">
        <f>D8*E8</f>
        <v>0</v>
      </c>
      <c r="G8" s="66">
        <f>F8*1.23</f>
        <v>0</v>
      </c>
      <c r="H8"/>
      <c r="I8"/>
      <c r="J8"/>
      <c r="K8"/>
    </row>
    <row r="9" spans="1:15" s="3" customFormat="1" ht="24.95" customHeight="1" thickBot="1" x14ac:dyDescent="0.3">
      <c r="A9" s="139" t="s">
        <v>6</v>
      </c>
      <c r="B9" s="140"/>
      <c r="C9" s="140"/>
      <c r="D9" s="140"/>
      <c r="E9" s="140"/>
      <c r="F9" s="97">
        <f>SUM(F7:F8)</f>
        <v>0</v>
      </c>
      <c r="G9" s="98">
        <f>SUM(G7:G8)</f>
        <v>0</v>
      </c>
      <c r="H9" s="17"/>
      <c r="I9" s="17"/>
      <c r="J9" s="17"/>
      <c r="K9" s="17"/>
      <c r="L9" s="17"/>
      <c r="M9" s="17"/>
      <c r="N9" s="17"/>
      <c r="O9" s="17"/>
    </row>
    <row r="10" spans="1:15" s="3" customFormat="1" ht="24.95" customHeight="1" thickBot="1" x14ac:dyDescent="0.3">
      <c r="A10" s="16"/>
      <c r="B10" s="16"/>
      <c r="C10" s="16"/>
      <c r="D10" s="16"/>
      <c r="E10" s="16"/>
      <c r="F10" s="17"/>
      <c r="G10" s="17"/>
      <c r="H10" s="48"/>
      <c r="I10" s="48"/>
      <c r="J10" s="17"/>
      <c r="K10" s="17"/>
      <c r="L10" s="51"/>
      <c r="M10" s="51"/>
      <c r="N10" s="17"/>
      <c r="O10" s="17"/>
    </row>
    <row r="11" spans="1:15" s="3" customFormat="1" ht="24.95" customHeight="1" thickBot="1" x14ac:dyDescent="0.3">
      <c r="A11" s="156" t="s">
        <v>80</v>
      </c>
      <c r="B11" s="157"/>
      <c r="C11" s="157"/>
      <c r="D11" s="157"/>
      <c r="E11" s="157"/>
      <c r="F11" s="157"/>
      <c r="G11" s="158"/>
      <c r="H11" s="82"/>
      <c r="I11" s="82"/>
      <c r="J11" s="82"/>
      <c r="K11" s="82"/>
    </row>
    <row r="12" spans="1:15" s="3" customFormat="1" ht="35.1" customHeight="1" thickBot="1" x14ac:dyDescent="0.3">
      <c r="A12" s="40" t="s">
        <v>0</v>
      </c>
      <c r="B12" s="41" t="s">
        <v>8</v>
      </c>
      <c r="C12" s="118" t="s">
        <v>9</v>
      </c>
      <c r="D12" s="43" t="s">
        <v>1</v>
      </c>
      <c r="E12" s="44" t="s">
        <v>5</v>
      </c>
      <c r="F12" s="43" t="s">
        <v>3</v>
      </c>
      <c r="G12" s="45" t="s">
        <v>4</v>
      </c>
      <c r="H12" s="104"/>
      <c r="I12" s="47"/>
      <c r="J12" s="104"/>
      <c r="K12" s="105"/>
    </row>
    <row r="13" spans="1:15" s="3" customFormat="1" ht="30" customHeight="1" x14ac:dyDescent="0.25">
      <c r="A13" s="88">
        <v>1</v>
      </c>
      <c r="B13" s="89" t="s">
        <v>12</v>
      </c>
      <c r="C13" s="90" t="s">
        <v>53</v>
      </c>
      <c r="D13" s="91">
        <v>1</v>
      </c>
      <c r="E13" s="119">
        <v>0</v>
      </c>
      <c r="F13" s="119">
        <f>SUM(D13*E13)</f>
        <v>0</v>
      </c>
      <c r="G13" s="120">
        <f>F13*1.23</f>
        <v>0</v>
      </c>
      <c r="H13" s="19"/>
      <c r="I13" s="106"/>
      <c r="J13" s="106"/>
      <c r="K13" s="106"/>
    </row>
    <row r="14" spans="1:15" s="3" customFormat="1" ht="30" customHeight="1" x14ac:dyDescent="0.25">
      <c r="A14" s="8">
        <v>2</v>
      </c>
      <c r="B14" s="25" t="s">
        <v>13</v>
      </c>
      <c r="C14" s="52" t="s">
        <v>54</v>
      </c>
      <c r="D14" s="2">
        <v>1</v>
      </c>
      <c r="E14" s="15">
        <v>0</v>
      </c>
      <c r="F14" s="15">
        <f t="shared" ref="F14:F20" si="0">SUM(D14*E14)</f>
        <v>0</v>
      </c>
      <c r="G14" s="14">
        <f t="shared" ref="G14:G20" si="1">F14*1.23</f>
        <v>0</v>
      </c>
      <c r="H14" s="19"/>
      <c r="I14" s="106"/>
      <c r="J14" s="106"/>
      <c r="K14" s="106"/>
    </row>
    <row r="15" spans="1:15" s="3" customFormat="1" ht="30" customHeight="1" x14ac:dyDescent="0.25">
      <c r="A15" s="8">
        <v>3</v>
      </c>
      <c r="B15" s="25" t="s">
        <v>14</v>
      </c>
      <c r="C15" s="52" t="s">
        <v>55</v>
      </c>
      <c r="D15" s="2">
        <v>1</v>
      </c>
      <c r="E15" s="15">
        <v>0</v>
      </c>
      <c r="F15" s="15">
        <f t="shared" si="0"/>
        <v>0</v>
      </c>
      <c r="G15" s="14">
        <f t="shared" si="1"/>
        <v>0</v>
      </c>
      <c r="H15" s="19"/>
      <c r="I15" s="106"/>
      <c r="J15" s="106"/>
      <c r="K15" s="106"/>
    </row>
    <row r="16" spans="1:15" s="3" customFormat="1" ht="30" customHeight="1" x14ac:dyDescent="0.25">
      <c r="A16" s="8">
        <v>4</v>
      </c>
      <c r="B16" s="25" t="s">
        <v>15</v>
      </c>
      <c r="C16" s="52" t="s">
        <v>56</v>
      </c>
      <c r="D16" s="2">
        <v>1</v>
      </c>
      <c r="E16" s="15">
        <v>0</v>
      </c>
      <c r="F16" s="15">
        <f t="shared" si="0"/>
        <v>0</v>
      </c>
      <c r="G16" s="14">
        <f t="shared" si="1"/>
        <v>0</v>
      </c>
      <c r="H16" s="19"/>
      <c r="I16" s="106"/>
      <c r="J16" s="106"/>
      <c r="K16" s="106"/>
    </row>
    <row r="17" spans="1:16" s="3" customFormat="1" ht="30" customHeight="1" x14ac:dyDescent="0.25">
      <c r="A17" s="8">
        <v>5</v>
      </c>
      <c r="B17" s="25" t="s">
        <v>16</v>
      </c>
      <c r="C17" s="52" t="s">
        <v>51</v>
      </c>
      <c r="D17" s="2">
        <v>1</v>
      </c>
      <c r="E17" s="15">
        <v>0</v>
      </c>
      <c r="F17" s="15">
        <f t="shared" si="0"/>
        <v>0</v>
      </c>
      <c r="G17" s="14">
        <f t="shared" si="1"/>
        <v>0</v>
      </c>
      <c r="H17" s="19"/>
      <c r="I17" s="106"/>
      <c r="J17" s="106"/>
      <c r="K17" s="106"/>
      <c r="M17" s="4"/>
      <c r="N17" s="4"/>
    </row>
    <row r="18" spans="1:16" s="3" customFormat="1" ht="37.5" customHeight="1" x14ac:dyDescent="0.25">
      <c r="A18" s="8">
        <v>6</v>
      </c>
      <c r="B18" s="25" t="s">
        <v>58</v>
      </c>
      <c r="C18" s="52" t="s">
        <v>19</v>
      </c>
      <c r="D18" s="2">
        <v>1</v>
      </c>
      <c r="E18" s="15">
        <v>0</v>
      </c>
      <c r="F18" s="15">
        <f t="shared" si="0"/>
        <v>0</v>
      </c>
      <c r="G18" s="14">
        <f t="shared" si="1"/>
        <v>0</v>
      </c>
      <c r="H18" s="19"/>
      <c r="I18" s="106"/>
      <c r="J18" s="106"/>
      <c r="K18" s="106"/>
    </row>
    <row r="19" spans="1:16" s="3" customFormat="1" ht="30" customHeight="1" x14ac:dyDescent="0.25">
      <c r="A19" s="8">
        <v>7</v>
      </c>
      <c r="B19" s="25" t="s">
        <v>17</v>
      </c>
      <c r="C19" s="52" t="s">
        <v>20</v>
      </c>
      <c r="D19" s="2">
        <v>1</v>
      </c>
      <c r="E19" s="15">
        <v>0</v>
      </c>
      <c r="F19" s="15">
        <f t="shared" si="0"/>
        <v>0</v>
      </c>
      <c r="G19" s="14">
        <f t="shared" si="1"/>
        <v>0</v>
      </c>
      <c r="H19" s="19"/>
      <c r="I19" s="106"/>
      <c r="J19" s="106"/>
      <c r="K19" s="106"/>
    </row>
    <row r="20" spans="1:16" s="3" customFormat="1" ht="41.25" customHeight="1" thickBot="1" x14ac:dyDescent="0.3">
      <c r="A20" s="63">
        <v>8</v>
      </c>
      <c r="B20" s="26" t="s">
        <v>18</v>
      </c>
      <c r="C20" s="81" t="s">
        <v>57</v>
      </c>
      <c r="D20" s="64">
        <v>1</v>
      </c>
      <c r="E20" s="65">
        <v>0</v>
      </c>
      <c r="F20" s="65">
        <f t="shared" si="0"/>
        <v>0</v>
      </c>
      <c r="G20" s="66">
        <f t="shared" si="1"/>
        <v>0</v>
      </c>
      <c r="H20" s="19"/>
      <c r="I20" s="106"/>
      <c r="J20" s="106"/>
      <c r="K20" s="106"/>
    </row>
    <row r="21" spans="1:16" s="3" customFormat="1" ht="24.95" customHeight="1" thickBot="1" x14ac:dyDescent="0.3">
      <c r="A21" s="144" t="s">
        <v>6</v>
      </c>
      <c r="B21" s="145"/>
      <c r="C21" s="145"/>
      <c r="D21" s="145"/>
      <c r="E21" s="146"/>
      <c r="F21" s="96">
        <f>SUM(F13:F20)</f>
        <v>0</v>
      </c>
      <c r="G21" s="109">
        <f>SUM(G13:G20)</f>
        <v>0</v>
      </c>
      <c r="H21" s="131"/>
      <c r="I21" s="131"/>
      <c r="J21" s="107"/>
      <c r="K21" s="108"/>
    </row>
    <row r="22" spans="1:16" s="3" customFormat="1" ht="24.95" customHeight="1" thickBot="1" x14ac:dyDescent="0.3">
      <c r="A22" s="30"/>
      <c r="B22" s="31"/>
      <c r="C22" s="31"/>
      <c r="D22" s="31"/>
      <c r="E22" s="31"/>
      <c r="F22" s="32"/>
      <c r="G22" s="32"/>
      <c r="H22" s="18"/>
      <c r="I22" s="18"/>
      <c r="J22" s="17"/>
      <c r="K22" s="17"/>
      <c r="L22" s="18"/>
      <c r="M22" s="18"/>
      <c r="N22" s="17"/>
      <c r="O22" s="17"/>
      <c r="P22" s="19"/>
    </row>
    <row r="23" spans="1:16" s="3" customFormat="1" ht="24.95" customHeight="1" thickBot="1" x14ac:dyDescent="0.3">
      <c r="A23" s="135" t="s">
        <v>81</v>
      </c>
      <c r="B23" s="136"/>
      <c r="C23" s="136"/>
      <c r="D23" s="136"/>
      <c r="E23" s="136"/>
      <c r="F23" s="136"/>
      <c r="G23" s="137"/>
      <c r="H23" s="59"/>
      <c r="I23" s="59"/>
      <c r="J23" s="59"/>
      <c r="K23" s="59"/>
      <c r="L23" s="19"/>
      <c r="M23" s="19"/>
      <c r="N23" s="19"/>
      <c r="O23" s="19"/>
      <c r="P23" s="19"/>
    </row>
    <row r="24" spans="1:16" s="3" customFormat="1" ht="35.1" customHeight="1" thickBot="1" x14ac:dyDescent="0.3">
      <c r="A24" s="60" t="s">
        <v>0</v>
      </c>
      <c r="B24" s="22" t="s">
        <v>8</v>
      </c>
      <c r="C24" s="23" t="s">
        <v>9</v>
      </c>
      <c r="D24" s="61" t="s">
        <v>1</v>
      </c>
      <c r="E24" s="10" t="s">
        <v>5</v>
      </c>
      <c r="F24" s="61" t="s">
        <v>3</v>
      </c>
      <c r="G24" s="62" t="s">
        <v>4</v>
      </c>
      <c r="H24" s="59"/>
      <c r="I24" s="59"/>
      <c r="J24" s="59"/>
      <c r="K24" s="59"/>
    </row>
    <row r="25" spans="1:16" s="3" customFormat="1" ht="30" customHeight="1" x14ac:dyDescent="0.25">
      <c r="A25" s="53">
        <v>1</v>
      </c>
      <c r="B25" s="89" t="s">
        <v>21</v>
      </c>
      <c r="C25" s="90" t="s">
        <v>59</v>
      </c>
      <c r="D25" s="91">
        <v>1</v>
      </c>
      <c r="E25" s="56">
        <v>0</v>
      </c>
      <c r="F25" s="56">
        <f>D25*E25</f>
        <v>0</v>
      </c>
      <c r="G25" s="57">
        <f>F25*1.23</f>
        <v>0</v>
      </c>
      <c r="H25" s="59"/>
      <c r="I25" s="59"/>
      <c r="J25" s="59"/>
      <c r="K25" s="59"/>
    </row>
    <row r="26" spans="1:16" s="3" customFormat="1" ht="30" customHeight="1" x14ac:dyDescent="0.25">
      <c r="A26" s="8">
        <v>2</v>
      </c>
      <c r="B26" s="25" t="s">
        <v>22</v>
      </c>
      <c r="C26" s="52" t="s">
        <v>59</v>
      </c>
      <c r="D26" s="2">
        <v>1</v>
      </c>
      <c r="E26" s="15">
        <v>0</v>
      </c>
      <c r="F26" s="15">
        <f t="shared" ref="F26:F30" si="2">D26*E26</f>
        <v>0</v>
      </c>
      <c r="G26" s="14">
        <f t="shared" ref="G26:G30" si="3">F26*1.23</f>
        <v>0</v>
      </c>
      <c r="H26" s="59"/>
      <c r="I26" s="59"/>
      <c r="J26" s="59"/>
      <c r="K26" s="59"/>
    </row>
    <row r="27" spans="1:16" s="3" customFormat="1" ht="37.5" customHeight="1" x14ac:dyDescent="0.25">
      <c r="A27" s="8">
        <v>3</v>
      </c>
      <c r="B27" s="25" t="s">
        <v>23</v>
      </c>
      <c r="C27" s="52" t="s">
        <v>59</v>
      </c>
      <c r="D27" s="2">
        <v>1</v>
      </c>
      <c r="E27" s="15">
        <v>0</v>
      </c>
      <c r="F27" s="15">
        <f t="shared" si="2"/>
        <v>0</v>
      </c>
      <c r="G27" s="14">
        <f t="shared" si="3"/>
        <v>0</v>
      </c>
      <c r="H27" s="59"/>
      <c r="I27" s="59"/>
      <c r="J27" s="59"/>
      <c r="K27" s="59"/>
    </row>
    <row r="28" spans="1:16" s="3" customFormat="1" ht="45.75" customHeight="1" x14ac:dyDescent="0.25">
      <c r="A28" s="8">
        <v>4</v>
      </c>
      <c r="B28" s="25" t="s">
        <v>24</v>
      </c>
      <c r="C28" s="52" t="s">
        <v>59</v>
      </c>
      <c r="D28" s="2">
        <v>1</v>
      </c>
      <c r="E28" s="15">
        <v>0</v>
      </c>
      <c r="F28" s="15">
        <f t="shared" si="2"/>
        <v>0</v>
      </c>
      <c r="G28" s="14">
        <f t="shared" si="3"/>
        <v>0</v>
      </c>
      <c r="H28" s="59"/>
      <c r="I28" s="59"/>
      <c r="J28" s="59"/>
      <c r="K28" s="59"/>
      <c r="M28" s="4"/>
    </row>
    <row r="29" spans="1:16" s="3" customFormat="1" ht="30" customHeight="1" x14ac:dyDescent="0.25">
      <c r="A29" s="8">
        <v>5</v>
      </c>
      <c r="B29" s="25" t="s">
        <v>25</v>
      </c>
      <c r="C29" s="52" t="s">
        <v>59</v>
      </c>
      <c r="D29" s="2">
        <v>1</v>
      </c>
      <c r="E29" s="15">
        <v>0</v>
      </c>
      <c r="F29" s="15">
        <f t="shared" si="2"/>
        <v>0</v>
      </c>
      <c r="G29" s="14">
        <f t="shared" si="3"/>
        <v>0</v>
      </c>
      <c r="H29" s="59"/>
      <c r="I29" s="59"/>
      <c r="J29" s="59"/>
      <c r="K29" s="59"/>
      <c r="L29" s="58"/>
      <c r="M29" s="58"/>
      <c r="N29" s="58"/>
      <c r="O29" s="58"/>
      <c r="P29" s="58"/>
    </row>
    <row r="30" spans="1:16" s="3" customFormat="1" ht="50.25" customHeight="1" thickBot="1" x14ac:dyDescent="0.3">
      <c r="A30" s="63">
        <v>6</v>
      </c>
      <c r="B30" s="92" t="s">
        <v>26</v>
      </c>
      <c r="C30" s="95" t="s">
        <v>59</v>
      </c>
      <c r="D30" s="93">
        <v>1</v>
      </c>
      <c r="E30" s="65">
        <v>0</v>
      </c>
      <c r="F30" s="65">
        <f t="shared" si="2"/>
        <v>0</v>
      </c>
      <c r="G30" s="66">
        <f t="shared" si="3"/>
        <v>0</v>
      </c>
      <c r="H30" s="59"/>
      <c r="I30" s="59"/>
      <c r="J30" s="59"/>
      <c r="K30" s="59"/>
      <c r="L30" s="58"/>
      <c r="M30" s="58"/>
      <c r="N30" s="58"/>
      <c r="O30" s="58"/>
      <c r="P30" s="58"/>
    </row>
    <row r="31" spans="1:16" s="3" customFormat="1" ht="24.95" customHeight="1" thickBot="1" x14ac:dyDescent="0.3">
      <c r="A31" s="144" t="s">
        <v>6</v>
      </c>
      <c r="B31" s="145"/>
      <c r="C31" s="145"/>
      <c r="D31" s="145"/>
      <c r="E31" s="146"/>
      <c r="F31" s="67">
        <f>SUM(F25:F30)</f>
        <v>0</v>
      </c>
      <c r="G31" s="68">
        <f>SUM(G25:G30)</f>
        <v>0</v>
      </c>
      <c r="H31" s="59"/>
      <c r="I31" s="59"/>
      <c r="J31" s="59"/>
      <c r="K31" s="59"/>
      <c r="L31" s="58"/>
      <c r="M31" s="58"/>
      <c r="N31" s="58"/>
      <c r="O31" s="58"/>
      <c r="P31" s="58"/>
    </row>
    <row r="32" spans="1:16" s="3" customFormat="1" ht="24.95" customHeight="1" thickBot="1" x14ac:dyDescent="0.3">
      <c r="A32" s="5"/>
      <c r="B32" s="5"/>
      <c r="C32" s="5"/>
      <c r="D32" s="5"/>
      <c r="E32" s="5"/>
      <c r="F32" s="11"/>
      <c r="G32" s="11"/>
      <c r="H32" s="59"/>
      <c r="I32" s="59"/>
      <c r="J32" s="59"/>
      <c r="K32" s="59"/>
      <c r="L32" s="58"/>
      <c r="M32" s="58"/>
      <c r="N32" s="58"/>
      <c r="O32" s="58"/>
      <c r="P32" s="58"/>
    </row>
    <row r="33" spans="1:16" s="3" customFormat="1" ht="24.95" customHeight="1" thickBot="1" x14ac:dyDescent="0.3">
      <c r="A33" s="135" t="s">
        <v>82</v>
      </c>
      <c r="B33" s="136"/>
      <c r="C33" s="136"/>
      <c r="D33" s="136"/>
      <c r="E33" s="136"/>
      <c r="F33" s="136"/>
      <c r="G33" s="137"/>
      <c r="H33" s="59"/>
      <c r="I33" s="59"/>
      <c r="J33" s="59"/>
      <c r="K33" s="59"/>
      <c r="L33" s="58"/>
      <c r="M33" s="58"/>
      <c r="N33" s="58"/>
      <c r="O33" s="58"/>
      <c r="P33" s="58"/>
    </row>
    <row r="34" spans="1:16" s="3" customFormat="1" ht="35.1" customHeight="1" thickBot="1" x14ac:dyDescent="0.3">
      <c r="A34" s="60" t="s">
        <v>0</v>
      </c>
      <c r="B34" s="22" t="s">
        <v>8</v>
      </c>
      <c r="C34" s="23" t="s">
        <v>9</v>
      </c>
      <c r="D34" s="60" t="s">
        <v>2</v>
      </c>
      <c r="E34" s="10" t="s">
        <v>5</v>
      </c>
      <c r="F34" s="61" t="s">
        <v>3</v>
      </c>
      <c r="G34" s="62" t="s">
        <v>4</v>
      </c>
      <c r="H34" s="59"/>
      <c r="I34" s="59"/>
      <c r="J34" s="59"/>
      <c r="K34" s="59"/>
      <c r="L34" s="58"/>
      <c r="M34" s="58"/>
      <c r="N34" s="58"/>
      <c r="O34" s="58"/>
      <c r="P34" s="58"/>
    </row>
    <row r="35" spans="1:16" s="3" customFormat="1" ht="30" customHeight="1" x14ac:dyDescent="0.25">
      <c r="A35" s="53">
        <v>1</v>
      </c>
      <c r="B35" s="24" t="s">
        <v>27</v>
      </c>
      <c r="C35" s="54" t="s">
        <v>31</v>
      </c>
      <c r="D35" s="55">
        <v>1</v>
      </c>
      <c r="E35" s="56">
        <v>0</v>
      </c>
      <c r="F35" s="56">
        <f>D35*E35</f>
        <v>0</v>
      </c>
      <c r="G35" s="57">
        <f>F35*1.23</f>
        <v>0</v>
      </c>
      <c r="H35" s="59"/>
      <c r="I35" s="59"/>
      <c r="J35" s="59"/>
      <c r="K35" s="59"/>
      <c r="L35" s="58"/>
      <c r="M35" s="58"/>
      <c r="N35" s="58"/>
      <c r="O35" s="58"/>
      <c r="P35" s="58"/>
    </row>
    <row r="36" spans="1:16" s="3" customFormat="1" ht="30" customHeight="1" x14ac:dyDescent="0.25">
      <c r="A36" s="8">
        <v>2</v>
      </c>
      <c r="B36" s="25" t="s">
        <v>28</v>
      </c>
      <c r="C36" s="52" t="s">
        <v>32</v>
      </c>
      <c r="D36" s="2">
        <v>1</v>
      </c>
      <c r="E36" s="15">
        <v>0</v>
      </c>
      <c r="F36" s="15">
        <f t="shared" ref="F36:F38" si="4">D36*E36</f>
        <v>0</v>
      </c>
      <c r="G36" s="14">
        <f t="shared" ref="G36:G38" si="5">F36*1.23</f>
        <v>0</v>
      </c>
      <c r="H36" s="59"/>
      <c r="I36" s="59"/>
      <c r="J36" s="59"/>
      <c r="K36" s="59"/>
      <c r="L36" s="58"/>
      <c r="M36" s="99"/>
      <c r="N36" s="58"/>
      <c r="O36" s="58"/>
      <c r="P36" s="58"/>
    </row>
    <row r="37" spans="1:16" s="3" customFormat="1" ht="30" customHeight="1" x14ac:dyDescent="0.25">
      <c r="A37" s="8">
        <v>3</v>
      </c>
      <c r="B37" s="25" t="s">
        <v>29</v>
      </c>
      <c r="C37" s="52" t="s">
        <v>32</v>
      </c>
      <c r="D37" s="2">
        <v>1</v>
      </c>
      <c r="E37" s="15">
        <v>0</v>
      </c>
      <c r="F37" s="15">
        <f t="shared" si="4"/>
        <v>0</v>
      </c>
      <c r="G37" s="14">
        <f t="shared" si="5"/>
        <v>0</v>
      </c>
      <c r="H37" s="59"/>
      <c r="I37" s="59"/>
      <c r="J37" s="59"/>
      <c r="K37" s="59"/>
      <c r="L37" s="58"/>
      <c r="M37" s="58"/>
      <c r="N37" s="58"/>
      <c r="O37" s="58"/>
      <c r="P37" s="58"/>
    </row>
    <row r="38" spans="1:16" s="3" customFormat="1" ht="30" customHeight="1" thickBot="1" x14ac:dyDescent="0.3">
      <c r="A38" s="63">
        <v>4</v>
      </c>
      <c r="B38" s="26" t="s">
        <v>30</v>
      </c>
      <c r="C38" s="81" t="s">
        <v>69</v>
      </c>
      <c r="D38" s="64">
        <v>1</v>
      </c>
      <c r="E38" s="65">
        <v>0</v>
      </c>
      <c r="F38" s="65">
        <f t="shared" si="4"/>
        <v>0</v>
      </c>
      <c r="G38" s="66">
        <f t="shared" si="5"/>
        <v>0</v>
      </c>
      <c r="H38" s="59"/>
      <c r="I38" s="59"/>
      <c r="J38" s="59"/>
      <c r="K38" s="59"/>
      <c r="L38" s="58"/>
      <c r="M38" s="58"/>
      <c r="N38" s="58"/>
      <c r="O38" s="58"/>
      <c r="P38" s="58"/>
    </row>
    <row r="39" spans="1:16" s="3" customFormat="1" ht="24.95" customHeight="1" thickBot="1" x14ac:dyDescent="0.3">
      <c r="A39" s="144" t="s">
        <v>6</v>
      </c>
      <c r="B39" s="145"/>
      <c r="C39" s="145"/>
      <c r="D39" s="145"/>
      <c r="E39" s="146"/>
      <c r="F39" s="121">
        <f>SUM(F35:F38)</f>
        <v>0</v>
      </c>
      <c r="G39" s="122">
        <f>SUM(G35:G38)</f>
        <v>0</v>
      </c>
      <c r="L39" s="58"/>
      <c r="M39" s="58"/>
      <c r="N39" s="58"/>
      <c r="O39" s="58"/>
      <c r="P39" s="58"/>
    </row>
    <row r="40" spans="1:16" s="3" customFormat="1" ht="24.95" customHeight="1" thickBot="1" x14ac:dyDescent="0.3">
      <c r="A40" s="5"/>
      <c r="B40" s="5"/>
      <c r="C40" s="5"/>
      <c r="D40" s="5"/>
      <c r="E40" s="5"/>
      <c r="F40" s="11"/>
      <c r="G40" s="11"/>
      <c r="H40" s="11"/>
      <c r="I40" s="11"/>
      <c r="J40" s="11"/>
      <c r="K40" s="11"/>
      <c r="L40" s="58"/>
      <c r="M40" s="58"/>
      <c r="N40" s="58"/>
      <c r="O40" s="58"/>
      <c r="P40" s="58"/>
    </row>
    <row r="41" spans="1:16" s="3" customFormat="1" ht="24.95" customHeight="1" thickBot="1" x14ac:dyDescent="0.3">
      <c r="A41" s="135" t="s">
        <v>83</v>
      </c>
      <c r="B41" s="136"/>
      <c r="C41" s="136"/>
      <c r="D41" s="136"/>
      <c r="E41" s="136"/>
      <c r="F41" s="136"/>
      <c r="G41" s="137"/>
      <c r="L41" s="58"/>
      <c r="M41" s="58"/>
      <c r="N41" s="58"/>
      <c r="O41" s="58"/>
      <c r="P41" s="58"/>
    </row>
    <row r="42" spans="1:16" s="3" customFormat="1" ht="35.1" customHeight="1" thickBot="1" x14ac:dyDescent="0.3">
      <c r="A42" s="60" t="s">
        <v>0</v>
      </c>
      <c r="B42" s="22" t="s">
        <v>8</v>
      </c>
      <c r="C42" s="23" t="s">
        <v>9</v>
      </c>
      <c r="D42" s="61" t="s">
        <v>1</v>
      </c>
      <c r="E42" s="10" t="s">
        <v>5</v>
      </c>
      <c r="F42" s="61" t="s">
        <v>3</v>
      </c>
      <c r="G42" s="62" t="s">
        <v>4</v>
      </c>
      <c r="O42" s="4"/>
    </row>
    <row r="43" spans="1:16" s="3" customFormat="1" ht="39.75" customHeight="1" x14ac:dyDescent="0.25">
      <c r="A43" s="53">
        <v>1</v>
      </c>
      <c r="B43" s="33" t="s">
        <v>33</v>
      </c>
      <c r="C43" s="35" t="s">
        <v>35</v>
      </c>
      <c r="D43" s="55">
        <v>1</v>
      </c>
      <c r="E43" s="56">
        <v>0</v>
      </c>
      <c r="F43" s="56">
        <f>D43*E43</f>
        <v>0</v>
      </c>
      <c r="G43" s="57">
        <f>F43*1.23</f>
        <v>0</v>
      </c>
    </row>
    <row r="44" spans="1:16" s="3" customFormat="1" ht="30" customHeight="1" thickBot="1" x14ac:dyDescent="0.3">
      <c r="A44" s="63">
        <v>2</v>
      </c>
      <c r="B44" s="34" t="s">
        <v>34</v>
      </c>
      <c r="C44" s="36" t="s">
        <v>60</v>
      </c>
      <c r="D44" s="64">
        <v>1</v>
      </c>
      <c r="E44" s="65">
        <v>0</v>
      </c>
      <c r="F44" s="65">
        <f t="shared" ref="F44" si="6">D44*E44</f>
        <v>0</v>
      </c>
      <c r="G44" s="66">
        <f t="shared" ref="G44" si="7">F44*1.23</f>
        <v>0</v>
      </c>
    </row>
    <row r="45" spans="1:16" s="3" customFormat="1" ht="24.95" customHeight="1" thickBot="1" x14ac:dyDescent="0.3">
      <c r="A45" s="141" t="s">
        <v>6</v>
      </c>
      <c r="B45" s="142"/>
      <c r="C45" s="142"/>
      <c r="D45" s="142"/>
      <c r="E45" s="143"/>
      <c r="F45" s="67">
        <f>SUM(F43:F44)</f>
        <v>0</v>
      </c>
      <c r="G45" s="78">
        <f>SUM(G43:G44)</f>
        <v>0</v>
      </c>
    </row>
    <row r="46" spans="1:16" s="3" customFormat="1" ht="24.95" customHeight="1" thickBot="1" x14ac:dyDescent="0.3">
      <c r="A46" s="12"/>
      <c r="B46" s="5"/>
      <c r="C46" s="5"/>
      <c r="D46" s="5"/>
      <c r="E46" s="5"/>
      <c r="F46" s="11"/>
      <c r="G46" s="11"/>
      <c r="L46" s="5"/>
      <c r="M46" s="5"/>
      <c r="N46" s="11"/>
      <c r="O46" s="11"/>
    </row>
    <row r="47" spans="1:16" s="3" customFormat="1" ht="24.95" customHeight="1" thickBot="1" x14ac:dyDescent="0.3">
      <c r="A47" s="135" t="s">
        <v>84</v>
      </c>
      <c r="B47" s="136"/>
      <c r="C47" s="136"/>
      <c r="D47" s="136"/>
      <c r="E47" s="136"/>
      <c r="F47" s="136"/>
      <c r="G47" s="137"/>
      <c r="H47" s="132"/>
      <c r="I47" s="132"/>
      <c r="J47" s="132"/>
      <c r="K47" s="132"/>
    </row>
    <row r="48" spans="1:16" s="3" customFormat="1" ht="44.25" customHeight="1" thickBot="1" x14ac:dyDescent="0.3">
      <c r="A48" s="79" t="s">
        <v>0</v>
      </c>
      <c r="B48" s="22" t="s">
        <v>8</v>
      </c>
      <c r="C48" s="23" t="s">
        <v>9</v>
      </c>
      <c r="D48" s="80" t="s">
        <v>1</v>
      </c>
      <c r="E48" s="13" t="s">
        <v>5</v>
      </c>
      <c r="F48" s="80" t="s">
        <v>3</v>
      </c>
      <c r="G48" s="115" t="s">
        <v>4</v>
      </c>
      <c r="H48" s="104"/>
      <c r="I48" s="47"/>
      <c r="J48" s="104"/>
      <c r="K48" s="105"/>
    </row>
    <row r="49" spans="1:16" s="3" customFormat="1" ht="30" customHeight="1" x14ac:dyDescent="0.25">
      <c r="A49" s="88">
        <v>1</v>
      </c>
      <c r="B49" s="24" t="s">
        <v>36</v>
      </c>
      <c r="C49" s="54" t="s">
        <v>61</v>
      </c>
      <c r="D49" s="55">
        <v>1</v>
      </c>
      <c r="E49" s="56">
        <v>0</v>
      </c>
      <c r="F49" s="56">
        <f>D49*E49</f>
        <v>0</v>
      </c>
      <c r="G49" s="57">
        <f>F49*1.23</f>
        <v>0</v>
      </c>
      <c r="H49" s="19"/>
      <c r="I49" s="106"/>
      <c r="J49" s="106"/>
      <c r="K49" s="106"/>
    </row>
    <row r="50" spans="1:16" s="3" customFormat="1" ht="30" customHeight="1" x14ac:dyDescent="0.25">
      <c r="A50" s="8">
        <v>2</v>
      </c>
      <c r="B50" s="87" t="s">
        <v>37</v>
      </c>
      <c r="C50" s="52" t="s">
        <v>62</v>
      </c>
      <c r="D50" s="2">
        <v>1</v>
      </c>
      <c r="E50" s="15">
        <v>0</v>
      </c>
      <c r="F50" s="15">
        <f t="shared" ref="F50:F56" si="8">D50*E50</f>
        <v>0</v>
      </c>
      <c r="G50" s="14">
        <f t="shared" ref="G50:G56" si="9">F50*1.23</f>
        <v>0</v>
      </c>
      <c r="H50" s="19"/>
      <c r="I50" s="106"/>
      <c r="J50" s="106"/>
      <c r="K50" s="106"/>
    </row>
    <row r="51" spans="1:16" s="3" customFormat="1" ht="30" customHeight="1" x14ac:dyDescent="0.25">
      <c r="A51" s="8">
        <v>3</v>
      </c>
      <c r="B51" s="87" t="s">
        <v>38</v>
      </c>
      <c r="C51" s="52" t="s">
        <v>63</v>
      </c>
      <c r="D51" s="2">
        <v>1</v>
      </c>
      <c r="E51" s="15">
        <v>0</v>
      </c>
      <c r="F51" s="15">
        <f t="shared" si="8"/>
        <v>0</v>
      </c>
      <c r="G51" s="14">
        <f t="shared" si="9"/>
        <v>0</v>
      </c>
      <c r="H51" s="19"/>
      <c r="I51" s="106"/>
      <c r="J51" s="106"/>
      <c r="K51" s="106"/>
    </row>
    <row r="52" spans="1:16" s="3" customFormat="1" ht="30" customHeight="1" x14ac:dyDescent="0.25">
      <c r="A52" s="8">
        <v>4</v>
      </c>
      <c r="B52" s="87" t="s">
        <v>39</v>
      </c>
      <c r="C52" s="52" t="s">
        <v>64</v>
      </c>
      <c r="D52" s="2">
        <v>1</v>
      </c>
      <c r="E52" s="15">
        <v>0</v>
      </c>
      <c r="F52" s="15">
        <f t="shared" si="8"/>
        <v>0</v>
      </c>
      <c r="G52" s="14">
        <f t="shared" si="9"/>
        <v>0</v>
      </c>
      <c r="H52" s="19"/>
      <c r="I52" s="106"/>
      <c r="J52" s="106"/>
      <c r="K52" s="106"/>
      <c r="N52" s="4"/>
    </row>
    <row r="53" spans="1:16" s="3" customFormat="1" ht="30" customHeight="1" x14ac:dyDescent="0.25">
      <c r="A53" s="8">
        <v>5</v>
      </c>
      <c r="B53" s="87" t="s">
        <v>40</v>
      </c>
      <c r="C53" s="52" t="s">
        <v>65</v>
      </c>
      <c r="D53" s="2">
        <v>1</v>
      </c>
      <c r="E53" s="15">
        <v>0</v>
      </c>
      <c r="F53" s="15">
        <f t="shared" si="8"/>
        <v>0</v>
      </c>
      <c r="G53" s="14">
        <f t="shared" si="9"/>
        <v>0</v>
      </c>
      <c r="H53" s="19"/>
      <c r="I53" s="106"/>
      <c r="J53" s="106"/>
      <c r="K53" s="106"/>
    </row>
    <row r="54" spans="1:16" s="3" customFormat="1" ht="30" customHeight="1" x14ac:dyDescent="0.25">
      <c r="A54" s="8">
        <v>6</v>
      </c>
      <c r="B54" s="87" t="s">
        <v>41</v>
      </c>
      <c r="C54" s="52" t="s">
        <v>66</v>
      </c>
      <c r="D54" s="2">
        <v>1</v>
      </c>
      <c r="E54" s="15">
        <v>0</v>
      </c>
      <c r="F54" s="15">
        <f t="shared" si="8"/>
        <v>0</v>
      </c>
      <c r="G54" s="14">
        <f t="shared" si="9"/>
        <v>0</v>
      </c>
      <c r="H54" s="19"/>
      <c r="I54" s="106"/>
      <c r="J54" s="106"/>
      <c r="K54" s="106"/>
    </row>
    <row r="55" spans="1:16" s="3" customFormat="1" ht="30" customHeight="1" x14ac:dyDescent="0.25">
      <c r="A55" s="8">
        <v>7</v>
      </c>
      <c r="B55" s="87" t="s">
        <v>42</v>
      </c>
      <c r="C55" s="52" t="s">
        <v>67</v>
      </c>
      <c r="D55" s="2">
        <v>1</v>
      </c>
      <c r="E55" s="15">
        <v>0</v>
      </c>
      <c r="F55" s="15">
        <f t="shared" si="8"/>
        <v>0</v>
      </c>
      <c r="G55" s="14">
        <f t="shared" si="9"/>
        <v>0</v>
      </c>
      <c r="H55" s="19"/>
      <c r="I55" s="106"/>
      <c r="J55" s="106"/>
      <c r="K55" s="106"/>
    </row>
    <row r="56" spans="1:16" s="3" customFormat="1" ht="30" customHeight="1" thickBot="1" x14ac:dyDescent="0.3">
      <c r="A56" s="94">
        <v>8</v>
      </c>
      <c r="B56" s="26" t="s">
        <v>43</v>
      </c>
      <c r="C56" s="81" t="s">
        <v>68</v>
      </c>
      <c r="D56" s="64">
        <v>1</v>
      </c>
      <c r="E56" s="15">
        <v>0</v>
      </c>
      <c r="F56" s="15">
        <f t="shared" si="8"/>
        <v>0</v>
      </c>
      <c r="G56" s="14">
        <f t="shared" si="9"/>
        <v>0</v>
      </c>
      <c r="H56" s="19"/>
      <c r="I56" s="106"/>
      <c r="J56" s="106"/>
      <c r="K56" s="106"/>
    </row>
    <row r="57" spans="1:16" s="3" customFormat="1" ht="24.95" customHeight="1" thickBot="1" x14ac:dyDescent="0.3">
      <c r="A57" s="144" t="s">
        <v>6</v>
      </c>
      <c r="B57" s="145"/>
      <c r="C57" s="145"/>
      <c r="D57" s="145"/>
      <c r="E57" s="146"/>
      <c r="F57" s="67">
        <f>SUM(F49:F54)</f>
        <v>0</v>
      </c>
      <c r="G57" s="68">
        <f>SUM(G49:G54)</f>
        <v>0</v>
      </c>
      <c r="H57" s="131"/>
      <c r="I57" s="131"/>
      <c r="J57" s="110"/>
      <c r="K57" s="111"/>
    </row>
    <row r="58" spans="1:16" s="3" customFormat="1" ht="24.95" customHeight="1" thickBot="1" x14ac:dyDescent="0.3">
      <c r="A58" s="5"/>
      <c r="B58" s="5"/>
      <c r="C58" s="5"/>
      <c r="D58" s="5"/>
      <c r="E58" s="5"/>
      <c r="F58" s="11"/>
      <c r="G58" s="11"/>
      <c r="H58" s="7"/>
      <c r="I58" s="7"/>
      <c r="J58" s="7"/>
      <c r="K58" s="7"/>
      <c r="L58" s="7"/>
      <c r="M58" s="7"/>
      <c r="N58" s="7"/>
      <c r="O58" s="7"/>
      <c r="P58" s="7"/>
    </row>
    <row r="59" spans="1:16" s="3" customFormat="1" ht="24.95" customHeight="1" thickBot="1" x14ac:dyDescent="0.3">
      <c r="A59" s="135" t="s">
        <v>85</v>
      </c>
      <c r="B59" s="136"/>
      <c r="C59" s="136"/>
      <c r="D59" s="136"/>
      <c r="E59" s="136"/>
      <c r="F59" s="136"/>
      <c r="G59" s="137"/>
      <c r="H59" s="7"/>
      <c r="I59" s="7"/>
      <c r="J59" s="7"/>
      <c r="K59" s="7"/>
      <c r="L59" s="7"/>
      <c r="M59" s="7"/>
      <c r="N59" s="7"/>
      <c r="O59" s="7"/>
      <c r="P59" s="7"/>
    </row>
    <row r="60" spans="1:16" s="3" customFormat="1" ht="35.1" customHeight="1" thickBot="1" x14ac:dyDescent="0.3">
      <c r="A60" s="40" t="s">
        <v>0</v>
      </c>
      <c r="B60" s="41" t="s">
        <v>8</v>
      </c>
      <c r="C60" s="75" t="s">
        <v>9</v>
      </c>
      <c r="D60" s="72" t="s">
        <v>1</v>
      </c>
      <c r="E60" s="44" t="s">
        <v>5</v>
      </c>
      <c r="F60" s="43" t="s">
        <v>3</v>
      </c>
      <c r="G60" s="45" t="s">
        <v>4</v>
      </c>
      <c r="H60" s="7"/>
      <c r="I60" s="7"/>
      <c r="J60" s="7"/>
      <c r="K60" s="7"/>
      <c r="L60" s="7"/>
      <c r="M60" s="7"/>
      <c r="N60" s="7"/>
      <c r="O60" s="7"/>
      <c r="P60" s="7"/>
    </row>
    <row r="61" spans="1:16" s="3" customFormat="1" ht="45" customHeight="1" x14ac:dyDescent="0.25">
      <c r="A61" s="37">
        <v>1</v>
      </c>
      <c r="B61" s="71" t="s">
        <v>44</v>
      </c>
      <c r="C61" s="76" t="s">
        <v>46</v>
      </c>
      <c r="D61" s="73">
        <v>1</v>
      </c>
      <c r="E61" s="38">
        <v>0</v>
      </c>
      <c r="F61" s="38">
        <f>D61*E61</f>
        <v>0</v>
      </c>
      <c r="G61" s="39">
        <f>F61*1.23</f>
        <v>0</v>
      </c>
      <c r="H61" s="7"/>
      <c r="I61" s="7"/>
      <c r="J61" s="7"/>
      <c r="K61" s="100"/>
      <c r="L61" s="7"/>
      <c r="M61" s="7"/>
      <c r="N61" s="7"/>
      <c r="O61" s="7"/>
      <c r="P61" s="7"/>
    </row>
    <row r="62" spans="1:16" s="3" customFormat="1" ht="46.5" customHeight="1" thickBot="1" x14ac:dyDescent="0.3">
      <c r="A62" s="63">
        <v>2</v>
      </c>
      <c r="B62" s="46" t="s">
        <v>45</v>
      </c>
      <c r="C62" s="77" t="s">
        <v>46</v>
      </c>
      <c r="D62" s="74">
        <v>1</v>
      </c>
      <c r="E62" s="65">
        <v>0</v>
      </c>
      <c r="F62" s="65">
        <f t="shared" ref="F62" si="10">D62*E62</f>
        <v>0</v>
      </c>
      <c r="G62" s="66">
        <f t="shared" ref="G62" si="11">F62*1.23</f>
        <v>0</v>
      </c>
      <c r="H62" s="7"/>
      <c r="I62" s="7"/>
      <c r="J62" s="7"/>
      <c r="K62" s="7"/>
      <c r="L62" s="7"/>
      <c r="M62" s="7"/>
      <c r="N62" s="7"/>
      <c r="O62" s="7"/>
      <c r="P62" s="7"/>
    </row>
    <row r="63" spans="1:16" s="3" customFormat="1" ht="24.95" customHeight="1" thickBot="1" x14ac:dyDescent="0.3">
      <c r="A63" s="141" t="s">
        <v>6</v>
      </c>
      <c r="B63" s="142"/>
      <c r="C63" s="142"/>
      <c r="D63" s="142"/>
      <c r="E63" s="143"/>
      <c r="F63" s="69">
        <f>SUM(F61:F62)</f>
        <v>0</v>
      </c>
      <c r="G63" s="70">
        <f>SUM(G61:G62)</f>
        <v>0</v>
      </c>
      <c r="H63" s="7"/>
      <c r="I63" s="7"/>
      <c r="J63" s="7"/>
      <c r="K63" s="7"/>
      <c r="L63" s="7"/>
      <c r="M63" s="7"/>
      <c r="N63" s="7"/>
      <c r="O63" s="7"/>
      <c r="P63" s="7"/>
    </row>
    <row r="64" spans="1:16" s="3" customFormat="1" ht="24.95" customHeight="1" thickBot="1" x14ac:dyDescent="0.3">
      <c r="A64" s="5"/>
      <c r="B64" s="5"/>
      <c r="C64" s="5"/>
      <c r="D64" s="5"/>
      <c r="E64" s="5"/>
      <c r="F64" s="11"/>
      <c r="G64" s="11"/>
      <c r="H64" s="7"/>
      <c r="I64" s="7"/>
      <c r="J64" s="7"/>
      <c r="K64" s="7"/>
      <c r="L64" s="7"/>
      <c r="M64" s="7"/>
      <c r="N64" s="7"/>
      <c r="O64" s="7"/>
      <c r="P64" s="7"/>
    </row>
    <row r="65" spans="1:15" s="3" customFormat="1" ht="24.95" customHeight="1" thickBot="1" x14ac:dyDescent="0.3">
      <c r="A65" s="135" t="s">
        <v>86</v>
      </c>
      <c r="B65" s="136"/>
      <c r="C65" s="136"/>
      <c r="D65" s="136"/>
      <c r="E65" s="136"/>
      <c r="F65" s="136"/>
      <c r="G65" s="137"/>
      <c r="H65" s="132"/>
      <c r="I65" s="132"/>
      <c r="J65" s="132"/>
      <c r="K65" s="132"/>
    </row>
    <row r="66" spans="1:15" s="3" customFormat="1" ht="35.1" customHeight="1" thickBot="1" x14ac:dyDescent="0.3">
      <c r="A66" s="40" t="s">
        <v>0</v>
      </c>
      <c r="B66" s="41" t="s">
        <v>8</v>
      </c>
      <c r="C66" s="42" t="s">
        <v>9</v>
      </c>
      <c r="D66" s="43" t="s">
        <v>1</v>
      </c>
      <c r="E66" s="44" t="s">
        <v>5</v>
      </c>
      <c r="F66" s="43" t="s">
        <v>3</v>
      </c>
      <c r="G66" s="45" t="s">
        <v>4</v>
      </c>
      <c r="H66" s="47"/>
      <c r="I66" s="47"/>
      <c r="J66" s="47"/>
      <c r="K66" s="49"/>
    </row>
    <row r="67" spans="1:15" s="3" customFormat="1" ht="30" customHeight="1" x14ac:dyDescent="0.25">
      <c r="A67" s="53">
        <v>1</v>
      </c>
      <c r="B67" s="24" t="s">
        <v>47</v>
      </c>
      <c r="C67" s="27" t="s">
        <v>50</v>
      </c>
      <c r="D67" s="55">
        <v>1</v>
      </c>
      <c r="E67" s="56">
        <v>0</v>
      </c>
      <c r="F67" s="56">
        <f>D67*E67</f>
        <v>0</v>
      </c>
      <c r="G67" s="57">
        <f>F67*1.23</f>
        <v>0</v>
      </c>
      <c r="H67" s="5"/>
      <c r="I67" s="50"/>
      <c r="J67" s="50"/>
      <c r="K67" s="50"/>
    </row>
    <row r="68" spans="1:15" s="3" customFormat="1" ht="30" customHeight="1" x14ac:dyDescent="0.25">
      <c r="A68" s="8">
        <v>2</v>
      </c>
      <c r="B68" s="25" t="s">
        <v>48</v>
      </c>
      <c r="C68" s="28" t="s">
        <v>50</v>
      </c>
      <c r="D68" s="2">
        <v>1</v>
      </c>
      <c r="E68" s="15">
        <v>0</v>
      </c>
      <c r="F68" s="15">
        <f t="shared" ref="F68:F69" si="12">D68*E68</f>
        <v>0</v>
      </c>
      <c r="G68" s="14">
        <f t="shared" ref="G68:G69" si="13">F68*1.23</f>
        <v>0</v>
      </c>
      <c r="H68" s="5"/>
      <c r="I68" s="50"/>
      <c r="J68" s="50"/>
      <c r="K68" s="50"/>
    </row>
    <row r="69" spans="1:15" s="3" customFormat="1" ht="30" customHeight="1" thickBot="1" x14ac:dyDescent="0.3">
      <c r="A69" s="63">
        <v>3</v>
      </c>
      <c r="B69" s="26" t="s">
        <v>49</v>
      </c>
      <c r="C69" s="29" t="s">
        <v>50</v>
      </c>
      <c r="D69" s="64">
        <v>1</v>
      </c>
      <c r="E69" s="65">
        <v>0</v>
      </c>
      <c r="F69" s="65">
        <f t="shared" si="12"/>
        <v>0</v>
      </c>
      <c r="G69" s="66">
        <f t="shared" si="13"/>
        <v>0</v>
      </c>
      <c r="H69" s="5"/>
      <c r="I69" s="50"/>
      <c r="J69" s="50"/>
      <c r="K69" s="50"/>
    </row>
    <row r="70" spans="1:15" s="3" customFormat="1" ht="24.95" customHeight="1" thickBot="1" x14ac:dyDescent="0.3">
      <c r="A70" s="141" t="s">
        <v>6</v>
      </c>
      <c r="B70" s="142"/>
      <c r="C70" s="142"/>
      <c r="D70" s="142"/>
      <c r="E70" s="143"/>
      <c r="F70" s="67">
        <f>SUM(F67:F69)</f>
        <v>0</v>
      </c>
      <c r="G70" s="68">
        <f>SUM(G67:G69)</f>
        <v>0</v>
      </c>
      <c r="H70" s="132"/>
      <c r="I70" s="132"/>
      <c r="J70" s="11"/>
      <c r="K70" s="51"/>
    </row>
    <row r="71" spans="1:15" s="3" customFormat="1" ht="24.95" customHeight="1" x14ac:dyDescent="0.25">
      <c r="A71" s="5"/>
      <c r="B71" s="5"/>
      <c r="C71" s="5"/>
      <c r="D71" s="5"/>
      <c r="E71" s="5"/>
      <c r="F71" s="11"/>
      <c r="G71" s="11"/>
      <c r="H71"/>
      <c r="I71"/>
      <c r="J71"/>
      <c r="K71" s="1"/>
      <c r="L71" s="5"/>
      <c r="M71" s="5"/>
      <c r="N71" s="11"/>
      <c r="O71" s="11"/>
    </row>
    <row r="72" spans="1:15" s="3" customFormat="1" ht="24.95" customHeight="1" thickBot="1" x14ac:dyDescent="0.3">
      <c r="A72" s="6"/>
      <c r="B72" s="5"/>
      <c r="C72" s="5"/>
      <c r="D72" s="5"/>
      <c r="E72" s="5"/>
      <c r="F72" s="5"/>
      <c r="G72" s="11"/>
      <c r="H72" s="21"/>
      <c r="I72" s="21"/>
      <c r="J72" s="21"/>
      <c r="K72" s="21"/>
    </row>
    <row r="73" spans="1:15" s="9" customFormat="1" ht="35.1" customHeight="1" x14ac:dyDescent="0.25">
      <c r="A73"/>
      <c r="B73" s="103"/>
      <c r="C73" s="133" t="s">
        <v>71</v>
      </c>
      <c r="D73" s="134"/>
      <c r="E73" s="134"/>
      <c r="F73" s="147">
        <f>F21+F31+F39+F45+F57+F63+F70</f>
        <v>0</v>
      </c>
      <c r="G73" s="148"/>
      <c r="H73" s="20"/>
      <c r="I73" s="20"/>
      <c r="J73" s="20"/>
      <c r="K73" s="20"/>
    </row>
    <row r="74" spans="1:15" s="3" customFormat="1" ht="30" customHeight="1" x14ac:dyDescent="0.25">
      <c r="A74"/>
      <c r="B74" s="103"/>
      <c r="C74" s="124" t="s">
        <v>87</v>
      </c>
      <c r="D74" s="125"/>
      <c r="E74" s="126"/>
      <c r="F74" s="129">
        <f>F73*1.23</f>
        <v>0</v>
      </c>
      <c r="G74" s="130"/>
      <c r="H74"/>
      <c r="I74"/>
      <c r="J74"/>
      <c r="K74"/>
    </row>
    <row r="75" spans="1:15" s="3" customFormat="1" ht="24.95" customHeight="1" thickBot="1" x14ac:dyDescent="0.3">
      <c r="A75"/>
      <c r="B75" s="112"/>
      <c r="C75" s="127" t="s">
        <v>70</v>
      </c>
      <c r="D75" s="128"/>
      <c r="E75" s="128"/>
      <c r="F75" s="150">
        <f>G9+G21+G31+G39+G45+G57+G63+G70</f>
        <v>0</v>
      </c>
      <c r="G75" s="151"/>
      <c r="H75"/>
      <c r="I75"/>
      <c r="J75"/>
      <c r="K75" s="1"/>
    </row>
    <row r="76" spans="1:15" s="3" customFormat="1" ht="24.95" customHeight="1" x14ac:dyDescent="0.25">
      <c r="A76"/>
      <c r="B76"/>
      <c r="C76"/>
      <c r="D76"/>
      <c r="E76"/>
      <c r="F76"/>
      <c r="G76" s="1"/>
      <c r="H76"/>
      <c r="I76"/>
      <c r="J76"/>
      <c r="K76" s="1"/>
    </row>
    <row r="77" spans="1:15" ht="39.950000000000003" customHeight="1" x14ac:dyDescent="0.25">
      <c r="B77" s="113" t="s">
        <v>72</v>
      </c>
      <c r="C77" s="101"/>
      <c r="D77" s="102"/>
      <c r="E77" s="102"/>
    </row>
    <row r="78" spans="1:15" ht="15.75" customHeight="1" x14ac:dyDescent="0.25">
      <c r="B78" s="20"/>
      <c r="C78" s="20"/>
    </row>
    <row r="79" spans="1:15" ht="74.25" customHeight="1" x14ac:dyDescent="0.25">
      <c r="B79" s="149" t="s">
        <v>73</v>
      </c>
      <c r="C79" s="149"/>
      <c r="D79" s="149"/>
      <c r="E79" s="149"/>
      <c r="F79" s="149"/>
      <c r="G79" s="149"/>
      <c r="L79" s="21"/>
      <c r="M79" s="21"/>
    </row>
    <row r="80" spans="1:15" x14ac:dyDescent="0.25">
      <c r="H80" s="114"/>
    </row>
    <row r="81" spans="5:8" x14ac:dyDescent="0.25">
      <c r="E81" s="138" t="s">
        <v>74</v>
      </c>
      <c r="F81" s="138"/>
      <c r="G81" s="138"/>
      <c r="H81" s="114"/>
    </row>
    <row r="82" spans="5:8" x14ac:dyDescent="0.25">
      <c r="E82" s="138" t="s">
        <v>75</v>
      </c>
      <c r="F82" s="138"/>
      <c r="G82" s="138"/>
    </row>
  </sheetData>
  <mergeCells count="33">
    <mergeCell ref="D2:G2"/>
    <mergeCell ref="A5:G5"/>
    <mergeCell ref="A11:G11"/>
    <mergeCell ref="A23:G23"/>
    <mergeCell ref="A33:G33"/>
    <mergeCell ref="A3:G3"/>
    <mergeCell ref="A4:G4"/>
    <mergeCell ref="E81:G81"/>
    <mergeCell ref="E82:G82"/>
    <mergeCell ref="A9:E9"/>
    <mergeCell ref="A63:E63"/>
    <mergeCell ref="A57:E57"/>
    <mergeCell ref="A41:G41"/>
    <mergeCell ref="A47:G47"/>
    <mergeCell ref="A59:G59"/>
    <mergeCell ref="A70:E70"/>
    <mergeCell ref="A21:E21"/>
    <mergeCell ref="A45:E45"/>
    <mergeCell ref="A31:E31"/>
    <mergeCell ref="F73:G73"/>
    <mergeCell ref="A39:E39"/>
    <mergeCell ref="B79:G79"/>
    <mergeCell ref="F75:G75"/>
    <mergeCell ref="C74:E74"/>
    <mergeCell ref="C75:E75"/>
    <mergeCell ref="F74:G74"/>
    <mergeCell ref="H21:I21"/>
    <mergeCell ref="H65:K65"/>
    <mergeCell ref="C73:E73"/>
    <mergeCell ref="A65:G65"/>
    <mergeCell ref="H47:K47"/>
    <mergeCell ref="H57:I57"/>
    <mergeCell ref="H70:I70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2024-04-17T10:18:55Z</dcterms:modified>
</cp:coreProperties>
</file>