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il.czech\Desktop\Administracja\Zamówienia publiczne\Przetarg UL 2025\UL na 2025 SA.270.35.2024\Dokumentacja przetargowa\Pakiet 2\"/>
    </mc:Choice>
  </mc:AlternateContent>
  <bookViews>
    <workbookView xWindow="0" yWindow="0" windowWidth="12804" windowHeight="849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128" i="1"/>
  <c r="F127" i="1"/>
  <c r="L125" i="1"/>
  <c r="K125" i="1"/>
  <c r="I125" i="1"/>
  <c r="L124" i="1"/>
  <c r="K124" i="1"/>
  <c r="I124" i="1"/>
  <c r="L123" i="1"/>
  <c r="K123" i="1"/>
  <c r="I123" i="1"/>
  <c r="L122" i="1"/>
  <c r="K122" i="1"/>
  <c r="I122" i="1"/>
  <c r="L121" i="1"/>
  <c r="K121" i="1"/>
  <c r="I121" i="1"/>
  <c r="L120" i="1"/>
  <c r="K120" i="1"/>
  <c r="I120" i="1"/>
  <c r="L119" i="1"/>
  <c r="K119" i="1"/>
  <c r="I119" i="1"/>
  <c r="L118" i="1"/>
  <c r="K118" i="1"/>
  <c r="I118" i="1"/>
  <c r="L117" i="1"/>
  <c r="K117" i="1"/>
  <c r="I117" i="1"/>
  <c r="L116" i="1"/>
  <c r="K116" i="1"/>
  <c r="I116" i="1"/>
  <c r="L115" i="1"/>
  <c r="K115" i="1"/>
  <c r="I115" i="1"/>
  <c r="L114" i="1"/>
  <c r="K114" i="1"/>
  <c r="I114" i="1"/>
  <c r="L113" i="1"/>
  <c r="K113" i="1"/>
  <c r="I113" i="1"/>
  <c r="L112" i="1"/>
  <c r="K112" i="1"/>
  <c r="I112" i="1"/>
  <c r="L111" i="1"/>
  <c r="K111" i="1"/>
  <c r="I111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<sst xmlns="http://schemas.openxmlformats.org/spreadsheetml/2006/main" count="403" uniqueCount="270">
  <si>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</si>
  <si>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</si>
  <si>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</si>
  <si>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</si>
  <si>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</si>
  <si>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</si>
  <si>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</si>
  <si>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</si>
  <si>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</si>
  <si>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</si>
  <si>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</si>
  <si>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</si>
  <si>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</si>
  <si>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</si>
  <si>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</si>
  <si>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</si>
  <si>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</si>
  <si>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</si>
  <si>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</si>
  <si>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</si>
  <si>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</si>
  <si>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</si>
  <si>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</si>
  <si>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</si>
  <si>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</si>
  <si>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</si>
  <si>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</si>
  <si>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</si>
  <si>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</si>
  <si>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39</t>
  </si>
  <si>
    <t>ROZDR-PP</t>
  </si>
  <si>
    <t>Rozdrabnianie pozostałości drzewnych na całej powierzchni bez mieszania z glebą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</si>
  <si>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</si>
  <si>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</si>
  <si>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</si>
  <si>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</si>
  <si>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</si>
  <si>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</si>
  <si>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</si>
  <si>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</si>
  <si>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</si>
  <si>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</si>
  <si>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</si>
  <si>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</si>
  <si>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</si>
  <si>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</si>
  <si>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</si>
  <si>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</si>
  <si>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</si>
  <si>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</si>
  <si>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</si>
  <si>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</si>
  <si>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</si>
  <si>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</si>
  <si>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</si>
  <si>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</si>
  <si>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</si>
  <si>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</si>
  <si>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</si>
  <si>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</si>
  <si>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</si>
  <si>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</si>
  <si>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</si>
  <si>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</si>
  <si>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</si>
  <si>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</si>
  <si>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</si>
  <si>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</si>
  <si>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</si>
  <si>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</si>
  <si>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</si>
  <si>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</si>
  <si>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</si>
  <si>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</si>
  <si>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</si>
  <si>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</si>
  <si>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</si>
  <si>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</si>
  <si>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</si>
  <si>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</si>
  <si>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</si>
  <si>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</si>
  <si>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</si>
  <si>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</si>
  <si>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</si>
  <si>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</si>
  <si>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</si>
  <si>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</si>
  <si>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</si>
  <si>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</si>
  <si>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</si>
  <si>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</si>
  <si>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</si>
  <si>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</si>
  <si>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</si>
  <si>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</si>
  <si>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</si>
  <si>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</si>
  <si>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</si>
  <si>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</si>
  <si>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</si>
  <si>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</si>
  <si>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</si>
  <si>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</si>
  <si>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</si>
  <si>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</si>
  <si>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175</t>
  </si>
  <si>
    <t>SZK-1R</t>
  </si>
  <si>
    <t>Szkółkowanie sadzonek do 1 roku z doniesieniem do miejsca szkółkowania</t>
  </si>
  <si>
    <t>177</t>
  </si>
  <si>
    <t>SZK-WR</t>
  </si>
  <si>
    <t>Szkółkowanie wielolatek z doniesieniem do miejsca szkółkowania</t>
  </si>
  <si>
    <t>189</t>
  </si>
  <si>
    <t>OPR-SCA</t>
  </si>
  <si>
    <t>Opryskiwanie pól siewnych szkółek opryskiwaczem ciągnikowym</t>
  </si>
  <si>
    <t>AR</t>
  </si>
  <si>
    <t>193</t>
  </si>
  <si>
    <t>DOŁ-1I</t>
  </si>
  <si>
    <t>Dołowanie sadzonek z doniesieniem do dołu - 1 latek iglastych</t>
  </si>
  <si>
    <t>194</t>
  </si>
  <si>
    <t>DOŁ-1L</t>
  </si>
  <si>
    <t>Dołowanie sadzonek z doniesieniem do dołu - 1-latek liściastych</t>
  </si>
  <si>
    <t>195</t>
  </si>
  <si>
    <t>DOŁ-2I</t>
  </si>
  <si>
    <t>Dołowanie sadzonek z doniesieniem do dołu - 2-3-latek iglastych</t>
  </si>
  <si>
    <t>209</t>
  </si>
  <si>
    <t>UKŁ-SUB</t>
  </si>
  <si>
    <t>Układanie warstwy substratu o grubości 15 cm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</si>
  <si>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</si>
  <si>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</si>
  <si>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</si>
  <si>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</si>
  <si>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</si>
  <si>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</si>
  <si>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</si>
  <si>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</si>
  <si>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</si>
  <si>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</si>
  <si>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</si>
  <si>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</si>
  <si>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</si>
  <si>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</si>
  <si>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</si>
  <si>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</si>
  <si>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</si>
  <si>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</si>
  <si>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</si>
  <si>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</si>
  <si>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</si>
  <si>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</si>
  <si>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</si>
  <si>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</si>
  <si>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</si>
  <si>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</si>
  <si>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</si>
  <si>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</si>
  <si>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</si>
  <si>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</si>
  <si>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267</t>
  </si>
  <si>
    <t>SIEW-PRC</t>
  </si>
  <si>
    <t>Siew nasion rzutem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</si>
  <si>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</si>
  <si>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</si>
  <si>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</si>
  <si>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</si>
  <si>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</si>
  <si>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</si>
  <si>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</si>
  <si>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</si>
  <si>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</si>
  <si>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</si>
  <si>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</si>
  <si>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</si>
  <si>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</si>
  <si>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</si>
  <si>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</si>
  <si>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303</t>
  </si>
  <si>
    <t>WYJ-2LN</t>
  </si>
  <si>
    <t>Wyjęcie, sortowanie, liczenie i zabezpieczenie do transportu - 2-3 latek liściastych</t>
  </si>
  <si>
    <t>304</t>
  </si>
  <si>
    <t>WYJ-4IS</t>
  </si>
  <si>
    <t>Wyjęcie, sortowanie, liczenie i zabezpieczenie do transportu - 4-5 latek iglastych</t>
  </si>
  <si>
    <t>305</t>
  </si>
  <si>
    <t>WYJ-4LS</t>
  </si>
  <si>
    <t>Wyjęcie, sortowanie, liczenie i zabezpieczenie do transportu - 4-5 latek liściastych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</si>
  <si>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</si>
  <si>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</si>
  <si>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</si>
  <si>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</si>
  <si>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</si>
  <si>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</si>
  <si>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</si>
  <si>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</si>
  <si>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</si>
  <si>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310</t>
  </si>
  <si>
    <t>ROZŁ-SUB</t>
  </si>
  <si>
    <t>Przygotowanie substratu do ponownego obsiewu</t>
  </si>
  <si>
    <t>313</t>
  </si>
  <si>
    <t>SIEW-R</t>
  </si>
  <si>
    <t>Siew nasion</t>
  </si>
  <si>
    <t>328</t>
  </si>
  <si>
    <t>PIEL-NAM</t>
  </si>
  <si>
    <t>Pielenie z wyniesieniem chwastów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</si>
  <si>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</si>
  <si>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</si>
  <si>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</si>
  <si>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</si>
  <si>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</si>
  <si>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</si>
  <si>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</si>
  <si>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</si>
  <si>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</si>
  <si>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336</t>
  </si>
  <si>
    <t>ZEBR-SUB</t>
  </si>
  <si>
    <t>Zebranie zużytego substratu z wywiezieniem</t>
  </si>
  <si>
    <t>360</t>
  </si>
  <si>
    <t>ZB-NASDB</t>
  </si>
  <si>
    <t>Zbiór nasion dęba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</si>
  <si>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</si>
  <si>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</si>
  <si>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</si>
  <si>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</si>
  <si>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</si>
  <si>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</si>
  <si>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</si>
  <si>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</si>
  <si>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</si>
  <si>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</si>
  <si>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</si>
  <si>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</si>
  <si>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</si>
  <si>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</si>
  <si>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</si>
  <si>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</si>
  <si>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</si>
  <si>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</si>
  <si>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</si>
  <si>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</si>
  <si>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</si>
  <si>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</si>
  <si>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</si>
  <si>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</si>
  <si>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</si>
  <si>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</si>
  <si>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</si>
  <si>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</si>
  <si>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</si>
  <si>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</si>
  <si>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</si>
  <si>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Skierniewice</t>
  </si>
  <si>
    <t xml:space="preserve">96-100 Skierniewice; Zwierzyniec 2                 </t>
  </si>
  <si>
    <t>Odpowiadając na ogłoszenie o przetargu nieograniczonym na „Wykonywanie usług z zakresu gospodarki leśnej na terenie Nadleśnictwa Skierniewice w roku 2025''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</si>
  <si>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</si>
  <si>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</si>
  <si>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</si>
  <si>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</si>
  <si>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</si>
  <si>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</si>
  <si>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</si>
  <si>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</si>
  <si>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</si>
  <si>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</si>
  <si>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</si>
  <si>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</si>
  <si>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</si>
  <si>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</si>
  <si>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</si>
  <si>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</si>
  <si>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</si>
  <si>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7. Oświadczamy, że następujące usługi stanowiące przedmiot zamówienia wykonają poszczególni Wykonawcy wspólnie ubiegający się o udzielenie zamówienia** </t>
    </r>
    <r>
      <rPr>
        <b/>
        <sz val="11"/>
        <color rgb="FF333333"/>
        <rFont val="Arial"/>
        <family val="2"/>
        <charset val="238"/>
      </rPr>
      <t>Dopuszczalne jest wskazanie, że wszyscy wykonawcy wykonają cały zakres zamówienia wspólnie, bez wyraźnego podziału</t>
    </r>
    <r>
      <rPr>
        <sz val="11"/>
        <color rgb="FF333333"/>
        <rFont val="Arial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</si>
</sst>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66"/>
  <sheetViews>
    <sheetView tabSelected="1" workbookViewId="0">
      <selection activeCell="K166" sqref="B1:O16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243</v>
      </c>
      <c r="J2" s="39"/>
      <c r="K2" s="39"/>
      <c r="L2" s="39"/>
      <c r="M2" s="39"/>
      <c r="N2" s="39"/>
      <c r="O2" s="39"/>
    </row>
    <row r="3" spans="2:15" s="1" customFormat="1" ht="28.95" customHeight="1" x14ac:dyDescent="0.2">
      <c r="B3" s="12"/>
      <c r="C3" s="12"/>
      <c r="D3" s="12"/>
      <c r="E3" s="12"/>
    </row>
    <row r="4" spans="2:15" s="1" customFormat="1" ht="2.7" customHeight="1" x14ac:dyDescent="0.2">
      <c r="B4" s="15"/>
      <c r="C4" s="15"/>
      <c r="D4" s="15"/>
    </row>
    <row r="5" spans="2:15" s="1" customFormat="1" ht="28.95" customHeight="1" x14ac:dyDescent="0.2">
      <c r="B5" s="12"/>
      <c r="C5" s="12"/>
      <c r="D5" s="12"/>
      <c r="E5" s="12"/>
    </row>
    <row r="6" spans="2:15" s="1" customFormat="1" ht="2.7" customHeight="1" x14ac:dyDescent="0.2">
      <c r="B6" s="15"/>
      <c r="C6" s="15"/>
      <c r="D6" s="15"/>
    </row>
    <row r="7" spans="2:15" s="1" customFormat="1" ht="28.95" customHeight="1" x14ac:dyDescent="0.2">
      <c r="B7" s="12"/>
      <c r="C7" s="12"/>
      <c r="D7" s="12"/>
      <c r="E7" s="12"/>
    </row>
    <row r="8" spans="2:15" s="1" customFormat="1" ht="5.25" customHeight="1" x14ac:dyDescent="0.2">
      <c r="B8" s="15"/>
      <c r="C8" s="15"/>
      <c r="D8" s="15"/>
    </row>
    <row r="9" spans="2:15" s="1" customFormat="1" ht="4.2" customHeight="1" x14ac:dyDescent="0.2"/>
    <row r="10" spans="2:15" s="1" customFormat="1" ht="6.9" customHeight="1" x14ac:dyDescent="0.2">
      <c r="B10" s="13" t="s">
        <v>244</v>
      </c>
      <c r="C10" s="13"/>
      <c r="D10" s="13"/>
    </row>
    <row r="11" spans="2:15" s="1" customFormat="1" ht="12.45" customHeight="1" x14ac:dyDescent="0.2">
      <c r="B11" s="13"/>
      <c r="C11" s="13"/>
      <c r="D11" s="13"/>
      <c r="G11" s="17" t="s">
        <v>245</v>
      </c>
      <c r="H11" s="17"/>
      <c r="I11" s="17"/>
      <c r="J11" s="17"/>
      <c r="K11" s="17"/>
      <c r="L11" s="17"/>
      <c r="M11" s="17"/>
      <c r="N11" s="17"/>
    </row>
    <row r="12" spans="2:15" s="1" customFormat="1" ht="7.95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16" t="s">
        <v>246</v>
      </c>
      <c r="F14" s="16"/>
      <c r="G14" s="16"/>
    </row>
    <row r="15" spans="2:15" s="1" customFormat="1" ht="43.2" customHeight="1" x14ac:dyDescent="0.2"/>
    <row r="16" spans="2:15" s="1" customFormat="1" ht="20.7" customHeight="1" x14ac:dyDescent="0.2">
      <c r="B16" s="11" t="s">
        <v>247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248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249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250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29" t="s">
        <v>251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7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TEXT(F128,"#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9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1" t="s">
        <v>252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5363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8">
        <f>ROUND(I32+ K32,2)</f>
        <v>0</v>
      </c>
      <c r="M32" s="19"/>
    </row>
    <row r="33" spans="2:13" s="1" customFormat="1" ht="3.15" customHeight="1" x14ac:dyDescent="0.2"/>
    <row r="34" spans="2:13" s="1" customFormat="1" ht="18.149999999999999" customHeight="1" x14ac:dyDescent="0.2">
      <c r="B34" s="11" t="s">
        <v>253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13079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8">
        <f>ROUND(I37+ K37,2)</f>
        <v>0</v>
      </c>
      <c r="M37" s="19"/>
    </row>
    <row r="38" spans="2:13" s="1" customFormat="1" ht="3.15" customHeight="1" x14ac:dyDescent="0.2"/>
    <row r="39" spans="2:13" s="1" customFormat="1" ht="18.149999999999999" customHeight="1" x14ac:dyDescent="0.2">
      <c r="B39" s="11" t="s">
        <v>254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7646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8">
        <f>ROUND(I42+ K42,2)</f>
        <v>0</v>
      </c>
      <c r="M42" s="19"/>
    </row>
    <row r="43" spans="2:13" s="1" customFormat="1" ht="3.15" customHeight="1" x14ac:dyDescent="0.2"/>
    <row r="44" spans="2:13" s="1" customFormat="1" ht="18.149999999999999" customHeight="1" x14ac:dyDescent="0.2">
      <c r="B44" s="11" t="s">
        <v>255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2341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8">
        <f>ROUND(I47+ K47,2)</f>
        <v>0</v>
      </c>
      <c r="M47" s="19"/>
    </row>
    <row r="48" spans="2:13" s="1" customFormat="1" ht="3.15" customHeight="1" x14ac:dyDescent="0.2"/>
    <row r="49" spans="2:13" s="1" customFormat="1" ht="18.149999999999999" customHeight="1" x14ac:dyDescent="0.2">
      <c r="B49" s="11" t="s">
        <v>256</v>
      </c>
      <c r="C49" s="11"/>
      <c r="D49" s="11"/>
      <c r="E49" s="11"/>
      <c r="F49" s="11"/>
      <c r="G49" s="11"/>
      <c r="H49" s="11"/>
      <c r="I49" s="11"/>
      <c r="J49" s="11"/>
      <c r="K49" s="11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0" t="s">
        <v>10</v>
      </c>
      <c r="M51" s="20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583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8">
        <f>ROUND(I52+ K52,2)</f>
        <v>0</v>
      </c>
      <c r="M52" s="19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0" t="s">
        <v>10</v>
      </c>
      <c r="M54" s="20"/>
    </row>
    <row r="55" spans="2:13" s="1" customFormat="1" ht="28.9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140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18">
        <f t="shared" ref="L55:L86" si="2">ROUND(I55+ K55,2)</f>
        <v>0</v>
      </c>
      <c r="M55" s="19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140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8">
        <f t="shared" si="2"/>
        <v>0</v>
      </c>
      <c r="M56" s="19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8">
        <f t="shared" si="2"/>
        <v>0</v>
      </c>
      <c r="M57" s="19"/>
    </row>
    <row r="58" spans="2:13" s="1" customFormat="1" ht="38.8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34.57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8">
        <f t="shared" si="2"/>
        <v>0</v>
      </c>
      <c r="M58" s="19"/>
    </row>
    <row r="59" spans="2:13" s="1" customFormat="1" ht="28.9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1.02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8">
        <f t="shared" si="2"/>
        <v>0</v>
      </c>
      <c r="M59" s="19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0.1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8">
        <f t="shared" si="2"/>
        <v>0</v>
      </c>
      <c r="M60" s="19"/>
    </row>
    <row r="61" spans="2:13" s="1" customFormat="1" ht="28.9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154.97999999999999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8">
        <f t="shared" si="2"/>
        <v>0</v>
      </c>
      <c r="M61" s="19"/>
    </row>
    <row r="62" spans="2:13" s="1" customFormat="1" ht="28.95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39</v>
      </c>
      <c r="G62" s="8">
        <v>79.02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8">
        <f t="shared" si="2"/>
        <v>0</v>
      </c>
      <c r="M62" s="19"/>
    </row>
    <row r="63" spans="2:13" s="1" customFormat="1" ht="28.95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39</v>
      </c>
      <c r="G63" s="8">
        <v>68.930000000000007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8">
        <f t="shared" si="2"/>
        <v>0</v>
      </c>
      <c r="M63" s="19"/>
    </row>
    <row r="64" spans="2:13" s="1" customFormat="1" ht="19.64999999999999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35</v>
      </c>
      <c r="G64" s="8">
        <v>227.92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8">
        <f t="shared" si="2"/>
        <v>0</v>
      </c>
      <c r="M64" s="19"/>
    </row>
    <row r="65" spans="2:13" s="1" customFormat="1" ht="19.649999999999999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35</v>
      </c>
      <c r="G65" s="8">
        <v>68.61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8">
        <f t="shared" si="2"/>
        <v>0</v>
      </c>
      <c r="M65" s="19"/>
    </row>
    <row r="66" spans="2:13" s="1" customFormat="1" ht="28.9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35</v>
      </c>
      <c r="G66" s="8">
        <v>3.41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8">
        <f t="shared" si="2"/>
        <v>0</v>
      </c>
      <c r="M66" s="19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35</v>
      </c>
      <c r="G67" s="8">
        <v>299.94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8">
        <f t="shared" si="2"/>
        <v>0</v>
      </c>
      <c r="M67" s="19"/>
    </row>
    <row r="68" spans="2:13" s="1" customFormat="1" ht="28.95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25</v>
      </c>
      <c r="G68" s="8">
        <v>13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8">
        <f t="shared" si="2"/>
        <v>0</v>
      </c>
      <c r="M68" s="19"/>
    </row>
    <row r="69" spans="2:13" s="1" customFormat="1" ht="28.95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25</v>
      </c>
      <c r="G69" s="8">
        <v>45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8">
        <f t="shared" si="2"/>
        <v>0</v>
      </c>
      <c r="M69" s="19"/>
    </row>
    <row r="70" spans="2:13" s="1" customFormat="1" ht="28.95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25</v>
      </c>
      <c r="G70" s="8">
        <v>13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8">
        <f t="shared" si="2"/>
        <v>0</v>
      </c>
      <c r="M70" s="19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38.11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8">
        <f t="shared" si="2"/>
        <v>0</v>
      </c>
      <c r="M71" s="19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63.42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8">
        <f t="shared" si="2"/>
        <v>0</v>
      </c>
      <c r="M72" s="19"/>
    </row>
    <row r="73" spans="2:13" s="1" customFormat="1" ht="28.95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48.92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8">
        <f t="shared" si="2"/>
        <v>0</v>
      </c>
      <c r="M73" s="19"/>
    </row>
    <row r="74" spans="2:13" s="1" customFormat="1" ht="19.64999999999999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32.049999999999997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8">
        <f t="shared" si="2"/>
        <v>0</v>
      </c>
      <c r="M74" s="19"/>
    </row>
    <row r="75" spans="2:13" s="1" customFormat="1" ht="19.649999999999999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79</v>
      </c>
      <c r="G75" s="8">
        <v>21.57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8">
        <f t="shared" si="2"/>
        <v>0</v>
      </c>
      <c r="M75" s="19"/>
    </row>
    <row r="76" spans="2:13" s="1" customFormat="1" ht="19.649999999999999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125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8">
        <f t="shared" si="2"/>
        <v>0</v>
      </c>
      <c r="M76" s="19"/>
    </row>
    <row r="77" spans="2:13" s="1" customFormat="1" ht="19.649999999999999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90</v>
      </c>
      <c r="G77" s="8">
        <v>19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8">
        <f t="shared" si="2"/>
        <v>0</v>
      </c>
      <c r="M77" s="19"/>
    </row>
    <row r="78" spans="2:13" s="1" customFormat="1" ht="28.95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90</v>
      </c>
      <c r="G78" s="8">
        <v>60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8">
        <f t="shared" si="2"/>
        <v>0</v>
      </c>
      <c r="M78" s="19"/>
    </row>
    <row r="79" spans="2:13" s="1" customFormat="1" ht="28.95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90</v>
      </c>
      <c r="G79" s="8">
        <v>45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8">
        <f t="shared" si="2"/>
        <v>0</v>
      </c>
      <c r="M79" s="19"/>
    </row>
    <row r="80" spans="2:13" s="1" customFormat="1" ht="19.649999999999999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90</v>
      </c>
      <c r="G80" s="8">
        <v>484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8">
        <f t="shared" si="2"/>
        <v>0</v>
      </c>
      <c r="M80" s="19"/>
    </row>
    <row r="81" spans="2:13" s="1" customFormat="1" ht="19.649999999999999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25</v>
      </c>
      <c r="G81" s="8">
        <v>2.71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8">
        <f t="shared" si="2"/>
        <v>0</v>
      </c>
      <c r="M81" s="19"/>
    </row>
    <row r="82" spans="2:13" s="1" customFormat="1" ht="19.64999999999999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39</v>
      </c>
      <c r="G82" s="8">
        <v>0.6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8">
        <f t="shared" si="2"/>
        <v>0</v>
      </c>
      <c r="M82" s="19"/>
    </row>
    <row r="83" spans="2:13" s="1" customFormat="1" ht="28.95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35</v>
      </c>
      <c r="G83" s="8">
        <v>32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8">
        <f t="shared" si="2"/>
        <v>0</v>
      </c>
      <c r="M83" s="19"/>
    </row>
    <row r="84" spans="2:13" s="1" customFormat="1" ht="28.95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35</v>
      </c>
      <c r="G84" s="8">
        <v>7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8">
        <f t="shared" si="2"/>
        <v>0</v>
      </c>
      <c r="M84" s="19"/>
    </row>
    <row r="85" spans="2:13" s="1" customFormat="1" ht="28.95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115</v>
      </c>
      <c r="G85" s="8">
        <v>255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8">
        <f t="shared" si="2"/>
        <v>0</v>
      </c>
      <c r="M85" s="19"/>
    </row>
    <row r="86" spans="2:13" s="1" customFormat="1" ht="28.95" customHeight="1" x14ac:dyDescent="0.2">
      <c r="B86" s="5">
        <v>37</v>
      </c>
      <c r="C86" s="6" t="s">
        <v>116</v>
      </c>
      <c r="D86" s="6" t="s">
        <v>117</v>
      </c>
      <c r="E86" s="7" t="s">
        <v>118</v>
      </c>
      <c r="F86" s="6" t="s">
        <v>35</v>
      </c>
      <c r="G86" s="8">
        <v>200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8">
        <f t="shared" si="2"/>
        <v>0</v>
      </c>
      <c r="M86" s="19"/>
    </row>
    <row r="87" spans="2:13" s="1" customFormat="1" ht="28.95" customHeight="1" x14ac:dyDescent="0.2">
      <c r="B87" s="5">
        <v>38</v>
      </c>
      <c r="C87" s="6" t="s">
        <v>119</v>
      </c>
      <c r="D87" s="6" t="s">
        <v>120</v>
      </c>
      <c r="E87" s="7" t="s">
        <v>121</v>
      </c>
      <c r="F87" s="6" t="s">
        <v>35</v>
      </c>
      <c r="G87" s="8">
        <v>10</v>
      </c>
      <c r="H87" s="10">
        <v>0</v>
      </c>
      <c r="I87" s="9">
        <f t="shared" ref="I87:I118" si="3">ROUND(G87* H87,2)</f>
        <v>0</v>
      </c>
      <c r="J87" s="5">
        <v>8</v>
      </c>
      <c r="K87" s="9">
        <f t="shared" ref="K87:K118" si="4">ROUND(I87* J87/100,2)</f>
        <v>0</v>
      </c>
      <c r="L87" s="18">
        <f t="shared" ref="L87:L118" si="5">ROUND(I87+ K87,2)</f>
        <v>0</v>
      </c>
      <c r="M87" s="19"/>
    </row>
    <row r="88" spans="2:13" s="1" customFormat="1" ht="28.95" customHeight="1" x14ac:dyDescent="0.2">
      <c r="B88" s="5">
        <v>39</v>
      </c>
      <c r="C88" s="6" t="s">
        <v>122</v>
      </c>
      <c r="D88" s="6" t="s">
        <v>123</v>
      </c>
      <c r="E88" s="7" t="s">
        <v>124</v>
      </c>
      <c r="F88" s="6" t="s">
        <v>35</v>
      </c>
      <c r="G88" s="8">
        <v>20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8">
        <f t="shared" si="5"/>
        <v>0</v>
      </c>
      <c r="M88" s="19"/>
    </row>
    <row r="89" spans="2:13" s="1" customFormat="1" ht="19.649999999999999" customHeight="1" x14ac:dyDescent="0.2">
      <c r="B89" s="5">
        <v>40</v>
      </c>
      <c r="C89" s="6" t="s">
        <v>125</v>
      </c>
      <c r="D89" s="6" t="s">
        <v>126</v>
      </c>
      <c r="E89" s="7" t="s">
        <v>127</v>
      </c>
      <c r="F89" s="6" t="s">
        <v>115</v>
      </c>
      <c r="G89" s="8">
        <v>4.2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8">
        <f t="shared" si="5"/>
        <v>0</v>
      </c>
      <c r="M89" s="19"/>
    </row>
    <row r="90" spans="2:13" s="1" customFormat="1" ht="28.95" customHeight="1" x14ac:dyDescent="0.2">
      <c r="B90" s="5">
        <v>41</v>
      </c>
      <c r="C90" s="6" t="s">
        <v>128</v>
      </c>
      <c r="D90" s="6" t="s">
        <v>129</v>
      </c>
      <c r="E90" s="7" t="s">
        <v>130</v>
      </c>
      <c r="F90" s="6" t="s">
        <v>115</v>
      </c>
      <c r="G90" s="8">
        <v>1100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8">
        <f t="shared" si="5"/>
        <v>0</v>
      </c>
      <c r="M90" s="19"/>
    </row>
    <row r="91" spans="2:13" s="1" customFormat="1" ht="19.649999999999999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115</v>
      </c>
      <c r="G91" s="8">
        <v>90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8">
        <f t="shared" si="5"/>
        <v>0</v>
      </c>
      <c r="M91" s="19"/>
    </row>
    <row r="92" spans="2:13" s="1" customFormat="1" ht="28.95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115</v>
      </c>
      <c r="G92" s="8">
        <v>600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8">
        <f t="shared" si="5"/>
        <v>0</v>
      </c>
      <c r="M92" s="19"/>
    </row>
    <row r="93" spans="2:13" s="1" customFormat="1" ht="19.649999999999999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115</v>
      </c>
      <c r="G93" s="8">
        <v>2100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8">
        <f t="shared" si="5"/>
        <v>0</v>
      </c>
      <c r="M93" s="19"/>
    </row>
    <row r="94" spans="2:13" s="1" customFormat="1" ht="19.649999999999999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115</v>
      </c>
      <c r="G94" s="8">
        <v>100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8">
        <f t="shared" si="5"/>
        <v>0</v>
      </c>
      <c r="M94" s="19"/>
    </row>
    <row r="95" spans="2:13" s="1" customFormat="1" ht="19.649999999999999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115</v>
      </c>
      <c r="G95" s="8">
        <v>850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8">
        <f t="shared" si="5"/>
        <v>0</v>
      </c>
      <c r="M95" s="19"/>
    </row>
    <row r="96" spans="2:13" s="1" customFormat="1" ht="28.95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115</v>
      </c>
      <c r="G96" s="8">
        <v>65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8">
        <f t="shared" si="5"/>
        <v>0</v>
      </c>
      <c r="M96" s="19"/>
    </row>
    <row r="97" spans="2:13" s="1" customFormat="1" ht="28.95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115</v>
      </c>
      <c r="G97" s="8">
        <v>50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8">
        <f t="shared" si="5"/>
        <v>0</v>
      </c>
      <c r="M97" s="19"/>
    </row>
    <row r="98" spans="2:13" s="1" customFormat="1" ht="19.649999999999999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115</v>
      </c>
      <c r="G98" s="8">
        <v>30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8">
        <f t="shared" si="5"/>
        <v>0</v>
      </c>
      <c r="M98" s="19"/>
    </row>
    <row r="99" spans="2:13" s="1" customFormat="1" ht="19.649999999999999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115</v>
      </c>
      <c r="G99" s="8">
        <v>60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8">
        <f t="shared" si="5"/>
        <v>0</v>
      </c>
      <c r="M99" s="19"/>
    </row>
    <row r="100" spans="2:13" s="1" customFormat="1" ht="19.649999999999999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115</v>
      </c>
      <c r="G100" s="8">
        <v>6.3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8">
        <f t="shared" si="5"/>
        <v>0</v>
      </c>
      <c r="M100" s="19"/>
    </row>
    <row r="101" spans="2:13" s="1" customFormat="1" ht="28.95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115</v>
      </c>
      <c r="G101" s="8">
        <v>1100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8">
        <f t="shared" si="5"/>
        <v>0</v>
      </c>
      <c r="M101" s="19"/>
    </row>
    <row r="102" spans="2:13" s="1" customFormat="1" ht="28.95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115</v>
      </c>
      <c r="G102" s="8">
        <v>90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8">
        <f t="shared" si="5"/>
        <v>0</v>
      </c>
      <c r="M102" s="19"/>
    </row>
    <row r="103" spans="2:13" s="1" customFormat="1" ht="19.649999999999999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115</v>
      </c>
      <c r="G103" s="8">
        <v>25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8">
        <f t="shared" si="5"/>
        <v>0</v>
      </c>
      <c r="M103" s="19"/>
    </row>
    <row r="104" spans="2:13" s="1" customFormat="1" ht="28.95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35</v>
      </c>
      <c r="G104" s="8">
        <v>5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8">
        <f t="shared" si="5"/>
        <v>0</v>
      </c>
      <c r="M104" s="19"/>
    </row>
    <row r="105" spans="2:13" s="1" customFormat="1" ht="28.95" customHeight="1" x14ac:dyDescent="0.2">
      <c r="B105" s="5">
        <v>56</v>
      </c>
      <c r="C105" s="6" t="s">
        <v>173</v>
      </c>
      <c r="D105" s="6" t="s">
        <v>174</v>
      </c>
      <c r="E105" s="7" t="s">
        <v>175</v>
      </c>
      <c r="F105" s="6" t="s">
        <v>35</v>
      </c>
      <c r="G105" s="8">
        <v>40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8">
        <f t="shared" si="5"/>
        <v>0</v>
      </c>
      <c r="M105" s="19"/>
    </row>
    <row r="106" spans="2:13" s="1" customFormat="1" ht="28.95" customHeight="1" x14ac:dyDescent="0.2">
      <c r="B106" s="5">
        <v>57</v>
      </c>
      <c r="C106" s="6" t="s">
        <v>176</v>
      </c>
      <c r="D106" s="6" t="s">
        <v>177</v>
      </c>
      <c r="E106" s="7" t="s">
        <v>178</v>
      </c>
      <c r="F106" s="6" t="s">
        <v>35</v>
      </c>
      <c r="G106" s="8">
        <v>10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8">
        <f t="shared" si="5"/>
        <v>0</v>
      </c>
      <c r="M106" s="19"/>
    </row>
    <row r="107" spans="2:13" s="1" customFormat="1" ht="28.95" customHeight="1" x14ac:dyDescent="0.2">
      <c r="B107" s="5">
        <v>58</v>
      </c>
      <c r="C107" s="6" t="s">
        <v>179</v>
      </c>
      <c r="D107" s="6" t="s">
        <v>180</v>
      </c>
      <c r="E107" s="7" t="s">
        <v>181</v>
      </c>
      <c r="F107" s="6" t="s">
        <v>35</v>
      </c>
      <c r="G107" s="8">
        <v>5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8">
        <f t="shared" si="5"/>
        <v>0</v>
      </c>
      <c r="M107" s="19"/>
    </row>
    <row r="108" spans="2:13" s="1" customFormat="1" ht="28.95" customHeight="1" x14ac:dyDescent="0.2">
      <c r="B108" s="5">
        <v>59</v>
      </c>
      <c r="C108" s="6" t="s">
        <v>182</v>
      </c>
      <c r="D108" s="6" t="s">
        <v>183</v>
      </c>
      <c r="E108" s="7" t="s">
        <v>184</v>
      </c>
      <c r="F108" s="6" t="s">
        <v>35</v>
      </c>
      <c r="G108" s="8">
        <v>15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8">
        <f t="shared" si="5"/>
        <v>0</v>
      </c>
      <c r="M108" s="19"/>
    </row>
    <row r="109" spans="2:13" s="1" customFormat="1" ht="19.649999999999999" customHeight="1" x14ac:dyDescent="0.2">
      <c r="B109" s="5">
        <v>60</v>
      </c>
      <c r="C109" s="6" t="s">
        <v>185</v>
      </c>
      <c r="D109" s="6" t="s">
        <v>186</v>
      </c>
      <c r="E109" s="7" t="s">
        <v>187</v>
      </c>
      <c r="F109" s="6" t="s">
        <v>35</v>
      </c>
      <c r="G109" s="8">
        <v>210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8">
        <f t="shared" si="5"/>
        <v>0</v>
      </c>
      <c r="M109" s="19"/>
    </row>
    <row r="110" spans="2:13" s="1" customFormat="1" ht="19.649999999999999" customHeight="1" x14ac:dyDescent="0.2">
      <c r="B110" s="5">
        <v>61</v>
      </c>
      <c r="C110" s="6" t="s">
        <v>188</v>
      </c>
      <c r="D110" s="6" t="s">
        <v>189</v>
      </c>
      <c r="E110" s="7" t="s">
        <v>190</v>
      </c>
      <c r="F110" s="6" t="s">
        <v>35</v>
      </c>
      <c r="G110" s="8">
        <v>200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8">
        <f t="shared" si="5"/>
        <v>0</v>
      </c>
      <c r="M110" s="19"/>
    </row>
    <row r="111" spans="2:13" s="1" customFormat="1" ht="19.649999999999999" customHeight="1" x14ac:dyDescent="0.2">
      <c r="B111" s="5">
        <v>62</v>
      </c>
      <c r="C111" s="6" t="s">
        <v>191</v>
      </c>
      <c r="D111" s="6" t="s">
        <v>192</v>
      </c>
      <c r="E111" s="7" t="s">
        <v>193</v>
      </c>
      <c r="F111" s="6" t="s">
        <v>35</v>
      </c>
      <c r="G111" s="8">
        <v>20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8">
        <f t="shared" si="5"/>
        <v>0</v>
      </c>
      <c r="M111" s="19"/>
    </row>
    <row r="112" spans="2:13" s="1" customFormat="1" ht="19.649999999999999" customHeight="1" x14ac:dyDescent="0.2">
      <c r="B112" s="5">
        <v>63</v>
      </c>
      <c r="C112" s="6" t="s">
        <v>194</v>
      </c>
      <c r="D112" s="6" t="s">
        <v>195</v>
      </c>
      <c r="E112" s="7" t="s">
        <v>196</v>
      </c>
      <c r="F112" s="6" t="s">
        <v>115</v>
      </c>
      <c r="G112" s="8">
        <v>2.1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18">
        <f t="shared" si="5"/>
        <v>0</v>
      </c>
      <c r="M112" s="19"/>
    </row>
    <row r="113" spans="2:13" s="1" customFormat="1" ht="19.649999999999999" customHeight="1" x14ac:dyDescent="0.2">
      <c r="B113" s="5">
        <v>64</v>
      </c>
      <c r="C113" s="6" t="s">
        <v>197</v>
      </c>
      <c r="D113" s="6" t="s">
        <v>198</v>
      </c>
      <c r="E113" s="7" t="s">
        <v>199</v>
      </c>
      <c r="F113" s="6" t="s">
        <v>115</v>
      </c>
      <c r="G113" s="8">
        <v>56</v>
      </c>
      <c r="H113" s="10">
        <v>0</v>
      </c>
      <c r="I113" s="9">
        <f t="shared" si="3"/>
        <v>0</v>
      </c>
      <c r="J113" s="5">
        <v>8</v>
      </c>
      <c r="K113" s="9">
        <f t="shared" si="4"/>
        <v>0</v>
      </c>
      <c r="L113" s="18">
        <f t="shared" si="5"/>
        <v>0</v>
      </c>
      <c r="M113" s="19"/>
    </row>
    <row r="114" spans="2:13" s="1" customFormat="1" ht="19.649999999999999" customHeight="1" x14ac:dyDescent="0.2">
      <c r="B114" s="5">
        <v>65</v>
      </c>
      <c r="C114" s="6" t="s">
        <v>200</v>
      </c>
      <c r="D114" s="6" t="s">
        <v>201</v>
      </c>
      <c r="E114" s="7" t="s">
        <v>202</v>
      </c>
      <c r="F114" s="6" t="s">
        <v>115</v>
      </c>
      <c r="G114" s="8">
        <v>63</v>
      </c>
      <c r="H114" s="10">
        <v>0</v>
      </c>
      <c r="I114" s="9">
        <f t="shared" si="3"/>
        <v>0</v>
      </c>
      <c r="J114" s="5">
        <v>8</v>
      </c>
      <c r="K114" s="9">
        <f t="shared" si="4"/>
        <v>0</v>
      </c>
      <c r="L114" s="18">
        <f t="shared" si="5"/>
        <v>0</v>
      </c>
      <c r="M114" s="19"/>
    </row>
    <row r="115" spans="2:13" s="1" customFormat="1" ht="19.649999999999999" customHeight="1" x14ac:dyDescent="0.2">
      <c r="B115" s="5">
        <v>66</v>
      </c>
      <c r="C115" s="6" t="s">
        <v>203</v>
      </c>
      <c r="D115" s="6" t="s">
        <v>204</v>
      </c>
      <c r="E115" s="7" t="s">
        <v>205</v>
      </c>
      <c r="F115" s="6" t="s">
        <v>35</v>
      </c>
      <c r="G115" s="8">
        <v>200</v>
      </c>
      <c r="H115" s="10">
        <v>0</v>
      </c>
      <c r="I115" s="9">
        <f t="shared" si="3"/>
        <v>0</v>
      </c>
      <c r="J115" s="5">
        <v>8</v>
      </c>
      <c r="K115" s="9">
        <f t="shared" si="4"/>
        <v>0</v>
      </c>
      <c r="L115" s="18">
        <f t="shared" si="5"/>
        <v>0</v>
      </c>
      <c r="M115" s="19"/>
    </row>
    <row r="116" spans="2:13" s="1" customFormat="1" ht="19.649999999999999" customHeight="1" x14ac:dyDescent="0.2">
      <c r="B116" s="5">
        <v>67</v>
      </c>
      <c r="C116" s="6" t="s">
        <v>206</v>
      </c>
      <c r="D116" s="6" t="s">
        <v>207</v>
      </c>
      <c r="E116" s="7" t="s">
        <v>208</v>
      </c>
      <c r="F116" s="6" t="s">
        <v>35</v>
      </c>
      <c r="G116" s="8">
        <v>100</v>
      </c>
      <c r="H116" s="10">
        <v>0</v>
      </c>
      <c r="I116" s="9">
        <f t="shared" si="3"/>
        <v>0</v>
      </c>
      <c r="J116" s="5">
        <v>8</v>
      </c>
      <c r="K116" s="9">
        <f t="shared" si="4"/>
        <v>0</v>
      </c>
      <c r="L116" s="18">
        <f t="shared" si="5"/>
        <v>0</v>
      </c>
      <c r="M116" s="19"/>
    </row>
    <row r="117" spans="2:13" s="1" customFormat="1" ht="19.649999999999999" customHeight="1" x14ac:dyDescent="0.2">
      <c r="B117" s="5">
        <v>68</v>
      </c>
      <c r="C117" s="6" t="s">
        <v>209</v>
      </c>
      <c r="D117" s="6" t="s">
        <v>210</v>
      </c>
      <c r="E117" s="7" t="s">
        <v>211</v>
      </c>
      <c r="F117" s="6" t="s">
        <v>35</v>
      </c>
      <c r="G117" s="8">
        <v>5</v>
      </c>
      <c r="H117" s="10">
        <v>0</v>
      </c>
      <c r="I117" s="9">
        <f t="shared" si="3"/>
        <v>0</v>
      </c>
      <c r="J117" s="5">
        <v>8</v>
      </c>
      <c r="K117" s="9">
        <f t="shared" si="4"/>
        <v>0</v>
      </c>
      <c r="L117" s="18">
        <f t="shared" si="5"/>
        <v>0</v>
      </c>
      <c r="M117" s="19"/>
    </row>
    <row r="118" spans="2:13" s="1" customFormat="1" ht="19.649999999999999" customHeight="1" x14ac:dyDescent="0.2">
      <c r="B118" s="5">
        <v>69</v>
      </c>
      <c r="C118" s="6" t="s">
        <v>212</v>
      </c>
      <c r="D118" s="6" t="s">
        <v>213</v>
      </c>
      <c r="E118" s="7" t="s">
        <v>214</v>
      </c>
      <c r="F118" s="6" t="s">
        <v>115</v>
      </c>
      <c r="G118" s="8">
        <v>2.1</v>
      </c>
      <c r="H118" s="10">
        <v>0</v>
      </c>
      <c r="I118" s="9">
        <f t="shared" si="3"/>
        <v>0</v>
      </c>
      <c r="J118" s="5">
        <v>8</v>
      </c>
      <c r="K118" s="9">
        <f t="shared" si="4"/>
        <v>0</v>
      </c>
      <c r="L118" s="18">
        <f t="shared" si="5"/>
        <v>0</v>
      </c>
      <c r="M118" s="19"/>
    </row>
    <row r="119" spans="2:13" s="1" customFormat="1" ht="19.649999999999999" customHeight="1" x14ac:dyDescent="0.2">
      <c r="B119" s="5">
        <v>70</v>
      </c>
      <c r="C119" s="6" t="s">
        <v>215</v>
      </c>
      <c r="D119" s="6" t="s">
        <v>216</v>
      </c>
      <c r="E119" s="7" t="s">
        <v>217</v>
      </c>
      <c r="F119" s="6" t="s">
        <v>218</v>
      </c>
      <c r="G119" s="8">
        <v>2000</v>
      </c>
      <c r="H119" s="10">
        <v>0</v>
      </c>
      <c r="I119" s="9">
        <f t="shared" ref="I119:I125" si="6">ROUND(G119* H119,2)</f>
        <v>0</v>
      </c>
      <c r="J119" s="5">
        <v>8</v>
      </c>
      <c r="K119" s="9">
        <f t="shared" ref="K119:K125" si="7">ROUND(I119* J119/100,2)</f>
        <v>0</v>
      </c>
      <c r="L119" s="18">
        <f t="shared" ref="L119:L125" si="8">ROUND(I119+ K119,2)</f>
        <v>0</v>
      </c>
      <c r="M119" s="19"/>
    </row>
    <row r="120" spans="2:13" s="1" customFormat="1" ht="19.649999999999999" customHeight="1" x14ac:dyDescent="0.2">
      <c r="B120" s="5">
        <v>71</v>
      </c>
      <c r="C120" s="6" t="s">
        <v>219</v>
      </c>
      <c r="D120" s="6" t="s">
        <v>220</v>
      </c>
      <c r="E120" s="7" t="s">
        <v>221</v>
      </c>
      <c r="F120" s="6" t="s">
        <v>86</v>
      </c>
      <c r="G120" s="8">
        <v>4031</v>
      </c>
      <c r="H120" s="10">
        <v>0</v>
      </c>
      <c r="I120" s="9">
        <f t="shared" si="6"/>
        <v>0</v>
      </c>
      <c r="J120" s="5">
        <v>8</v>
      </c>
      <c r="K120" s="9">
        <f t="shared" si="7"/>
        <v>0</v>
      </c>
      <c r="L120" s="18">
        <f t="shared" si="8"/>
        <v>0</v>
      </c>
      <c r="M120" s="19"/>
    </row>
    <row r="121" spans="2:13" s="1" customFormat="1" ht="19.649999999999999" customHeight="1" x14ac:dyDescent="0.2">
      <c r="B121" s="5">
        <v>72</v>
      </c>
      <c r="C121" s="6" t="s">
        <v>222</v>
      </c>
      <c r="D121" s="6" t="s">
        <v>223</v>
      </c>
      <c r="E121" s="7" t="s">
        <v>224</v>
      </c>
      <c r="F121" s="6" t="s">
        <v>86</v>
      </c>
      <c r="G121" s="8">
        <v>80</v>
      </c>
      <c r="H121" s="10">
        <v>0</v>
      </c>
      <c r="I121" s="9">
        <f t="shared" si="6"/>
        <v>0</v>
      </c>
      <c r="J121" s="5">
        <v>8</v>
      </c>
      <c r="K121" s="9">
        <f t="shared" si="7"/>
        <v>0</v>
      </c>
      <c r="L121" s="18">
        <f t="shared" si="8"/>
        <v>0</v>
      </c>
      <c r="M121" s="19"/>
    </row>
    <row r="122" spans="2:13" s="1" customFormat="1" ht="19.649999999999999" customHeight="1" x14ac:dyDescent="0.2">
      <c r="B122" s="5">
        <v>73</v>
      </c>
      <c r="C122" s="6" t="s">
        <v>225</v>
      </c>
      <c r="D122" s="6" t="s">
        <v>226</v>
      </c>
      <c r="E122" s="7" t="s">
        <v>227</v>
      </c>
      <c r="F122" s="6" t="s">
        <v>86</v>
      </c>
      <c r="G122" s="8">
        <v>374</v>
      </c>
      <c r="H122" s="10">
        <v>0</v>
      </c>
      <c r="I122" s="9">
        <f t="shared" si="6"/>
        <v>0</v>
      </c>
      <c r="J122" s="5">
        <v>8</v>
      </c>
      <c r="K122" s="9">
        <f t="shared" si="7"/>
        <v>0</v>
      </c>
      <c r="L122" s="18">
        <f t="shared" si="8"/>
        <v>0</v>
      </c>
      <c r="M122" s="19"/>
    </row>
    <row r="123" spans="2:13" s="1" customFormat="1" ht="19.649999999999999" customHeight="1" x14ac:dyDescent="0.2">
      <c r="B123" s="5">
        <v>74</v>
      </c>
      <c r="C123" s="6" t="s">
        <v>228</v>
      </c>
      <c r="D123" s="6" t="s">
        <v>229</v>
      </c>
      <c r="E123" s="7" t="s">
        <v>230</v>
      </c>
      <c r="F123" s="6" t="s">
        <v>86</v>
      </c>
      <c r="G123" s="8">
        <v>60</v>
      </c>
      <c r="H123" s="10">
        <v>0</v>
      </c>
      <c r="I123" s="9">
        <f t="shared" si="6"/>
        <v>0</v>
      </c>
      <c r="J123" s="5">
        <v>8</v>
      </c>
      <c r="K123" s="9">
        <f t="shared" si="7"/>
        <v>0</v>
      </c>
      <c r="L123" s="18">
        <f t="shared" si="8"/>
        <v>0</v>
      </c>
      <c r="M123" s="19"/>
    </row>
    <row r="124" spans="2:13" s="1" customFormat="1" ht="19.649999999999999" customHeight="1" x14ac:dyDescent="0.2">
      <c r="B124" s="5">
        <v>75</v>
      </c>
      <c r="C124" s="6" t="s">
        <v>231</v>
      </c>
      <c r="D124" s="6" t="s">
        <v>232</v>
      </c>
      <c r="E124" s="7" t="s">
        <v>233</v>
      </c>
      <c r="F124" s="6" t="s">
        <v>86</v>
      </c>
      <c r="G124" s="8">
        <v>20</v>
      </c>
      <c r="H124" s="10">
        <v>0</v>
      </c>
      <c r="I124" s="9">
        <f t="shared" si="6"/>
        <v>0</v>
      </c>
      <c r="J124" s="5">
        <v>8</v>
      </c>
      <c r="K124" s="9">
        <f t="shared" si="7"/>
        <v>0</v>
      </c>
      <c r="L124" s="18">
        <f t="shared" si="8"/>
        <v>0</v>
      </c>
      <c r="M124" s="19"/>
    </row>
    <row r="125" spans="2:13" s="1" customFormat="1" ht="19.649999999999999" customHeight="1" x14ac:dyDescent="0.2">
      <c r="B125" s="5">
        <v>76</v>
      </c>
      <c r="C125" s="6" t="s">
        <v>234</v>
      </c>
      <c r="D125" s="6" t="s">
        <v>235</v>
      </c>
      <c r="E125" s="7" t="s">
        <v>236</v>
      </c>
      <c r="F125" s="6" t="s">
        <v>86</v>
      </c>
      <c r="G125" s="8">
        <v>842</v>
      </c>
      <c r="H125" s="10">
        <v>0</v>
      </c>
      <c r="I125" s="9">
        <f t="shared" si="6"/>
        <v>0</v>
      </c>
      <c r="J125" s="5">
        <v>8</v>
      </c>
      <c r="K125" s="9">
        <f t="shared" si="7"/>
        <v>0</v>
      </c>
      <c r="L125" s="18">
        <f t="shared" si="8"/>
        <v>0</v>
      </c>
      <c r="M125" s="19"/>
    </row>
    <row r="126" spans="2:13" s="1" customFormat="1" ht="55.95" customHeight="1" x14ac:dyDescent="0.2"/>
    <row r="127" spans="2:13" s="1" customFormat="1" ht="21.45" customHeight="1" x14ac:dyDescent="0.2">
      <c r="B127" s="14" t="s">
        <v>237</v>
      </c>
      <c r="C127" s="14"/>
      <c r="D127" s="14"/>
      <c r="E127" s="14"/>
      <c r="F127" s="32">
        <f>ROUND(I32+I37+I42+I47+I52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+I125,2)</f>
        <v>0</v>
      </c>
      <c r="G127" s="33"/>
      <c r="H127" s="33"/>
      <c r="I127" s="33"/>
      <c r="J127" s="33"/>
      <c r="K127" s="33"/>
      <c r="L127" s="33"/>
      <c r="M127" s="34"/>
    </row>
    <row r="128" spans="2:13" s="1" customFormat="1" ht="21.45" customHeight="1" x14ac:dyDescent="0.2">
      <c r="B128" s="14" t="s">
        <v>238</v>
      </c>
      <c r="C128" s="14"/>
      <c r="D128" s="14"/>
      <c r="E128" s="14"/>
      <c r="F128" s="35">
        <f>ROUND(L32+L37+L42+L47+L52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+L124+L125,2)</f>
        <v>0</v>
      </c>
      <c r="G128" s="36"/>
      <c r="H128" s="36"/>
      <c r="I128" s="36"/>
      <c r="J128" s="36"/>
      <c r="K128" s="36"/>
      <c r="L128" s="36"/>
      <c r="M128" s="37"/>
    </row>
    <row r="129" spans="2:14" s="1" customFormat="1" ht="11.1" customHeight="1" x14ac:dyDescent="0.2"/>
    <row r="130" spans="2:14" s="1" customFormat="1" ht="80.099999999999994" customHeight="1" x14ac:dyDescent="0.2">
      <c r="B130" s="21" t="s">
        <v>257</v>
      </c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</row>
    <row r="131" spans="2:14" s="1" customFormat="1" ht="2.7" customHeight="1" x14ac:dyDescent="0.2"/>
    <row r="132" spans="2:14" s="1" customFormat="1" ht="110.1" customHeight="1" x14ac:dyDescent="0.2">
      <c r="B132" s="21" t="s">
        <v>258</v>
      </c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</row>
    <row r="133" spans="2:14" s="1" customFormat="1" ht="5.25" customHeight="1" x14ac:dyDescent="0.2"/>
    <row r="134" spans="2:14" s="1" customFormat="1" ht="110.1" customHeight="1" x14ac:dyDescent="0.2">
      <c r="B134" s="22" t="s">
        <v>259</v>
      </c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</row>
    <row r="135" spans="2:14" s="1" customFormat="1" ht="5.25" customHeight="1" x14ac:dyDescent="0.2"/>
    <row r="136" spans="2:14" s="1" customFormat="1" ht="37.950000000000003" customHeight="1" x14ac:dyDescent="0.2">
      <c r="B136" s="23" t="s">
        <v>239</v>
      </c>
      <c r="C136" s="23"/>
      <c r="D136" s="23"/>
      <c r="E136" s="23"/>
      <c r="F136" s="25" t="s">
        <v>240</v>
      </c>
      <c r="G136" s="25"/>
      <c r="H136" s="25"/>
      <c r="I136" s="25"/>
      <c r="J136" s="25"/>
      <c r="K136" s="25"/>
      <c r="L136" s="25"/>
    </row>
    <row r="137" spans="2:14" s="1" customFormat="1" ht="28.95" customHeight="1" x14ac:dyDescent="0.2"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</row>
    <row r="138" spans="2:14" s="1" customFormat="1" ht="28.95" customHeight="1" x14ac:dyDescent="0.2"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</row>
    <row r="139" spans="2:14" s="1" customFormat="1" ht="28.95" customHeight="1" x14ac:dyDescent="0.2"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</row>
    <row r="140" spans="2:14" s="1" customFormat="1" ht="28.95" customHeight="1" x14ac:dyDescent="0.2"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</row>
    <row r="141" spans="2:14" s="1" customFormat="1" ht="2.7" customHeight="1" x14ac:dyDescent="0.2"/>
    <row r="142" spans="2:14" s="1" customFormat="1" ht="203.1" customHeight="1" x14ac:dyDescent="0.2">
      <c r="B142" s="21" t="s">
        <v>260</v>
      </c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</row>
    <row r="143" spans="2:14" s="1" customFormat="1" ht="2.7" customHeight="1" x14ac:dyDescent="0.2"/>
    <row r="144" spans="2:14" s="1" customFormat="1" ht="36.9" customHeight="1" x14ac:dyDescent="0.2">
      <c r="B144" s="26" t="s">
        <v>269</v>
      </c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</row>
    <row r="145" spans="2:14" s="1" customFormat="1" ht="2.7" customHeight="1" x14ac:dyDescent="0.2"/>
    <row r="146" spans="2:14" s="1" customFormat="1" ht="37.950000000000003" customHeight="1" x14ac:dyDescent="0.2">
      <c r="B146" s="23" t="s">
        <v>241</v>
      </c>
      <c r="C146" s="23"/>
      <c r="D146" s="23"/>
      <c r="E146" s="23"/>
      <c r="F146" s="31" t="s">
        <v>242</v>
      </c>
      <c r="G146" s="31"/>
      <c r="H146" s="31"/>
      <c r="I146" s="31"/>
      <c r="J146" s="31"/>
      <c r="K146" s="31"/>
      <c r="L146" s="31"/>
    </row>
    <row r="147" spans="2:14" s="1" customFormat="1" ht="28.95" customHeight="1" x14ac:dyDescent="0.2"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</row>
    <row r="148" spans="2:14" s="1" customFormat="1" ht="28.95" customHeight="1" x14ac:dyDescent="0.2"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</row>
    <row r="149" spans="2:14" s="1" customFormat="1" ht="28.95" customHeight="1" x14ac:dyDescent="0.2"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</row>
    <row r="150" spans="2:14" s="1" customFormat="1" ht="28.95" customHeight="1" x14ac:dyDescent="0.2"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</row>
    <row r="151" spans="2:14" s="1" customFormat="1" ht="2.7" customHeight="1" x14ac:dyDescent="0.2"/>
    <row r="152" spans="2:14" s="1" customFormat="1" ht="159.9" customHeight="1" x14ac:dyDescent="0.2">
      <c r="B152" s="21" t="s">
        <v>261</v>
      </c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</row>
    <row r="153" spans="2:14" s="1" customFormat="1" ht="2.7" customHeight="1" x14ac:dyDescent="0.2"/>
    <row r="154" spans="2:14" s="1" customFormat="1" ht="54.9" customHeight="1" x14ac:dyDescent="0.2">
      <c r="B154" s="21" t="s">
        <v>262</v>
      </c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</row>
    <row r="155" spans="2:14" s="1" customFormat="1" ht="2.7" customHeight="1" x14ac:dyDescent="0.2"/>
    <row r="156" spans="2:14" s="1" customFormat="1" ht="60" customHeight="1" x14ac:dyDescent="0.2">
      <c r="B156" s="22" t="s">
        <v>263</v>
      </c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</row>
    <row r="157" spans="2:14" s="1" customFormat="1" ht="2.7" customHeight="1" x14ac:dyDescent="0.2"/>
    <row r="158" spans="2:14" s="1" customFormat="1" ht="48" customHeight="1" x14ac:dyDescent="0.2">
      <c r="B158" s="22" t="s">
        <v>264</v>
      </c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</row>
    <row r="159" spans="2:14" s="1" customFormat="1" ht="2.7" customHeight="1" x14ac:dyDescent="0.2"/>
    <row r="160" spans="2:14" s="1" customFormat="1" ht="125.1" customHeight="1" x14ac:dyDescent="0.2">
      <c r="B160" s="21" t="s">
        <v>265</v>
      </c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</row>
    <row r="161" spans="2:14" s="1" customFormat="1" ht="2.7" customHeight="1" x14ac:dyDescent="0.2"/>
    <row r="162" spans="2:14" s="1" customFormat="1" ht="84.9" customHeight="1" x14ac:dyDescent="0.2">
      <c r="B162" s="21" t="s">
        <v>266</v>
      </c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</row>
    <row r="163" spans="2:14" s="1" customFormat="1" ht="86.85" customHeight="1" x14ac:dyDescent="0.2"/>
    <row r="164" spans="2:14" s="1" customFormat="1" ht="17.7" customHeight="1" x14ac:dyDescent="0.2">
      <c r="I164" s="38" t="s">
        <v>267</v>
      </c>
      <c r="J164" s="38"/>
    </row>
    <row r="165" spans="2:14" s="1" customFormat="1" ht="145.19999999999999" customHeight="1" x14ac:dyDescent="0.2"/>
    <row r="166" spans="2:14" s="1" customFormat="1" ht="81.599999999999994" customHeight="1" x14ac:dyDescent="0.2">
      <c r="B166" s="28" t="s">
        <v>268</v>
      </c>
      <c r="C166" s="28"/>
      <c r="D166" s="28"/>
      <c r="E166" s="28"/>
      <c r="F166" s="28"/>
      <c r="G166" s="28"/>
      <c r="H166" s="28"/>
      <c r="I166" s="28"/>
      <c r="J166" s="28"/>
    </row>
  </sheetData>
  <mergeCells count="140">
    <mergeCell ref="L99:M99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119:M119"/>
    <mergeCell ref="L120:M120"/>
    <mergeCell ref="L121:M121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96:M96"/>
    <mergeCell ref="L97:M97"/>
    <mergeCell ref="L98:M98"/>
    <mergeCell ref="L47:M47"/>
    <mergeCell ref="L51:M51"/>
    <mergeCell ref="L52:M52"/>
    <mergeCell ref="I164:J164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B152:N152"/>
    <mergeCell ref="B154:N154"/>
    <mergeCell ref="B156:N156"/>
    <mergeCell ref="B158:N158"/>
    <mergeCell ref="B160:N160"/>
    <mergeCell ref="B162:N162"/>
    <mergeCell ref="B166:J166"/>
    <mergeCell ref="B24:L24"/>
    <mergeCell ref="B26:L26"/>
    <mergeCell ref="B29:K29"/>
    <mergeCell ref="B34:K34"/>
    <mergeCell ref="B39:K39"/>
    <mergeCell ref="F137:L137"/>
    <mergeCell ref="F138:L138"/>
    <mergeCell ref="F139:L139"/>
    <mergeCell ref="F140:L140"/>
    <mergeCell ref="F146:L146"/>
    <mergeCell ref="F147:L147"/>
    <mergeCell ref="F148:L148"/>
    <mergeCell ref="F149:L149"/>
    <mergeCell ref="B44:K44"/>
    <mergeCell ref="B49:K49"/>
    <mergeCell ref="F127:M127"/>
    <mergeCell ref="F128:M128"/>
    <mergeCell ref="B139:E139"/>
    <mergeCell ref="B140:E140"/>
    <mergeCell ref="B142:N142"/>
    <mergeCell ref="B144:N144"/>
    <mergeCell ref="B146:E146"/>
    <mergeCell ref="B147:E147"/>
    <mergeCell ref="B148:E148"/>
    <mergeCell ref="B149:E149"/>
    <mergeCell ref="B150:E150"/>
    <mergeCell ref="F150:L150"/>
    <mergeCell ref="B128:E128"/>
    <mergeCell ref="B130:N130"/>
    <mergeCell ref="B132:N132"/>
    <mergeCell ref="B134:N134"/>
    <mergeCell ref="B136:E136"/>
    <mergeCell ref="B137:E137"/>
    <mergeCell ref="B138:E138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F136:L136"/>
    <mergeCell ref="L122:M122"/>
    <mergeCell ref="B16:I16"/>
    <mergeCell ref="B18:I18"/>
    <mergeCell ref="B20:I20"/>
    <mergeCell ref="B22:I22"/>
    <mergeCell ref="B3:E3"/>
    <mergeCell ref="B5:E5"/>
    <mergeCell ref="B7:E7"/>
    <mergeCell ref="B10:D11"/>
    <mergeCell ref="B127:E127"/>
    <mergeCell ref="B4:D4"/>
    <mergeCell ref="B6:D6"/>
    <mergeCell ref="B8:D8"/>
    <mergeCell ref="E14:G14"/>
    <mergeCell ref="G11:N12"/>
    <mergeCell ref="L123:M123"/>
    <mergeCell ref="L124:M124"/>
    <mergeCell ref="L125:M125"/>
    <mergeCell ref="L31:M31"/>
    <mergeCell ref="L32:M32"/>
    <mergeCell ref="L36:M36"/>
    <mergeCell ref="L37:M37"/>
    <mergeCell ref="L41:M41"/>
    <mergeCell ref="L42:M42"/>
    <mergeCell ref="L46:M46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2024-11-05T10:59:34Z</cp:lastPrinted>
  <dcterms:created xsi:type="dcterms:W3CDTF">2024-10-29T16:43:33Z</dcterms:created>
  <dcterms:modified xsi:type="dcterms:W3CDTF">2024-11-05T10:59:41Z</dcterms:modified>
</cp:coreProperties>
</file>