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50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<sst xmlns="http://schemas.openxmlformats.org/spreadsheetml/2006/main" count="1020" uniqueCount="174">
  <si>
    <t xml:space="preserve"> ZINTEGROWANY SYSTEM ROLNICZEJ INFORMACJI RYNKOWEJ</t>
  </si>
  <si>
    <t>Wydawca: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</si>
  <si>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</si>
  <si>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</si>
  <si>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</si>
  <si>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</si>
  <si>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</si>
  <si>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</si>
  <si>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</si>
  <si>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</si>
  <si>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</si>
  <si>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</si>
  <si>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</si>
  <si>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</si>
  <si>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</si>
  <si>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</si>
  <si>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</si>
  <si>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</si>
  <si>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</si>
  <si>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</si>
  <si>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</si>
  <si>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</si>
  <si>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</si>
  <si>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</si>
  <si>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</si>
  <si>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</si>
  <si>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</si>
  <si>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</si>
  <si>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</si>
  <si>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</si>
  <si>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</si>
  <si>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</si>
  <si>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</si>
  <si>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</si>
  <si>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</si>
  <si>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</si>
  <si>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</si>
  <si>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</si>
  <si>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</si>
  <si>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</si>
  <si>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</si>
  <si>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</si>
  <si>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</si>
  <si>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</si>
  <si>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</si>
  <si>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</si>
  <si>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</si>
  <si>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</si>
  <si>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</si>
  <si>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</si>
  <si>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</si>
  <si>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</si>
  <si>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</si>
  <si>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</si>
  <si>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</si>
  <si>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</si>
  <si>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</si>
  <si>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</si>
  <si>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</si>
  <si>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</si>
  <si>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</si>
  <si>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</si>
  <si>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</si>
  <si>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</si>
  <si>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</si>
  <si>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</si>
  <si>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</si>
  <si>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</si>
  <si>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</si>
  <si>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</si>
  <si>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</si>
  <si>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</si>
  <si>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</si>
  <si>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</si>
  <si>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</si>
  <si>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</si>
  <si>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</si>
  <si>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</si>
  <si>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</si>
  <si>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</si>
  <si>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</si>
  <si>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</si>
  <si>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</si>
  <si>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</si>
  <si>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</si>
  <si>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</si>
  <si>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</si>
  <si>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</si>
  <si>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</si>
  <si>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</si>
  <si>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</si>
  <si>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</si>
  <si>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</si>
  <si>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</si>
  <si>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</si>
  <si>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</si>
  <si>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</si>
  <si>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</si>
  <si>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</si>
  <si>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</si>
  <si>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</si>
  <si>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</si>
  <si>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</si>
  <si>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</si>
  <si>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</si>
  <si>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</si>
  <si>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</si>
  <si>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</si>
  <si>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</si>
  <si>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</si>
  <si>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</si>
  <si>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</si>
  <si>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</si>
  <si>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</si>
  <si>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</si>
  <si>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</si>
  <si>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</si>
  <si>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</si>
  <si>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</si>
  <si>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</si>
  <si>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</si>
  <si>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</si>
  <si>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</si>
  <si>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</si>
  <si>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</si>
  <si>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</si>
  <si>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</si>
  <si>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</si>
  <si>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</si>
  <si>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</si>
  <si>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</si>
  <si>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</si>
  <si>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</si>
  <si>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</si>
  <si>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</si>
  <si>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</si>
  <si>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Ministerstwo Rolnictwa i Rozwoju Wsi, Departament Rynków Rolnych </t>
  </si>
  <si>
    <t xml:space="preserve">Autor: </t>
  </si>
  <si>
    <t>E-mail:</t>
  </si>
  <si>
    <t>Magdalena.Olechowicz@minrol.gov.pl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</si>
  <si>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</si>
  <si>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</si>
  <si>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</si>
  <si>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</si>
  <si>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</si>
  <si>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</si>
  <si>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</si>
  <si>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</si>
  <si>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</si>
  <si>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</si>
  <si>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</si>
  <si>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</si>
  <si>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</si>
  <si>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</si>
  <si>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</si>
  <si>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</si>
  <si>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</si>
  <si>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</si>
  <si>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</si>
  <si>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Finlandia</t>
  </si>
  <si>
    <t>sierpień</t>
  </si>
  <si>
    <t>I-VII 2021r.</t>
  </si>
  <si>
    <t>I-VII 2022r*.</t>
  </si>
  <si>
    <t>Irlandia</t>
  </si>
  <si>
    <t>Norwegia</t>
  </si>
  <si>
    <t>NR 09/2022</t>
  </si>
  <si>
    <t>sierpień - wrzesień 2022r.</t>
  </si>
  <si>
    <t>wrzesień</t>
  </si>
  <si>
    <t>*korekta danych</t>
  </si>
  <si>
    <t>I-VIII 2021r.</t>
  </si>
  <si>
    <t>I-VIII 2022r*.</t>
  </si>
  <si>
    <t>według ważniejszych krajów w okresie styczeń-sierpień 2022r. (dane wstępne)</t>
  </si>
  <si>
    <t>Stany Zjednoczone Ameryki</t>
  </si>
  <si>
    <t>24 października 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</si>
</sst>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15]d\ mmmm\ yyyy;@"/>
    <numFmt numFmtId="166" formatCode="yyyy/mm/dd;@"/>
    <numFmt numFmtId="167" formatCode="#,###,##0"/>
  </numFmts>
  <fonts count="67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  <font>
      <i/>
      <sz val="12"/>
      <color rgb="FF0070C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53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0" fillId="0" borderId="0" xfId="12" applyFont="1" applyAlignment="1" applyProtection="1"/>
    <xf numFmtId="0" fontId="41" fillId="0" borderId="0" xfId="9" applyFont="1" applyAlignment="1">
      <alignment vertical="center"/>
    </xf>
    <xf numFmtId="0" fontId="42" fillId="0" borderId="0" xfId="11" applyFont="1"/>
    <xf numFmtId="0" fontId="43" fillId="0" borderId="0" xfId="11" applyFont="1"/>
    <xf numFmtId="0" fontId="44" fillId="0" borderId="0" xfId="9" applyFont="1" applyAlignment="1">
      <alignment horizontal="left" vertical="center" indent="3"/>
    </xf>
    <xf numFmtId="0" fontId="28" fillId="0" borderId="0" xfId="11" applyFont="1" applyAlignment="1">
      <alignment horizontal="justify" vertical="center"/>
    </xf>
    <xf numFmtId="0" fontId="47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50" fillId="0" borderId="3" xfId="0" applyFont="1" applyFill="1" applyBorder="1" applyAlignment="1">
      <alignment horizontal="centerContinuous" vertical="center" wrapText="1"/>
    </xf>
    <xf numFmtId="0" fontId="50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3" fillId="0" borderId="0" xfId="6" applyFont="1"/>
    <xf numFmtId="0" fontId="54" fillId="0" borderId="0" xfId="8" applyFont="1" applyFill="1"/>
    <xf numFmtId="0" fontId="54" fillId="0" borderId="0" xfId="8" applyFont="1"/>
    <xf numFmtId="0" fontId="54" fillId="0" borderId="0" xfId="0" applyFont="1"/>
    <xf numFmtId="0" fontId="28" fillId="0" borderId="0" xfId="8" applyFont="1"/>
    <xf numFmtId="0" fontId="50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5" fillId="0" borderId="50" xfId="0" quotePrefix="1" applyNumberFormat="1" applyFont="1" applyFill="1" applyBorder="1" applyAlignment="1">
      <alignment horizontal="center" vertical="center"/>
    </xf>
    <xf numFmtId="166" fontId="56" fillId="0" borderId="59" xfId="0" quotePrefix="1" applyNumberFormat="1" applyFont="1" applyBorder="1" applyAlignment="1">
      <alignment horizontal="center" vertical="center"/>
    </xf>
    <xf numFmtId="166" fontId="57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50" fillId="3" borderId="99" xfId="0" applyNumberFormat="1" applyFont="1" applyFill="1" applyBorder="1"/>
    <xf numFmtId="164" fontId="50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50" fillId="3" borderId="103" xfId="0" applyNumberFormat="1" applyFont="1" applyFill="1" applyBorder="1"/>
    <xf numFmtId="164" fontId="50" fillId="2" borderId="104" xfId="0" applyNumberFormat="1" applyFont="1" applyFill="1" applyBorder="1"/>
    <xf numFmtId="0" fontId="50" fillId="9" borderId="23" xfId="0" applyFont="1" applyFill="1" applyBorder="1" applyAlignment="1">
      <alignment horizontal="center" vertical="center" wrapText="1"/>
    </xf>
    <xf numFmtId="0" fontId="50" fillId="9" borderId="75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8" fillId="0" borderId="35" xfId="0" applyFont="1" applyBorder="1"/>
    <xf numFmtId="0" fontId="58" fillId="0" borderId="53" xfId="0" applyFont="1" applyBorder="1"/>
    <xf numFmtId="0" fontId="58" fillId="0" borderId="26" xfId="0" applyFont="1" applyBorder="1"/>
    <xf numFmtId="0" fontId="58" fillId="0" borderId="30" xfId="0" applyFont="1" applyBorder="1"/>
    <xf numFmtId="0" fontId="58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9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60" fillId="0" borderId="0" xfId="0" applyFont="1" applyFill="1" applyBorder="1" applyAlignment="1">
      <alignment vertical="top" wrapText="1"/>
    </xf>
    <xf numFmtId="0" fontId="54" fillId="0" borderId="0" xfId="0" applyFont="1" applyAlignment="1">
      <alignment vertical="center"/>
    </xf>
    <xf numFmtId="165" fontId="49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8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8" fillId="0" borderId="56" xfId="0" applyFont="1" applyBorder="1"/>
    <xf numFmtId="0" fontId="61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0" fontId="24" fillId="0" borderId="0" xfId="2" applyFont="1" applyBorder="1"/>
    <xf numFmtId="0" fontId="63" fillId="0" borderId="0" xfId="2" applyFont="1" applyFill="1"/>
    <xf numFmtId="0" fontId="49" fillId="0" borderId="0" xfId="2" applyFont="1"/>
    <xf numFmtId="0" fontId="48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2" fillId="0" borderId="19" xfId="2" applyFont="1" applyBorder="1" applyAlignment="1">
      <alignment horizontal="center"/>
    </xf>
    <xf numFmtId="0" fontId="52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2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4" fillId="0" borderId="0" xfId="6" applyFont="1" applyFill="1"/>
    <xf numFmtId="0" fontId="64" fillId="0" borderId="0" xfId="0" applyFont="1" applyFill="1"/>
    <xf numFmtId="0" fontId="54" fillId="4" borderId="0" xfId="4" applyFont="1" applyFill="1"/>
    <xf numFmtId="0" fontId="54" fillId="4" borderId="0" xfId="0" applyFont="1" applyFill="1"/>
    <xf numFmtId="0" fontId="51" fillId="4" borderId="0" xfId="4" applyFont="1" applyFill="1"/>
    <xf numFmtId="0" fontId="51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8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4" fontId="35" fillId="4" borderId="18" xfId="3" applyNumberFormat="1" applyFont="1" applyFill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2" fillId="0" borderId="0" xfId="7" applyFont="1"/>
    <xf numFmtId="3" fontId="35" fillId="4" borderId="0" xfId="4" applyNumberFormat="1" applyFont="1" applyFill="1" applyBorder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2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62" fillId="0" borderId="18" xfId="7" applyFont="1" applyBorder="1"/>
    <xf numFmtId="3" fontId="35" fillId="0" borderId="39" xfId="3" applyNumberFormat="1" applyFont="1" applyFill="1" applyBorder="1"/>
    <xf numFmtId="4" fontId="35" fillId="0" borderId="18" xfId="3" applyNumberFormat="1" applyFont="1" applyFill="1" applyBorder="1"/>
    <xf numFmtId="3" fontId="65" fillId="0" borderId="4" xfId="0" applyNumberFormat="1" applyFont="1" applyFill="1" applyBorder="1" applyAlignment="1">
      <alignment horizontal="right"/>
    </xf>
    <xf numFmtId="3" fontId="65" fillId="0" borderId="11" xfId="0" applyNumberFormat="1" applyFont="1" applyFill="1" applyBorder="1" applyAlignment="1">
      <alignment horizontal="right"/>
    </xf>
    <xf numFmtId="0" fontId="66" fillId="0" borderId="0" xfId="0" applyFont="1"/>
    <xf numFmtId="3" fontId="36" fillId="0" borderId="60" xfId="3" applyNumberFormat="1" applyFont="1" applyBorder="1"/>
    <xf numFmtId="3" fontId="35" fillId="0" borderId="11" xfId="4" applyNumberFormat="1" applyFont="1" applyFill="1" applyBorder="1"/>
    <xf numFmtId="3" fontId="35" fillId="0" borderId="7" xfId="4" applyNumberFormat="1" applyFont="1" applyBorder="1"/>
    <xf numFmtId="4" fontId="35" fillId="0" borderId="7" xfId="3" applyNumberFormat="1" applyFont="1" applyBorder="1"/>
    <xf numFmtId="3" fontId="35" fillId="0" borderId="19" xfId="4" applyNumberFormat="1" applyFont="1" applyFill="1" applyBorder="1"/>
    <xf numFmtId="0" fontId="31" fillId="0" borderId="0" xfId="10" applyFont="1" applyFill="1"/>
    <xf numFmtId="49" fontId="35" fillId="0" borderId="15" xfId="2" applyNumberFormat="1" applyFont="1" applyBorder="1" applyAlignment="1">
      <alignment horizontal="left" vertical="center" wrapText="1"/>
    </xf>
    <xf numFmtId="0" fontId="35" fillId="0" borderId="125" xfId="2" applyFont="1" applyBorder="1" applyAlignment="1">
      <alignment vertical="center" wrapText="1"/>
    </xf>
    <xf numFmtId="3" fontId="35" fillId="0" borderId="4" xfId="2" applyNumberFormat="1" applyFont="1" applyBorder="1" applyAlignment="1">
      <alignment vertical="center"/>
    </xf>
    <xf numFmtId="3" fontId="35" fillId="3" borderId="39" xfId="2" applyNumberFormat="1" applyFont="1" applyFill="1" applyBorder="1" applyAlignment="1">
      <alignment vertical="center"/>
    </xf>
    <xf numFmtId="3" fontId="35" fillId="0" borderId="46" xfId="2" applyNumberFormat="1" applyFont="1" applyBorder="1" applyAlignment="1">
      <alignment vertical="center"/>
    </xf>
    <xf numFmtId="3" fontId="35" fillId="3" borderId="87" xfId="2" applyNumberFormat="1" applyFont="1" applyFill="1" applyBorder="1" applyAlignment="1">
      <alignment vertical="center"/>
    </xf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534988</xdr:colOff>
      <xdr:row>23</xdr:row>
      <xdr:rowOff>87630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952500"/>
          <a:ext cx="6035675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K19" sqref="K19"/>
    </sheetView>
  </sheetViews>
  <sheetFormatPr defaultRowHeight="12.75" x14ac:dyDescent="0.2"/>
  <cols>
    <col min="1" max="1" width="7.85546875" style="71" customWidth="1"/>
    <col min="2" max="2" width="19.28515625" style="71" customWidth="1"/>
    <col min="3" max="3" width="18.7109375" style="71" customWidth="1"/>
    <col min="4" max="4" width="21" style="71" customWidth="1"/>
    <col min="5" max="5" width="14.7109375" style="71" customWidth="1"/>
    <col min="6" max="6" width="13.42578125" style="71" customWidth="1"/>
    <col min="7" max="10" width="9.140625" style="71"/>
    <col min="11" max="11" width="17.85546875" style="71" customWidth="1"/>
    <col min="12" max="16384" width="9.140625" style="71"/>
  </cols>
  <sheetData>
    <row r="1" spans="2:36" ht="15" customHeight="1" x14ac:dyDescent="0.2">
      <c r="B1" s="68"/>
      <c r="C1" s="68"/>
      <c r="D1" s="68"/>
      <c r="E1" s="69"/>
      <c r="F1" s="69"/>
      <c r="G1" s="70"/>
      <c r="L1" s="72"/>
      <c r="M1" s="72"/>
      <c r="N1" s="72"/>
      <c r="O1" s="72"/>
      <c r="P1" s="72"/>
      <c r="Q1" s="72"/>
      <c r="R1" s="72"/>
      <c r="S1" s="72"/>
      <c r="T1" s="72"/>
    </row>
    <row r="2" spans="2:36" ht="15.75" x14ac:dyDescent="0.25">
      <c r="B2" s="68"/>
      <c r="C2" s="68"/>
      <c r="D2" s="73" t="s">
        <v>110</v>
      </c>
      <c r="E2" s="69"/>
      <c r="F2" s="69"/>
      <c r="G2" s="70"/>
      <c r="L2" s="72"/>
      <c r="M2" s="72"/>
      <c r="N2" s="72"/>
      <c r="O2" s="72"/>
      <c r="P2" s="72"/>
      <c r="Q2" s="72"/>
      <c r="R2" s="72"/>
      <c r="S2" s="72"/>
      <c r="T2" s="72"/>
      <c r="AI2" s="74"/>
      <c r="AJ2" s="74"/>
    </row>
    <row r="3" spans="2:36" ht="19.5" customHeight="1" x14ac:dyDescent="0.2">
      <c r="B3" s="68"/>
      <c r="C3" s="68"/>
      <c r="D3" s="75" t="s">
        <v>93</v>
      </c>
      <c r="E3" s="68"/>
      <c r="F3" s="69"/>
      <c r="G3" s="76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AI3" s="74"/>
      <c r="AJ3" s="74"/>
    </row>
    <row r="4" spans="2:36" ht="15.75" x14ac:dyDescent="0.2">
      <c r="B4" s="69"/>
      <c r="C4" s="69"/>
      <c r="D4" s="69"/>
      <c r="E4" s="69"/>
      <c r="F4" s="69"/>
      <c r="G4" s="76"/>
      <c r="H4" s="77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</row>
    <row r="5" spans="2:36" ht="15.75" x14ac:dyDescent="0.2">
      <c r="B5" s="76"/>
      <c r="C5" s="76"/>
      <c r="D5" s="76"/>
      <c r="E5" s="76"/>
      <c r="F5" s="76"/>
      <c r="G5" s="76"/>
      <c r="H5" s="77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36" ht="18" customHeight="1" x14ac:dyDescent="0.25">
      <c r="B6" s="78" t="s">
        <v>0</v>
      </c>
      <c r="C6" s="72"/>
      <c r="D6" s="72"/>
      <c r="E6" s="72"/>
      <c r="F6" s="72"/>
      <c r="G6" s="76"/>
      <c r="H6" s="77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2:36" ht="16.5" customHeight="1" x14ac:dyDescent="0.2">
      <c r="B7" s="72"/>
      <c r="C7" s="72"/>
      <c r="D7" s="72"/>
      <c r="E7" s="72"/>
      <c r="F7" s="72"/>
      <c r="G7" s="76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</row>
    <row r="8" spans="2:36" ht="23.25" customHeight="1" x14ac:dyDescent="0.2">
      <c r="B8" s="72"/>
      <c r="C8" s="72"/>
      <c r="D8" s="72"/>
      <c r="E8" s="72"/>
      <c r="F8" s="72"/>
      <c r="G8" s="76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spans="2:36" s="70" customFormat="1" ht="33" customHeight="1" x14ac:dyDescent="0.5">
      <c r="B9" s="61" t="s">
        <v>4</v>
      </c>
      <c r="C9" s="79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2:36" s="70" customFormat="1" ht="23.25" customHeight="1" x14ac:dyDescent="0.5">
      <c r="B10" s="62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</row>
    <row r="11" spans="2:36" x14ac:dyDescent="0.2">
      <c r="B11" s="72"/>
      <c r="C11" s="72"/>
      <c r="D11" s="72"/>
      <c r="E11" s="72"/>
      <c r="F11" s="72"/>
      <c r="G11" s="76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</row>
    <row r="12" spans="2:36" ht="23.25" x14ac:dyDescent="0.35">
      <c r="B12" s="63" t="s">
        <v>165</v>
      </c>
      <c r="C12" s="64"/>
      <c r="D12" s="80"/>
      <c r="E12" s="532" t="s">
        <v>173</v>
      </c>
      <c r="F12" s="81"/>
      <c r="G12" s="82"/>
      <c r="Q12" s="72"/>
      <c r="R12" s="72"/>
      <c r="S12" s="72"/>
      <c r="T12" s="72"/>
    </row>
    <row r="13" spans="2:36" x14ac:dyDescent="0.2">
      <c r="B13" s="72"/>
      <c r="C13" s="72"/>
      <c r="D13" s="72"/>
      <c r="E13" s="72"/>
      <c r="F13" s="72"/>
      <c r="G13" s="76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</row>
    <row r="14" spans="2:36" x14ac:dyDescent="0.2">
      <c r="B14" s="72"/>
      <c r="C14" s="72"/>
      <c r="D14" s="72"/>
      <c r="E14" s="72"/>
      <c r="F14" s="72"/>
      <c r="G14" s="76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</row>
    <row r="15" spans="2:36" ht="26.25" x14ac:dyDescent="0.4">
      <c r="B15" s="65" t="s">
        <v>135</v>
      </c>
      <c r="C15" s="66"/>
      <c r="D15" s="67" t="s">
        <v>166</v>
      </c>
      <c r="E15" s="66"/>
      <c r="F15" s="66"/>
      <c r="G15" s="64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</row>
    <row r="16" spans="2:36" ht="15" x14ac:dyDescent="0.25">
      <c r="B16" s="83"/>
      <c r="C16" s="83"/>
      <c r="D16" s="83"/>
      <c r="E16" s="83"/>
      <c r="F16" s="83"/>
      <c r="G16" s="76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</row>
    <row r="17" spans="2:20" ht="15" x14ac:dyDescent="0.25">
      <c r="B17" s="83" t="s">
        <v>144</v>
      </c>
      <c r="C17" s="83"/>
      <c r="D17" s="83"/>
      <c r="E17" s="83"/>
      <c r="F17" s="83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</row>
    <row r="18" spans="2:20" ht="15" x14ac:dyDescent="0.25">
      <c r="B18" s="83" t="s">
        <v>1</v>
      </c>
      <c r="C18" s="83"/>
      <c r="D18" s="83"/>
      <c r="E18" s="83"/>
      <c r="F18" s="83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</row>
    <row r="19" spans="2:20" ht="15" x14ac:dyDescent="0.25">
      <c r="B19" s="84" t="s">
        <v>136</v>
      </c>
      <c r="C19" s="84"/>
      <c r="D19" s="84"/>
      <c r="E19" s="84"/>
      <c r="F19" s="84"/>
      <c r="G19" s="85"/>
      <c r="H19" s="85"/>
      <c r="I19" s="85"/>
      <c r="J19" s="85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2:20" ht="15" x14ac:dyDescent="0.25">
      <c r="B20" s="83" t="s">
        <v>2</v>
      </c>
      <c r="C20" s="83"/>
      <c r="D20" s="83"/>
      <c r="E20" s="83"/>
      <c r="F20" s="83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spans="2:20" ht="15" x14ac:dyDescent="0.25">
      <c r="B21" s="83" t="s">
        <v>3</v>
      </c>
      <c r="C21" s="83"/>
      <c r="D21" s="83"/>
      <c r="E21" s="83"/>
      <c r="F21" s="83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</row>
    <row r="22" spans="2:20" ht="15" x14ac:dyDescent="0.25">
      <c r="B22" s="83"/>
      <c r="C22" s="83"/>
      <c r="D22" s="83"/>
      <c r="E22" s="83"/>
      <c r="F22" s="83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</row>
    <row r="23" spans="2:20" ht="15" x14ac:dyDescent="0.25">
      <c r="B23" s="83"/>
      <c r="C23" s="83"/>
      <c r="D23" s="83"/>
      <c r="E23" s="83"/>
      <c r="F23" s="83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spans="2:20" ht="15" x14ac:dyDescent="0.25">
      <c r="B24" s="83"/>
      <c r="C24" s="86"/>
      <c r="D24" s="83"/>
      <c r="E24" s="83"/>
      <c r="F24" s="83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</row>
    <row r="25" spans="2:20" ht="15" x14ac:dyDescent="0.25">
      <c r="B25" s="83"/>
      <c r="C25" s="86"/>
      <c r="D25" s="83"/>
      <c r="E25" s="83"/>
      <c r="F25" s="83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spans="2:20" ht="15" x14ac:dyDescent="0.25">
      <c r="B26" s="84" t="s">
        <v>137</v>
      </c>
      <c r="C26" s="83"/>
      <c r="D26" s="83"/>
      <c r="E26" s="83"/>
      <c r="F26" s="83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spans="2:20" ht="15" x14ac:dyDescent="0.25">
      <c r="B27" s="84" t="s">
        <v>5</v>
      </c>
      <c r="C27" s="84"/>
      <c r="D27" s="84"/>
      <c r="E27" s="84"/>
      <c r="F27" s="84"/>
      <c r="G27" s="85"/>
      <c r="H27" s="85"/>
      <c r="I27" s="85"/>
      <c r="J27" s="85"/>
      <c r="K27" s="72"/>
      <c r="L27" s="72"/>
      <c r="M27" s="72"/>
      <c r="N27" s="72"/>
      <c r="O27" s="72"/>
      <c r="P27" s="72"/>
      <c r="Q27" s="72"/>
      <c r="R27" s="72"/>
      <c r="S27" s="72"/>
      <c r="T27" s="72"/>
    </row>
    <row r="28" spans="2:20" ht="15.75" x14ac:dyDescent="0.25">
      <c r="B28" s="83" t="s">
        <v>138</v>
      </c>
      <c r="C28" s="87" t="s">
        <v>139</v>
      </c>
      <c r="D28" s="83"/>
      <c r="E28" s="83"/>
      <c r="F28" s="83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2:20" ht="15" x14ac:dyDescent="0.25">
      <c r="B29" s="83" t="s">
        <v>140</v>
      </c>
      <c r="C29" s="83"/>
      <c r="D29" s="83"/>
      <c r="E29" s="83"/>
      <c r="F29" s="83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spans="2:20" ht="15" x14ac:dyDescent="0.25">
      <c r="B30" s="83"/>
      <c r="C30" s="83"/>
      <c r="D30" s="83"/>
      <c r="E30" s="83"/>
      <c r="F30" s="83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</row>
    <row r="31" spans="2:20" ht="15" x14ac:dyDescent="0.25">
      <c r="B31" s="88" t="s">
        <v>141</v>
      </c>
      <c r="C31" s="89"/>
      <c r="D31" s="89"/>
      <c r="E31" s="89"/>
      <c r="F31" s="89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72"/>
      <c r="R31" s="72"/>
      <c r="S31" s="72"/>
      <c r="T31" s="72"/>
    </row>
    <row r="32" spans="2:20" ht="15" x14ac:dyDescent="0.25">
      <c r="B32" s="91" t="s">
        <v>142</v>
      </c>
      <c r="C32" s="89"/>
      <c r="D32" s="89"/>
      <c r="E32" s="89"/>
      <c r="F32" s="89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72"/>
      <c r="R32" s="72"/>
      <c r="S32" s="72"/>
      <c r="T32" s="72"/>
    </row>
    <row r="33" spans="2:20" ht="15.75" x14ac:dyDescent="0.25">
      <c r="B33" s="91" t="s">
        <v>143</v>
      </c>
      <c r="C33" s="83"/>
      <c r="D33" s="83"/>
      <c r="E33" s="83"/>
      <c r="F33" s="83"/>
      <c r="G33" s="72"/>
      <c r="H33" s="72"/>
      <c r="I33" s="72"/>
      <c r="J33" s="72"/>
      <c r="K33" s="72"/>
      <c r="L33" s="72"/>
      <c r="M33" s="72"/>
      <c r="N33" s="92"/>
      <c r="O33" s="72"/>
      <c r="P33" s="72"/>
      <c r="Q33" s="72"/>
      <c r="R33" s="72"/>
      <c r="S33" s="72"/>
      <c r="T33" s="72"/>
    </row>
    <row r="34" spans="2:20" ht="15.75" x14ac:dyDescent="0.25">
      <c r="B34" s="83"/>
      <c r="C34" s="83"/>
      <c r="D34" s="83"/>
      <c r="E34" s="83"/>
      <c r="F34" s="83"/>
      <c r="G34" s="72"/>
      <c r="H34" s="72"/>
      <c r="I34" s="72"/>
      <c r="J34" s="72"/>
      <c r="K34" s="72"/>
      <c r="L34" s="72"/>
      <c r="M34" s="72"/>
      <c r="N34" s="92"/>
      <c r="O34" s="72"/>
      <c r="P34" s="72"/>
      <c r="Q34" s="72"/>
      <c r="R34" s="72"/>
      <c r="S34" s="72"/>
      <c r="T34" s="72"/>
    </row>
    <row r="35" spans="2:20" ht="15.75" x14ac:dyDescent="0.2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92"/>
      <c r="O35" s="72"/>
      <c r="P35" s="72"/>
      <c r="Q35" s="72"/>
      <c r="R35" s="72"/>
      <c r="S35" s="72"/>
      <c r="T35" s="72"/>
    </row>
    <row r="36" spans="2:20" ht="15.75" x14ac:dyDescent="0.2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92"/>
      <c r="O36" s="72"/>
      <c r="P36" s="72"/>
      <c r="Q36" s="72"/>
      <c r="R36" s="72"/>
      <c r="S36" s="72"/>
      <c r="T36" s="72"/>
    </row>
    <row r="37" spans="2:20" ht="15.75" x14ac:dyDescent="0.2">
      <c r="B37" s="93"/>
      <c r="C37" s="93"/>
      <c r="D37" s="93"/>
      <c r="E37" s="93"/>
      <c r="F37" s="93"/>
      <c r="G37" s="93"/>
      <c r="H37" s="93"/>
      <c r="I37" s="93"/>
      <c r="J37" s="93"/>
      <c r="K37" s="93"/>
      <c r="N37" s="94"/>
    </row>
    <row r="38" spans="2:20" ht="15.75" x14ac:dyDescent="0.2">
      <c r="B38" s="93"/>
      <c r="C38" s="93"/>
      <c r="D38" s="93"/>
      <c r="E38" s="93"/>
      <c r="F38" s="93"/>
      <c r="G38" s="93"/>
      <c r="H38" s="93"/>
      <c r="I38" s="93"/>
      <c r="J38" s="93"/>
      <c r="K38" s="93"/>
      <c r="N38" s="94"/>
    </row>
    <row r="39" spans="2:20" x14ac:dyDescent="0.2">
      <c r="B39" s="93"/>
      <c r="C39" s="93"/>
      <c r="D39" s="93"/>
      <c r="E39" s="93"/>
      <c r="F39" s="93"/>
      <c r="G39" s="93"/>
      <c r="H39" s="93"/>
      <c r="I39" s="93"/>
      <c r="J39" s="93"/>
      <c r="K39" s="93"/>
    </row>
    <row r="40" spans="2:20" x14ac:dyDescent="0.2">
      <c r="B40" s="93"/>
      <c r="C40" s="93"/>
      <c r="D40" s="93"/>
      <c r="E40" s="93"/>
      <c r="F40" s="93"/>
      <c r="G40" s="93"/>
      <c r="H40" s="93"/>
      <c r="I40" s="93"/>
      <c r="J40" s="93"/>
      <c r="K40" s="93"/>
    </row>
    <row r="41" spans="2:20" x14ac:dyDescent="0.2">
      <c r="B41" s="93"/>
      <c r="C41" s="93"/>
      <c r="D41" s="93"/>
      <c r="E41" s="93"/>
      <c r="F41" s="93"/>
      <c r="G41" s="93"/>
      <c r="H41" s="93"/>
      <c r="I41" s="93"/>
      <c r="J41" s="93"/>
      <c r="K41" s="93"/>
    </row>
    <row r="42" spans="2:20" x14ac:dyDescent="0.2">
      <c r="B42" s="93"/>
      <c r="C42" s="93"/>
      <c r="D42" s="93"/>
      <c r="E42" s="93"/>
      <c r="F42" s="93"/>
      <c r="G42" s="93"/>
      <c r="H42" s="93"/>
      <c r="I42" s="93"/>
      <c r="J42" s="93"/>
      <c r="K42" s="93"/>
    </row>
    <row r="43" spans="2:20" x14ac:dyDescent="0.2">
      <c r="B43" s="93"/>
      <c r="C43" s="93"/>
      <c r="D43" s="93"/>
      <c r="E43" s="93"/>
      <c r="F43" s="93"/>
      <c r="G43" s="93"/>
      <c r="H43" s="93"/>
      <c r="I43" s="93"/>
      <c r="J43" s="93"/>
      <c r="K43" s="93"/>
    </row>
  </sheetData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K38" sqref="K38"/>
    </sheetView>
  </sheetViews>
  <sheetFormatPr defaultRowHeight="15.75" x14ac:dyDescent="0.25"/>
  <cols>
    <col min="1" max="1" width="32.7109375" style="98" customWidth="1"/>
    <col min="2" max="3" width="13.7109375" style="98" customWidth="1"/>
    <col min="4" max="4" width="11.7109375" style="98" customWidth="1"/>
    <col min="5" max="6" width="13.7109375" style="98" customWidth="1"/>
    <col min="7" max="7" width="11.7109375" style="98" customWidth="1"/>
    <col min="8" max="16384" width="9.140625" style="98"/>
  </cols>
  <sheetData>
    <row r="1" spans="1:8" s="111" customFormat="1" ht="20.25" customHeight="1" x14ac:dyDescent="0.35">
      <c r="A1" s="130" t="s">
        <v>153</v>
      </c>
      <c r="E1" s="167" t="str">
        <f>Bydło_PL!D1</f>
        <v>sierpień - wrzesień 2022r.</v>
      </c>
    </row>
    <row r="2" spans="1:8" ht="20.25" customHeight="1" thickBot="1" x14ac:dyDescent="0.3">
      <c r="A2" s="153"/>
      <c r="F2" s="154"/>
    </row>
    <row r="3" spans="1:8" ht="21" customHeight="1" thickBot="1" x14ac:dyDescent="0.3">
      <c r="A3" s="155" t="s">
        <v>6</v>
      </c>
      <c r="B3" s="156"/>
      <c r="C3" s="156"/>
      <c r="D3" s="156"/>
      <c r="E3" s="156"/>
      <c r="F3" s="156"/>
      <c r="G3" s="157"/>
    </row>
    <row r="4" spans="1:8" ht="16.5" thickBot="1" x14ac:dyDescent="0.3">
      <c r="A4" s="272"/>
      <c r="B4" s="131">
        <v>2022</v>
      </c>
      <c r="C4" s="273"/>
      <c r="D4" s="274"/>
      <c r="E4" s="264"/>
      <c r="F4" s="273"/>
      <c r="G4" s="274"/>
    </row>
    <row r="5" spans="1:8" ht="30" customHeight="1" x14ac:dyDescent="0.25">
      <c r="A5" s="197" t="s">
        <v>7</v>
      </c>
      <c r="B5" s="132" t="s">
        <v>8</v>
      </c>
      <c r="C5" s="160"/>
      <c r="D5" s="161"/>
      <c r="E5" s="133" t="s">
        <v>148</v>
      </c>
      <c r="F5" s="162"/>
      <c r="G5" s="161"/>
    </row>
    <row r="6" spans="1:8" ht="32.25" customHeight="1" thickBot="1" x14ac:dyDescent="0.3">
      <c r="A6" s="265"/>
      <c r="B6" s="277" t="s">
        <v>167</v>
      </c>
      <c r="C6" s="278" t="s">
        <v>160</v>
      </c>
      <c r="D6" s="171" t="s">
        <v>9</v>
      </c>
      <c r="E6" s="266" t="s">
        <v>167</v>
      </c>
      <c r="F6" s="267" t="s">
        <v>160</v>
      </c>
      <c r="G6" s="171" t="s">
        <v>9</v>
      </c>
    </row>
    <row r="7" spans="1:8" ht="16.5" thickBot="1" x14ac:dyDescent="0.3">
      <c r="A7" s="198" t="s">
        <v>39</v>
      </c>
      <c r="B7" s="225">
        <v>2126.2710000000002</v>
      </c>
      <c r="C7" s="253">
        <v>2147.799</v>
      </c>
      <c r="D7" s="248">
        <v>-1.0023284301743223</v>
      </c>
      <c r="E7" s="249">
        <v>100</v>
      </c>
      <c r="F7" s="250">
        <v>100</v>
      </c>
      <c r="G7" s="251" t="s">
        <v>32</v>
      </c>
    </row>
    <row r="8" spans="1:8" x14ac:dyDescent="0.25">
      <c r="A8" s="135" t="s">
        <v>12</v>
      </c>
      <c r="B8" s="174"/>
      <c r="C8" s="187"/>
      <c r="D8" s="279"/>
      <c r="E8" s="279"/>
      <c r="F8" s="279"/>
      <c r="G8" s="228"/>
      <c r="H8" s="275"/>
    </row>
    <row r="9" spans="1:8" x14ac:dyDescent="0.25">
      <c r="A9" s="136" t="s">
        <v>10</v>
      </c>
      <c r="B9" s="178">
        <v>1782.3610000000001</v>
      </c>
      <c r="C9" s="189">
        <v>1797.9590000000001</v>
      </c>
      <c r="D9" s="180">
        <v>-0.86753924867029542</v>
      </c>
      <c r="E9" s="137">
        <v>81.127174672153174</v>
      </c>
      <c r="F9" s="138">
        <v>79.969696913165208</v>
      </c>
      <c r="G9" s="180">
        <v>1.4473954556121538</v>
      </c>
    </row>
    <row r="10" spans="1:8" x14ac:dyDescent="0.25">
      <c r="A10" s="136" t="s">
        <v>11</v>
      </c>
      <c r="B10" s="181">
        <v>3257.0279999999998</v>
      </c>
      <c r="C10" s="189">
        <v>3283.62</v>
      </c>
      <c r="D10" s="183">
        <v>-0.80983792278034905</v>
      </c>
      <c r="E10" s="139">
        <v>14.375695586255349</v>
      </c>
      <c r="F10" s="140">
        <v>15.233704354288232</v>
      </c>
      <c r="G10" s="183">
        <v>-5.6323054989009096</v>
      </c>
    </row>
    <row r="11" spans="1:8" x14ac:dyDescent="0.25">
      <c r="A11" s="136" t="s">
        <v>34</v>
      </c>
      <c r="B11" s="181">
        <v>6042.1580000000004</v>
      </c>
      <c r="C11" s="189">
        <v>5929.5479999999998</v>
      </c>
      <c r="D11" s="183">
        <v>1.8991329524611418</v>
      </c>
      <c r="E11" s="268">
        <v>1.5664214060003161</v>
      </c>
      <c r="F11" s="140">
        <v>1.4508258507475855</v>
      </c>
      <c r="G11" s="183">
        <v>7.9675693118623565</v>
      </c>
    </row>
    <row r="12" spans="1:8" x14ac:dyDescent="0.25">
      <c r="A12" s="136" t="s">
        <v>41</v>
      </c>
      <c r="B12" s="181">
        <v>3775.2579999999998</v>
      </c>
      <c r="C12" s="190">
        <v>3425.4160000000002</v>
      </c>
      <c r="D12" s="183">
        <v>10.2131244788954</v>
      </c>
      <c r="E12" s="140">
        <v>2.820968176490672</v>
      </c>
      <c r="F12" s="140">
        <v>3.2172256379434065</v>
      </c>
      <c r="G12" s="183">
        <v>-12.316744488771384</v>
      </c>
    </row>
    <row r="13" spans="1:8" ht="16.5" thickBot="1" x14ac:dyDescent="0.3">
      <c r="A13" s="201" t="s">
        <v>84</v>
      </c>
      <c r="B13" s="214">
        <v>9956.8739999999998</v>
      </c>
      <c r="C13" s="211">
        <v>10524.807000000001</v>
      </c>
      <c r="D13" s="183">
        <v>-5.396136955290495</v>
      </c>
      <c r="E13" s="269">
        <v>0.10974015910049446</v>
      </c>
      <c r="F13" s="144">
        <v>0.12854724385557015</v>
      </c>
      <c r="G13" s="180">
        <v>-14.630484630387308</v>
      </c>
    </row>
    <row r="14" spans="1:8" x14ac:dyDescent="0.25">
      <c r="A14" s="135" t="s">
        <v>13</v>
      </c>
      <c r="B14" s="174"/>
      <c r="C14" s="187"/>
      <c r="D14" s="279"/>
      <c r="E14" s="279"/>
      <c r="F14" s="279"/>
      <c r="G14" s="228"/>
    </row>
    <row r="15" spans="1:8" x14ac:dyDescent="0.25">
      <c r="A15" s="146" t="s">
        <v>35</v>
      </c>
      <c r="B15" s="178">
        <v>2366.634</v>
      </c>
      <c r="C15" s="189">
        <v>2578.623</v>
      </c>
      <c r="D15" s="180">
        <v>-8.2210156350889623</v>
      </c>
      <c r="E15" s="137">
        <v>6.2808241576893327</v>
      </c>
      <c r="F15" s="138">
        <v>5.2519132019687458</v>
      </c>
      <c r="G15" s="180">
        <v>19.591164517625437</v>
      </c>
    </row>
    <row r="16" spans="1:8" x14ac:dyDescent="0.25">
      <c r="A16" s="146" t="s">
        <v>24</v>
      </c>
      <c r="B16" s="181">
        <v>1724.3779999999999</v>
      </c>
      <c r="C16" s="190">
        <v>1731.944</v>
      </c>
      <c r="D16" s="183">
        <v>-0.43685015219891815</v>
      </c>
      <c r="E16" s="139">
        <v>71.671426747117522</v>
      </c>
      <c r="F16" s="140">
        <v>70.978720350266542</v>
      </c>
      <c r="G16" s="183">
        <v>0.9759353133342008</v>
      </c>
    </row>
    <row r="17" spans="1:7" x14ac:dyDescent="0.25">
      <c r="A17" s="146" t="s">
        <v>25</v>
      </c>
      <c r="B17" s="181">
        <v>1925.6679999999999</v>
      </c>
      <c r="C17" s="190">
        <v>1947.221</v>
      </c>
      <c r="D17" s="183">
        <v>-1.1068594679289157</v>
      </c>
      <c r="E17" s="139">
        <v>3.0818568368384374</v>
      </c>
      <c r="F17" s="140">
        <v>3.6340000765972138</v>
      </c>
      <c r="G17" s="183">
        <v>-15.193814752909676</v>
      </c>
    </row>
    <row r="18" spans="1:7" x14ac:dyDescent="0.25">
      <c r="A18" s="147" t="s">
        <v>26</v>
      </c>
      <c r="B18" s="181">
        <v>2268.953</v>
      </c>
      <c r="C18" s="190">
        <v>2338.6999999999998</v>
      </c>
      <c r="D18" s="183">
        <v>-2.9822978577842325</v>
      </c>
      <c r="E18" s="139">
        <v>7.7596826933024013E-2</v>
      </c>
      <c r="F18" s="140">
        <v>6.6929284640184591E-2</v>
      </c>
      <c r="G18" s="183">
        <v>15.938527283219445</v>
      </c>
    </row>
    <row r="19" spans="1:7" ht="16.5" thickBot="1" x14ac:dyDescent="0.3">
      <c r="A19" s="148" t="s">
        <v>23</v>
      </c>
      <c r="B19" s="181" t="s">
        <v>40</v>
      </c>
      <c r="C19" s="190" t="s">
        <v>40</v>
      </c>
      <c r="D19" s="183" t="s">
        <v>147</v>
      </c>
      <c r="E19" s="139">
        <v>1.5470103574853891E-2</v>
      </c>
      <c r="F19" s="140">
        <v>3.8133999692513763E-2</v>
      </c>
      <c r="G19" s="183">
        <v>-59.432255468626096</v>
      </c>
    </row>
    <row r="20" spans="1:7" x14ac:dyDescent="0.25">
      <c r="A20" s="135" t="s">
        <v>11</v>
      </c>
      <c r="B20" s="174"/>
      <c r="C20" s="187"/>
      <c r="D20" s="279"/>
      <c r="E20" s="279"/>
      <c r="F20" s="279"/>
      <c r="G20" s="228"/>
    </row>
    <row r="21" spans="1:7" x14ac:dyDescent="0.25">
      <c r="A21" s="146" t="s">
        <v>35</v>
      </c>
      <c r="B21" s="178">
        <v>3521.6660000000002</v>
      </c>
      <c r="C21" s="189">
        <v>3478.9160000000002</v>
      </c>
      <c r="D21" s="180">
        <v>1.2288310496717942</v>
      </c>
      <c r="E21" s="137">
        <v>4.6638430806669744</v>
      </c>
      <c r="F21" s="138">
        <v>5.0064399820775689</v>
      </c>
      <c r="G21" s="180">
        <v>-6.843124108888726</v>
      </c>
    </row>
    <row r="22" spans="1:7" ht="15.75" customHeight="1" x14ac:dyDescent="0.25">
      <c r="A22" s="147" t="s">
        <v>24</v>
      </c>
      <c r="B22" s="181">
        <v>3124.9340000000002</v>
      </c>
      <c r="C22" s="190">
        <v>3194.5940000000001</v>
      </c>
      <c r="D22" s="183">
        <v>-2.1805587814914777</v>
      </c>
      <c r="E22" s="139">
        <v>8.3316596948571817</v>
      </c>
      <c r="F22" s="140">
        <v>8.7143267406689393</v>
      </c>
      <c r="G22" s="183">
        <v>-4.391240507724901</v>
      </c>
    </row>
    <row r="23" spans="1:7" x14ac:dyDescent="0.25">
      <c r="A23" s="147" t="s">
        <v>25</v>
      </c>
      <c r="B23" s="181">
        <v>2998.511</v>
      </c>
      <c r="C23" s="190">
        <v>2929.65</v>
      </c>
      <c r="D23" s="183">
        <v>2.3504855528817394</v>
      </c>
      <c r="E23" s="139">
        <v>0.9847625637514158</v>
      </c>
      <c r="F23" s="140">
        <v>1.0512583506600695</v>
      </c>
      <c r="G23" s="183">
        <v>-6.3253516004797437</v>
      </c>
    </row>
    <row r="24" spans="1:7" x14ac:dyDescent="0.25">
      <c r="A24" s="147" t="s">
        <v>26</v>
      </c>
      <c r="B24" s="181" t="s">
        <v>40</v>
      </c>
      <c r="C24" s="190" t="s">
        <v>40</v>
      </c>
      <c r="D24" s="191" t="s">
        <v>147</v>
      </c>
      <c r="E24" s="139">
        <v>1.0799704883853909E-3</v>
      </c>
      <c r="F24" s="140">
        <v>1.0973812861155042E-4</v>
      </c>
      <c r="G24" s="183">
        <v>884.1342312372177</v>
      </c>
    </row>
    <row r="25" spans="1:7" ht="16.5" thickBot="1" x14ac:dyDescent="0.3">
      <c r="A25" s="148" t="s">
        <v>23</v>
      </c>
      <c r="B25" s="181">
        <v>3562.4940000000001</v>
      </c>
      <c r="C25" s="190">
        <v>3651.7460000000001</v>
      </c>
      <c r="D25" s="183">
        <v>-2.444091127915248</v>
      </c>
      <c r="E25" s="139">
        <v>0.39435027649139187</v>
      </c>
      <c r="F25" s="140">
        <v>0.46156954275304213</v>
      </c>
      <c r="G25" s="183">
        <v>-14.563193632907275</v>
      </c>
    </row>
    <row r="26" spans="1:7" x14ac:dyDescent="0.25">
      <c r="A26" s="135" t="s">
        <v>34</v>
      </c>
      <c r="B26" s="174"/>
      <c r="C26" s="187"/>
      <c r="D26" s="279"/>
      <c r="E26" s="279"/>
      <c r="F26" s="279"/>
      <c r="G26" s="228"/>
    </row>
    <row r="27" spans="1:7" x14ac:dyDescent="0.25">
      <c r="A27" s="146" t="s">
        <v>35</v>
      </c>
      <c r="B27" s="178">
        <v>6583.56</v>
      </c>
      <c r="C27" s="189">
        <v>6632.6989999999996</v>
      </c>
      <c r="D27" s="180">
        <v>-0.74085979176801509</v>
      </c>
      <c r="E27" s="137">
        <v>0.38009277135963737</v>
      </c>
      <c r="F27" s="138">
        <v>0.31659450104432291</v>
      </c>
      <c r="G27" s="180">
        <v>20.056656102951319</v>
      </c>
    </row>
    <row r="28" spans="1:7" x14ac:dyDescent="0.25">
      <c r="A28" s="147" t="s">
        <v>24</v>
      </c>
      <c r="B28" s="181">
        <v>5825.0309999999999</v>
      </c>
      <c r="C28" s="190">
        <v>5754.951</v>
      </c>
      <c r="D28" s="183">
        <v>1.2177340867020401</v>
      </c>
      <c r="E28" s="139">
        <v>0.87475714874149335</v>
      </c>
      <c r="F28" s="140">
        <v>0.82543922960322103</v>
      </c>
      <c r="G28" s="183">
        <v>5.9747486392158597</v>
      </c>
    </row>
    <row r="29" spans="1:7" x14ac:dyDescent="0.25">
      <c r="A29" s="147" t="s">
        <v>25</v>
      </c>
      <c r="B29" s="192">
        <v>5641.585</v>
      </c>
      <c r="C29" s="193">
        <v>5505.8540000000003</v>
      </c>
      <c r="D29" s="183">
        <v>2.4652124811155502</v>
      </c>
      <c r="E29" s="139">
        <v>0.25073314838680832</v>
      </c>
      <c r="F29" s="140">
        <v>0.20455187173192996</v>
      </c>
      <c r="G29" s="183">
        <v>22.576804731173528</v>
      </c>
    </row>
    <row r="30" spans="1:7" x14ac:dyDescent="0.25">
      <c r="A30" s="270" t="s">
        <v>26</v>
      </c>
      <c r="B30" s="192" t="s">
        <v>32</v>
      </c>
      <c r="C30" s="193" t="s">
        <v>32</v>
      </c>
      <c r="D30" s="191" t="s">
        <v>32</v>
      </c>
      <c r="E30" s="139" t="s">
        <v>32</v>
      </c>
      <c r="F30" s="140" t="s">
        <v>32</v>
      </c>
      <c r="G30" s="183" t="s">
        <v>32</v>
      </c>
    </row>
    <row r="31" spans="1:7" ht="16.5" thickBot="1" x14ac:dyDescent="0.3">
      <c r="A31" s="149" t="s">
        <v>23</v>
      </c>
      <c r="B31" s="184" t="s">
        <v>40</v>
      </c>
      <c r="C31" s="194" t="s">
        <v>40</v>
      </c>
      <c r="D31" s="196" t="s">
        <v>147</v>
      </c>
      <c r="E31" s="150">
        <v>6.0838337512377022E-2</v>
      </c>
      <c r="F31" s="151">
        <v>0.10424024836811173</v>
      </c>
      <c r="G31" s="196">
        <v>-41.636423104505802</v>
      </c>
    </row>
    <row r="32" spans="1:7" x14ac:dyDescent="0.25">
      <c r="A32" s="135" t="s">
        <v>41</v>
      </c>
      <c r="B32" s="174"/>
      <c r="C32" s="187"/>
      <c r="D32" s="279"/>
      <c r="E32" s="279"/>
      <c r="F32" s="279"/>
      <c r="G32" s="228"/>
    </row>
    <row r="33" spans="1:7" x14ac:dyDescent="0.25">
      <c r="A33" s="146" t="s">
        <v>35</v>
      </c>
      <c r="B33" s="178">
        <v>5797.317</v>
      </c>
      <c r="C33" s="189">
        <v>5345.73</v>
      </c>
      <c r="D33" s="180">
        <v>8.4476208113765665</v>
      </c>
      <c r="E33" s="137">
        <v>0.57275382243238915</v>
      </c>
      <c r="F33" s="138">
        <v>0.51574725684856459</v>
      </c>
      <c r="G33" s="180">
        <v>11.053198020316957</v>
      </c>
    </row>
    <row r="34" spans="1:7" x14ac:dyDescent="0.25">
      <c r="A34" s="147" t="s">
        <v>24</v>
      </c>
      <c r="B34" s="178">
        <v>3573.402</v>
      </c>
      <c r="C34" s="189">
        <v>3614.6529999999998</v>
      </c>
      <c r="D34" s="183">
        <v>-1.1412160448042938</v>
      </c>
      <c r="E34" s="139">
        <v>1.4676325265890628</v>
      </c>
      <c r="F34" s="140">
        <v>1.5363996434388725</v>
      </c>
      <c r="G34" s="183">
        <v>-4.4758612867086107</v>
      </c>
    </row>
    <row r="35" spans="1:7" x14ac:dyDescent="0.25">
      <c r="A35" s="147" t="s">
        <v>25</v>
      </c>
      <c r="B35" s="178">
        <v>4218.2709999999997</v>
      </c>
      <c r="C35" s="189">
        <v>5001.8069999999998</v>
      </c>
      <c r="D35" s="183">
        <v>-15.665058647804686</v>
      </c>
      <c r="E35" s="139">
        <v>0.36799520720465367</v>
      </c>
      <c r="F35" s="140">
        <v>0.37713702659931531</v>
      </c>
      <c r="G35" s="183">
        <v>-2.4240047383027834</v>
      </c>
    </row>
    <row r="36" spans="1:7" x14ac:dyDescent="0.25">
      <c r="A36" s="270" t="s">
        <v>26</v>
      </c>
      <c r="B36" s="178" t="s">
        <v>32</v>
      </c>
      <c r="C36" s="189" t="s">
        <v>32</v>
      </c>
      <c r="D36" s="191" t="s">
        <v>32</v>
      </c>
      <c r="E36" s="139" t="s">
        <v>32</v>
      </c>
      <c r="F36" s="140" t="s">
        <v>32</v>
      </c>
      <c r="G36" s="183" t="s">
        <v>32</v>
      </c>
    </row>
    <row r="37" spans="1:7" ht="16.5" thickBot="1" x14ac:dyDescent="0.3">
      <c r="A37" s="149" t="s">
        <v>23</v>
      </c>
      <c r="B37" s="214">
        <v>1291.133</v>
      </c>
      <c r="C37" s="211">
        <v>1044.9680000000001</v>
      </c>
      <c r="D37" s="196">
        <v>23.557180698356309</v>
      </c>
      <c r="E37" s="150">
        <v>0.41258662026456622</v>
      </c>
      <c r="F37" s="151">
        <v>0.78794171105665423</v>
      </c>
      <c r="G37" s="196">
        <v>-47.63741854568471</v>
      </c>
    </row>
    <row r="38" spans="1:7" x14ac:dyDescent="0.25">
      <c r="A38" s="271"/>
      <c r="B38" s="276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I39" sqref="I39"/>
    </sheetView>
  </sheetViews>
  <sheetFormatPr defaultRowHeight="15.75" x14ac:dyDescent="0.25"/>
  <cols>
    <col min="1" max="1" width="32.7109375" style="98" customWidth="1"/>
    <col min="2" max="3" width="13.7109375" style="98" customWidth="1"/>
    <col min="4" max="4" width="11.7109375" style="98" customWidth="1"/>
    <col min="5" max="6" width="13.7109375" style="98" customWidth="1"/>
    <col min="7" max="7" width="11.7109375" style="98" customWidth="1"/>
    <col min="8" max="8" width="9.140625" style="98"/>
    <col min="9" max="9" width="32.7109375" style="98" customWidth="1"/>
    <col min="10" max="11" width="13.7109375" style="98" customWidth="1"/>
    <col min="12" max="12" width="11.7109375" style="98" customWidth="1"/>
    <col min="13" max="14" width="13.7109375" style="98" customWidth="1"/>
    <col min="15" max="15" width="11.7109375" style="98" customWidth="1"/>
    <col min="16" max="16384" width="9.140625" style="98"/>
  </cols>
  <sheetData>
    <row r="1" spans="1:15" s="111" customFormat="1" ht="20.25" customHeight="1" x14ac:dyDescent="0.35">
      <c r="A1" s="130" t="s">
        <v>153</v>
      </c>
      <c r="E1" s="167" t="str">
        <f>Bydło_PL!D1</f>
        <v>sierpień - wrzesień 2022r.</v>
      </c>
    </row>
    <row r="2" spans="1:15" ht="20.25" customHeight="1" thickBot="1" x14ac:dyDescent="0.3">
      <c r="A2" s="153"/>
      <c r="F2" s="154"/>
    </row>
    <row r="3" spans="1:15" ht="21" customHeight="1" thickBot="1" x14ac:dyDescent="0.3">
      <c r="A3" s="155" t="s">
        <v>149</v>
      </c>
      <c r="B3" s="156"/>
      <c r="C3" s="156"/>
      <c r="D3" s="156"/>
      <c r="E3" s="156"/>
      <c r="F3" s="156"/>
      <c r="G3" s="157"/>
      <c r="I3" s="155" t="s">
        <v>150</v>
      </c>
      <c r="J3" s="156"/>
      <c r="K3" s="156"/>
      <c r="L3" s="156"/>
      <c r="M3" s="156"/>
      <c r="N3" s="156"/>
      <c r="O3" s="157"/>
    </row>
    <row r="4" spans="1:15" ht="16.5" thickBot="1" x14ac:dyDescent="0.3">
      <c r="A4" s="272"/>
      <c r="B4" s="131">
        <v>2022</v>
      </c>
      <c r="C4" s="273"/>
      <c r="D4" s="274"/>
      <c r="E4" s="264"/>
      <c r="F4" s="273"/>
      <c r="G4" s="274"/>
      <c r="I4" s="272"/>
      <c r="J4" s="131">
        <v>2022</v>
      </c>
      <c r="K4" s="273"/>
      <c r="L4" s="274"/>
      <c r="M4" s="264"/>
      <c r="N4" s="273"/>
      <c r="O4" s="274"/>
    </row>
    <row r="5" spans="1:15" ht="30" customHeight="1" x14ac:dyDescent="0.25">
      <c r="A5" s="197" t="s">
        <v>7</v>
      </c>
      <c r="B5" s="132" t="s">
        <v>8</v>
      </c>
      <c r="C5" s="160"/>
      <c r="D5" s="161"/>
      <c r="E5" s="133" t="s">
        <v>148</v>
      </c>
      <c r="F5" s="162"/>
      <c r="G5" s="161"/>
      <c r="I5" s="197" t="s">
        <v>7</v>
      </c>
      <c r="J5" s="132" t="s">
        <v>8</v>
      </c>
      <c r="K5" s="160"/>
      <c r="L5" s="161"/>
      <c r="M5" s="133" t="s">
        <v>148</v>
      </c>
      <c r="N5" s="162"/>
      <c r="O5" s="161"/>
    </row>
    <row r="6" spans="1:15" ht="32.25" customHeight="1" thickBot="1" x14ac:dyDescent="0.3">
      <c r="A6" s="265"/>
      <c r="B6" s="277" t="s">
        <v>167</v>
      </c>
      <c r="C6" s="278" t="s">
        <v>160</v>
      </c>
      <c r="D6" s="171" t="s">
        <v>9</v>
      </c>
      <c r="E6" s="266" t="s">
        <v>167</v>
      </c>
      <c r="F6" s="267" t="s">
        <v>160</v>
      </c>
      <c r="G6" s="171" t="s">
        <v>9</v>
      </c>
      <c r="I6" s="265"/>
      <c r="J6" s="277" t="s">
        <v>167</v>
      </c>
      <c r="K6" s="278" t="s">
        <v>160</v>
      </c>
      <c r="L6" s="171" t="s">
        <v>9</v>
      </c>
      <c r="M6" s="266" t="s">
        <v>167</v>
      </c>
      <c r="N6" s="267" t="s">
        <v>160</v>
      </c>
      <c r="O6" s="171" t="s">
        <v>9</v>
      </c>
    </row>
    <row r="7" spans="1:15" ht="16.5" thickBot="1" x14ac:dyDescent="0.3">
      <c r="A7" s="198" t="s">
        <v>39</v>
      </c>
      <c r="B7" s="225">
        <v>2128.6640000000002</v>
      </c>
      <c r="C7" s="253">
        <v>2177.2860000000001</v>
      </c>
      <c r="D7" s="248">
        <v>-2.2331471382262063</v>
      </c>
      <c r="E7" s="249">
        <v>100</v>
      </c>
      <c r="F7" s="250">
        <v>100</v>
      </c>
      <c r="G7" s="251" t="s">
        <v>32</v>
      </c>
      <c r="I7" s="198" t="s">
        <v>39</v>
      </c>
      <c r="J7" s="225">
        <v>2120.7350000000001</v>
      </c>
      <c r="K7" s="253">
        <v>2090.6120000000001</v>
      </c>
      <c r="L7" s="248">
        <v>1.4408699462167081</v>
      </c>
      <c r="M7" s="249">
        <v>100</v>
      </c>
      <c r="N7" s="250">
        <v>100</v>
      </c>
      <c r="O7" s="251" t="s">
        <v>32</v>
      </c>
    </row>
    <row r="8" spans="1:15" x14ac:dyDescent="0.25">
      <c r="A8" s="135" t="s">
        <v>12</v>
      </c>
      <c r="B8" s="174"/>
      <c r="C8" s="187"/>
      <c r="D8" s="279"/>
      <c r="E8" s="279"/>
      <c r="F8" s="279"/>
      <c r="G8" s="228"/>
      <c r="H8" s="275"/>
      <c r="I8" s="135" t="s">
        <v>12</v>
      </c>
      <c r="J8" s="174"/>
      <c r="K8" s="187"/>
      <c r="L8" s="279"/>
      <c r="M8" s="279"/>
      <c r="N8" s="279"/>
      <c r="O8" s="228"/>
    </row>
    <row r="9" spans="1:15" x14ac:dyDescent="0.25">
      <c r="A9" s="136" t="s">
        <v>10</v>
      </c>
      <c r="B9" s="178">
        <v>1790.1289999999999</v>
      </c>
      <c r="C9" s="189">
        <v>1801.462</v>
      </c>
      <c r="D9" s="180">
        <v>-0.62910014199578357</v>
      </c>
      <c r="E9" s="137">
        <v>82.098119952430238</v>
      </c>
      <c r="F9" s="138">
        <v>78.957371274321233</v>
      </c>
      <c r="G9" s="180">
        <v>3.9777776633382547</v>
      </c>
      <c r="I9" s="136" t="s">
        <v>10</v>
      </c>
      <c r="J9" s="178">
        <v>1763.662</v>
      </c>
      <c r="K9" s="189">
        <v>1791.412</v>
      </c>
      <c r="L9" s="180">
        <v>-1.5490573915994756</v>
      </c>
      <c r="M9" s="137">
        <v>78.881647824416845</v>
      </c>
      <c r="N9" s="138">
        <v>81.933048784106873</v>
      </c>
      <c r="O9" s="180">
        <v>-3.7242614610014728</v>
      </c>
    </row>
    <row r="10" spans="1:15" x14ac:dyDescent="0.25">
      <c r="A10" s="136" t="s">
        <v>11</v>
      </c>
      <c r="B10" s="181">
        <v>3218.3409999999999</v>
      </c>
      <c r="C10" s="189">
        <v>3281.8009999999999</v>
      </c>
      <c r="D10" s="183">
        <v>-1.9336943342999784</v>
      </c>
      <c r="E10" s="139">
        <v>11.841661749930928</v>
      </c>
      <c r="F10" s="140">
        <v>14.14755438466061</v>
      </c>
      <c r="G10" s="183">
        <v>-16.298878039513536</v>
      </c>
      <c r="I10" s="136" t="s">
        <v>11</v>
      </c>
      <c r="J10" s="181">
        <v>3309.3850000000002</v>
      </c>
      <c r="K10" s="189">
        <v>3286.4989999999998</v>
      </c>
      <c r="L10" s="183">
        <v>0.69636412486358357</v>
      </c>
      <c r="M10" s="139">
        <v>20.236212268426112</v>
      </c>
      <c r="N10" s="140">
        <v>17.34023459827851</v>
      </c>
      <c r="O10" s="183">
        <v>16.700914014364638</v>
      </c>
    </row>
    <row r="11" spans="1:15" x14ac:dyDescent="0.25">
      <c r="A11" s="136" t="s">
        <v>34</v>
      </c>
      <c r="B11" s="181">
        <v>6139.3850000000002</v>
      </c>
      <c r="C11" s="189">
        <v>5988.5609999999997</v>
      </c>
      <c r="D11" s="183">
        <v>2.5185349201586247</v>
      </c>
      <c r="E11" s="268">
        <v>1.9492663434195621</v>
      </c>
      <c r="F11" s="140">
        <v>1.9344381991170052</v>
      </c>
      <c r="G11" s="183">
        <v>0.7665349200261512</v>
      </c>
      <c r="I11" s="136" t="s">
        <v>34</v>
      </c>
      <c r="J11" s="181">
        <v>5398.5389999999998</v>
      </c>
      <c r="K11" s="189">
        <v>5497.8729999999996</v>
      </c>
      <c r="L11" s="183">
        <v>-1.8067714550699852</v>
      </c>
      <c r="M11" s="268">
        <v>0.68100736366671932</v>
      </c>
      <c r="N11" s="140">
        <v>0.51288535754238229</v>
      </c>
      <c r="O11" s="183">
        <v>32.779646299503547</v>
      </c>
    </row>
    <row r="12" spans="1:15" x14ac:dyDescent="0.25">
      <c r="A12" s="136" t="s">
        <v>41</v>
      </c>
      <c r="B12" s="181">
        <v>3646.17</v>
      </c>
      <c r="C12" s="190">
        <v>3279.32</v>
      </c>
      <c r="D12" s="183">
        <v>11.18677042801556</v>
      </c>
      <c r="E12" s="140">
        <v>3.9909555583177325</v>
      </c>
      <c r="F12" s="140">
        <v>4.8134426723015986</v>
      </c>
      <c r="G12" s="183">
        <v>-17.087294271037514</v>
      </c>
      <c r="I12" s="136" t="s">
        <v>41</v>
      </c>
      <c r="J12" s="181" t="s">
        <v>40</v>
      </c>
      <c r="K12" s="190" t="s">
        <v>40</v>
      </c>
      <c r="L12" s="183" t="s">
        <v>147</v>
      </c>
      <c r="M12" s="140">
        <v>0.1151122124391487</v>
      </c>
      <c r="N12" s="140">
        <v>0.12144738183314903</v>
      </c>
      <c r="O12" s="183">
        <v>-5.2163902575552692</v>
      </c>
    </row>
    <row r="13" spans="1:15" ht="16.5" thickBot="1" x14ac:dyDescent="0.3">
      <c r="A13" s="201" t="s">
        <v>84</v>
      </c>
      <c r="B13" s="214">
        <v>10589.349</v>
      </c>
      <c r="C13" s="211">
        <v>11488.85</v>
      </c>
      <c r="D13" s="183">
        <v>-7.8293388807408935</v>
      </c>
      <c r="E13" s="269">
        <v>0.11999639590153212</v>
      </c>
      <c r="F13" s="144">
        <v>0.14719346959955892</v>
      </c>
      <c r="G13" s="180">
        <v>-18.477092612883354</v>
      </c>
      <c r="I13" s="201" t="s">
        <v>84</v>
      </c>
      <c r="J13" s="214">
        <v>7916.3890000000001</v>
      </c>
      <c r="K13" s="211">
        <v>7545.8329999999996</v>
      </c>
      <c r="L13" s="183">
        <v>4.9107368265372493</v>
      </c>
      <c r="M13" s="269">
        <v>8.6020331051174098E-2</v>
      </c>
      <c r="N13" s="144">
        <v>9.2383878239080702E-2</v>
      </c>
      <c r="O13" s="180">
        <v>-6.888157662572195</v>
      </c>
    </row>
    <row r="14" spans="1:15" x14ac:dyDescent="0.25">
      <c r="A14" s="135" t="s">
        <v>13</v>
      </c>
      <c r="B14" s="174"/>
      <c r="C14" s="187"/>
      <c r="D14" s="279"/>
      <c r="E14" s="279"/>
      <c r="F14" s="279"/>
      <c r="G14" s="228"/>
      <c r="I14" s="135" t="s">
        <v>13</v>
      </c>
      <c r="J14" s="174"/>
      <c r="K14" s="187"/>
      <c r="L14" s="279"/>
      <c r="M14" s="279"/>
      <c r="N14" s="279"/>
      <c r="O14" s="228"/>
    </row>
    <row r="15" spans="1:15" x14ac:dyDescent="0.25">
      <c r="A15" s="146" t="s">
        <v>35</v>
      </c>
      <c r="B15" s="178">
        <v>2323.6999999999998</v>
      </c>
      <c r="C15" s="189">
        <v>2527.17</v>
      </c>
      <c r="D15" s="180">
        <v>-8.0512984880320779</v>
      </c>
      <c r="E15" s="137">
        <v>7.267781259447867</v>
      </c>
      <c r="F15" s="138">
        <v>5.4139088681154837</v>
      </c>
      <c r="G15" s="180">
        <v>34.242770546998401</v>
      </c>
      <c r="I15" s="146" t="s">
        <v>35</v>
      </c>
      <c r="J15" s="178">
        <v>2547.123</v>
      </c>
      <c r="K15" s="189">
        <v>2688.0360000000001</v>
      </c>
      <c r="L15" s="180">
        <v>-5.2422288987201071</v>
      </c>
      <c r="M15" s="137">
        <v>3.9982664125912928</v>
      </c>
      <c r="N15" s="138">
        <v>4.9377312016226522</v>
      </c>
      <c r="O15" s="180">
        <v>-19.026244051572302</v>
      </c>
    </row>
    <row r="16" spans="1:15" x14ac:dyDescent="0.25">
      <c r="A16" s="146" t="s">
        <v>24</v>
      </c>
      <c r="B16" s="181">
        <v>1729.943</v>
      </c>
      <c r="C16" s="190">
        <v>1737.2139999999999</v>
      </c>
      <c r="D16" s="183">
        <v>-0.41854371424591091</v>
      </c>
      <c r="E16" s="139">
        <v>71.6392460269428</v>
      </c>
      <c r="F16" s="140">
        <v>69.739168182260443</v>
      </c>
      <c r="G16" s="183">
        <v>2.7245490507093262</v>
      </c>
      <c r="I16" s="146" t="s">
        <v>24</v>
      </c>
      <c r="J16" s="181">
        <v>1711.529</v>
      </c>
      <c r="K16" s="190">
        <v>1722.23</v>
      </c>
      <c r="L16" s="183">
        <v>-0.62134558101995796</v>
      </c>
      <c r="M16" s="139">
        <v>71.745851817818917</v>
      </c>
      <c r="N16" s="140">
        <v>73.38276601976446</v>
      </c>
      <c r="O16" s="183">
        <v>-2.2306520873098017</v>
      </c>
    </row>
    <row r="17" spans="1:15" x14ac:dyDescent="0.25">
      <c r="A17" s="146" t="s">
        <v>25</v>
      </c>
      <c r="B17" s="181">
        <v>1920.029</v>
      </c>
      <c r="C17" s="190">
        <v>1941.1020000000001</v>
      </c>
      <c r="D17" s="183">
        <v>-1.085620436226437</v>
      </c>
      <c r="E17" s="139">
        <v>3.1259990653226564</v>
      </c>
      <c r="F17" s="140">
        <v>3.7411091402155017</v>
      </c>
      <c r="G17" s="183">
        <v>-16.441917405740604</v>
      </c>
      <c r="I17" s="146" t="s">
        <v>25</v>
      </c>
      <c r="J17" s="181">
        <v>1939.3489999999999</v>
      </c>
      <c r="K17" s="190">
        <v>1960.1780000000001</v>
      </c>
      <c r="L17" s="183">
        <v>-1.0626075795157468</v>
      </c>
      <c r="M17" s="139">
        <v>2.9797681185618128</v>
      </c>
      <c r="N17" s="140">
        <v>3.4262677300274698</v>
      </c>
      <c r="O17" s="183">
        <v>-13.031661465114905</v>
      </c>
    </row>
    <row r="18" spans="1:15" x14ac:dyDescent="0.25">
      <c r="A18" s="147" t="s">
        <v>26</v>
      </c>
      <c r="B18" s="181">
        <v>2211.973</v>
      </c>
      <c r="C18" s="190">
        <v>2172.6370000000002</v>
      </c>
      <c r="D18" s="183">
        <v>1.8105187382889909</v>
      </c>
      <c r="E18" s="139">
        <v>4.3952089372957429E-2</v>
      </c>
      <c r="F18" s="140">
        <v>4.0565522299810648E-2</v>
      </c>
      <c r="G18" s="183">
        <v>8.3483876976054319</v>
      </c>
      <c r="I18" s="147" t="s">
        <v>26</v>
      </c>
      <c r="J18" s="181">
        <v>2306.223</v>
      </c>
      <c r="K18" s="190">
        <v>2449.364</v>
      </c>
      <c r="L18" s="183">
        <v>-5.8440068523910726</v>
      </c>
      <c r="M18" s="139">
        <v>0.1554077633584145</v>
      </c>
      <c r="N18" s="140">
        <v>0.11806040305692576</v>
      </c>
      <c r="O18" s="183">
        <v>31.634112144679676</v>
      </c>
    </row>
    <row r="19" spans="1:15" ht="16.5" thickBot="1" x14ac:dyDescent="0.3">
      <c r="A19" s="148" t="s">
        <v>23</v>
      </c>
      <c r="B19" s="181" t="s">
        <v>40</v>
      </c>
      <c r="C19" s="190" t="s">
        <v>40</v>
      </c>
      <c r="D19" s="183" t="s">
        <v>147</v>
      </c>
      <c r="E19" s="139">
        <v>2.1141511343954207E-2</v>
      </c>
      <c r="F19" s="140">
        <v>2.2619561429988715E-2</v>
      </c>
      <c r="G19" s="183">
        <v>-6.5343887882588572</v>
      </c>
      <c r="I19" s="148" t="s">
        <v>23</v>
      </c>
      <c r="J19" s="181" t="s">
        <v>40</v>
      </c>
      <c r="K19" s="190" t="s">
        <v>40</v>
      </c>
      <c r="L19" s="183" t="s">
        <v>147</v>
      </c>
      <c r="M19" s="139">
        <v>2.353712086405712E-3</v>
      </c>
      <c r="N19" s="140">
        <v>6.8223429635354632E-2</v>
      </c>
      <c r="O19" s="183">
        <v>-96.549994482854359</v>
      </c>
    </row>
    <row r="20" spans="1:15" x14ac:dyDescent="0.25">
      <c r="A20" s="135" t="s">
        <v>11</v>
      </c>
      <c r="B20" s="174"/>
      <c r="C20" s="187"/>
      <c r="D20" s="279"/>
      <c r="E20" s="279"/>
      <c r="F20" s="279"/>
      <c r="G20" s="228"/>
      <c r="I20" s="135" t="s">
        <v>11</v>
      </c>
      <c r="J20" s="174"/>
      <c r="K20" s="187"/>
      <c r="L20" s="279"/>
      <c r="M20" s="279"/>
      <c r="N20" s="279"/>
      <c r="O20" s="228"/>
    </row>
    <row r="21" spans="1:15" x14ac:dyDescent="0.25">
      <c r="A21" s="146" t="s">
        <v>35</v>
      </c>
      <c r="B21" s="178">
        <v>3452.4720000000002</v>
      </c>
      <c r="C21" s="189">
        <v>3439.43</v>
      </c>
      <c r="D21" s="180">
        <v>0.3791907380002027</v>
      </c>
      <c r="E21" s="137">
        <v>4.185910688920166</v>
      </c>
      <c r="F21" s="138">
        <v>4.8897337960364213</v>
      </c>
      <c r="G21" s="180">
        <v>-14.393894156094317</v>
      </c>
      <c r="I21" s="146" t="s">
        <v>35</v>
      </c>
      <c r="J21" s="178">
        <v>3637.7759999999998</v>
      </c>
      <c r="K21" s="189">
        <v>3550.4760000000001</v>
      </c>
      <c r="L21" s="180">
        <v>2.4588252392073549</v>
      </c>
      <c r="M21" s="137">
        <v>5.7691680035751318</v>
      </c>
      <c r="N21" s="138">
        <v>5.2327854384427894</v>
      </c>
      <c r="O21" s="180">
        <v>10.250421528690904</v>
      </c>
    </row>
    <row r="22" spans="1:15" ht="15.75" customHeight="1" x14ac:dyDescent="0.25">
      <c r="A22" s="147" t="s">
        <v>24</v>
      </c>
      <c r="B22" s="181">
        <v>3032.74</v>
      </c>
      <c r="C22" s="190">
        <v>3145.6729999999998</v>
      </c>
      <c r="D22" s="183">
        <v>-3.5901061553441824</v>
      </c>
      <c r="E22" s="139">
        <v>6.9131249433467197</v>
      </c>
      <c r="F22" s="140">
        <v>8.4918823217316604</v>
      </c>
      <c r="G22" s="183">
        <v>-18.591371365859921</v>
      </c>
      <c r="I22" s="147" t="s">
        <v>24</v>
      </c>
      <c r="J22" s="181">
        <v>3251.8690000000001</v>
      </c>
      <c r="K22" s="190">
        <v>3282.69</v>
      </c>
      <c r="L22" s="183">
        <v>-0.93889462605363017</v>
      </c>
      <c r="M22" s="139">
        <v>11.612336715146858</v>
      </c>
      <c r="N22" s="140">
        <v>9.1457458901431821</v>
      </c>
      <c r="O22" s="183">
        <v>26.969815853532968</v>
      </c>
    </row>
    <row r="23" spans="1:15" x14ac:dyDescent="0.25">
      <c r="A23" s="147" t="s">
        <v>25</v>
      </c>
      <c r="B23" s="181">
        <v>3344.2550000000001</v>
      </c>
      <c r="C23" s="190">
        <v>3361.3429999999998</v>
      </c>
      <c r="D23" s="183">
        <v>-0.50836823257845865</v>
      </c>
      <c r="E23" s="139">
        <v>0.54988283966049822</v>
      </c>
      <c r="F23" s="140">
        <v>0.57633311961174194</v>
      </c>
      <c r="G23" s="183">
        <v>-4.5894082868363464</v>
      </c>
      <c r="I23" s="147" t="s">
        <v>25</v>
      </c>
      <c r="J23" s="181">
        <v>2777.6170000000002</v>
      </c>
      <c r="K23" s="190">
        <v>2685.002</v>
      </c>
      <c r="L23" s="183">
        <v>3.4493456615674862</v>
      </c>
      <c r="M23" s="139">
        <v>1.9905186200594012</v>
      </c>
      <c r="N23" s="140">
        <v>1.9723506406873568</v>
      </c>
      <c r="O23" s="183">
        <v>0.92113334197579211</v>
      </c>
    </row>
    <row r="24" spans="1:15" x14ac:dyDescent="0.25">
      <c r="A24" s="147" t="s">
        <v>26</v>
      </c>
      <c r="B24" s="181" t="s">
        <v>40</v>
      </c>
      <c r="C24" s="190" t="s">
        <v>40</v>
      </c>
      <c r="D24" s="191" t="s">
        <v>147</v>
      </c>
      <c r="E24" s="139">
        <v>1.5469398544356735E-3</v>
      </c>
      <c r="F24" s="140">
        <v>1.6632030463227E-4</v>
      </c>
      <c r="G24" s="183">
        <v>830.09681400952115</v>
      </c>
      <c r="I24" s="147" t="s">
        <v>26</v>
      </c>
      <c r="J24" s="181" t="s">
        <v>32</v>
      </c>
      <c r="K24" s="190" t="s">
        <v>32</v>
      </c>
      <c r="L24" s="191" t="s">
        <v>32</v>
      </c>
      <c r="M24" s="139" t="s">
        <v>32</v>
      </c>
      <c r="N24" s="140" t="s">
        <v>32</v>
      </c>
      <c r="O24" s="183" t="s">
        <v>32</v>
      </c>
    </row>
    <row r="25" spans="1:15" ht="16.5" thickBot="1" x14ac:dyDescent="0.3">
      <c r="A25" s="148" t="s">
        <v>23</v>
      </c>
      <c r="B25" s="181">
        <v>4437.4229999999998</v>
      </c>
      <c r="C25" s="190" t="s">
        <v>40</v>
      </c>
      <c r="D25" s="183" t="s">
        <v>147</v>
      </c>
      <c r="E25" s="139">
        <v>0.19119633814911088</v>
      </c>
      <c r="F25" s="140">
        <v>0.18943882697615549</v>
      </c>
      <c r="G25" s="183">
        <v>0.9277460175450758</v>
      </c>
      <c r="I25" s="148" t="s">
        <v>23</v>
      </c>
      <c r="J25" s="181">
        <v>3114.8150000000001</v>
      </c>
      <c r="K25" s="190">
        <v>3124.6390000000001</v>
      </c>
      <c r="L25" s="183">
        <v>-0.3144043199870471</v>
      </c>
      <c r="M25" s="139">
        <v>0.86418892964472116</v>
      </c>
      <c r="N25" s="140">
        <v>0.98935262900518295</v>
      </c>
      <c r="O25" s="183">
        <v>-12.651070577971455</v>
      </c>
    </row>
    <row r="26" spans="1:15" x14ac:dyDescent="0.25">
      <c r="A26" s="135" t="s">
        <v>34</v>
      </c>
      <c r="B26" s="174"/>
      <c r="C26" s="187"/>
      <c r="D26" s="279"/>
      <c r="E26" s="279"/>
      <c r="F26" s="279"/>
      <c r="G26" s="228"/>
      <c r="I26" s="135" t="s">
        <v>34</v>
      </c>
      <c r="J26" s="174"/>
      <c r="K26" s="187"/>
      <c r="L26" s="279"/>
      <c r="M26" s="279"/>
      <c r="N26" s="279"/>
      <c r="O26" s="228"/>
    </row>
    <row r="27" spans="1:15" x14ac:dyDescent="0.25">
      <c r="A27" s="146" t="s">
        <v>35</v>
      </c>
      <c r="B27" s="178">
        <v>6590.741</v>
      </c>
      <c r="C27" s="189">
        <v>6643.07</v>
      </c>
      <c r="D27" s="180">
        <v>-0.78772314607553018</v>
      </c>
      <c r="E27" s="137">
        <v>0.48609192513679561</v>
      </c>
      <c r="F27" s="138">
        <v>0.42827478442809513</v>
      </c>
      <c r="G27" s="180">
        <v>13.500010463120701</v>
      </c>
      <c r="I27" s="146" t="s">
        <v>35</v>
      </c>
      <c r="J27" s="178" t="s">
        <v>40</v>
      </c>
      <c r="K27" s="189" t="s">
        <v>40</v>
      </c>
      <c r="L27" s="180" t="s">
        <v>147</v>
      </c>
      <c r="M27" s="137">
        <v>0.13494615962059414</v>
      </c>
      <c r="N27" s="138">
        <v>9.9996516250401596E-2</v>
      </c>
      <c r="O27" s="180">
        <v>34.950860970671251</v>
      </c>
    </row>
    <row r="28" spans="1:15" x14ac:dyDescent="0.25">
      <c r="A28" s="147" t="s">
        <v>24</v>
      </c>
      <c r="B28" s="181">
        <v>5956.3710000000001</v>
      </c>
      <c r="C28" s="190">
        <v>5829.6059999999998</v>
      </c>
      <c r="D28" s="183">
        <v>2.1745037314700224</v>
      </c>
      <c r="E28" s="139">
        <v>1.0630190729542264</v>
      </c>
      <c r="F28" s="140">
        <v>1.0980300191517833</v>
      </c>
      <c r="G28" s="183">
        <v>-3.1885235910583343</v>
      </c>
      <c r="I28" s="147" t="s">
        <v>24</v>
      </c>
      <c r="J28" s="181" t="s">
        <v>40</v>
      </c>
      <c r="K28" s="190" t="s">
        <v>40</v>
      </c>
      <c r="L28" s="183" t="s">
        <v>147</v>
      </c>
      <c r="M28" s="139">
        <v>0.43935958946239956</v>
      </c>
      <c r="N28" s="140">
        <v>0.29676385467861122</v>
      </c>
      <c r="O28" s="183">
        <v>48.050236757510923</v>
      </c>
    </row>
    <row r="29" spans="1:15" x14ac:dyDescent="0.25">
      <c r="A29" s="147" t="s">
        <v>25</v>
      </c>
      <c r="B29" s="192">
        <v>5699.9660000000003</v>
      </c>
      <c r="C29" s="193">
        <v>5553.4650000000001</v>
      </c>
      <c r="D29" s="183">
        <v>2.6380106834201746</v>
      </c>
      <c r="E29" s="139">
        <v>0.3130110668619972</v>
      </c>
      <c r="F29" s="140">
        <v>0.25014573816693408</v>
      </c>
      <c r="G29" s="183">
        <v>25.131481014123896</v>
      </c>
      <c r="I29" s="147" t="s">
        <v>25</v>
      </c>
      <c r="J29" s="192" t="s">
        <v>40</v>
      </c>
      <c r="K29" s="193" t="s">
        <v>40</v>
      </c>
      <c r="L29" s="183" t="s">
        <v>147</v>
      </c>
      <c r="M29" s="139">
        <v>0.10670161458372562</v>
      </c>
      <c r="N29" s="140">
        <v>0.11612498661336959</v>
      </c>
      <c r="O29" s="183">
        <v>-8.1148530600209732</v>
      </c>
    </row>
    <row r="30" spans="1:15" x14ac:dyDescent="0.25">
      <c r="A30" s="270" t="s">
        <v>26</v>
      </c>
      <c r="B30" s="192" t="s">
        <v>32</v>
      </c>
      <c r="C30" s="193" t="s">
        <v>32</v>
      </c>
      <c r="D30" s="191" t="s">
        <v>32</v>
      </c>
      <c r="E30" s="139" t="s">
        <v>32</v>
      </c>
      <c r="F30" s="140" t="s">
        <v>32</v>
      </c>
      <c r="G30" s="183" t="s">
        <v>32</v>
      </c>
      <c r="I30" s="270" t="s">
        <v>26</v>
      </c>
      <c r="J30" s="192" t="s">
        <v>32</v>
      </c>
      <c r="K30" s="193" t="s">
        <v>32</v>
      </c>
      <c r="L30" s="191" t="s">
        <v>32</v>
      </c>
      <c r="M30" s="139" t="s">
        <v>32</v>
      </c>
      <c r="N30" s="140" t="s">
        <v>32</v>
      </c>
      <c r="O30" s="183" t="s">
        <v>32</v>
      </c>
    </row>
    <row r="31" spans="1:15" ht="16.5" thickBot="1" x14ac:dyDescent="0.3">
      <c r="A31" s="149" t="s">
        <v>23</v>
      </c>
      <c r="B31" s="184" t="s">
        <v>40</v>
      </c>
      <c r="C31" s="194" t="s">
        <v>40</v>
      </c>
      <c r="D31" s="196" t="s">
        <v>147</v>
      </c>
      <c r="E31" s="150">
        <v>8.7144278466542935E-2</v>
      </c>
      <c r="F31" s="151">
        <v>0.15798765737019324</v>
      </c>
      <c r="G31" s="196">
        <v>-44.841084476397825</v>
      </c>
      <c r="I31" s="149" t="s">
        <v>23</v>
      </c>
      <c r="J31" s="184" t="s">
        <v>32</v>
      </c>
      <c r="K31" s="194" t="s">
        <v>32</v>
      </c>
      <c r="L31" s="196" t="s">
        <v>32</v>
      </c>
      <c r="M31" s="150" t="s">
        <v>32</v>
      </c>
      <c r="N31" s="151" t="s">
        <v>32</v>
      </c>
      <c r="O31" s="196" t="s">
        <v>32</v>
      </c>
    </row>
    <row r="32" spans="1:15" x14ac:dyDescent="0.25">
      <c r="A32" s="135" t="s">
        <v>41</v>
      </c>
      <c r="B32" s="174"/>
      <c r="C32" s="187"/>
      <c r="D32" s="279"/>
      <c r="E32" s="279"/>
      <c r="F32" s="279"/>
      <c r="G32" s="228"/>
      <c r="I32" s="135" t="s">
        <v>41</v>
      </c>
      <c r="J32" s="174"/>
      <c r="K32" s="187"/>
      <c r="L32" s="279"/>
      <c r="M32" s="279"/>
      <c r="N32" s="279"/>
      <c r="O32" s="228"/>
    </row>
    <row r="33" spans="1:15" x14ac:dyDescent="0.25">
      <c r="A33" s="146" t="s">
        <v>35</v>
      </c>
      <c r="B33" s="178">
        <v>5714.62</v>
      </c>
      <c r="C33" s="189">
        <v>5255.1360000000004</v>
      </c>
      <c r="D33" s="180">
        <v>8.7435225272951911</v>
      </c>
      <c r="E33" s="137">
        <v>0.81687923067695711</v>
      </c>
      <c r="F33" s="138">
        <v>0.77797985694790606</v>
      </c>
      <c r="G33" s="180">
        <v>5.0000489577785787</v>
      </c>
      <c r="I33" s="146" t="s">
        <v>35</v>
      </c>
      <c r="J33" s="178" t="s">
        <v>40</v>
      </c>
      <c r="K33" s="189" t="s">
        <v>40</v>
      </c>
      <c r="L33" s="180" t="s">
        <v>147</v>
      </c>
      <c r="M33" s="137">
        <v>8.1595352328731365E-3</v>
      </c>
      <c r="N33" s="138">
        <v>7.1610408411577923E-3</v>
      </c>
      <c r="O33" s="180">
        <v>13.943425458161585</v>
      </c>
    </row>
    <row r="34" spans="1:15" x14ac:dyDescent="0.25">
      <c r="A34" s="147" t="s">
        <v>24</v>
      </c>
      <c r="B34" s="178">
        <v>3447.681</v>
      </c>
      <c r="C34" s="189">
        <v>3482.9349999999999</v>
      </c>
      <c r="D34" s="183">
        <v>-1.0121923033303781</v>
      </c>
      <c r="E34" s="139">
        <v>2.0728044174088809</v>
      </c>
      <c r="F34" s="140">
        <v>2.2940559617928997</v>
      </c>
      <c r="G34" s="183">
        <v>-9.6445574157267551</v>
      </c>
      <c r="I34" s="147" t="s">
        <v>24</v>
      </c>
      <c r="J34" s="178" t="s">
        <v>40</v>
      </c>
      <c r="K34" s="189" t="s">
        <v>40</v>
      </c>
      <c r="L34" s="183" t="s">
        <v>147</v>
      </c>
      <c r="M34" s="139">
        <v>6.8037970711034457E-2</v>
      </c>
      <c r="N34" s="140">
        <v>6.6965408947043142E-2</v>
      </c>
      <c r="O34" s="183">
        <v>1.6016653685181046</v>
      </c>
    </row>
    <row r="35" spans="1:15" x14ac:dyDescent="0.25">
      <c r="A35" s="147" t="s">
        <v>25</v>
      </c>
      <c r="B35" s="178">
        <v>3868.01</v>
      </c>
      <c r="C35" s="189">
        <v>4493.3630000000003</v>
      </c>
      <c r="D35" s="183">
        <v>-13.917259745095157</v>
      </c>
      <c r="E35" s="139">
        <v>0.5112364825952983</v>
      </c>
      <c r="F35" s="140">
        <v>0.54741001863619021</v>
      </c>
      <c r="G35" s="183">
        <v>-6.6081245884052606</v>
      </c>
      <c r="I35" s="147" t="s">
        <v>25</v>
      </c>
      <c r="J35" s="178" t="s">
        <v>40</v>
      </c>
      <c r="K35" s="189" t="s">
        <v>40</v>
      </c>
      <c r="L35" s="183" t="s">
        <v>147</v>
      </c>
      <c r="M35" s="139">
        <v>3.6717908547929105E-2</v>
      </c>
      <c r="N35" s="140">
        <v>4.6901591815510936E-2</v>
      </c>
      <c r="O35" s="183">
        <v>-21.712873430052667</v>
      </c>
    </row>
    <row r="36" spans="1:15" x14ac:dyDescent="0.25">
      <c r="A36" s="270" t="s">
        <v>26</v>
      </c>
      <c r="B36" s="178" t="s">
        <v>32</v>
      </c>
      <c r="C36" s="189" t="s">
        <v>32</v>
      </c>
      <c r="D36" s="191" t="s">
        <v>32</v>
      </c>
      <c r="E36" s="139" t="s">
        <v>32</v>
      </c>
      <c r="F36" s="140" t="s">
        <v>32</v>
      </c>
      <c r="G36" s="183" t="s">
        <v>32</v>
      </c>
      <c r="I36" s="270" t="s">
        <v>26</v>
      </c>
      <c r="J36" s="178" t="s">
        <v>32</v>
      </c>
      <c r="K36" s="189" t="s">
        <v>32</v>
      </c>
      <c r="L36" s="191" t="s">
        <v>32</v>
      </c>
      <c r="M36" s="139" t="s">
        <v>32</v>
      </c>
      <c r="N36" s="140" t="s">
        <v>32</v>
      </c>
      <c r="O36" s="183" t="s">
        <v>32</v>
      </c>
    </row>
    <row r="37" spans="1:15" ht="16.5" thickBot="1" x14ac:dyDescent="0.3">
      <c r="A37" s="149" t="s">
        <v>23</v>
      </c>
      <c r="B37" s="214" t="s">
        <v>40</v>
      </c>
      <c r="C37" s="211" t="s">
        <v>40</v>
      </c>
      <c r="D37" s="196" t="s">
        <v>147</v>
      </c>
      <c r="E37" s="150">
        <v>0.59003542763659611</v>
      </c>
      <c r="F37" s="151">
        <v>1.1939968349246028</v>
      </c>
      <c r="G37" s="196">
        <v>-50.583166522894928</v>
      </c>
      <c r="I37" s="149" t="s">
        <v>23</v>
      </c>
      <c r="J37" s="214" t="s">
        <v>40</v>
      </c>
      <c r="K37" s="211" t="s">
        <v>40</v>
      </c>
      <c r="L37" s="196" t="s">
        <v>147</v>
      </c>
      <c r="M37" s="150">
        <v>2.1967979473119978E-3</v>
      </c>
      <c r="N37" s="151">
        <v>4.1934022943716803E-4</v>
      </c>
      <c r="O37" s="196">
        <v>423.87006852657709</v>
      </c>
    </row>
    <row r="38" spans="1:15" x14ac:dyDescent="0.25">
      <c r="A38" s="271"/>
      <c r="B38" s="276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M35" sqref="M35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O38" sqref="O3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I24" sqref="I23:I24"/>
    </sheetView>
  </sheetViews>
  <sheetFormatPr defaultRowHeight="12.75" x14ac:dyDescent="0.2"/>
  <cols>
    <col min="1" max="1" width="8.85546875" style="280" customWidth="1"/>
    <col min="2" max="2" width="53.28515625" style="280" customWidth="1"/>
    <col min="3" max="17" width="13.7109375" style="280" bestFit="1" customWidth="1"/>
    <col min="18" max="18" width="12.28515625" style="280" customWidth="1"/>
    <col min="19" max="20" width="11.140625" style="280" customWidth="1"/>
    <col min="21" max="16384" width="9.140625" style="280"/>
  </cols>
  <sheetData>
    <row r="1" spans="1:12" ht="21" x14ac:dyDescent="0.35">
      <c r="A1" s="326" t="s">
        <v>157</v>
      </c>
    </row>
    <row r="3" spans="1:12" s="360" customFormat="1" ht="19.5" thickBot="1" x14ac:dyDescent="0.35">
      <c r="A3" s="327" t="s">
        <v>156</v>
      </c>
      <c r="H3" s="361"/>
      <c r="I3" s="361"/>
    </row>
    <row r="4" spans="1:12" s="360" customFormat="1" ht="16.5" thickBot="1" x14ac:dyDescent="0.3">
      <c r="A4" s="328"/>
      <c r="B4" s="329"/>
      <c r="C4" s="281" t="s">
        <v>42</v>
      </c>
      <c r="D4" s="330"/>
      <c r="E4" s="281"/>
      <c r="F4" s="331"/>
      <c r="G4" s="282" t="s">
        <v>43</v>
      </c>
      <c r="H4" s="281"/>
      <c r="I4" s="281"/>
      <c r="J4" s="332"/>
      <c r="K4" s="283" t="s">
        <v>44</v>
      </c>
      <c r="L4" s="331"/>
    </row>
    <row r="5" spans="1:12" s="360" customFormat="1" ht="15.75" x14ac:dyDescent="0.25">
      <c r="A5" s="284" t="s">
        <v>45</v>
      </c>
      <c r="B5" s="285" t="s">
        <v>46</v>
      </c>
      <c r="C5" s="333" t="s">
        <v>47</v>
      </c>
      <c r="D5" s="334"/>
      <c r="E5" s="335" t="s">
        <v>48</v>
      </c>
      <c r="F5" s="334"/>
      <c r="G5" s="335" t="s">
        <v>47</v>
      </c>
      <c r="H5" s="334"/>
      <c r="I5" s="335" t="s">
        <v>48</v>
      </c>
      <c r="J5" s="336"/>
      <c r="K5" s="337" t="s">
        <v>47</v>
      </c>
      <c r="L5" s="334"/>
    </row>
    <row r="6" spans="1:12" s="360" customFormat="1" ht="16.5" thickBot="1" x14ac:dyDescent="0.3">
      <c r="A6" s="338"/>
      <c r="B6" s="339"/>
      <c r="C6" s="340" t="s">
        <v>169</v>
      </c>
      <c r="D6" s="341" t="s">
        <v>170</v>
      </c>
      <c r="E6" s="340" t="s">
        <v>161</v>
      </c>
      <c r="F6" s="341" t="s">
        <v>162</v>
      </c>
      <c r="G6" s="340" t="s">
        <v>161</v>
      </c>
      <c r="H6" s="341" t="s">
        <v>162</v>
      </c>
      <c r="I6" s="340" t="s">
        <v>161</v>
      </c>
      <c r="J6" s="341" t="s">
        <v>162</v>
      </c>
      <c r="K6" s="340" t="s">
        <v>161</v>
      </c>
      <c r="L6" s="341" t="s">
        <v>162</v>
      </c>
    </row>
    <row r="7" spans="1:12" s="360" customFormat="1" ht="16.5" thickBot="1" x14ac:dyDescent="0.3">
      <c r="A7" s="342"/>
      <c r="B7" s="343" t="s">
        <v>94</v>
      </c>
      <c r="C7" s="286">
        <v>377834.08400000003</v>
      </c>
      <c r="D7" s="287">
        <v>548176.11699999997</v>
      </c>
      <c r="E7" s="288">
        <v>795888.00699999998</v>
      </c>
      <c r="F7" s="289">
        <v>888207.60700000008</v>
      </c>
      <c r="G7" s="288">
        <v>1052743.077</v>
      </c>
      <c r="H7" s="290">
        <v>1315114.656</v>
      </c>
      <c r="I7" s="288">
        <v>2237454.9479999999</v>
      </c>
      <c r="J7" s="290">
        <v>2352703.8339999998</v>
      </c>
      <c r="K7" s="291">
        <v>-674908.99300000002</v>
      </c>
      <c r="L7" s="289">
        <v>-766938.53899999999</v>
      </c>
    </row>
    <row r="8" spans="1:12" s="360" customFormat="1" ht="16.5" thickBot="1" x14ac:dyDescent="0.3">
      <c r="A8" s="551" t="s">
        <v>49</v>
      </c>
      <c r="B8" s="552"/>
      <c r="C8" s="292"/>
      <c r="D8" s="292"/>
      <c r="E8" s="292"/>
      <c r="F8" s="292"/>
      <c r="G8" s="292"/>
      <c r="H8" s="292"/>
      <c r="I8" s="292"/>
      <c r="J8" s="292"/>
      <c r="K8" s="293"/>
      <c r="L8" s="294"/>
    </row>
    <row r="9" spans="1:12" s="360" customFormat="1" ht="15.75" x14ac:dyDescent="0.25">
      <c r="A9" s="344" t="s">
        <v>50</v>
      </c>
      <c r="B9" s="345" t="s">
        <v>51</v>
      </c>
      <c r="C9" s="295">
        <v>85377.635999999999</v>
      </c>
      <c r="D9" s="296">
        <v>137542.144</v>
      </c>
      <c r="E9" s="295">
        <v>161599.05100000001</v>
      </c>
      <c r="F9" s="296">
        <v>170847.70500000002</v>
      </c>
      <c r="G9" s="295">
        <v>26018.488000000001</v>
      </c>
      <c r="H9" s="297">
        <v>30408.989999999998</v>
      </c>
      <c r="I9" s="298">
        <v>32025.110999999997</v>
      </c>
      <c r="J9" s="299">
        <v>33101.921000000002</v>
      </c>
      <c r="K9" s="300">
        <v>59359.148000000001</v>
      </c>
      <c r="L9" s="301">
        <v>107133.15399999999</v>
      </c>
    </row>
    <row r="10" spans="1:12" s="360" customFormat="1" ht="15.75" x14ac:dyDescent="0.25">
      <c r="A10" s="346" t="s">
        <v>52</v>
      </c>
      <c r="B10" s="347" t="s">
        <v>129</v>
      </c>
      <c r="C10" s="302">
        <v>77320.281000000003</v>
      </c>
      <c r="D10" s="303">
        <v>122283.098</v>
      </c>
      <c r="E10" s="304">
        <v>155073.95699999999</v>
      </c>
      <c r="F10" s="303">
        <v>160183.77900000001</v>
      </c>
      <c r="G10" s="305">
        <v>12946.638000000001</v>
      </c>
      <c r="H10" s="303">
        <v>12637.39</v>
      </c>
      <c r="I10" s="305">
        <v>18511.687999999998</v>
      </c>
      <c r="J10" s="306">
        <v>15796.005999999999</v>
      </c>
      <c r="K10" s="307">
        <v>64373.643000000004</v>
      </c>
      <c r="L10" s="308">
        <v>109645.708</v>
      </c>
    </row>
    <row r="11" spans="1:12" s="360" customFormat="1" ht="15.75" x14ac:dyDescent="0.25">
      <c r="A11" s="348" t="s">
        <v>53</v>
      </c>
      <c r="B11" s="347" t="s">
        <v>130</v>
      </c>
      <c r="C11" s="309">
        <v>8057.3549999999996</v>
      </c>
      <c r="D11" s="303">
        <v>15259.046</v>
      </c>
      <c r="E11" s="310">
        <v>6525.0940000000001</v>
      </c>
      <c r="F11" s="303">
        <v>10663.925999999999</v>
      </c>
      <c r="G11" s="305">
        <v>13071.85</v>
      </c>
      <c r="H11" s="303">
        <v>17771.599999999999</v>
      </c>
      <c r="I11" s="305">
        <v>13513.423000000001</v>
      </c>
      <c r="J11" s="306">
        <v>17305.915000000001</v>
      </c>
      <c r="K11" s="311">
        <v>-5014.4950000000008</v>
      </c>
      <c r="L11" s="303">
        <v>-2512.5539999999983</v>
      </c>
    </row>
    <row r="12" spans="1:12" s="360" customFormat="1" ht="30" x14ac:dyDescent="0.25">
      <c r="A12" s="349" t="s">
        <v>54</v>
      </c>
      <c r="B12" s="350" t="s">
        <v>55</v>
      </c>
      <c r="C12" s="312">
        <v>27982.164000000001</v>
      </c>
      <c r="D12" s="308">
        <v>62492.911</v>
      </c>
      <c r="E12" s="313">
        <v>53006.021999999997</v>
      </c>
      <c r="F12" s="308">
        <v>89790.514999999999</v>
      </c>
      <c r="G12" s="295">
        <v>726291.70700000005</v>
      </c>
      <c r="H12" s="308">
        <v>919873.02800000005</v>
      </c>
      <c r="I12" s="295">
        <v>1721616.618</v>
      </c>
      <c r="J12" s="314">
        <v>1779994.895</v>
      </c>
      <c r="K12" s="307">
        <v>-698309.54300000006</v>
      </c>
      <c r="L12" s="308">
        <v>-857380.11700000009</v>
      </c>
    </row>
    <row r="13" spans="1:12" s="360" customFormat="1" ht="15.75" x14ac:dyDescent="0.25">
      <c r="A13" s="351" t="s">
        <v>56</v>
      </c>
      <c r="B13" s="352" t="s">
        <v>57</v>
      </c>
      <c r="C13" s="315">
        <v>1522.2570000000001</v>
      </c>
      <c r="D13" s="316">
        <v>5005.7610000000004</v>
      </c>
      <c r="E13" s="310">
        <v>4357.49</v>
      </c>
      <c r="F13" s="316">
        <v>13487.757</v>
      </c>
      <c r="G13" s="305">
        <v>58916.756000000001</v>
      </c>
      <c r="H13" s="303">
        <v>81114.494999999995</v>
      </c>
      <c r="I13" s="317">
        <v>214107.28200000001</v>
      </c>
      <c r="J13" s="306">
        <v>291210.44300000003</v>
      </c>
      <c r="K13" s="311">
        <v>-57394.499000000003</v>
      </c>
      <c r="L13" s="303">
        <v>-76108.733999999997</v>
      </c>
    </row>
    <row r="14" spans="1:12" s="360" customFormat="1" ht="30.75" thickBot="1" x14ac:dyDescent="0.3">
      <c r="A14" s="353" t="s">
        <v>58</v>
      </c>
      <c r="B14" s="354" t="s">
        <v>59</v>
      </c>
      <c r="C14" s="318">
        <v>107022.59700000001</v>
      </c>
      <c r="D14" s="319">
        <v>147012.921</v>
      </c>
      <c r="E14" s="320">
        <v>421322.26400000002</v>
      </c>
      <c r="F14" s="319">
        <v>445696.016</v>
      </c>
      <c r="G14" s="320">
        <v>5285.1129999999994</v>
      </c>
      <c r="H14" s="319">
        <v>6869.1979999999994</v>
      </c>
      <c r="I14" s="320">
        <v>19577.169999999998</v>
      </c>
      <c r="J14" s="321">
        <v>18653.192000000003</v>
      </c>
      <c r="K14" s="322">
        <v>101737.484</v>
      </c>
      <c r="L14" s="319">
        <v>140143.723</v>
      </c>
    </row>
    <row r="15" spans="1:12" s="360" customFormat="1" ht="15.75" x14ac:dyDescent="0.25">
      <c r="A15" s="551" t="s">
        <v>60</v>
      </c>
      <c r="B15" s="552"/>
      <c r="C15" s="292"/>
      <c r="D15" s="292"/>
      <c r="E15" s="292"/>
      <c r="F15" s="292"/>
      <c r="G15" s="292"/>
      <c r="H15" s="292"/>
      <c r="I15" s="292"/>
      <c r="J15" s="292"/>
      <c r="K15" s="292"/>
      <c r="L15" s="323"/>
    </row>
    <row r="16" spans="1:12" s="360" customFormat="1" ht="30.75" thickBot="1" x14ac:dyDescent="0.3">
      <c r="A16" s="533" t="s">
        <v>61</v>
      </c>
      <c r="B16" s="534" t="s">
        <v>62</v>
      </c>
      <c r="C16" s="535">
        <v>155929.43</v>
      </c>
      <c r="D16" s="536">
        <v>196122.38</v>
      </c>
      <c r="E16" s="537">
        <v>155603.18</v>
      </c>
      <c r="F16" s="538">
        <v>168385.614</v>
      </c>
      <c r="G16" s="320">
        <v>236231.01300000001</v>
      </c>
      <c r="H16" s="319">
        <v>276848.94500000001</v>
      </c>
      <c r="I16" s="320">
        <v>250128.76699999999</v>
      </c>
      <c r="J16" s="321">
        <v>229743.383</v>
      </c>
      <c r="K16" s="322">
        <v>-80301.583000000013</v>
      </c>
      <c r="L16" s="319">
        <v>-80726.565000000002</v>
      </c>
    </row>
    <row r="17" spans="1:12" s="360" customFormat="1" ht="15.75" x14ac:dyDescent="0.25">
      <c r="A17" s="357" t="s">
        <v>107</v>
      </c>
      <c r="B17" s="358"/>
      <c r="C17" s="359"/>
      <c r="D17" s="359"/>
      <c r="E17" s="359"/>
      <c r="F17" s="359"/>
      <c r="G17" s="359"/>
      <c r="H17" s="359"/>
      <c r="I17" s="359"/>
      <c r="J17" s="359"/>
      <c r="K17" s="359"/>
      <c r="L17" s="359"/>
    </row>
    <row r="18" spans="1:12" s="364" customFormat="1" ht="15.75" x14ac:dyDescent="0.25">
      <c r="A18" s="362" t="s">
        <v>108</v>
      </c>
      <c r="B18" s="363"/>
      <c r="C18" s="363"/>
      <c r="D18" s="363"/>
      <c r="E18" s="363"/>
      <c r="F18" s="363"/>
      <c r="G18" s="363"/>
      <c r="H18" s="363"/>
      <c r="I18" s="363"/>
      <c r="J18" s="363"/>
      <c r="K18" s="363"/>
      <c r="L18" s="363"/>
    </row>
    <row r="20" spans="1:12" x14ac:dyDescent="0.2">
      <c r="E20" s="324"/>
    </row>
    <row r="21" spans="1:12" x14ac:dyDescent="0.2">
      <c r="E21" s="324"/>
      <c r="F21" s="324"/>
    </row>
    <row r="22" spans="1:12" ht="21" x14ac:dyDescent="0.35">
      <c r="A22" s="325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4"/>
  <sheetViews>
    <sheetView showGridLines="0" zoomScale="90" zoomScaleNormal="90" workbookViewId="0">
      <selection activeCell="Q79" sqref="Q77:Q79"/>
    </sheetView>
  </sheetViews>
  <sheetFormatPr defaultRowHeight="15.75" x14ac:dyDescent="0.25"/>
  <cols>
    <col min="1" max="1" width="16.7109375" style="360" customWidth="1"/>
    <col min="2" max="3" width="12.7109375" style="360" customWidth="1"/>
    <col min="4" max="4" width="16.7109375" style="360" customWidth="1"/>
    <col min="5" max="6" width="12.7109375" style="360" customWidth="1"/>
    <col min="7" max="7" width="19.5703125" style="360" customWidth="1"/>
    <col min="8" max="8" width="16.7109375" style="361" customWidth="1"/>
    <col min="9" max="9" width="12.7109375" style="361" customWidth="1"/>
    <col min="10" max="10" width="12.7109375" style="360" customWidth="1"/>
    <col min="11" max="11" width="16.7109375" style="360" customWidth="1"/>
    <col min="12" max="13" width="12.7109375" style="360" customWidth="1"/>
    <col min="14" max="16384" width="9.140625" style="360"/>
  </cols>
  <sheetData>
    <row r="1" spans="1:14" s="365" customFormat="1" ht="21" x14ac:dyDescent="0.35">
      <c r="A1" s="326" t="s">
        <v>157</v>
      </c>
      <c r="H1" s="366"/>
      <c r="I1" s="366"/>
    </row>
    <row r="2" spans="1:14" s="367" customFormat="1" ht="18.75" x14ac:dyDescent="0.3">
      <c r="A2" s="327" t="s">
        <v>158</v>
      </c>
      <c r="H2" s="368"/>
      <c r="I2" s="368"/>
    </row>
    <row r="3" spans="1:14" x14ac:dyDescent="0.25">
      <c r="A3" s="369"/>
    </row>
    <row r="4" spans="1:14" ht="13.5" customHeight="1" x14ac:dyDescent="0.25">
      <c r="A4" s="373" t="s">
        <v>102</v>
      </c>
      <c r="B4" s="373"/>
      <c r="C4" s="373"/>
      <c r="D4" s="373"/>
      <c r="E4" s="373"/>
      <c r="F4" s="355"/>
      <c r="G4" s="355"/>
      <c r="H4" s="373" t="s">
        <v>103</v>
      </c>
      <c r="I4" s="373"/>
      <c r="J4" s="373"/>
      <c r="K4" s="373"/>
      <c r="L4" s="373"/>
      <c r="M4" s="355"/>
    </row>
    <row r="5" spans="1:14" ht="13.5" customHeight="1" thickBot="1" x14ac:dyDescent="0.3">
      <c r="A5" s="373" t="s">
        <v>171</v>
      </c>
      <c r="B5" s="373"/>
      <c r="C5" s="373"/>
      <c r="D5" s="373"/>
      <c r="E5" s="373"/>
      <c r="F5" s="355"/>
      <c r="G5" s="355"/>
      <c r="H5" s="373" t="s">
        <v>171</v>
      </c>
      <c r="I5" s="373"/>
      <c r="J5" s="373"/>
      <c r="K5" s="373"/>
      <c r="L5" s="373"/>
      <c r="M5" s="355"/>
    </row>
    <row r="6" spans="1:14" ht="16.5" thickBot="1" x14ac:dyDescent="0.3">
      <c r="A6" s="376" t="s">
        <v>63</v>
      </c>
      <c r="B6" s="377"/>
      <c r="C6" s="377"/>
      <c r="D6" s="377"/>
      <c r="E6" s="377"/>
      <c r="F6" s="378"/>
      <c r="G6" s="355"/>
      <c r="H6" s="376" t="s">
        <v>64</v>
      </c>
      <c r="I6" s="377"/>
      <c r="J6" s="377"/>
      <c r="K6" s="377"/>
      <c r="L6" s="377"/>
      <c r="M6" s="378"/>
    </row>
    <row r="7" spans="1:14" ht="16.5" thickBot="1" x14ac:dyDescent="0.3">
      <c r="A7" s="379" t="s">
        <v>169</v>
      </c>
      <c r="B7" s="380"/>
      <c r="C7" s="381"/>
      <c r="D7" s="382" t="s">
        <v>170</v>
      </c>
      <c r="E7" s="380"/>
      <c r="F7" s="383"/>
      <c r="G7" s="355"/>
      <c r="H7" s="379" t="s">
        <v>169</v>
      </c>
      <c r="I7" s="380"/>
      <c r="J7" s="381"/>
      <c r="K7" s="379" t="s">
        <v>170</v>
      </c>
      <c r="L7" s="380"/>
      <c r="M7" s="383"/>
    </row>
    <row r="8" spans="1:14" ht="30.75" thickBot="1" x14ac:dyDescent="0.3">
      <c r="A8" s="384" t="s">
        <v>65</v>
      </c>
      <c r="B8" s="385" t="s">
        <v>47</v>
      </c>
      <c r="C8" s="386" t="s">
        <v>66</v>
      </c>
      <c r="D8" s="387" t="s">
        <v>65</v>
      </c>
      <c r="E8" s="385" t="s">
        <v>47</v>
      </c>
      <c r="F8" s="388" t="s">
        <v>66</v>
      </c>
      <c r="G8" s="355"/>
      <c r="H8" s="384" t="s">
        <v>65</v>
      </c>
      <c r="I8" s="385" t="s">
        <v>47</v>
      </c>
      <c r="J8" s="388" t="s">
        <v>66</v>
      </c>
      <c r="K8" s="384" t="s">
        <v>65</v>
      </c>
      <c r="L8" s="385" t="s">
        <v>47</v>
      </c>
      <c r="M8" s="388" t="s">
        <v>66</v>
      </c>
      <c r="N8" s="370"/>
    </row>
    <row r="9" spans="1:14" ht="16.5" thickBot="1" x14ac:dyDescent="0.3">
      <c r="A9" s="389" t="s">
        <v>12</v>
      </c>
      <c r="B9" s="390">
        <v>107022.59699999999</v>
      </c>
      <c r="C9" s="391">
        <v>421322.26400000002</v>
      </c>
      <c r="D9" s="392" t="s">
        <v>12</v>
      </c>
      <c r="E9" s="393">
        <v>147012.921</v>
      </c>
      <c r="F9" s="391">
        <v>445696.016</v>
      </c>
      <c r="G9" s="355"/>
      <c r="H9" s="394" t="s">
        <v>12</v>
      </c>
      <c r="I9" s="395">
        <v>5285.1130000000003</v>
      </c>
      <c r="J9" s="396">
        <v>19577.169999999998</v>
      </c>
      <c r="K9" s="389" t="s">
        <v>12</v>
      </c>
      <c r="L9" s="393">
        <v>6869.1980000000003</v>
      </c>
      <c r="M9" s="391">
        <v>18653.191999999999</v>
      </c>
    </row>
    <row r="10" spans="1:14" x14ac:dyDescent="0.25">
      <c r="A10" s="397" t="s">
        <v>67</v>
      </c>
      <c r="B10" s="398">
        <v>35679.302000000003</v>
      </c>
      <c r="C10" s="399">
        <v>153788.25200000001</v>
      </c>
      <c r="D10" s="400" t="s">
        <v>68</v>
      </c>
      <c r="E10" s="401">
        <v>50634.6</v>
      </c>
      <c r="F10" s="402">
        <v>136695.223</v>
      </c>
      <c r="G10" s="355"/>
      <c r="H10" s="403" t="s">
        <v>70</v>
      </c>
      <c r="I10" s="404">
        <v>2375.395</v>
      </c>
      <c r="J10" s="405">
        <v>10497.651</v>
      </c>
      <c r="K10" s="403" t="s">
        <v>90</v>
      </c>
      <c r="L10" s="406">
        <v>3803.2840000000001</v>
      </c>
      <c r="M10" s="407">
        <v>9994.7000000000007</v>
      </c>
    </row>
    <row r="11" spans="1:14" x14ac:dyDescent="0.25">
      <c r="A11" s="408" t="s">
        <v>68</v>
      </c>
      <c r="B11" s="409">
        <v>34505.966999999997</v>
      </c>
      <c r="C11" s="410">
        <v>125326.053</v>
      </c>
      <c r="D11" s="411" t="s">
        <v>67</v>
      </c>
      <c r="E11" s="412">
        <v>49260.156999999999</v>
      </c>
      <c r="F11" s="413">
        <v>168860.72500000001</v>
      </c>
      <c r="G11" s="355"/>
      <c r="H11" s="408" t="s">
        <v>68</v>
      </c>
      <c r="I11" s="409">
        <v>1288.0519999999999</v>
      </c>
      <c r="J11" s="410">
        <v>3660.509</v>
      </c>
      <c r="K11" s="408" t="s">
        <v>68</v>
      </c>
      <c r="L11" s="412">
        <v>1632.538</v>
      </c>
      <c r="M11" s="413">
        <v>3859.4520000000002</v>
      </c>
    </row>
    <row r="12" spans="1:14" x14ac:dyDescent="0.25">
      <c r="A12" s="408" t="s">
        <v>76</v>
      </c>
      <c r="B12" s="409">
        <v>12406.64</v>
      </c>
      <c r="C12" s="410">
        <v>49902.57</v>
      </c>
      <c r="D12" s="411" t="s">
        <v>76</v>
      </c>
      <c r="E12" s="412">
        <v>19517.329000000002</v>
      </c>
      <c r="F12" s="413">
        <v>63807.946000000004</v>
      </c>
      <c r="G12" s="355"/>
      <c r="H12" s="414" t="s">
        <v>90</v>
      </c>
      <c r="I12" s="409">
        <v>1208.038</v>
      </c>
      <c r="J12" s="415">
        <v>4075</v>
      </c>
      <c r="K12" s="414" t="s">
        <v>70</v>
      </c>
      <c r="L12" s="412">
        <v>1125.23</v>
      </c>
      <c r="M12" s="416">
        <v>4210.3999999999996</v>
      </c>
    </row>
    <row r="13" spans="1:14" x14ac:dyDescent="0.25">
      <c r="A13" s="408" t="s">
        <v>91</v>
      </c>
      <c r="B13" s="409">
        <v>7401.7690000000002</v>
      </c>
      <c r="C13" s="410">
        <v>27895.196</v>
      </c>
      <c r="D13" s="411" t="s">
        <v>91</v>
      </c>
      <c r="E13" s="412">
        <v>10596.706</v>
      </c>
      <c r="F13" s="413">
        <v>27316.073</v>
      </c>
      <c r="G13" s="355"/>
      <c r="H13" s="408" t="s">
        <v>71</v>
      </c>
      <c r="I13" s="409">
        <v>250.73</v>
      </c>
      <c r="J13" s="410">
        <v>957.04</v>
      </c>
      <c r="K13" s="408" t="s">
        <v>88</v>
      </c>
      <c r="L13" s="412">
        <v>152.19900000000001</v>
      </c>
      <c r="M13" s="413">
        <v>229.1</v>
      </c>
    </row>
    <row r="14" spans="1:14" x14ac:dyDescent="0.25">
      <c r="A14" s="408" t="s">
        <v>73</v>
      </c>
      <c r="B14" s="409">
        <v>7365.4030000000002</v>
      </c>
      <c r="C14" s="410">
        <v>28246.431</v>
      </c>
      <c r="D14" s="411" t="s">
        <v>159</v>
      </c>
      <c r="E14" s="412">
        <v>6491.1139999999996</v>
      </c>
      <c r="F14" s="413">
        <v>15144.628000000001</v>
      </c>
      <c r="G14" s="355"/>
      <c r="H14" s="414" t="s">
        <v>104</v>
      </c>
      <c r="I14" s="409">
        <v>152.35400000000001</v>
      </c>
      <c r="J14" s="415">
        <v>362.76</v>
      </c>
      <c r="K14" s="414" t="s">
        <v>104</v>
      </c>
      <c r="L14" s="412">
        <v>116.71299999999999</v>
      </c>
      <c r="M14" s="416">
        <v>285.92</v>
      </c>
    </row>
    <row r="15" spans="1:14" x14ac:dyDescent="0.25">
      <c r="A15" s="417" t="s">
        <v>89</v>
      </c>
      <c r="B15" s="418">
        <v>4387.6030000000001</v>
      </c>
      <c r="C15" s="419">
        <v>16359.911</v>
      </c>
      <c r="D15" s="420" t="s">
        <v>72</v>
      </c>
      <c r="E15" s="421">
        <v>4243.6329999999998</v>
      </c>
      <c r="F15" s="422">
        <v>15341.64</v>
      </c>
      <c r="G15" s="355"/>
      <c r="H15" s="414" t="s">
        <v>88</v>
      </c>
      <c r="I15" s="409">
        <v>10.538</v>
      </c>
      <c r="J15" s="415">
        <v>24.21</v>
      </c>
      <c r="K15" s="414" t="s">
        <v>69</v>
      </c>
      <c r="L15" s="412">
        <v>20.396000000000001</v>
      </c>
      <c r="M15" s="416">
        <v>50.62</v>
      </c>
    </row>
    <row r="16" spans="1:14" ht="16.5" thickBot="1" x14ac:dyDescent="0.3">
      <c r="A16" s="417" t="s">
        <v>74</v>
      </c>
      <c r="B16" s="418">
        <v>1629.075</v>
      </c>
      <c r="C16" s="419">
        <v>6101.2690000000002</v>
      </c>
      <c r="D16" s="420" t="s">
        <v>69</v>
      </c>
      <c r="E16" s="421">
        <v>1385.154</v>
      </c>
      <c r="F16" s="422">
        <v>4161.8</v>
      </c>
      <c r="G16" s="355"/>
      <c r="H16" s="423"/>
      <c r="I16" s="424">
        <v>0</v>
      </c>
      <c r="J16" s="425">
        <v>0</v>
      </c>
      <c r="K16" s="423" t="s">
        <v>154</v>
      </c>
      <c r="L16" s="426">
        <v>18.838000000000001</v>
      </c>
      <c r="M16" s="427">
        <v>23</v>
      </c>
    </row>
    <row r="17" spans="1:13" ht="16.5" thickBot="1" x14ac:dyDescent="0.3">
      <c r="A17" s="432" t="s">
        <v>163</v>
      </c>
      <c r="B17" s="424">
        <v>1154.538</v>
      </c>
      <c r="C17" s="433">
        <v>4608.0200000000004</v>
      </c>
      <c r="D17" s="434" t="s">
        <v>163</v>
      </c>
      <c r="E17" s="426">
        <v>1069.5050000000001</v>
      </c>
      <c r="F17" s="435">
        <v>3088.9740000000002</v>
      </c>
      <c r="G17" s="355"/>
      <c r="H17" s="428" t="s">
        <v>109</v>
      </c>
      <c r="I17" s="429"/>
      <c r="J17" s="429"/>
      <c r="K17" s="430"/>
      <c r="L17" s="431"/>
      <c r="M17" s="431"/>
    </row>
    <row r="18" spans="1:13" x14ac:dyDescent="0.25">
      <c r="A18" s="428" t="s">
        <v>109</v>
      </c>
      <c r="B18" s="436"/>
      <c r="C18" s="436"/>
      <c r="D18" s="430"/>
      <c r="E18" s="431"/>
      <c r="F18" s="431"/>
      <c r="G18" s="355"/>
      <c r="H18" s="437"/>
      <c r="I18" s="438"/>
      <c r="J18" s="438"/>
      <c r="K18" s="355"/>
      <c r="L18" s="355"/>
      <c r="M18" s="355"/>
    </row>
    <row r="19" spans="1:13" x14ac:dyDescent="0.25">
      <c r="A19" s="355"/>
      <c r="B19" s="355"/>
      <c r="C19" s="355"/>
      <c r="D19" s="355"/>
      <c r="E19" s="355"/>
      <c r="F19" s="355"/>
      <c r="G19" s="355"/>
      <c r="H19" s="355"/>
      <c r="I19" s="355"/>
      <c r="J19" s="355"/>
      <c r="K19" s="355"/>
      <c r="L19" s="355"/>
      <c r="M19" s="355"/>
    </row>
    <row r="20" spans="1:13" x14ac:dyDescent="0.25">
      <c r="A20" s="373" t="s">
        <v>95</v>
      </c>
      <c r="B20" s="373"/>
      <c r="C20" s="373"/>
      <c r="D20" s="373"/>
      <c r="E20" s="373"/>
      <c r="F20" s="355"/>
      <c r="G20" s="355"/>
      <c r="H20" s="373" t="s">
        <v>96</v>
      </c>
      <c r="I20" s="373"/>
      <c r="J20" s="373"/>
      <c r="K20" s="373"/>
      <c r="L20" s="373"/>
      <c r="M20" s="355"/>
    </row>
    <row r="21" spans="1:13" ht="16.5" thickBot="1" x14ac:dyDescent="0.3">
      <c r="A21" s="374" t="s">
        <v>171</v>
      </c>
      <c r="B21" s="374"/>
      <c r="C21" s="374"/>
      <c r="D21" s="374"/>
      <c r="E21" s="374"/>
      <c r="F21" s="375"/>
      <c r="G21" s="375"/>
      <c r="H21" s="374" t="s">
        <v>171</v>
      </c>
      <c r="I21" s="374"/>
      <c r="J21" s="374"/>
      <c r="K21" s="374"/>
      <c r="L21" s="374"/>
      <c r="M21" s="375"/>
    </row>
    <row r="22" spans="1:13" ht="16.5" thickBot="1" x14ac:dyDescent="0.3">
      <c r="A22" s="376" t="s">
        <v>63</v>
      </c>
      <c r="B22" s="377"/>
      <c r="C22" s="377"/>
      <c r="D22" s="377"/>
      <c r="E22" s="377"/>
      <c r="F22" s="378"/>
      <c r="G22" s="375"/>
      <c r="H22" s="376" t="s">
        <v>64</v>
      </c>
      <c r="I22" s="377"/>
      <c r="J22" s="377"/>
      <c r="K22" s="377"/>
      <c r="L22" s="377"/>
      <c r="M22" s="378"/>
    </row>
    <row r="23" spans="1:13" ht="16.5" thickBot="1" x14ac:dyDescent="0.3">
      <c r="A23" s="379" t="s">
        <v>169</v>
      </c>
      <c r="B23" s="380"/>
      <c r="C23" s="381"/>
      <c r="D23" s="382" t="s">
        <v>170</v>
      </c>
      <c r="E23" s="380"/>
      <c r="F23" s="383"/>
      <c r="G23" s="375"/>
      <c r="H23" s="379" t="s">
        <v>169</v>
      </c>
      <c r="I23" s="380"/>
      <c r="J23" s="381"/>
      <c r="K23" s="382" t="s">
        <v>170</v>
      </c>
      <c r="L23" s="380"/>
      <c r="M23" s="383"/>
    </row>
    <row r="24" spans="1:13" ht="30.75" thickBot="1" x14ac:dyDescent="0.3">
      <c r="A24" s="384" t="s">
        <v>65</v>
      </c>
      <c r="B24" s="385" t="s">
        <v>47</v>
      </c>
      <c r="C24" s="388" t="s">
        <v>66</v>
      </c>
      <c r="D24" s="439" t="s">
        <v>65</v>
      </c>
      <c r="E24" s="385" t="s">
        <v>47</v>
      </c>
      <c r="F24" s="388" t="s">
        <v>66</v>
      </c>
      <c r="G24" s="375"/>
      <c r="H24" s="384" t="s">
        <v>65</v>
      </c>
      <c r="I24" s="385" t="s">
        <v>47</v>
      </c>
      <c r="J24" s="386" t="s">
        <v>66</v>
      </c>
      <c r="K24" s="387" t="s">
        <v>65</v>
      </c>
      <c r="L24" s="385" t="s">
        <v>47</v>
      </c>
      <c r="M24" s="388" t="s">
        <v>66</v>
      </c>
    </row>
    <row r="25" spans="1:13" ht="16.5" thickBot="1" x14ac:dyDescent="0.3">
      <c r="A25" s="389" t="s">
        <v>12</v>
      </c>
      <c r="B25" s="390">
        <v>27982.164000000001</v>
      </c>
      <c r="C25" s="391">
        <v>53006.021999999997</v>
      </c>
      <c r="D25" s="392" t="s">
        <v>12</v>
      </c>
      <c r="E25" s="393">
        <v>62492.911</v>
      </c>
      <c r="F25" s="391">
        <v>89790.514999999999</v>
      </c>
      <c r="G25" s="375"/>
      <c r="H25" s="389" t="s">
        <v>12</v>
      </c>
      <c r="I25" s="390">
        <v>726291.70700000005</v>
      </c>
      <c r="J25" s="391">
        <v>1721616.618</v>
      </c>
      <c r="K25" s="392" t="s">
        <v>12</v>
      </c>
      <c r="L25" s="393">
        <v>919873.02800000005</v>
      </c>
      <c r="M25" s="391">
        <v>1779994.895</v>
      </c>
    </row>
    <row r="26" spans="1:13" x14ac:dyDescent="0.25">
      <c r="A26" s="397" t="s">
        <v>68</v>
      </c>
      <c r="B26" s="398">
        <v>13693.822</v>
      </c>
      <c r="C26" s="399">
        <v>25102.069</v>
      </c>
      <c r="D26" s="400" t="s">
        <v>68</v>
      </c>
      <c r="E26" s="401">
        <v>39263.832000000002</v>
      </c>
      <c r="F26" s="402">
        <v>55055.476000000002</v>
      </c>
      <c r="G26" s="375"/>
      <c r="H26" s="397" t="s">
        <v>75</v>
      </c>
      <c r="I26" s="398">
        <v>361037.88400000002</v>
      </c>
      <c r="J26" s="399">
        <v>886200.78200000001</v>
      </c>
      <c r="K26" s="400" t="s">
        <v>75</v>
      </c>
      <c r="L26" s="401">
        <v>435597.04100000003</v>
      </c>
      <c r="M26" s="402">
        <v>851567.28</v>
      </c>
    </row>
    <row r="27" spans="1:13" x14ac:dyDescent="0.25">
      <c r="A27" s="408" t="s">
        <v>88</v>
      </c>
      <c r="B27" s="409">
        <v>7759.0510000000004</v>
      </c>
      <c r="C27" s="410">
        <v>13472.3</v>
      </c>
      <c r="D27" s="411" t="s">
        <v>88</v>
      </c>
      <c r="E27" s="412">
        <v>13632.652</v>
      </c>
      <c r="F27" s="413">
        <v>19455.330000000002</v>
      </c>
      <c r="G27" s="375"/>
      <c r="H27" s="408" t="s">
        <v>87</v>
      </c>
      <c r="I27" s="409">
        <v>167673.307</v>
      </c>
      <c r="J27" s="410">
        <v>400107.53399999999</v>
      </c>
      <c r="K27" s="411" t="s">
        <v>87</v>
      </c>
      <c r="L27" s="412">
        <v>220541.524</v>
      </c>
      <c r="M27" s="413">
        <v>443776.83</v>
      </c>
    </row>
    <row r="28" spans="1:13" x14ac:dyDescent="0.25">
      <c r="A28" s="408" t="s">
        <v>69</v>
      </c>
      <c r="B28" s="409">
        <v>3628.2759999999998</v>
      </c>
      <c r="C28" s="410">
        <v>8725.0969999999998</v>
      </c>
      <c r="D28" s="411" t="s">
        <v>69</v>
      </c>
      <c r="E28" s="412">
        <v>3866.9090000000001</v>
      </c>
      <c r="F28" s="413">
        <v>7448.64</v>
      </c>
      <c r="G28" s="375"/>
      <c r="H28" s="408" t="s">
        <v>82</v>
      </c>
      <c r="I28" s="409">
        <v>89287.481</v>
      </c>
      <c r="J28" s="410">
        <v>219872.25</v>
      </c>
      <c r="K28" s="411" t="s">
        <v>82</v>
      </c>
      <c r="L28" s="412">
        <v>137383.348</v>
      </c>
      <c r="M28" s="413">
        <v>264426.56800000003</v>
      </c>
    </row>
    <row r="29" spans="1:13" x14ac:dyDescent="0.25">
      <c r="A29" s="408" t="s">
        <v>76</v>
      </c>
      <c r="B29" s="409">
        <v>758.45799999999997</v>
      </c>
      <c r="C29" s="410">
        <v>1382.15</v>
      </c>
      <c r="D29" s="411" t="s">
        <v>113</v>
      </c>
      <c r="E29" s="412">
        <v>1636.4960000000001</v>
      </c>
      <c r="F29" s="413">
        <v>2587.59</v>
      </c>
      <c r="G29" s="375"/>
      <c r="H29" s="408" t="s">
        <v>70</v>
      </c>
      <c r="I29" s="409">
        <v>31003.040000000001</v>
      </c>
      <c r="J29" s="410">
        <v>57255.862000000001</v>
      </c>
      <c r="K29" s="411" t="s">
        <v>70</v>
      </c>
      <c r="L29" s="412">
        <v>55895.601000000002</v>
      </c>
      <c r="M29" s="413">
        <v>96539.55</v>
      </c>
    </row>
    <row r="30" spans="1:13" x14ac:dyDescent="0.25">
      <c r="A30" s="408" t="s">
        <v>155</v>
      </c>
      <c r="B30" s="409">
        <v>595.45000000000005</v>
      </c>
      <c r="C30" s="410">
        <v>1485.46</v>
      </c>
      <c r="D30" s="411" t="s">
        <v>76</v>
      </c>
      <c r="E30" s="412">
        <v>1532.414</v>
      </c>
      <c r="F30" s="413">
        <v>2294.3139999999999</v>
      </c>
      <c r="G30" s="375"/>
      <c r="H30" s="408" t="s">
        <v>104</v>
      </c>
      <c r="I30" s="409">
        <v>22159.062000000002</v>
      </c>
      <c r="J30" s="410">
        <v>48736.53</v>
      </c>
      <c r="K30" s="411" t="s">
        <v>68</v>
      </c>
      <c r="L30" s="412">
        <v>28735.716</v>
      </c>
      <c r="M30" s="413">
        <v>53161.180999999997</v>
      </c>
    </row>
    <row r="31" spans="1:13" x14ac:dyDescent="0.25">
      <c r="A31" s="417" t="s">
        <v>71</v>
      </c>
      <c r="B31" s="418">
        <v>487.45</v>
      </c>
      <c r="C31" s="419">
        <v>936.976</v>
      </c>
      <c r="D31" s="420" t="s">
        <v>104</v>
      </c>
      <c r="E31" s="421">
        <v>1000.675</v>
      </c>
      <c r="F31" s="422">
        <v>814.96600000000001</v>
      </c>
      <c r="G31" s="375"/>
      <c r="H31" s="417" t="s">
        <v>68</v>
      </c>
      <c r="I31" s="418">
        <v>21293.584999999999</v>
      </c>
      <c r="J31" s="419">
        <v>47785.125999999997</v>
      </c>
      <c r="K31" s="420" t="s">
        <v>67</v>
      </c>
      <c r="L31" s="421">
        <v>23310.061000000002</v>
      </c>
      <c r="M31" s="422">
        <v>40195.648000000001</v>
      </c>
    </row>
    <row r="32" spans="1:13" x14ac:dyDescent="0.25">
      <c r="A32" s="417" t="s">
        <v>106</v>
      </c>
      <c r="B32" s="418">
        <v>306.96600000000001</v>
      </c>
      <c r="C32" s="419">
        <v>477.19</v>
      </c>
      <c r="D32" s="420" t="s">
        <v>71</v>
      </c>
      <c r="E32" s="421">
        <v>392.92099999999999</v>
      </c>
      <c r="F32" s="422">
        <v>715.36599999999999</v>
      </c>
      <c r="G32" s="375"/>
      <c r="H32" s="417" t="s">
        <v>78</v>
      </c>
      <c r="I32" s="418">
        <v>14671.912</v>
      </c>
      <c r="J32" s="419">
        <v>27263.172999999999</v>
      </c>
      <c r="K32" s="420" t="s">
        <v>78</v>
      </c>
      <c r="L32" s="421">
        <v>6706.799</v>
      </c>
      <c r="M32" s="422">
        <v>10249.227999999999</v>
      </c>
    </row>
    <row r="33" spans="1:13" ht="16.5" thickBot="1" x14ac:dyDescent="0.3">
      <c r="A33" s="432" t="s">
        <v>67</v>
      </c>
      <c r="B33" s="424">
        <v>261.81099999999998</v>
      </c>
      <c r="C33" s="433">
        <v>288.92</v>
      </c>
      <c r="D33" s="434" t="s">
        <v>79</v>
      </c>
      <c r="E33" s="426">
        <v>302.173</v>
      </c>
      <c r="F33" s="440">
        <v>434.62</v>
      </c>
      <c r="G33" s="375"/>
      <c r="H33" s="432" t="s">
        <v>90</v>
      </c>
      <c r="I33" s="424">
        <v>14472.201999999999</v>
      </c>
      <c r="J33" s="433">
        <v>26822.392</v>
      </c>
      <c r="K33" s="434" t="s">
        <v>81</v>
      </c>
      <c r="L33" s="426">
        <v>4091.2220000000002</v>
      </c>
      <c r="M33" s="435">
        <v>8912.6020000000008</v>
      </c>
    </row>
    <row r="34" spans="1:13" x14ac:dyDescent="0.25">
      <c r="A34" s="428" t="s">
        <v>109</v>
      </c>
      <c r="B34" s="436"/>
      <c r="C34" s="436"/>
      <c r="D34" s="430"/>
      <c r="E34" s="431"/>
      <c r="F34" s="431"/>
      <c r="G34" s="355"/>
      <c r="H34" s="428" t="s">
        <v>109</v>
      </c>
      <c r="I34" s="438"/>
      <c r="J34" s="438"/>
      <c r="K34" s="355"/>
      <c r="L34" s="355"/>
      <c r="M34" s="355"/>
    </row>
    <row r="35" spans="1:13" x14ac:dyDescent="0.25">
      <c r="A35" s="355"/>
      <c r="B35" s="355"/>
      <c r="C35" s="355"/>
      <c r="D35" s="355"/>
      <c r="E35" s="355"/>
      <c r="F35" s="355"/>
      <c r="G35" s="355"/>
      <c r="H35" s="355"/>
      <c r="I35" s="355"/>
      <c r="J35" s="355"/>
      <c r="K35" s="355"/>
      <c r="L35" s="355"/>
      <c r="M35" s="355"/>
    </row>
    <row r="36" spans="1:13" x14ac:dyDescent="0.25">
      <c r="A36" s="373" t="s">
        <v>97</v>
      </c>
      <c r="B36" s="373"/>
      <c r="C36" s="373"/>
      <c r="D36" s="373"/>
      <c r="E36" s="373"/>
      <c r="F36" s="355"/>
      <c r="G36" s="355"/>
      <c r="H36" s="373" t="s">
        <v>98</v>
      </c>
      <c r="I36" s="373"/>
      <c r="J36" s="373"/>
      <c r="K36" s="373"/>
      <c r="L36" s="373"/>
      <c r="M36" s="355"/>
    </row>
    <row r="37" spans="1:13" ht="16.5" thickBot="1" x14ac:dyDescent="0.3">
      <c r="A37" s="373" t="s">
        <v>171</v>
      </c>
      <c r="B37" s="373"/>
      <c r="C37" s="373"/>
      <c r="D37" s="373"/>
      <c r="E37" s="373"/>
      <c r="F37" s="355"/>
      <c r="G37" s="355"/>
      <c r="H37" s="373" t="s">
        <v>171</v>
      </c>
      <c r="I37" s="373"/>
      <c r="J37" s="373"/>
      <c r="K37" s="373"/>
      <c r="L37" s="373"/>
      <c r="M37" s="355"/>
    </row>
    <row r="38" spans="1:13" ht="16.5" thickBot="1" x14ac:dyDescent="0.3">
      <c r="A38" s="376" t="s">
        <v>63</v>
      </c>
      <c r="B38" s="377"/>
      <c r="C38" s="377"/>
      <c r="D38" s="377"/>
      <c r="E38" s="377"/>
      <c r="F38" s="378"/>
      <c r="G38" s="355"/>
      <c r="H38" s="376" t="s">
        <v>64</v>
      </c>
      <c r="I38" s="377"/>
      <c r="J38" s="377"/>
      <c r="K38" s="377"/>
      <c r="L38" s="377"/>
      <c r="M38" s="378"/>
    </row>
    <row r="39" spans="1:13" ht="16.5" thickBot="1" x14ac:dyDescent="0.3">
      <c r="A39" s="379" t="s">
        <v>169</v>
      </c>
      <c r="B39" s="380"/>
      <c r="C39" s="381"/>
      <c r="D39" s="382" t="s">
        <v>170</v>
      </c>
      <c r="E39" s="380"/>
      <c r="F39" s="383"/>
      <c r="G39" s="355"/>
      <c r="H39" s="379" t="s">
        <v>169</v>
      </c>
      <c r="I39" s="380"/>
      <c r="J39" s="381"/>
      <c r="K39" s="382" t="s">
        <v>170</v>
      </c>
      <c r="L39" s="380"/>
      <c r="M39" s="383"/>
    </row>
    <row r="40" spans="1:13" ht="30.75" thickBot="1" x14ac:dyDescent="0.3">
      <c r="A40" s="384" t="s">
        <v>65</v>
      </c>
      <c r="B40" s="385" t="s">
        <v>47</v>
      </c>
      <c r="C40" s="386" t="s">
        <v>66</v>
      </c>
      <c r="D40" s="387" t="s">
        <v>65</v>
      </c>
      <c r="E40" s="385" t="s">
        <v>47</v>
      </c>
      <c r="F40" s="388" t="s">
        <v>66</v>
      </c>
      <c r="G40" s="355"/>
      <c r="H40" s="384" t="s">
        <v>65</v>
      </c>
      <c r="I40" s="385" t="s">
        <v>47</v>
      </c>
      <c r="J40" s="386" t="s">
        <v>66</v>
      </c>
      <c r="K40" s="387" t="s">
        <v>65</v>
      </c>
      <c r="L40" s="385" t="s">
        <v>47</v>
      </c>
      <c r="M40" s="388" t="s">
        <v>66</v>
      </c>
    </row>
    <row r="41" spans="1:13" ht="16.5" thickBot="1" x14ac:dyDescent="0.3">
      <c r="A41" s="389" t="s">
        <v>12</v>
      </c>
      <c r="B41" s="390">
        <v>85377.635999999999</v>
      </c>
      <c r="C41" s="391">
        <v>161599.05100000001</v>
      </c>
      <c r="D41" s="392" t="s">
        <v>12</v>
      </c>
      <c r="E41" s="393">
        <v>137542.144</v>
      </c>
      <c r="F41" s="391">
        <v>170847.70499999999</v>
      </c>
      <c r="G41" s="355"/>
      <c r="H41" s="389" t="s">
        <v>12</v>
      </c>
      <c r="I41" s="390">
        <v>26018.488000000001</v>
      </c>
      <c r="J41" s="391">
        <v>32025.111000000001</v>
      </c>
      <c r="K41" s="392" t="s">
        <v>12</v>
      </c>
      <c r="L41" s="393">
        <v>30408.99</v>
      </c>
      <c r="M41" s="391">
        <v>33101.921000000002</v>
      </c>
    </row>
    <row r="42" spans="1:13" x14ac:dyDescent="0.25">
      <c r="A42" s="397" t="s">
        <v>73</v>
      </c>
      <c r="B42" s="398">
        <v>13985.758</v>
      </c>
      <c r="C42" s="441">
        <v>16626.057000000001</v>
      </c>
      <c r="D42" s="442" t="s">
        <v>73</v>
      </c>
      <c r="E42" s="401">
        <v>31012.637999999999</v>
      </c>
      <c r="F42" s="402">
        <v>28890.272000000001</v>
      </c>
      <c r="G42" s="355"/>
      <c r="H42" s="397" t="s">
        <v>67</v>
      </c>
      <c r="I42" s="398">
        <v>8363.7180000000008</v>
      </c>
      <c r="J42" s="441">
        <v>8484.9680000000008</v>
      </c>
      <c r="K42" s="442" t="s">
        <v>67</v>
      </c>
      <c r="L42" s="401">
        <v>6996.4669999999996</v>
      </c>
      <c r="M42" s="402">
        <v>6689.4309999999996</v>
      </c>
    </row>
    <row r="43" spans="1:13" x14ac:dyDescent="0.25">
      <c r="A43" s="408" t="s">
        <v>77</v>
      </c>
      <c r="B43" s="409">
        <v>13156.793</v>
      </c>
      <c r="C43" s="443">
        <v>35781.074999999997</v>
      </c>
      <c r="D43" s="444" t="s">
        <v>68</v>
      </c>
      <c r="E43" s="412">
        <v>23979.856</v>
      </c>
      <c r="F43" s="413">
        <v>22721.597000000002</v>
      </c>
      <c r="G43" s="355"/>
      <c r="H43" s="408" t="s">
        <v>74</v>
      </c>
      <c r="I43" s="409">
        <v>3456.95</v>
      </c>
      <c r="J43" s="443">
        <v>5478.3429999999998</v>
      </c>
      <c r="K43" s="444" t="s">
        <v>80</v>
      </c>
      <c r="L43" s="412">
        <v>5252.7089999999998</v>
      </c>
      <c r="M43" s="413">
        <v>5912.3469999999998</v>
      </c>
    </row>
    <row r="44" spans="1:13" x14ac:dyDescent="0.25">
      <c r="A44" s="408" t="s">
        <v>68</v>
      </c>
      <c r="B44" s="409">
        <v>12666.636</v>
      </c>
      <c r="C44" s="443">
        <v>16394.616999999998</v>
      </c>
      <c r="D44" s="444" t="s">
        <v>77</v>
      </c>
      <c r="E44" s="412">
        <v>18037.2</v>
      </c>
      <c r="F44" s="413">
        <v>35512.550999999999</v>
      </c>
      <c r="G44" s="355"/>
      <c r="H44" s="408" t="s">
        <v>79</v>
      </c>
      <c r="I44" s="409">
        <v>3069.9609999999998</v>
      </c>
      <c r="J44" s="443">
        <v>4263.4279999999999</v>
      </c>
      <c r="K44" s="444" t="s">
        <v>68</v>
      </c>
      <c r="L44" s="412">
        <v>4528.8459999999995</v>
      </c>
      <c r="M44" s="413">
        <v>3812.1149999999998</v>
      </c>
    </row>
    <row r="45" spans="1:13" x14ac:dyDescent="0.25">
      <c r="A45" s="408" t="s">
        <v>131</v>
      </c>
      <c r="B45" s="409">
        <v>6525.0640000000003</v>
      </c>
      <c r="C45" s="443">
        <v>8828.0460000000003</v>
      </c>
      <c r="D45" s="444" t="s">
        <v>111</v>
      </c>
      <c r="E45" s="412">
        <v>11828.630999999999</v>
      </c>
      <c r="F45" s="413">
        <v>24412.52</v>
      </c>
      <c r="G45" s="355"/>
      <c r="H45" s="408" t="s">
        <v>68</v>
      </c>
      <c r="I45" s="409">
        <v>2331.62</v>
      </c>
      <c r="J45" s="443">
        <v>2412.0160000000001</v>
      </c>
      <c r="K45" s="444" t="s">
        <v>128</v>
      </c>
      <c r="L45" s="412">
        <v>1832.069</v>
      </c>
      <c r="M45" s="413">
        <v>2755.7339999999999</v>
      </c>
    </row>
    <row r="46" spans="1:13" x14ac:dyDescent="0.25">
      <c r="A46" s="408" t="s">
        <v>104</v>
      </c>
      <c r="B46" s="409">
        <v>5008.8289999999997</v>
      </c>
      <c r="C46" s="443">
        <v>5828.277</v>
      </c>
      <c r="D46" s="444" t="s">
        <v>131</v>
      </c>
      <c r="E46" s="412">
        <v>8654.7000000000007</v>
      </c>
      <c r="F46" s="413">
        <v>9067.9750000000004</v>
      </c>
      <c r="G46" s="355"/>
      <c r="H46" s="408" t="s">
        <v>73</v>
      </c>
      <c r="I46" s="409">
        <v>1547.9390000000001</v>
      </c>
      <c r="J46" s="443">
        <v>1578.095</v>
      </c>
      <c r="K46" s="444" t="s">
        <v>71</v>
      </c>
      <c r="L46" s="412">
        <v>1621.9190000000001</v>
      </c>
      <c r="M46" s="413">
        <v>1079.2529999999999</v>
      </c>
    </row>
    <row r="47" spans="1:13" x14ac:dyDescent="0.25">
      <c r="A47" s="417" t="s">
        <v>79</v>
      </c>
      <c r="B47" s="418">
        <v>4905.3559999999998</v>
      </c>
      <c r="C47" s="445">
        <v>7758.34</v>
      </c>
      <c r="D47" s="446" t="s">
        <v>104</v>
      </c>
      <c r="E47" s="421">
        <v>8200.9310000000005</v>
      </c>
      <c r="F47" s="422">
        <v>7050.0290000000005</v>
      </c>
      <c r="G47" s="355"/>
      <c r="H47" s="417" t="s">
        <v>80</v>
      </c>
      <c r="I47" s="418">
        <v>1529.741</v>
      </c>
      <c r="J47" s="445">
        <v>1307.4059999999999</v>
      </c>
      <c r="K47" s="446" t="s">
        <v>104</v>
      </c>
      <c r="L47" s="421">
        <v>1361.7750000000001</v>
      </c>
      <c r="M47" s="422">
        <v>2587.0709999999999</v>
      </c>
    </row>
    <row r="48" spans="1:13" x14ac:dyDescent="0.25">
      <c r="A48" s="417" t="s">
        <v>70</v>
      </c>
      <c r="B48" s="418">
        <v>4772.1540000000005</v>
      </c>
      <c r="C48" s="445">
        <v>9398.4380000000001</v>
      </c>
      <c r="D48" s="446" t="s">
        <v>79</v>
      </c>
      <c r="E48" s="421">
        <v>7972.8580000000002</v>
      </c>
      <c r="F48" s="422">
        <v>7752.7030000000004</v>
      </c>
      <c r="G48" s="355"/>
      <c r="H48" s="417" t="s">
        <v>104</v>
      </c>
      <c r="I48" s="418">
        <v>1192.934</v>
      </c>
      <c r="J48" s="445">
        <v>2708.4059999999999</v>
      </c>
      <c r="K48" s="446" t="s">
        <v>89</v>
      </c>
      <c r="L48" s="421">
        <v>1306.3599999999999</v>
      </c>
      <c r="M48" s="422">
        <v>1134.1479999999999</v>
      </c>
    </row>
    <row r="49" spans="1:13" ht="16.5" thickBot="1" x14ac:dyDescent="0.3">
      <c r="A49" s="432" t="s">
        <v>111</v>
      </c>
      <c r="B49" s="424">
        <v>2940.6019999999999</v>
      </c>
      <c r="C49" s="447">
        <v>6955.17</v>
      </c>
      <c r="D49" s="448" t="s">
        <v>72</v>
      </c>
      <c r="E49" s="426">
        <v>5178.2280000000001</v>
      </c>
      <c r="F49" s="435">
        <v>5755.3360000000002</v>
      </c>
      <c r="G49" s="355"/>
      <c r="H49" s="432" t="s">
        <v>71</v>
      </c>
      <c r="I49" s="424">
        <v>1098.569</v>
      </c>
      <c r="J49" s="447">
        <v>673.57</v>
      </c>
      <c r="K49" s="448" t="s">
        <v>106</v>
      </c>
      <c r="L49" s="426">
        <v>1175.1489999999999</v>
      </c>
      <c r="M49" s="435">
        <v>1011.2619999999999</v>
      </c>
    </row>
    <row r="50" spans="1:13" x14ac:dyDescent="0.25">
      <c r="A50" s="428" t="s">
        <v>109</v>
      </c>
      <c r="B50" s="355"/>
      <c r="C50" s="355"/>
      <c r="D50" s="355"/>
      <c r="E50" s="355"/>
      <c r="F50" s="355"/>
      <c r="G50" s="355"/>
      <c r="H50" s="428" t="s">
        <v>109</v>
      </c>
      <c r="I50" s="355"/>
      <c r="J50" s="355"/>
      <c r="K50" s="355"/>
      <c r="L50" s="355"/>
      <c r="M50" s="355"/>
    </row>
    <row r="51" spans="1:13" x14ac:dyDescent="0.25">
      <c r="A51" s="449"/>
      <c r="B51" s="436"/>
      <c r="C51" s="436"/>
      <c r="D51" s="430"/>
      <c r="E51" s="431"/>
      <c r="F51" s="431"/>
      <c r="G51" s="355"/>
      <c r="H51" s="437"/>
      <c r="I51" s="438"/>
      <c r="J51" s="438"/>
      <c r="K51" s="355"/>
      <c r="L51" s="355"/>
      <c r="M51" s="355"/>
    </row>
    <row r="52" spans="1:13" x14ac:dyDescent="0.25">
      <c r="A52" s="373" t="s">
        <v>99</v>
      </c>
      <c r="B52" s="373"/>
      <c r="C52" s="373"/>
      <c r="D52" s="373"/>
      <c r="E52" s="373"/>
      <c r="F52" s="355"/>
      <c r="G52" s="355"/>
      <c r="H52" s="373" t="s">
        <v>105</v>
      </c>
      <c r="I52" s="373"/>
      <c r="J52" s="373"/>
      <c r="K52" s="373"/>
      <c r="L52" s="373"/>
      <c r="M52" s="355"/>
    </row>
    <row r="53" spans="1:13" ht="16.5" thickBot="1" x14ac:dyDescent="0.3">
      <c r="A53" s="374" t="s">
        <v>171</v>
      </c>
      <c r="B53" s="374"/>
      <c r="C53" s="374"/>
      <c r="D53" s="374"/>
      <c r="E53" s="374"/>
      <c r="F53" s="375"/>
      <c r="G53" s="375"/>
      <c r="H53" s="374" t="s">
        <v>171</v>
      </c>
      <c r="I53" s="374"/>
      <c r="J53" s="374"/>
      <c r="K53" s="374"/>
      <c r="L53" s="374"/>
      <c r="M53" s="375"/>
    </row>
    <row r="54" spans="1:13" ht="16.5" thickBot="1" x14ac:dyDescent="0.3">
      <c r="A54" s="376" t="s">
        <v>63</v>
      </c>
      <c r="B54" s="377"/>
      <c r="C54" s="377"/>
      <c r="D54" s="377"/>
      <c r="E54" s="377"/>
      <c r="F54" s="378"/>
      <c r="G54" s="375"/>
      <c r="H54" s="376" t="s">
        <v>64</v>
      </c>
      <c r="I54" s="377"/>
      <c r="J54" s="377"/>
      <c r="K54" s="377"/>
      <c r="L54" s="377"/>
      <c r="M54" s="378"/>
    </row>
    <row r="55" spans="1:13" ht="16.5" thickBot="1" x14ac:dyDescent="0.3">
      <c r="A55" s="450" t="s">
        <v>169</v>
      </c>
      <c r="B55" s="451"/>
      <c r="C55" s="452"/>
      <c r="D55" s="453" t="s">
        <v>170</v>
      </c>
      <c r="E55" s="451"/>
      <c r="F55" s="454"/>
      <c r="G55" s="375"/>
      <c r="H55" s="379" t="s">
        <v>169</v>
      </c>
      <c r="I55" s="380"/>
      <c r="J55" s="381"/>
      <c r="K55" s="382" t="s">
        <v>170</v>
      </c>
      <c r="L55" s="380"/>
      <c r="M55" s="383"/>
    </row>
    <row r="56" spans="1:13" ht="30.75" thickBot="1" x14ac:dyDescent="0.3">
      <c r="A56" s="384" t="s">
        <v>65</v>
      </c>
      <c r="B56" s="385" t="s">
        <v>47</v>
      </c>
      <c r="C56" s="455" t="s">
        <v>66</v>
      </c>
      <c r="D56" s="384" t="s">
        <v>65</v>
      </c>
      <c r="E56" s="385" t="s">
        <v>47</v>
      </c>
      <c r="F56" s="388" t="s">
        <v>66</v>
      </c>
      <c r="G56" s="375"/>
      <c r="H56" s="384" t="s">
        <v>65</v>
      </c>
      <c r="I56" s="385" t="s">
        <v>47</v>
      </c>
      <c r="J56" s="388" t="s">
        <v>66</v>
      </c>
      <c r="K56" s="439" t="s">
        <v>65</v>
      </c>
      <c r="L56" s="385" t="s">
        <v>47</v>
      </c>
      <c r="M56" s="388" t="s">
        <v>66</v>
      </c>
    </row>
    <row r="57" spans="1:13" ht="16.5" thickBot="1" x14ac:dyDescent="0.3">
      <c r="A57" s="394" t="s">
        <v>12</v>
      </c>
      <c r="B57" s="395">
        <v>1522.2570000000001</v>
      </c>
      <c r="C57" s="527">
        <v>4357.49</v>
      </c>
      <c r="D57" s="394" t="s">
        <v>12</v>
      </c>
      <c r="E57" s="395">
        <v>5005.7610000000004</v>
      </c>
      <c r="F57" s="396">
        <v>13487.757</v>
      </c>
      <c r="G57" s="375"/>
      <c r="H57" s="389" t="s">
        <v>12</v>
      </c>
      <c r="I57" s="390">
        <v>58916.756000000001</v>
      </c>
      <c r="J57" s="391">
        <v>214107.28200000001</v>
      </c>
      <c r="K57" s="392" t="s">
        <v>12</v>
      </c>
      <c r="L57" s="393">
        <v>81114.494999999995</v>
      </c>
      <c r="M57" s="391">
        <v>291210.44300000003</v>
      </c>
    </row>
    <row r="58" spans="1:13" x14ac:dyDescent="0.25">
      <c r="A58" s="403" t="s">
        <v>104</v>
      </c>
      <c r="B58" s="404">
        <v>600.745</v>
      </c>
      <c r="C58" s="529">
        <v>1273.9829999999999</v>
      </c>
      <c r="D58" s="530" t="s">
        <v>68</v>
      </c>
      <c r="E58" s="406">
        <v>1829.6669999999999</v>
      </c>
      <c r="F58" s="407">
        <v>5237.2759999999998</v>
      </c>
      <c r="G58" s="375"/>
      <c r="H58" s="403" t="s">
        <v>70</v>
      </c>
      <c r="I58" s="404">
        <v>55842.834999999999</v>
      </c>
      <c r="J58" s="405">
        <v>200674.549</v>
      </c>
      <c r="K58" s="403" t="s">
        <v>70</v>
      </c>
      <c r="L58" s="406">
        <v>76139.774999999994</v>
      </c>
      <c r="M58" s="407">
        <v>277182.71299999999</v>
      </c>
    </row>
    <row r="59" spans="1:13" x14ac:dyDescent="0.25">
      <c r="A59" s="408" t="s">
        <v>68</v>
      </c>
      <c r="B59" s="409">
        <v>544.86</v>
      </c>
      <c r="C59" s="528">
        <v>1700.82</v>
      </c>
      <c r="D59" s="444" t="s">
        <v>104</v>
      </c>
      <c r="E59" s="412">
        <v>1808.297</v>
      </c>
      <c r="F59" s="413">
        <v>3498.7739999999999</v>
      </c>
      <c r="G59" s="375"/>
      <c r="H59" s="408" t="s">
        <v>76</v>
      </c>
      <c r="I59" s="409">
        <v>1440.307</v>
      </c>
      <c r="J59" s="410">
        <v>6015.2730000000001</v>
      </c>
      <c r="K59" s="408" t="s">
        <v>72</v>
      </c>
      <c r="L59" s="412">
        <v>3713.0309999999999</v>
      </c>
      <c r="M59" s="413">
        <v>6438.89</v>
      </c>
    </row>
    <row r="60" spans="1:13" x14ac:dyDescent="0.25">
      <c r="A60" s="408" t="s">
        <v>76</v>
      </c>
      <c r="B60" s="409">
        <v>376.51</v>
      </c>
      <c r="C60" s="528">
        <v>1381.9870000000001</v>
      </c>
      <c r="D60" s="444" t="s">
        <v>76</v>
      </c>
      <c r="E60" s="412">
        <v>654.88</v>
      </c>
      <c r="F60" s="413">
        <v>2764.7829999999999</v>
      </c>
      <c r="G60" s="375"/>
      <c r="H60" s="408" t="s">
        <v>71</v>
      </c>
      <c r="I60" s="409">
        <v>553.13199999999995</v>
      </c>
      <c r="J60" s="410">
        <v>1844.56</v>
      </c>
      <c r="K60" s="408" t="s">
        <v>78</v>
      </c>
      <c r="L60" s="412">
        <v>731.49699999999996</v>
      </c>
      <c r="M60" s="413">
        <v>6326.25</v>
      </c>
    </row>
    <row r="61" spans="1:13" x14ac:dyDescent="0.25">
      <c r="A61" s="408"/>
      <c r="B61" s="409"/>
      <c r="C61" s="528"/>
      <c r="D61" s="444" t="s">
        <v>79</v>
      </c>
      <c r="E61" s="412">
        <v>347.23500000000001</v>
      </c>
      <c r="F61" s="413">
        <v>1005.995</v>
      </c>
      <c r="G61" s="375"/>
      <c r="H61" s="408" t="s">
        <v>132</v>
      </c>
      <c r="I61" s="409">
        <v>382.96699999999998</v>
      </c>
      <c r="J61" s="410">
        <v>848.64</v>
      </c>
      <c r="K61" s="408" t="s">
        <v>132</v>
      </c>
      <c r="L61" s="412">
        <v>238.249</v>
      </c>
      <c r="M61" s="413">
        <v>403.2</v>
      </c>
    </row>
    <row r="62" spans="1:13" x14ac:dyDescent="0.25">
      <c r="A62" s="408"/>
      <c r="B62" s="409"/>
      <c r="C62" s="528"/>
      <c r="D62" s="444" t="s">
        <v>155</v>
      </c>
      <c r="E62" s="412">
        <v>183.99</v>
      </c>
      <c r="F62" s="413">
        <v>413.46</v>
      </c>
      <c r="G62" s="375"/>
      <c r="H62" s="408" t="s">
        <v>72</v>
      </c>
      <c r="I62" s="409">
        <v>316.47300000000001</v>
      </c>
      <c r="J62" s="410">
        <v>656.46</v>
      </c>
      <c r="K62" s="408" t="s">
        <v>76</v>
      </c>
      <c r="L62" s="412">
        <v>121.404</v>
      </c>
      <c r="M62" s="413">
        <v>381.06</v>
      </c>
    </row>
    <row r="63" spans="1:13" ht="16.5" thickBot="1" x14ac:dyDescent="0.3">
      <c r="A63" s="521"/>
      <c r="B63" s="424"/>
      <c r="C63" s="531"/>
      <c r="D63" s="448" t="s">
        <v>69</v>
      </c>
      <c r="E63" s="426">
        <v>181.24799999999999</v>
      </c>
      <c r="F63" s="440">
        <v>567.28</v>
      </c>
      <c r="G63" s="375"/>
      <c r="H63" s="408" t="s">
        <v>78</v>
      </c>
      <c r="I63" s="409">
        <v>222.56800000000001</v>
      </c>
      <c r="J63" s="459">
        <v>3572.84</v>
      </c>
      <c r="K63" s="408" t="s">
        <v>128</v>
      </c>
      <c r="L63" s="412">
        <v>119.52</v>
      </c>
      <c r="M63" s="413">
        <v>384.58</v>
      </c>
    </row>
    <row r="64" spans="1:13" x14ac:dyDescent="0.25">
      <c r="A64" s="428" t="s">
        <v>109</v>
      </c>
      <c r="B64" s="456"/>
      <c r="C64" s="456"/>
      <c r="D64" s="457"/>
      <c r="E64" s="458"/>
      <c r="F64" s="458"/>
      <c r="G64" s="375"/>
      <c r="H64" s="408" t="s">
        <v>68</v>
      </c>
      <c r="I64" s="409">
        <v>75.715000000000003</v>
      </c>
      <c r="J64" s="459">
        <v>156.12</v>
      </c>
      <c r="K64" s="408" t="s">
        <v>68</v>
      </c>
      <c r="L64" s="412">
        <v>35.707000000000001</v>
      </c>
      <c r="M64" s="522">
        <v>50.24</v>
      </c>
    </row>
    <row r="65" spans="1:13" s="372" customFormat="1" ht="16.5" thickBot="1" x14ac:dyDescent="0.3">
      <c r="A65" s="461"/>
      <c r="B65" s="457"/>
      <c r="C65" s="457"/>
      <c r="D65" s="457"/>
      <c r="E65" s="457"/>
      <c r="F65" s="457"/>
      <c r="G65" s="461"/>
      <c r="H65" s="521" t="s">
        <v>128</v>
      </c>
      <c r="I65" s="424">
        <v>47.786000000000001</v>
      </c>
      <c r="J65" s="460">
        <v>222.42</v>
      </c>
      <c r="K65" s="523" t="s">
        <v>67</v>
      </c>
      <c r="L65" s="426">
        <v>12.307</v>
      </c>
      <c r="M65" s="440">
        <v>23.94</v>
      </c>
    </row>
    <row r="66" spans="1:13" x14ac:dyDescent="0.25">
      <c r="A66" s="462"/>
      <c r="B66" s="462"/>
      <c r="C66" s="462"/>
      <c r="D66" s="462"/>
      <c r="E66" s="462"/>
      <c r="F66" s="462"/>
      <c r="G66" s="463"/>
      <c r="H66" s="428" t="s">
        <v>109</v>
      </c>
      <c r="I66" s="465"/>
      <c r="J66" s="465"/>
      <c r="K66" s="464"/>
      <c r="L66" s="466"/>
      <c r="M66" s="466"/>
    </row>
    <row r="67" spans="1:13" x14ac:dyDescent="0.25">
      <c r="A67" s="462"/>
      <c r="B67" s="462"/>
      <c r="C67" s="462"/>
      <c r="D67" s="462"/>
      <c r="E67" s="462"/>
      <c r="F67" s="462"/>
      <c r="G67" s="463"/>
      <c r="H67" s="428"/>
      <c r="I67" s="465"/>
      <c r="J67" s="465"/>
      <c r="K67" s="464"/>
      <c r="L67" s="466"/>
      <c r="M67" s="466"/>
    </row>
    <row r="68" spans="1:13" x14ac:dyDescent="0.25">
      <c r="A68" s="373" t="s">
        <v>100</v>
      </c>
      <c r="B68" s="373"/>
      <c r="C68" s="373"/>
      <c r="D68" s="373"/>
      <c r="E68" s="373"/>
      <c r="F68" s="355"/>
      <c r="G68" s="355"/>
      <c r="H68" s="373" t="s">
        <v>101</v>
      </c>
      <c r="I68" s="373"/>
      <c r="J68" s="373"/>
      <c r="K68" s="373"/>
      <c r="L68" s="373"/>
      <c r="M68" s="355"/>
    </row>
    <row r="69" spans="1:13" ht="16.5" thickBot="1" x14ac:dyDescent="0.3">
      <c r="A69" s="373" t="s">
        <v>171</v>
      </c>
      <c r="B69" s="373"/>
      <c r="C69" s="373"/>
      <c r="D69" s="373"/>
      <c r="E69" s="373"/>
      <c r="F69" s="355"/>
      <c r="G69" s="355"/>
      <c r="H69" s="373" t="s">
        <v>171</v>
      </c>
      <c r="I69" s="373"/>
      <c r="J69" s="373"/>
      <c r="K69" s="373"/>
      <c r="L69" s="373"/>
      <c r="M69" s="355"/>
    </row>
    <row r="70" spans="1:13" ht="16.5" thickBot="1" x14ac:dyDescent="0.3">
      <c r="A70" s="376" t="s">
        <v>63</v>
      </c>
      <c r="B70" s="377"/>
      <c r="C70" s="377"/>
      <c r="D70" s="377"/>
      <c r="E70" s="377"/>
      <c r="F70" s="378"/>
      <c r="G70" s="355"/>
      <c r="H70" s="376" t="s">
        <v>64</v>
      </c>
      <c r="I70" s="377"/>
      <c r="J70" s="377"/>
      <c r="K70" s="377"/>
      <c r="L70" s="377"/>
      <c r="M70" s="378"/>
    </row>
    <row r="71" spans="1:13" ht="16.5" thickBot="1" x14ac:dyDescent="0.3">
      <c r="A71" s="450" t="s">
        <v>169</v>
      </c>
      <c r="B71" s="451"/>
      <c r="C71" s="454"/>
      <c r="D71" s="467" t="s">
        <v>170</v>
      </c>
      <c r="E71" s="380"/>
      <c r="F71" s="383"/>
      <c r="G71" s="355"/>
      <c r="H71" s="379" t="s">
        <v>169</v>
      </c>
      <c r="I71" s="380"/>
      <c r="J71" s="381"/>
      <c r="K71" s="382" t="s">
        <v>170</v>
      </c>
      <c r="L71" s="380"/>
      <c r="M71" s="383"/>
    </row>
    <row r="72" spans="1:13" ht="30.75" thickBot="1" x14ac:dyDescent="0.3">
      <c r="A72" s="384" t="s">
        <v>65</v>
      </c>
      <c r="B72" s="385" t="s">
        <v>47</v>
      </c>
      <c r="C72" s="388" t="s">
        <v>66</v>
      </c>
      <c r="D72" s="439" t="s">
        <v>65</v>
      </c>
      <c r="E72" s="385" t="s">
        <v>47</v>
      </c>
      <c r="F72" s="388" t="s">
        <v>66</v>
      </c>
      <c r="G72" s="355"/>
      <c r="H72" s="384" t="s">
        <v>65</v>
      </c>
      <c r="I72" s="385" t="s">
        <v>47</v>
      </c>
      <c r="J72" s="388" t="s">
        <v>66</v>
      </c>
      <c r="K72" s="439" t="s">
        <v>65</v>
      </c>
      <c r="L72" s="385" t="s">
        <v>47</v>
      </c>
      <c r="M72" s="388" t="s">
        <v>66</v>
      </c>
    </row>
    <row r="73" spans="1:13" ht="16.5" thickBot="1" x14ac:dyDescent="0.3">
      <c r="A73" s="389" t="s">
        <v>12</v>
      </c>
      <c r="B73" s="390">
        <v>155929.43</v>
      </c>
      <c r="C73" s="391">
        <v>155603.18</v>
      </c>
      <c r="D73" s="392" t="s">
        <v>12</v>
      </c>
      <c r="E73" s="393">
        <v>196122.38</v>
      </c>
      <c r="F73" s="391">
        <v>168385.614</v>
      </c>
      <c r="G73" s="355"/>
      <c r="H73" s="389" t="s">
        <v>12</v>
      </c>
      <c r="I73" s="390">
        <v>236231.01300000001</v>
      </c>
      <c r="J73" s="391">
        <v>250128.76699999999</v>
      </c>
      <c r="K73" s="392" t="s">
        <v>12</v>
      </c>
      <c r="L73" s="393">
        <v>276848.94500000001</v>
      </c>
      <c r="M73" s="391">
        <v>229743.383</v>
      </c>
    </row>
    <row r="74" spans="1:13" x14ac:dyDescent="0.25">
      <c r="A74" s="397" t="s">
        <v>68</v>
      </c>
      <c r="B74" s="398">
        <v>33998.730000000003</v>
      </c>
      <c r="C74" s="399">
        <v>36322.654000000002</v>
      </c>
      <c r="D74" s="400" t="s">
        <v>68</v>
      </c>
      <c r="E74" s="401">
        <v>47872.332000000002</v>
      </c>
      <c r="F74" s="402">
        <v>51238.097999999998</v>
      </c>
      <c r="G74" s="355"/>
      <c r="H74" s="397" t="s">
        <v>68</v>
      </c>
      <c r="I74" s="398">
        <v>92145.786999999997</v>
      </c>
      <c r="J74" s="399">
        <v>147415.21900000001</v>
      </c>
      <c r="K74" s="400" t="s">
        <v>68</v>
      </c>
      <c r="L74" s="401">
        <v>113794.429</v>
      </c>
      <c r="M74" s="402">
        <v>140453.655</v>
      </c>
    </row>
    <row r="75" spans="1:13" x14ac:dyDescent="0.25">
      <c r="A75" s="408" t="s">
        <v>71</v>
      </c>
      <c r="B75" s="409">
        <v>13253.322</v>
      </c>
      <c r="C75" s="410">
        <v>29200.654999999999</v>
      </c>
      <c r="D75" s="411" t="s">
        <v>71</v>
      </c>
      <c r="E75" s="412">
        <v>22008.819</v>
      </c>
      <c r="F75" s="413">
        <v>39589.226999999999</v>
      </c>
      <c r="G75" s="355"/>
      <c r="H75" s="408" t="s">
        <v>67</v>
      </c>
      <c r="I75" s="409">
        <v>21047.457999999999</v>
      </c>
      <c r="J75" s="410">
        <v>21163.83</v>
      </c>
      <c r="K75" s="411" t="s">
        <v>104</v>
      </c>
      <c r="L75" s="412">
        <v>27617.555</v>
      </c>
      <c r="M75" s="413">
        <v>16053.727999999999</v>
      </c>
    </row>
    <row r="76" spans="1:13" x14ac:dyDescent="0.25">
      <c r="A76" s="408" t="s">
        <v>70</v>
      </c>
      <c r="B76" s="409">
        <v>12955.402</v>
      </c>
      <c r="C76" s="410">
        <v>9415.3909999999996</v>
      </c>
      <c r="D76" s="411" t="s">
        <v>70</v>
      </c>
      <c r="E76" s="412">
        <v>13418.165000000001</v>
      </c>
      <c r="F76" s="413">
        <v>7543.0569999999998</v>
      </c>
      <c r="G76" s="355"/>
      <c r="H76" s="408" t="s">
        <v>104</v>
      </c>
      <c r="I76" s="409">
        <v>20532.044000000002</v>
      </c>
      <c r="J76" s="410">
        <v>16348.525</v>
      </c>
      <c r="K76" s="411" t="s">
        <v>81</v>
      </c>
      <c r="L76" s="412">
        <v>22137.098000000002</v>
      </c>
      <c r="M76" s="413">
        <v>12030.494000000001</v>
      </c>
    </row>
    <row r="77" spans="1:13" x14ac:dyDescent="0.25">
      <c r="A77" s="408" t="s">
        <v>73</v>
      </c>
      <c r="B77" s="409">
        <v>9268.06</v>
      </c>
      <c r="C77" s="410">
        <v>4258.1909999999998</v>
      </c>
      <c r="D77" s="411" t="s">
        <v>73</v>
      </c>
      <c r="E77" s="412">
        <v>12766.898999999999</v>
      </c>
      <c r="F77" s="413">
        <v>4913.317</v>
      </c>
      <c r="G77" s="355"/>
      <c r="H77" s="408" t="s">
        <v>81</v>
      </c>
      <c r="I77" s="409">
        <v>19350.819</v>
      </c>
      <c r="J77" s="410">
        <v>11500.6</v>
      </c>
      <c r="K77" s="411" t="s">
        <v>67</v>
      </c>
      <c r="L77" s="412">
        <v>21894.78</v>
      </c>
      <c r="M77" s="413">
        <v>16618.534</v>
      </c>
    </row>
    <row r="78" spans="1:13" x14ac:dyDescent="0.25">
      <c r="A78" s="408" t="s">
        <v>78</v>
      </c>
      <c r="B78" s="409">
        <v>8895.6059999999998</v>
      </c>
      <c r="C78" s="410">
        <v>5150.3509999999997</v>
      </c>
      <c r="D78" s="411" t="s">
        <v>164</v>
      </c>
      <c r="E78" s="412">
        <v>10746.776</v>
      </c>
      <c r="F78" s="413">
        <v>6457.5959999999995</v>
      </c>
      <c r="G78" s="355"/>
      <c r="H78" s="408" t="s">
        <v>73</v>
      </c>
      <c r="I78" s="409">
        <v>18476.608</v>
      </c>
      <c r="J78" s="410">
        <v>9388.4969999999994</v>
      </c>
      <c r="K78" s="411" t="s">
        <v>73</v>
      </c>
      <c r="L78" s="412">
        <v>17852.939999999999</v>
      </c>
      <c r="M78" s="413">
        <v>7255.1629999999996</v>
      </c>
    </row>
    <row r="79" spans="1:13" x14ac:dyDescent="0.25">
      <c r="A79" s="417" t="s">
        <v>69</v>
      </c>
      <c r="B79" s="418">
        <v>7440.3209999999999</v>
      </c>
      <c r="C79" s="419">
        <v>15810.692999999999</v>
      </c>
      <c r="D79" s="420" t="s">
        <v>74</v>
      </c>
      <c r="E79" s="421">
        <v>7943.31</v>
      </c>
      <c r="F79" s="422">
        <v>3078.3330000000001</v>
      </c>
      <c r="G79" s="355"/>
      <c r="H79" s="417" t="s">
        <v>92</v>
      </c>
      <c r="I79" s="418">
        <v>12653.316000000001</v>
      </c>
      <c r="J79" s="419">
        <v>15643.811</v>
      </c>
      <c r="K79" s="420" t="s">
        <v>79</v>
      </c>
      <c r="L79" s="421">
        <v>15822.137000000001</v>
      </c>
      <c r="M79" s="422">
        <v>6593.058</v>
      </c>
    </row>
    <row r="80" spans="1:13" x14ac:dyDescent="0.25">
      <c r="A80" s="417" t="s">
        <v>76</v>
      </c>
      <c r="B80" s="418">
        <v>7312.2139999999999</v>
      </c>
      <c r="C80" s="419">
        <v>6242.0010000000002</v>
      </c>
      <c r="D80" s="420" t="s">
        <v>76</v>
      </c>
      <c r="E80" s="421">
        <v>7787.1379999999999</v>
      </c>
      <c r="F80" s="422">
        <v>4785.9480000000003</v>
      </c>
      <c r="G80" s="355"/>
      <c r="H80" s="417" t="s">
        <v>79</v>
      </c>
      <c r="I80" s="418">
        <v>11064.876</v>
      </c>
      <c r="J80" s="419">
        <v>4032.31</v>
      </c>
      <c r="K80" s="420" t="s">
        <v>172</v>
      </c>
      <c r="L80" s="421">
        <v>11594.841</v>
      </c>
      <c r="M80" s="422">
        <v>1489.7829999999999</v>
      </c>
    </row>
    <row r="81" spans="1:13" ht="16.5" thickBot="1" x14ac:dyDescent="0.3">
      <c r="A81" s="432" t="s">
        <v>104</v>
      </c>
      <c r="B81" s="424">
        <v>6026.585</v>
      </c>
      <c r="C81" s="433">
        <v>3330.6889999999999</v>
      </c>
      <c r="D81" s="434" t="s">
        <v>104</v>
      </c>
      <c r="E81" s="426">
        <v>6897.402</v>
      </c>
      <c r="F81" s="435">
        <v>5394.7039999999997</v>
      </c>
      <c r="G81" s="355"/>
      <c r="H81" s="432" t="s">
        <v>172</v>
      </c>
      <c r="I81" s="424">
        <v>10532.254999999999</v>
      </c>
      <c r="J81" s="433">
        <v>1180.8969999999999</v>
      </c>
      <c r="K81" s="434" t="s">
        <v>92</v>
      </c>
      <c r="L81" s="426">
        <v>11102.343000000001</v>
      </c>
      <c r="M81" s="435">
        <v>5652.2610000000004</v>
      </c>
    </row>
    <row r="82" spans="1:13" x14ac:dyDescent="0.25">
      <c r="A82" s="428" t="s">
        <v>109</v>
      </c>
      <c r="B82" s="355"/>
      <c r="C82" s="355"/>
      <c r="D82" s="355"/>
      <c r="E82" s="461"/>
      <c r="F82" s="355"/>
      <c r="G82" s="355"/>
      <c r="H82" s="428" t="s">
        <v>109</v>
      </c>
      <c r="I82" s="356"/>
      <c r="J82" s="355"/>
      <c r="K82" s="355"/>
      <c r="L82" s="355"/>
      <c r="M82" s="355"/>
    </row>
    <row r="83" spans="1:13" x14ac:dyDescent="0.25">
      <c r="A83" s="371"/>
      <c r="E83" s="372"/>
      <c r="H83" s="371"/>
    </row>
    <row r="84" spans="1:13" s="364" customFormat="1" x14ac:dyDescent="0.25">
      <c r="A84" s="362" t="s">
        <v>108</v>
      </c>
      <c r="B84" s="363"/>
      <c r="C84" s="363"/>
      <c r="D84" s="363"/>
      <c r="E84" s="363"/>
      <c r="F84" s="363"/>
      <c r="G84" s="363"/>
      <c r="H84" s="363"/>
      <c r="I84" s="363"/>
      <c r="J84" s="363"/>
      <c r="K84" s="363"/>
      <c r="L84" s="363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512" t="s">
        <v>42</v>
      </c>
      <c r="D4" s="513"/>
      <c r="E4" s="513"/>
      <c r="F4" s="513"/>
      <c r="G4" s="513"/>
      <c r="H4" s="513"/>
      <c r="I4" s="520"/>
      <c r="J4" s="520"/>
      <c r="K4" s="520"/>
      <c r="L4" s="520"/>
      <c r="M4" s="520"/>
      <c r="N4" s="515"/>
    </row>
    <row r="5" spans="1:14" s="11" customFormat="1" ht="14.25" x14ac:dyDescent="0.2">
      <c r="A5" s="15" t="s">
        <v>45</v>
      </c>
      <c r="B5" s="16" t="s">
        <v>46</v>
      </c>
      <c r="C5" s="469" t="s">
        <v>47</v>
      </c>
      <c r="D5" s="470"/>
      <c r="E5" s="470"/>
      <c r="F5" s="470"/>
      <c r="G5" s="471"/>
      <c r="H5" s="472"/>
      <c r="I5" s="470" t="s">
        <v>48</v>
      </c>
      <c r="J5" s="473"/>
      <c r="K5" s="473"/>
      <c r="L5" s="473"/>
      <c r="M5" s="473"/>
      <c r="N5" s="474"/>
    </row>
    <row r="6" spans="1:14" s="11" customFormat="1" ht="15.75" thickBot="1" x14ac:dyDescent="0.3">
      <c r="A6" s="17"/>
      <c r="B6" s="18"/>
      <c r="C6" s="40">
        <v>2016</v>
      </c>
      <c r="D6" s="41">
        <v>2017</v>
      </c>
      <c r="E6" s="41">
        <v>2018</v>
      </c>
      <c r="F6" s="41">
        <v>2019</v>
      </c>
      <c r="G6" s="42">
        <v>2020</v>
      </c>
      <c r="H6" s="42">
        <v>2021</v>
      </c>
      <c r="I6" s="475">
        <v>2016</v>
      </c>
      <c r="J6" s="476">
        <v>2017</v>
      </c>
      <c r="K6" s="476">
        <v>2018</v>
      </c>
      <c r="L6" s="476">
        <v>2019</v>
      </c>
      <c r="M6" s="476">
        <v>2020</v>
      </c>
      <c r="N6" s="477">
        <v>2021</v>
      </c>
    </row>
    <row r="7" spans="1:14" s="21" customFormat="1" ht="20.100000000000001" customHeight="1" x14ac:dyDescent="0.2">
      <c r="A7" s="19" t="s">
        <v>134</v>
      </c>
      <c r="B7" s="20"/>
      <c r="C7" s="490">
        <v>360520.66</v>
      </c>
      <c r="D7" s="491">
        <v>384375.98800000001</v>
      </c>
      <c r="E7" s="491">
        <v>443082.19400000002</v>
      </c>
      <c r="F7" s="491">
        <v>465024.80200000003</v>
      </c>
      <c r="G7" s="492">
        <v>502933.93300000008</v>
      </c>
      <c r="H7" s="493">
        <v>613047.30599999998</v>
      </c>
      <c r="I7" s="494">
        <v>1120149.5819999999</v>
      </c>
      <c r="J7" s="495">
        <v>1053046.97</v>
      </c>
      <c r="K7" s="496">
        <v>1091022.821</v>
      </c>
      <c r="L7" s="496">
        <v>1165800.2009999999</v>
      </c>
      <c r="M7" s="496">
        <v>1285868.767</v>
      </c>
      <c r="N7" s="497">
        <v>1267906.939</v>
      </c>
    </row>
    <row r="8" spans="1:14" s="21" customFormat="1" ht="15" x14ac:dyDescent="0.2">
      <c r="A8" s="22" t="s">
        <v>50</v>
      </c>
      <c r="B8" s="23" t="s">
        <v>51</v>
      </c>
      <c r="C8" s="498">
        <v>57033.563999999998</v>
      </c>
      <c r="D8" s="499">
        <v>66752.929000000004</v>
      </c>
      <c r="E8" s="499">
        <v>83097.208999999988</v>
      </c>
      <c r="F8" s="499">
        <v>94025.074000000008</v>
      </c>
      <c r="G8" s="500">
        <v>102757.80900000001</v>
      </c>
      <c r="H8" s="501">
        <v>143649.76499999998</v>
      </c>
      <c r="I8" s="502">
        <v>211830.56299999999</v>
      </c>
      <c r="J8" s="500">
        <v>177583.41999999998</v>
      </c>
      <c r="K8" s="502">
        <v>220827.83</v>
      </c>
      <c r="L8" s="500">
        <v>222248.152</v>
      </c>
      <c r="M8" s="503">
        <v>231603.43</v>
      </c>
      <c r="N8" s="504">
        <v>256030.80600000001</v>
      </c>
    </row>
    <row r="9" spans="1:14" s="21" customFormat="1" ht="15" x14ac:dyDescent="0.2">
      <c r="A9" s="22" t="s">
        <v>52</v>
      </c>
      <c r="B9" s="23" t="s">
        <v>129</v>
      </c>
      <c r="C9" s="498">
        <v>55744.652999999998</v>
      </c>
      <c r="D9" s="499">
        <v>62894.906000000003</v>
      </c>
      <c r="E9" s="499">
        <v>74898.342999999993</v>
      </c>
      <c r="F9" s="499">
        <v>83277.570000000007</v>
      </c>
      <c r="G9" s="500">
        <v>92222.978000000003</v>
      </c>
      <c r="H9" s="501">
        <v>130132.541</v>
      </c>
      <c r="I9" s="502">
        <v>209957.72200000001</v>
      </c>
      <c r="J9" s="503">
        <v>174383.85699999999</v>
      </c>
      <c r="K9" s="503">
        <v>214558.538</v>
      </c>
      <c r="L9" s="503">
        <v>213890.15</v>
      </c>
      <c r="M9" s="503">
        <v>222955.24400000001</v>
      </c>
      <c r="N9" s="504">
        <v>245215.89</v>
      </c>
    </row>
    <row r="10" spans="1:14" s="21" customFormat="1" ht="15" x14ac:dyDescent="0.2">
      <c r="A10" s="22" t="s">
        <v>53</v>
      </c>
      <c r="B10" s="23" t="s">
        <v>130</v>
      </c>
      <c r="C10" s="498">
        <v>1288.9110000000001</v>
      </c>
      <c r="D10" s="499">
        <v>3858.0230000000001</v>
      </c>
      <c r="E10" s="499">
        <v>8198.866</v>
      </c>
      <c r="F10" s="499">
        <v>10747.504000000001</v>
      </c>
      <c r="G10" s="500">
        <v>10534.831</v>
      </c>
      <c r="H10" s="501">
        <v>13517.224</v>
      </c>
      <c r="I10" s="502">
        <v>1872.8409999999999</v>
      </c>
      <c r="J10" s="503">
        <v>3199.5630000000001</v>
      </c>
      <c r="K10" s="503">
        <v>6269.2920000000004</v>
      </c>
      <c r="L10" s="503">
        <v>8358.0020000000004</v>
      </c>
      <c r="M10" s="503">
        <v>8648.1859999999997</v>
      </c>
      <c r="N10" s="504">
        <v>10814.915999999999</v>
      </c>
    </row>
    <row r="11" spans="1:14" s="21" customFormat="1" ht="15" x14ac:dyDescent="0.2">
      <c r="A11" s="22" t="s">
        <v>54</v>
      </c>
      <c r="B11" s="23" t="s">
        <v>55</v>
      </c>
      <c r="C11" s="498">
        <v>9289.5400000000009</v>
      </c>
      <c r="D11" s="499">
        <v>13288.938</v>
      </c>
      <c r="E11" s="499">
        <v>7709.0609999999997</v>
      </c>
      <c r="F11" s="499">
        <v>36744.546000000002</v>
      </c>
      <c r="G11" s="500">
        <v>37267.063000000002</v>
      </c>
      <c r="H11" s="501">
        <v>54799.233999999997</v>
      </c>
      <c r="I11" s="502">
        <v>25233.475999999999</v>
      </c>
      <c r="J11" s="503">
        <v>35298.466999999997</v>
      </c>
      <c r="K11" s="503">
        <v>21005.915000000001</v>
      </c>
      <c r="L11" s="503">
        <v>95258.364000000001</v>
      </c>
      <c r="M11" s="503">
        <v>93319.282999999996</v>
      </c>
      <c r="N11" s="504">
        <v>97548.858999999997</v>
      </c>
    </row>
    <row r="12" spans="1:14" s="21" customFormat="1" ht="15" x14ac:dyDescent="0.2">
      <c r="A12" s="22" t="s">
        <v>56</v>
      </c>
      <c r="B12" s="23" t="s">
        <v>57</v>
      </c>
      <c r="C12" s="498">
        <v>3997.402</v>
      </c>
      <c r="D12" s="499">
        <v>6609.0609999999997</v>
      </c>
      <c r="E12" s="499">
        <v>5409.2929999999997</v>
      </c>
      <c r="F12" s="499">
        <v>3206.8090000000002</v>
      </c>
      <c r="G12" s="500">
        <v>2041.556</v>
      </c>
      <c r="H12" s="501">
        <v>3042.0349999999999</v>
      </c>
      <c r="I12" s="502">
        <v>16943.736000000001</v>
      </c>
      <c r="J12" s="503">
        <v>32711.5</v>
      </c>
      <c r="K12" s="503">
        <v>27600.370999999999</v>
      </c>
      <c r="L12" s="503">
        <v>14802.642</v>
      </c>
      <c r="M12" s="503">
        <v>8129.2730000000001</v>
      </c>
      <c r="N12" s="504">
        <v>7931.6289999999999</v>
      </c>
    </row>
    <row r="13" spans="1:14" s="21" customFormat="1" ht="30" x14ac:dyDescent="0.2">
      <c r="A13" s="24" t="s">
        <v>58</v>
      </c>
      <c r="B13" s="23" t="s">
        <v>59</v>
      </c>
      <c r="C13" s="498">
        <v>139054.68599999999</v>
      </c>
      <c r="D13" s="499">
        <v>122545.459</v>
      </c>
      <c r="E13" s="499">
        <v>128917.74600000001</v>
      </c>
      <c r="F13" s="499">
        <v>129429.07699999999</v>
      </c>
      <c r="G13" s="500">
        <v>156142.791</v>
      </c>
      <c r="H13" s="501">
        <v>164842.33900000001</v>
      </c>
      <c r="I13" s="502">
        <v>672712.63699999999</v>
      </c>
      <c r="J13" s="503">
        <v>605311.63699999999</v>
      </c>
      <c r="K13" s="503">
        <v>605993.46299999999</v>
      </c>
      <c r="L13" s="503">
        <v>613595.97399999993</v>
      </c>
      <c r="M13" s="503">
        <v>727628.41500000004</v>
      </c>
      <c r="N13" s="504">
        <v>662193.228</v>
      </c>
    </row>
    <row r="14" spans="1:14" s="27" customFormat="1" ht="15.75" thickBot="1" x14ac:dyDescent="0.25">
      <c r="A14" s="25" t="s">
        <v>61</v>
      </c>
      <c r="B14" s="26" t="s">
        <v>62</v>
      </c>
      <c r="C14" s="505">
        <v>151145.46799999999</v>
      </c>
      <c r="D14" s="506">
        <v>175179.601</v>
      </c>
      <c r="E14" s="506">
        <v>217948.88500000001</v>
      </c>
      <c r="F14" s="506">
        <v>201619.296</v>
      </c>
      <c r="G14" s="507">
        <v>204724.71400000001</v>
      </c>
      <c r="H14" s="508">
        <v>246713.93299999999</v>
      </c>
      <c r="I14" s="509">
        <v>193429.17</v>
      </c>
      <c r="J14" s="510">
        <v>202141.946</v>
      </c>
      <c r="K14" s="510">
        <v>215595.242</v>
      </c>
      <c r="L14" s="510">
        <v>219895.06899999999</v>
      </c>
      <c r="M14" s="510">
        <v>225188.36600000001</v>
      </c>
      <c r="N14" s="511">
        <v>244202.41699999999</v>
      </c>
    </row>
    <row r="15" spans="1:14" ht="15" x14ac:dyDescent="0.25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5.75" thickBot="1" x14ac:dyDescent="0.3">
      <c r="A16" s="29"/>
      <c r="B16" s="2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9" s="11" customFormat="1" ht="15" thickBot="1" x14ac:dyDescent="0.25">
      <c r="A17" s="13"/>
      <c r="B17" s="14"/>
      <c r="C17" s="512" t="s">
        <v>43</v>
      </c>
      <c r="D17" s="513"/>
      <c r="E17" s="513"/>
      <c r="F17" s="513"/>
      <c r="G17" s="513"/>
      <c r="H17" s="513"/>
      <c r="I17" s="514"/>
      <c r="J17" s="514"/>
      <c r="K17" s="514"/>
      <c r="L17" s="514"/>
      <c r="M17" s="514"/>
      <c r="N17" s="515"/>
    </row>
    <row r="18" spans="1:19" s="11" customFormat="1" ht="14.25" x14ac:dyDescent="0.2">
      <c r="A18" s="15" t="s">
        <v>45</v>
      </c>
      <c r="B18" s="16" t="s">
        <v>46</v>
      </c>
      <c r="C18" s="469" t="s">
        <v>47</v>
      </c>
      <c r="D18" s="470"/>
      <c r="E18" s="470"/>
      <c r="F18" s="470"/>
      <c r="G18" s="471"/>
      <c r="H18" s="472"/>
      <c r="I18" s="470" t="s">
        <v>48</v>
      </c>
      <c r="J18" s="473"/>
      <c r="K18" s="473"/>
      <c r="L18" s="473"/>
      <c r="M18" s="473"/>
      <c r="N18" s="474"/>
    </row>
    <row r="19" spans="1:19" s="11" customFormat="1" ht="15.75" thickBot="1" x14ac:dyDescent="0.3">
      <c r="A19" s="17"/>
      <c r="B19" s="18"/>
      <c r="C19" s="40">
        <v>2016</v>
      </c>
      <c r="D19" s="41">
        <v>2017</v>
      </c>
      <c r="E19" s="41">
        <v>2018</v>
      </c>
      <c r="F19" s="41">
        <v>2019</v>
      </c>
      <c r="G19" s="42">
        <v>2020</v>
      </c>
      <c r="H19" s="42">
        <v>2021</v>
      </c>
      <c r="I19" s="475">
        <v>2016</v>
      </c>
      <c r="J19" s="476">
        <v>2017</v>
      </c>
      <c r="K19" s="476">
        <v>2018</v>
      </c>
      <c r="L19" s="476">
        <v>2019</v>
      </c>
      <c r="M19" s="476">
        <v>2020</v>
      </c>
      <c r="N19" s="477">
        <v>2021</v>
      </c>
    </row>
    <row r="20" spans="1:19" s="21" customFormat="1" ht="20.100000000000001" customHeight="1" x14ac:dyDescent="0.2">
      <c r="A20" s="19" t="s">
        <v>134</v>
      </c>
      <c r="B20" s="20"/>
      <c r="C20" s="44">
        <v>1153651.9720000001</v>
      </c>
      <c r="D20" s="45">
        <v>1197271.692</v>
      </c>
      <c r="E20" s="45">
        <v>1343946.4640000002</v>
      </c>
      <c r="F20" s="45">
        <v>1307020.4470000002</v>
      </c>
      <c r="G20" s="478">
        <v>1373824.2139999999</v>
      </c>
      <c r="H20" s="46">
        <v>1635870.2579999999</v>
      </c>
      <c r="I20" s="479">
        <v>3162626.4780000001</v>
      </c>
      <c r="J20" s="480">
        <v>3399658.8569999998</v>
      </c>
      <c r="K20" s="480">
        <v>3478845.1159999995</v>
      </c>
      <c r="L20" s="480">
        <v>3560261.7930000001</v>
      </c>
      <c r="M20" s="480">
        <v>3537513.327</v>
      </c>
      <c r="N20" s="481">
        <v>3482283.5559999999</v>
      </c>
    </row>
    <row r="21" spans="1:19" s="21" customFormat="1" ht="15" x14ac:dyDescent="0.2">
      <c r="A21" s="22" t="s">
        <v>50</v>
      </c>
      <c r="B21" s="23" t="s">
        <v>51</v>
      </c>
      <c r="C21" s="50">
        <v>29887.42</v>
      </c>
      <c r="D21" s="51">
        <v>32414.558000000001</v>
      </c>
      <c r="E21" s="51">
        <v>35036.777999999998</v>
      </c>
      <c r="F21" s="51">
        <v>37571.150999999998</v>
      </c>
      <c r="G21" s="482">
        <v>35405.910000000003</v>
      </c>
      <c r="H21" s="52">
        <v>40205.281000000003</v>
      </c>
      <c r="I21" s="483">
        <v>41989.653999999995</v>
      </c>
      <c r="J21" s="484">
        <v>44761.297999999995</v>
      </c>
      <c r="K21" s="484">
        <v>48989.133000000002</v>
      </c>
      <c r="L21" s="484">
        <v>50791.126000000004</v>
      </c>
      <c r="M21" s="484">
        <v>45086.519</v>
      </c>
      <c r="N21" s="485">
        <v>47082.168999999994</v>
      </c>
    </row>
    <row r="22" spans="1:19" s="21" customFormat="1" ht="15" x14ac:dyDescent="0.2">
      <c r="A22" s="22" t="s">
        <v>52</v>
      </c>
      <c r="B22" s="23" t="s">
        <v>129</v>
      </c>
      <c r="C22" s="50">
        <v>14231.9</v>
      </c>
      <c r="D22" s="51">
        <v>15540.339</v>
      </c>
      <c r="E22" s="51">
        <v>17307.444</v>
      </c>
      <c r="F22" s="51">
        <v>17768.607</v>
      </c>
      <c r="G22" s="482">
        <v>12710.709000000001</v>
      </c>
      <c r="H22" s="52">
        <v>17223.148000000001</v>
      </c>
      <c r="I22" s="483">
        <v>26843.050999999999</v>
      </c>
      <c r="J22" s="484">
        <v>26738.284</v>
      </c>
      <c r="K22" s="484">
        <v>30607.522000000001</v>
      </c>
      <c r="L22" s="484">
        <v>31688.535</v>
      </c>
      <c r="M22" s="484">
        <v>20542.501</v>
      </c>
      <c r="N22" s="485">
        <v>24554.567999999999</v>
      </c>
    </row>
    <row r="23" spans="1:19" s="21" customFormat="1" ht="15" x14ac:dyDescent="0.2">
      <c r="A23" s="22" t="s">
        <v>53</v>
      </c>
      <c r="B23" s="23" t="s">
        <v>130</v>
      </c>
      <c r="C23" s="50">
        <v>15655.52</v>
      </c>
      <c r="D23" s="51">
        <v>16874.219000000001</v>
      </c>
      <c r="E23" s="51">
        <v>17729.333999999999</v>
      </c>
      <c r="F23" s="51">
        <v>19802.544000000002</v>
      </c>
      <c r="G23" s="482">
        <v>22695.201000000001</v>
      </c>
      <c r="H23" s="52">
        <v>22982.133000000002</v>
      </c>
      <c r="I23" s="483">
        <v>15146.602999999999</v>
      </c>
      <c r="J23" s="484">
        <v>18023.013999999999</v>
      </c>
      <c r="K23" s="484">
        <v>18381.611000000001</v>
      </c>
      <c r="L23" s="484">
        <v>19102.591</v>
      </c>
      <c r="M23" s="484">
        <v>24544.018</v>
      </c>
      <c r="N23" s="485">
        <v>22527.600999999999</v>
      </c>
    </row>
    <row r="24" spans="1:19" s="21" customFormat="1" ht="15" x14ac:dyDescent="0.2">
      <c r="A24" s="22" t="s">
        <v>54</v>
      </c>
      <c r="B24" s="23" t="s">
        <v>55</v>
      </c>
      <c r="C24" s="50">
        <v>790771.353</v>
      </c>
      <c r="D24" s="51">
        <v>794304.446</v>
      </c>
      <c r="E24" s="51">
        <v>884332.66</v>
      </c>
      <c r="F24" s="51">
        <v>844617.03500000003</v>
      </c>
      <c r="G24" s="482">
        <v>900569.07299999997</v>
      </c>
      <c r="H24" s="52">
        <v>1125110.9210000001</v>
      </c>
      <c r="I24" s="483">
        <v>2283102.7310000001</v>
      </c>
      <c r="J24" s="484">
        <v>2408415.9789999998</v>
      </c>
      <c r="K24" s="484">
        <v>2510686.4049999998</v>
      </c>
      <c r="L24" s="484">
        <v>2619485.6869999999</v>
      </c>
      <c r="M24" s="484">
        <v>2675182.699</v>
      </c>
      <c r="N24" s="485">
        <v>2694850.122</v>
      </c>
    </row>
    <row r="25" spans="1:19" s="21" customFormat="1" ht="15" x14ac:dyDescent="0.2">
      <c r="A25" s="22" t="s">
        <v>56</v>
      </c>
      <c r="B25" s="23" t="s">
        <v>57</v>
      </c>
      <c r="C25" s="50">
        <v>58045.13</v>
      </c>
      <c r="D25" s="51">
        <v>70957.133000000002</v>
      </c>
      <c r="E25" s="51">
        <v>70777.850999999995</v>
      </c>
      <c r="F25" s="51">
        <v>81034.259999999995</v>
      </c>
      <c r="G25" s="482">
        <v>81246.612999999998</v>
      </c>
      <c r="H25" s="52">
        <v>83321.159</v>
      </c>
      <c r="I25" s="483">
        <v>356080.978</v>
      </c>
      <c r="J25" s="484">
        <v>461824.625</v>
      </c>
      <c r="K25" s="484">
        <v>410896.261</v>
      </c>
      <c r="L25" s="484">
        <v>430816.31300000002</v>
      </c>
      <c r="M25" s="484">
        <v>408909.804</v>
      </c>
      <c r="N25" s="485">
        <v>311389.44199999998</v>
      </c>
    </row>
    <row r="26" spans="1:19" s="21" customFormat="1" ht="30" x14ac:dyDescent="0.2">
      <c r="A26" s="32" t="s">
        <v>58</v>
      </c>
      <c r="B26" s="23" t="s">
        <v>59</v>
      </c>
      <c r="C26" s="50">
        <v>7527.0169999999998</v>
      </c>
      <c r="D26" s="51">
        <v>9959.6710000000003</v>
      </c>
      <c r="E26" s="51">
        <v>7444.4110000000001</v>
      </c>
      <c r="F26" s="51">
        <v>6244.3559999999998</v>
      </c>
      <c r="G26" s="482">
        <v>6305.8449999999993</v>
      </c>
      <c r="H26" s="52">
        <v>10641.41</v>
      </c>
      <c r="I26" s="483">
        <v>37786.404999999999</v>
      </c>
      <c r="J26" s="484">
        <v>35777.998</v>
      </c>
      <c r="K26" s="484">
        <v>32842.576999999997</v>
      </c>
      <c r="L26" s="484">
        <v>28974.036999999997</v>
      </c>
      <c r="M26" s="484">
        <v>30125.321000000004</v>
      </c>
      <c r="N26" s="485">
        <v>41370.279000000002</v>
      </c>
    </row>
    <row r="27" spans="1:19" s="27" customFormat="1" ht="15.75" thickBot="1" x14ac:dyDescent="0.25">
      <c r="A27" s="25" t="s">
        <v>61</v>
      </c>
      <c r="B27" s="26" t="s">
        <v>62</v>
      </c>
      <c r="C27" s="53">
        <v>267421.05200000003</v>
      </c>
      <c r="D27" s="54">
        <v>289635.88400000002</v>
      </c>
      <c r="E27" s="54">
        <v>346354.76400000002</v>
      </c>
      <c r="F27" s="54">
        <v>337553.64500000002</v>
      </c>
      <c r="G27" s="486">
        <v>350296.77299999999</v>
      </c>
      <c r="H27" s="55">
        <v>376591.48700000002</v>
      </c>
      <c r="I27" s="487">
        <v>443666.71</v>
      </c>
      <c r="J27" s="488">
        <v>448878.95699999999</v>
      </c>
      <c r="K27" s="488">
        <v>475430.74</v>
      </c>
      <c r="L27" s="488">
        <v>430194.63</v>
      </c>
      <c r="M27" s="488">
        <v>378208.984</v>
      </c>
      <c r="N27" s="489">
        <v>387591.54399999999</v>
      </c>
    </row>
    <row r="28" spans="1:19" ht="14.25" x14ac:dyDescent="0.2">
      <c r="A28" s="29"/>
      <c r="B28" s="2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9" ht="15.75" thickBot="1" x14ac:dyDescent="0.3">
      <c r="A29" s="29"/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9" ht="15" x14ac:dyDescent="0.25">
      <c r="A30" s="13"/>
      <c r="B30" s="14"/>
      <c r="C30" s="516" t="s">
        <v>44</v>
      </c>
      <c r="D30" s="517"/>
      <c r="E30" s="517"/>
      <c r="F30" s="517"/>
      <c r="G30" s="518"/>
      <c r="H30" s="519"/>
      <c r="I30" s="31"/>
      <c r="J30" s="35"/>
      <c r="K30" s="31"/>
      <c r="L30" s="31"/>
      <c r="M30" s="31"/>
      <c r="N30" s="31"/>
    </row>
    <row r="31" spans="1:19" ht="15" x14ac:dyDescent="0.25">
      <c r="A31" s="15" t="s">
        <v>45</v>
      </c>
      <c r="B31" s="16" t="s">
        <v>46</v>
      </c>
      <c r="C31" s="36" t="s">
        <v>47</v>
      </c>
      <c r="D31" s="37"/>
      <c r="E31" s="37"/>
      <c r="F31" s="37"/>
      <c r="G31" s="38"/>
      <c r="H31" s="39"/>
      <c r="I31" s="31"/>
      <c r="J31" s="35"/>
      <c r="K31" s="31"/>
      <c r="L31" s="31"/>
      <c r="M31" s="31"/>
      <c r="N31" s="31"/>
    </row>
    <row r="32" spans="1:19" ht="15.75" thickBot="1" x14ac:dyDescent="0.3">
      <c r="A32" s="17"/>
      <c r="B32" s="18"/>
      <c r="C32" s="40">
        <v>2016</v>
      </c>
      <c r="D32" s="41">
        <v>2017</v>
      </c>
      <c r="E32" s="41">
        <v>2018</v>
      </c>
      <c r="F32" s="41">
        <v>2019</v>
      </c>
      <c r="G32" s="42">
        <v>2020</v>
      </c>
      <c r="H32" s="42">
        <v>2021</v>
      </c>
      <c r="I32" s="31"/>
      <c r="J32" s="35"/>
      <c r="K32" s="35"/>
      <c r="L32" s="35"/>
      <c r="M32" s="35"/>
      <c r="N32" s="35"/>
      <c r="O32" s="43"/>
      <c r="P32" s="43"/>
      <c r="Q32" s="43"/>
      <c r="R32" s="43"/>
      <c r="S32" s="43"/>
    </row>
    <row r="33" spans="1:20" s="27" customFormat="1" ht="20.100000000000001" customHeight="1" x14ac:dyDescent="0.2">
      <c r="A33" s="19" t="s">
        <v>134</v>
      </c>
      <c r="B33" s="20"/>
      <c r="C33" s="44">
        <f t="shared" ref="C33:H40" si="0">C7-C20</f>
        <v>-793131.31200000015</v>
      </c>
      <c r="D33" s="45">
        <f t="shared" si="0"/>
        <v>-812895.70400000003</v>
      </c>
      <c r="E33" s="45">
        <f t="shared" si="0"/>
        <v>-900864.27000000014</v>
      </c>
      <c r="F33" s="45">
        <f t="shared" si="0"/>
        <v>-841995.64500000014</v>
      </c>
      <c r="G33" s="46">
        <f t="shared" si="0"/>
        <v>-870890.28099999984</v>
      </c>
      <c r="H33" s="46">
        <f t="shared" si="0"/>
        <v>-1022822.9519999999</v>
      </c>
      <c r="I33" s="47"/>
      <c r="J33" s="48"/>
      <c r="K33" s="48"/>
      <c r="L33" s="48"/>
      <c r="M33" s="49"/>
      <c r="N33" s="49"/>
      <c r="O33" s="48"/>
      <c r="P33" s="48"/>
      <c r="Q33" s="48"/>
      <c r="R33" s="48"/>
      <c r="S33" s="48"/>
      <c r="T33" s="48"/>
    </row>
    <row r="34" spans="1:20" s="27" customFormat="1" ht="15" x14ac:dyDescent="0.2">
      <c r="A34" s="22" t="s">
        <v>50</v>
      </c>
      <c r="B34" s="23" t="s">
        <v>51</v>
      </c>
      <c r="C34" s="50">
        <f t="shared" si="0"/>
        <v>27146.144</v>
      </c>
      <c r="D34" s="51">
        <f t="shared" si="0"/>
        <v>34338.370999999999</v>
      </c>
      <c r="E34" s="51">
        <f t="shared" si="0"/>
        <v>48060.43099999999</v>
      </c>
      <c r="F34" s="51">
        <f t="shared" si="0"/>
        <v>56453.92300000001</v>
      </c>
      <c r="G34" s="52">
        <f t="shared" si="0"/>
        <v>67351.899000000005</v>
      </c>
      <c r="H34" s="52">
        <f t="shared" si="0"/>
        <v>103444.48399999998</v>
      </c>
      <c r="I34" s="47"/>
      <c r="J34" s="49"/>
      <c r="K34" s="49"/>
      <c r="L34" s="49"/>
      <c r="M34" s="49"/>
      <c r="N34" s="49"/>
      <c r="O34" s="48"/>
      <c r="P34" s="48"/>
      <c r="Q34" s="48"/>
      <c r="R34" s="48"/>
      <c r="S34" s="48"/>
      <c r="T34" s="48"/>
    </row>
    <row r="35" spans="1:20" s="27" customFormat="1" ht="15" x14ac:dyDescent="0.2">
      <c r="A35" s="22" t="s">
        <v>52</v>
      </c>
      <c r="B35" s="23" t="s">
        <v>129</v>
      </c>
      <c r="C35" s="50">
        <f t="shared" si="0"/>
        <v>41512.752999999997</v>
      </c>
      <c r="D35" s="51">
        <f t="shared" si="0"/>
        <v>47354.567000000003</v>
      </c>
      <c r="E35" s="51">
        <f t="shared" si="0"/>
        <v>57590.89899999999</v>
      </c>
      <c r="F35" s="51">
        <f t="shared" si="0"/>
        <v>65508.963000000003</v>
      </c>
      <c r="G35" s="52">
        <f t="shared" si="0"/>
        <v>79512.269</v>
      </c>
      <c r="H35" s="52">
        <f t="shared" si="0"/>
        <v>112909.393</v>
      </c>
      <c r="I35" s="47"/>
      <c r="J35" s="49"/>
      <c r="K35" s="49"/>
      <c r="L35" s="49"/>
      <c r="M35" s="49"/>
      <c r="N35" s="49"/>
      <c r="O35" s="48"/>
      <c r="P35" s="48"/>
      <c r="Q35" s="48"/>
      <c r="R35" s="48"/>
      <c r="S35" s="48"/>
      <c r="T35" s="48"/>
    </row>
    <row r="36" spans="1:20" s="27" customFormat="1" ht="15" x14ac:dyDescent="0.2">
      <c r="A36" s="22" t="s">
        <v>53</v>
      </c>
      <c r="B36" s="23" t="s">
        <v>130</v>
      </c>
      <c r="C36" s="50">
        <f t="shared" si="0"/>
        <v>-14366.609</v>
      </c>
      <c r="D36" s="51">
        <f t="shared" si="0"/>
        <v>-13016.196</v>
      </c>
      <c r="E36" s="51">
        <f t="shared" si="0"/>
        <v>-9530.4679999999989</v>
      </c>
      <c r="F36" s="51">
        <f t="shared" si="0"/>
        <v>-9055.0400000000009</v>
      </c>
      <c r="G36" s="52">
        <f t="shared" si="0"/>
        <v>-12160.37</v>
      </c>
      <c r="H36" s="52">
        <f t="shared" si="0"/>
        <v>-9464.9090000000015</v>
      </c>
      <c r="I36" s="47"/>
      <c r="J36" s="49"/>
      <c r="K36" s="49"/>
      <c r="L36" s="49"/>
      <c r="M36" s="49"/>
      <c r="N36" s="49"/>
      <c r="O36" s="48"/>
      <c r="P36" s="48"/>
      <c r="Q36" s="48"/>
      <c r="R36" s="48"/>
      <c r="S36" s="48"/>
      <c r="T36" s="48"/>
    </row>
    <row r="37" spans="1:20" s="27" customFormat="1" ht="15" x14ac:dyDescent="0.2">
      <c r="A37" s="22" t="s">
        <v>54</v>
      </c>
      <c r="B37" s="23" t="s">
        <v>55</v>
      </c>
      <c r="C37" s="50">
        <f t="shared" si="0"/>
        <v>-781481.81299999997</v>
      </c>
      <c r="D37" s="51">
        <f t="shared" si="0"/>
        <v>-781015.50800000003</v>
      </c>
      <c r="E37" s="51">
        <f t="shared" si="0"/>
        <v>-876623.59900000005</v>
      </c>
      <c r="F37" s="51">
        <f t="shared" si="0"/>
        <v>-807872.48900000006</v>
      </c>
      <c r="G37" s="52">
        <f t="shared" si="0"/>
        <v>-863302.01</v>
      </c>
      <c r="H37" s="52">
        <f t="shared" si="0"/>
        <v>-1070311.6870000002</v>
      </c>
      <c r="I37" s="47"/>
      <c r="J37" s="49"/>
      <c r="K37" s="49"/>
      <c r="L37" s="49"/>
      <c r="M37" s="49"/>
      <c r="N37" s="49"/>
      <c r="O37" s="48"/>
      <c r="P37" s="48"/>
      <c r="Q37" s="48"/>
      <c r="R37" s="48"/>
      <c r="S37" s="48"/>
      <c r="T37" s="48"/>
    </row>
    <row r="38" spans="1:20" s="27" customFormat="1" ht="15" x14ac:dyDescent="0.2">
      <c r="A38" s="22" t="s">
        <v>56</v>
      </c>
      <c r="B38" s="23" t="s">
        <v>57</v>
      </c>
      <c r="C38" s="50">
        <f t="shared" si="0"/>
        <v>-54047.727999999996</v>
      </c>
      <c r="D38" s="51">
        <f t="shared" si="0"/>
        <v>-64348.072</v>
      </c>
      <c r="E38" s="51">
        <f t="shared" si="0"/>
        <v>-65368.557999999997</v>
      </c>
      <c r="F38" s="51">
        <f t="shared" si="0"/>
        <v>-77827.451000000001</v>
      </c>
      <c r="G38" s="52">
        <f t="shared" si="0"/>
        <v>-79205.057000000001</v>
      </c>
      <c r="H38" s="52">
        <f t="shared" si="0"/>
        <v>-80279.123999999996</v>
      </c>
      <c r="I38" s="47"/>
      <c r="J38" s="49"/>
      <c r="K38" s="49"/>
      <c r="L38" s="49"/>
      <c r="M38" s="49"/>
      <c r="N38" s="49"/>
      <c r="O38" s="48"/>
      <c r="P38" s="48"/>
      <c r="Q38" s="48"/>
      <c r="R38" s="48"/>
      <c r="S38" s="48"/>
      <c r="T38" s="48"/>
    </row>
    <row r="39" spans="1:20" s="27" customFormat="1" ht="30" x14ac:dyDescent="0.2">
      <c r="A39" s="32" t="s">
        <v>58</v>
      </c>
      <c r="B39" s="23" t="s">
        <v>59</v>
      </c>
      <c r="C39" s="50">
        <f t="shared" si="0"/>
        <v>131527.66899999999</v>
      </c>
      <c r="D39" s="51">
        <f t="shared" si="0"/>
        <v>112585.788</v>
      </c>
      <c r="E39" s="51">
        <f t="shared" si="0"/>
        <v>121473.33500000002</v>
      </c>
      <c r="F39" s="51">
        <f t="shared" si="0"/>
        <v>123184.72099999999</v>
      </c>
      <c r="G39" s="52">
        <f t="shared" si="0"/>
        <v>149836.946</v>
      </c>
      <c r="H39" s="52">
        <f t="shared" si="0"/>
        <v>154200.929</v>
      </c>
      <c r="I39" s="47"/>
      <c r="J39" s="49"/>
      <c r="K39" s="49"/>
      <c r="L39" s="49"/>
      <c r="M39" s="49"/>
      <c r="N39" s="49"/>
      <c r="O39" s="48"/>
      <c r="P39" s="48"/>
      <c r="Q39" s="48"/>
      <c r="R39" s="48"/>
      <c r="S39" s="48"/>
      <c r="T39" s="48"/>
    </row>
    <row r="40" spans="1:20" s="27" customFormat="1" ht="15.75" thickBot="1" x14ac:dyDescent="0.25">
      <c r="A40" s="25" t="s">
        <v>61</v>
      </c>
      <c r="B40" s="26" t="s">
        <v>62</v>
      </c>
      <c r="C40" s="53">
        <f t="shared" si="0"/>
        <v>-116275.58400000003</v>
      </c>
      <c r="D40" s="54">
        <f t="shared" si="0"/>
        <v>-114456.28300000002</v>
      </c>
      <c r="E40" s="54">
        <f t="shared" si="0"/>
        <v>-128405.87900000002</v>
      </c>
      <c r="F40" s="54">
        <f t="shared" si="0"/>
        <v>-135934.34900000002</v>
      </c>
      <c r="G40" s="55">
        <f t="shared" si="0"/>
        <v>-145572.05899999998</v>
      </c>
      <c r="H40" s="55">
        <f t="shared" si="0"/>
        <v>-129877.55400000003</v>
      </c>
      <c r="I40" s="47"/>
      <c r="J40" s="56"/>
      <c r="K40" s="56"/>
      <c r="L40" s="56"/>
      <c r="M40" s="47"/>
      <c r="N40" s="47"/>
    </row>
    <row r="41" spans="1:20" ht="15" x14ac:dyDescent="0.25">
      <c r="C41" s="57"/>
      <c r="D41" s="57"/>
      <c r="E41" s="57"/>
      <c r="F41" s="57"/>
      <c r="G41" s="57"/>
      <c r="H41" s="57"/>
      <c r="I41" s="58"/>
      <c r="J41" s="59"/>
      <c r="K41" s="59"/>
      <c r="L41" s="59"/>
      <c r="M41" s="60"/>
      <c r="N41" s="60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A16" sqref="A16"/>
    </sheetView>
  </sheetViews>
  <sheetFormatPr defaultRowHeight="15.75" x14ac:dyDescent="0.25"/>
  <cols>
    <col min="1" max="1" width="37.7109375" style="112" customWidth="1"/>
    <col min="2" max="4" width="12.7109375" style="112" customWidth="1"/>
    <col min="5" max="5" width="11.7109375" style="112" bestFit="1" customWidth="1"/>
    <col min="6" max="7" width="11.7109375" style="112" customWidth="1"/>
    <col min="8" max="16384" width="9.140625" style="112"/>
  </cols>
  <sheetData>
    <row r="1" spans="1:6" s="109" customFormat="1" ht="21" x14ac:dyDescent="0.35">
      <c r="A1" s="108" t="s">
        <v>145</v>
      </c>
      <c r="C1" s="110"/>
    </row>
    <row r="2" spans="1:6" s="109" customFormat="1" ht="21" x14ac:dyDescent="0.35">
      <c r="A2" s="108"/>
      <c r="C2" s="110"/>
    </row>
    <row r="3" spans="1:6" ht="16.5" thickBot="1" x14ac:dyDescent="0.3">
      <c r="A3" s="98"/>
      <c r="B3" s="113" t="s">
        <v>114</v>
      </c>
      <c r="C3" s="98" t="s">
        <v>83</v>
      </c>
      <c r="D3" s="98"/>
      <c r="E3" s="98"/>
      <c r="F3" s="98"/>
    </row>
    <row r="4" spans="1:6" ht="16.5" thickBot="1" x14ac:dyDescent="0.3">
      <c r="A4" s="98"/>
      <c r="B4" s="114" t="s">
        <v>6</v>
      </c>
      <c r="C4" s="99"/>
      <c r="D4" s="99"/>
      <c r="E4" s="99"/>
      <c r="F4" s="100"/>
    </row>
    <row r="5" spans="1:6" ht="48" thickBot="1" x14ac:dyDescent="0.3">
      <c r="A5" s="539" t="s">
        <v>118</v>
      </c>
      <c r="B5" s="115" t="s">
        <v>119</v>
      </c>
      <c r="C5" s="116" t="s">
        <v>120</v>
      </c>
      <c r="D5" s="117" t="s">
        <v>127</v>
      </c>
      <c r="E5" s="101" t="s">
        <v>115</v>
      </c>
      <c r="F5" s="102"/>
    </row>
    <row r="6" spans="1:6" ht="31.5" customHeight="1" thickBot="1" x14ac:dyDescent="0.3">
      <c r="A6" s="540"/>
      <c r="B6" s="103"/>
      <c r="C6" s="104" t="s">
        <v>167</v>
      </c>
      <c r="D6" s="105"/>
      <c r="E6" s="128" t="s">
        <v>116</v>
      </c>
      <c r="F6" s="129" t="s">
        <v>117</v>
      </c>
    </row>
    <row r="7" spans="1:6" ht="20.100000000000001" customHeight="1" x14ac:dyDescent="0.25">
      <c r="A7" s="106" t="s">
        <v>121</v>
      </c>
      <c r="B7" s="118">
        <v>2285.9290000000001</v>
      </c>
      <c r="C7" s="119">
        <v>1859.327</v>
      </c>
      <c r="D7" s="120">
        <v>1560.7280000000001</v>
      </c>
      <c r="E7" s="121">
        <v>22.943893139829633</v>
      </c>
      <c r="F7" s="122">
        <v>46.465559661901366</v>
      </c>
    </row>
    <row r="8" spans="1:6" ht="20.100000000000001" customHeight="1" thickBot="1" x14ac:dyDescent="0.3">
      <c r="A8" s="107" t="s">
        <v>122</v>
      </c>
      <c r="B8" s="123">
        <v>1840.171</v>
      </c>
      <c r="C8" s="124">
        <v>1524.5540000000001</v>
      </c>
      <c r="D8" s="125">
        <v>1230.9680000000001</v>
      </c>
      <c r="E8" s="126">
        <v>20.702251281358347</v>
      </c>
      <c r="F8" s="127">
        <v>49.489751155188429</v>
      </c>
    </row>
    <row r="9" spans="1:6" ht="20.100000000000001" customHeight="1" x14ac:dyDescent="0.25">
      <c r="A9" s="106" t="s">
        <v>123</v>
      </c>
      <c r="B9" s="118">
        <v>2300.7350000000001</v>
      </c>
      <c r="C9" s="119">
        <v>1576.9059999999999</v>
      </c>
      <c r="D9" s="120">
        <v>1411.4680000000001</v>
      </c>
      <c r="E9" s="121">
        <v>45.901848302942611</v>
      </c>
      <c r="F9" s="122">
        <v>63.002986961092986</v>
      </c>
    </row>
    <row r="10" spans="1:6" ht="20.100000000000001" customHeight="1" thickBot="1" x14ac:dyDescent="0.3">
      <c r="A10" s="107" t="s">
        <v>124</v>
      </c>
      <c r="B10" s="123">
        <v>2350.4690000000001</v>
      </c>
      <c r="C10" s="124">
        <v>1594.106</v>
      </c>
      <c r="D10" s="125">
        <v>1420.1</v>
      </c>
      <c r="E10" s="126">
        <v>47.447472125442104</v>
      </c>
      <c r="F10" s="127">
        <v>65.514329976762212</v>
      </c>
    </row>
    <row r="11" spans="1:6" ht="20.100000000000001" customHeight="1" x14ac:dyDescent="0.25">
      <c r="A11" s="106" t="s">
        <v>125</v>
      </c>
      <c r="B11" s="118">
        <v>2126.2710000000002</v>
      </c>
      <c r="C11" s="119">
        <v>1674.5070000000001</v>
      </c>
      <c r="D11" s="120">
        <v>1449.883</v>
      </c>
      <c r="E11" s="121">
        <v>26.978925737545445</v>
      </c>
      <c r="F11" s="122">
        <v>46.651212546115801</v>
      </c>
    </row>
    <row r="12" spans="1:6" ht="20.100000000000001" customHeight="1" thickBot="1" x14ac:dyDescent="0.3">
      <c r="A12" s="107" t="s">
        <v>126</v>
      </c>
      <c r="B12" s="123">
        <v>1724.3779999999999</v>
      </c>
      <c r="C12" s="124">
        <v>1178.183</v>
      </c>
      <c r="D12" s="125">
        <v>992.447</v>
      </c>
      <c r="E12" s="126">
        <v>46.359097016337863</v>
      </c>
      <c r="F12" s="127">
        <v>73.750134767901955</v>
      </c>
    </row>
    <row r="17" spans="1:5" s="97" customFormat="1" ht="26.25" customHeight="1" x14ac:dyDescent="0.35">
      <c r="A17" s="108"/>
      <c r="B17" s="95"/>
      <c r="C17" s="96"/>
      <c r="D17" s="95"/>
      <c r="E17" s="95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B33" sqref="B33"/>
    </sheetView>
  </sheetViews>
  <sheetFormatPr defaultRowHeight="15.75" x14ac:dyDescent="0.25"/>
  <cols>
    <col min="1" max="1" width="29.85546875" style="98" customWidth="1"/>
    <col min="2" max="3" width="13.7109375" style="98" customWidth="1"/>
    <col min="4" max="4" width="11.7109375" style="98" customWidth="1"/>
    <col min="5" max="6" width="12.42578125" style="98" bestFit="1" customWidth="1"/>
    <col min="7" max="7" width="10.140625" style="98" customWidth="1"/>
    <col min="8" max="16384" width="9.140625" style="98"/>
  </cols>
  <sheetData>
    <row r="1" spans="1:10" s="111" customFormat="1" ht="21" customHeight="1" x14ac:dyDescent="0.35">
      <c r="A1" s="130" t="s">
        <v>151</v>
      </c>
      <c r="B1" s="166"/>
      <c r="D1" s="167" t="str">
        <f>INFO!D15</f>
        <v>sierpień - wrzesień 2022r.</v>
      </c>
    </row>
    <row r="2" spans="1:10" ht="20.25" customHeight="1" thickBot="1" x14ac:dyDescent="0.3"/>
    <row r="3" spans="1:10" ht="21" customHeight="1" thickBot="1" x14ac:dyDescent="0.3">
      <c r="A3" s="541" t="s">
        <v>6</v>
      </c>
      <c r="B3" s="542"/>
      <c r="C3" s="542"/>
      <c r="D3" s="542"/>
      <c r="E3" s="542"/>
      <c r="F3" s="542"/>
      <c r="G3" s="543"/>
    </row>
    <row r="4" spans="1:10" ht="16.5" thickBot="1" x14ac:dyDescent="0.3">
      <c r="A4" s="544" t="s">
        <v>7</v>
      </c>
      <c r="B4" s="131">
        <v>2022</v>
      </c>
      <c r="C4" s="158"/>
      <c r="D4" s="159"/>
      <c r="E4" s="131"/>
      <c r="F4" s="158"/>
      <c r="G4" s="159"/>
    </row>
    <row r="5" spans="1:10" ht="31.5" customHeight="1" x14ac:dyDescent="0.25">
      <c r="A5" s="545"/>
      <c r="B5" s="132" t="s">
        <v>146</v>
      </c>
      <c r="C5" s="160"/>
      <c r="D5" s="161"/>
      <c r="E5" s="133" t="s">
        <v>148</v>
      </c>
      <c r="F5" s="162"/>
      <c r="G5" s="161"/>
    </row>
    <row r="6" spans="1:10" ht="34.5" customHeight="1" thickBot="1" x14ac:dyDescent="0.3">
      <c r="A6" s="546"/>
      <c r="B6" s="169" t="s">
        <v>167</v>
      </c>
      <c r="C6" s="170" t="s">
        <v>160</v>
      </c>
      <c r="D6" s="171" t="s">
        <v>9</v>
      </c>
      <c r="E6" s="169" t="s">
        <v>167</v>
      </c>
      <c r="F6" s="170" t="s">
        <v>160</v>
      </c>
      <c r="G6" s="171" t="s">
        <v>9</v>
      </c>
    </row>
    <row r="7" spans="1:10" ht="16.5" thickBot="1" x14ac:dyDescent="0.3">
      <c r="A7" s="134" t="s">
        <v>38</v>
      </c>
      <c r="B7" s="172">
        <v>2285.9290000000001</v>
      </c>
      <c r="C7" s="173">
        <v>2260.4569999999999</v>
      </c>
      <c r="D7" s="248">
        <v>1.1268517826262658</v>
      </c>
      <c r="E7" s="249">
        <v>100</v>
      </c>
      <c r="F7" s="250">
        <v>100</v>
      </c>
      <c r="G7" s="251" t="s">
        <v>32</v>
      </c>
    </row>
    <row r="8" spans="1:10" ht="16.5" customHeight="1" x14ac:dyDescent="0.25">
      <c r="A8" s="135" t="s">
        <v>12</v>
      </c>
      <c r="B8" s="174"/>
      <c r="C8" s="175"/>
      <c r="D8" s="176"/>
      <c r="E8" s="176"/>
      <c r="F8" s="176"/>
      <c r="G8" s="177"/>
      <c r="J8" s="163"/>
    </row>
    <row r="9" spans="1:10" ht="16.5" customHeight="1" x14ac:dyDescent="0.25">
      <c r="A9" s="136" t="s">
        <v>10</v>
      </c>
      <c r="B9" s="178">
        <v>2371.0859999999998</v>
      </c>
      <c r="C9" s="524">
        <v>2314.4360000000001</v>
      </c>
      <c r="D9" s="180">
        <v>2.4476805580279444</v>
      </c>
      <c r="E9" s="137">
        <v>2.2201854064735627</v>
      </c>
      <c r="F9" s="138">
        <v>2.0245677502392025</v>
      </c>
      <c r="G9" s="180">
        <v>9.6621936317640102</v>
      </c>
    </row>
    <row r="10" spans="1:10" x14ac:dyDescent="0.25">
      <c r="A10" s="136" t="s">
        <v>11</v>
      </c>
      <c r="B10" s="181">
        <v>1881.38</v>
      </c>
      <c r="C10" s="182">
        <v>1894.325</v>
      </c>
      <c r="D10" s="183">
        <v>-0.68335686854156152</v>
      </c>
      <c r="E10" s="139">
        <v>85.289741220279097</v>
      </c>
      <c r="F10" s="140">
        <v>86.588035288099476</v>
      </c>
      <c r="G10" s="183">
        <v>-1.4993919927858836</v>
      </c>
    </row>
    <row r="11" spans="1:10" x14ac:dyDescent="0.25">
      <c r="A11" s="136" t="s">
        <v>34</v>
      </c>
      <c r="B11" s="181">
        <v>3500.7269999999999</v>
      </c>
      <c r="C11" s="525">
        <v>3500.2130000000002</v>
      </c>
      <c r="D11" s="183">
        <v>1.4684820609479165E-2</v>
      </c>
      <c r="E11" s="139">
        <v>6.9925723865696927</v>
      </c>
      <c r="F11" s="140">
        <v>6.0611695513530455</v>
      </c>
      <c r="G11" s="183">
        <v>15.366718045508701</v>
      </c>
    </row>
    <row r="12" spans="1:10" x14ac:dyDescent="0.25">
      <c r="A12" s="136" t="s">
        <v>41</v>
      </c>
      <c r="B12" s="181">
        <v>2804.029</v>
      </c>
      <c r="C12" s="182">
        <v>2992.212</v>
      </c>
      <c r="D12" s="168">
        <v>-6.2890931524905325</v>
      </c>
      <c r="E12" s="141">
        <v>0.95745692305692887</v>
      </c>
      <c r="F12" s="140">
        <v>0.9903038735220856</v>
      </c>
      <c r="G12" s="183">
        <v>-3.3168556988810147</v>
      </c>
    </row>
    <row r="13" spans="1:10" ht="16.5" thickBot="1" x14ac:dyDescent="0.3">
      <c r="A13" s="142" t="s">
        <v>84</v>
      </c>
      <c r="B13" s="184">
        <v>7863.8909999999996</v>
      </c>
      <c r="C13" s="185">
        <v>7646.7169999999996</v>
      </c>
      <c r="D13" s="186">
        <v>2.8400946445383028</v>
      </c>
      <c r="E13" s="143">
        <v>4.5400440636206989</v>
      </c>
      <c r="F13" s="144">
        <v>4.3359235367861952</v>
      </c>
      <c r="G13" s="180">
        <v>4.7076597431374134</v>
      </c>
    </row>
    <row r="14" spans="1:10" x14ac:dyDescent="0.25">
      <c r="A14" s="135" t="s">
        <v>13</v>
      </c>
      <c r="B14" s="174"/>
      <c r="C14" s="187"/>
      <c r="D14" s="176"/>
      <c r="E14" s="176"/>
      <c r="F14" s="176"/>
      <c r="G14" s="177"/>
    </row>
    <row r="15" spans="1:10" ht="16.5" thickBot="1" x14ac:dyDescent="0.3">
      <c r="A15" s="145" t="s">
        <v>20</v>
      </c>
      <c r="B15" s="188">
        <v>2371.0859999999998</v>
      </c>
      <c r="C15" s="524">
        <v>2314.4360000000001</v>
      </c>
      <c r="D15" s="180">
        <v>2.4476805580279444</v>
      </c>
      <c r="E15" s="137">
        <v>2.2201854064735627</v>
      </c>
      <c r="F15" s="138">
        <v>2.0245677502392025</v>
      </c>
      <c r="G15" s="180">
        <v>9.6621936317640102</v>
      </c>
      <c r="H15" s="164"/>
    </row>
    <row r="16" spans="1:10" x14ac:dyDescent="0.25">
      <c r="A16" s="135" t="s">
        <v>11</v>
      </c>
      <c r="B16" s="174"/>
      <c r="C16" s="187"/>
      <c r="D16" s="176"/>
      <c r="E16" s="176"/>
      <c r="F16" s="176"/>
      <c r="G16" s="177"/>
      <c r="J16" s="163"/>
    </row>
    <row r="17" spans="1:7" x14ac:dyDescent="0.25">
      <c r="A17" s="146" t="s">
        <v>20</v>
      </c>
      <c r="B17" s="178">
        <v>2480.7890000000002</v>
      </c>
      <c r="C17" s="189">
        <v>2500.1109999999999</v>
      </c>
      <c r="D17" s="180">
        <v>-0.77284568565154355</v>
      </c>
      <c r="E17" s="137">
        <v>3.041402156121471</v>
      </c>
      <c r="F17" s="138">
        <v>2.7897040687362233</v>
      </c>
      <c r="G17" s="180">
        <v>9.0223938161036052</v>
      </c>
    </row>
    <row r="18" spans="1:7" x14ac:dyDescent="0.25">
      <c r="A18" s="147" t="s">
        <v>21</v>
      </c>
      <c r="B18" s="181">
        <v>1840.171</v>
      </c>
      <c r="C18" s="190">
        <v>1849.2</v>
      </c>
      <c r="D18" s="168">
        <v>-0.48826519576032856</v>
      </c>
      <c r="E18" s="139">
        <v>77.945562755091217</v>
      </c>
      <c r="F18" s="140">
        <v>79.825162683169054</v>
      </c>
      <c r="G18" s="183">
        <v>-2.3546459097591623</v>
      </c>
    </row>
    <row r="19" spans="1:7" x14ac:dyDescent="0.25">
      <c r="A19" s="147" t="s">
        <v>22</v>
      </c>
      <c r="B19" s="181">
        <v>2123.8150000000001</v>
      </c>
      <c r="C19" s="190">
        <v>2271.154</v>
      </c>
      <c r="D19" s="183">
        <v>-6.4874068425126579</v>
      </c>
      <c r="E19" s="139">
        <v>4.1272468718728126</v>
      </c>
      <c r="F19" s="140">
        <v>3.7721195009633246</v>
      </c>
      <c r="G19" s="183">
        <v>9.4145312951722619</v>
      </c>
    </row>
    <row r="20" spans="1:7" ht="16.5" thickBot="1" x14ac:dyDescent="0.3">
      <c r="A20" s="148" t="s">
        <v>23</v>
      </c>
      <c r="B20" s="181">
        <v>4094.3939999999998</v>
      </c>
      <c r="C20" s="190">
        <v>4334.7740000000003</v>
      </c>
      <c r="D20" s="183">
        <v>-5.5453871412904236</v>
      </c>
      <c r="E20" s="139">
        <v>0.17552943719360836</v>
      </c>
      <c r="F20" s="140">
        <v>0.20104903523088352</v>
      </c>
      <c r="G20" s="183">
        <v>-12.69322083936817</v>
      </c>
    </row>
    <row r="21" spans="1:7" x14ac:dyDescent="0.25">
      <c r="A21" s="135" t="s">
        <v>34</v>
      </c>
      <c r="B21" s="174"/>
      <c r="C21" s="187"/>
      <c r="D21" s="176"/>
      <c r="E21" s="176"/>
      <c r="F21" s="176"/>
      <c r="G21" s="177"/>
    </row>
    <row r="22" spans="1:7" x14ac:dyDescent="0.25">
      <c r="A22" s="146" t="s">
        <v>20</v>
      </c>
      <c r="B22" s="178">
        <v>4069.4369999999999</v>
      </c>
      <c r="C22" s="524">
        <v>4137.0370000000003</v>
      </c>
      <c r="D22" s="180">
        <v>-1.6340197102419038</v>
      </c>
      <c r="E22" s="137">
        <v>0.12286102996148367</v>
      </c>
      <c r="F22" s="138">
        <v>0.12093249590282573</v>
      </c>
      <c r="G22" s="180">
        <v>1.5947194707761527</v>
      </c>
    </row>
    <row r="23" spans="1:7" x14ac:dyDescent="0.25">
      <c r="A23" s="147" t="s">
        <v>21</v>
      </c>
      <c r="B23" s="181">
        <v>3293.5210000000002</v>
      </c>
      <c r="C23" s="190">
        <v>3295.5439999999999</v>
      </c>
      <c r="D23" s="183">
        <v>-6.1385919896675127E-2</v>
      </c>
      <c r="E23" s="139">
        <v>6.3144085030065451</v>
      </c>
      <c r="F23" s="140">
        <v>5.4644238378782273</v>
      </c>
      <c r="G23" s="183">
        <v>15.554881728543901</v>
      </c>
    </row>
    <row r="24" spans="1:7" x14ac:dyDescent="0.25">
      <c r="A24" s="147" t="s">
        <v>22</v>
      </c>
      <c r="B24" s="181">
        <v>3649.88</v>
      </c>
      <c r="C24" s="190">
        <v>3844.0160000000001</v>
      </c>
      <c r="D24" s="183">
        <v>-5.050343182754701</v>
      </c>
      <c r="E24" s="139">
        <v>0.35895229541914814</v>
      </c>
      <c r="F24" s="140">
        <v>0.27561392467090895</v>
      </c>
      <c r="G24" s="183">
        <v>30.237358597809465</v>
      </c>
    </row>
    <row r="25" spans="1:7" ht="16.5" thickBot="1" x14ac:dyDescent="0.3">
      <c r="A25" s="148" t="s">
        <v>23</v>
      </c>
      <c r="B25" s="181" t="s">
        <v>40</v>
      </c>
      <c r="C25" s="190" t="s">
        <v>40</v>
      </c>
      <c r="D25" s="191" t="s">
        <v>147</v>
      </c>
      <c r="E25" s="139">
        <v>0.19635055818251587</v>
      </c>
      <c r="F25" s="140">
        <v>0.20019929290108263</v>
      </c>
      <c r="G25" s="183">
        <v>-1.9224517043965748</v>
      </c>
    </row>
    <row r="26" spans="1:7" x14ac:dyDescent="0.25">
      <c r="A26" s="135" t="s">
        <v>41</v>
      </c>
      <c r="B26" s="174"/>
      <c r="C26" s="187"/>
      <c r="D26" s="176"/>
      <c r="E26" s="176"/>
      <c r="F26" s="176"/>
      <c r="G26" s="177"/>
    </row>
    <row r="27" spans="1:7" x14ac:dyDescent="0.25">
      <c r="A27" s="146" t="s">
        <v>20</v>
      </c>
      <c r="B27" s="178">
        <v>7304.82</v>
      </c>
      <c r="C27" s="189" t="s">
        <v>40</v>
      </c>
      <c r="D27" s="180" t="s">
        <v>147</v>
      </c>
      <c r="E27" s="137">
        <v>3.9617586323177446E-2</v>
      </c>
      <c r="F27" s="138">
        <v>4.3280209331190471E-2</v>
      </c>
      <c r="G27" s="180">
        <v>-8.4625815461883764</v>
      </c>
    </row>
    <row r="28" spans="1:7" x14ac:dyDescent="0.25">
      <c r="A28" s="147" t="s">
        <v>21</v>
      </c>
      <c r="B28" s="181">
        <v>3329.6559999999999</v>
      </c>
      <c r="C28" s="190">
        <v>3344.7689999999998</v>
      </c>
      <c r="D28" s="183">
        <v>-0.45183987294787264</v>
      </c>
      <c r="E28" s="139">
        <v>0.62280049549343108</v>
      </c>
      <c r="F28" s="140">
        <v>0.62055266108140483</v>
      </c>
      <c r="G28" s="183">
        <v>0.36223104870891482</v>
      </c>
    </row>
    <row r="29" spans="1:7" x14ac:dyDescent="0.25">
      <c r="A29" s="147" t="s">
        <v>22</v>
      </c>
      <c r="B29" s="192">
        <v>3787.8319999999999</v>
      </c>
      <c r="C29" s="193">
        <v>4367.4380000000001</v>
      </c>
      <c r="D29" s="183">
        <v>-13.271075628320315</v>
      </c>
      <c r="E29" s="139">
        <v>3.3817221474756437E-2</v>
      </c>
      <c r="F29" s="140">
        <v>6.2654334450650079E-2</v>
      </c>
      <c r="G29" s="183">
        <v>-46.025727076563719</v>
      </c>
    </row>
    <row r="30" spans="1:7" ht="16.5" thickBot="1" x14ac:dyDescent="0.3">
      <c r="A30" s="149" t="s">
        <v>23</v>
      </c>
      <c r="B30" s="184" t="s">
        <v>40</v>
      </c>
      <c r="C30" s="194">
        <v>1061.239</v>
      </c>
      <c r="D30" s="195" t="s">
        <v>147</v>
      </c>
      <c r="E30" s="150">
        <v>0.26122161976556396</v>
      </c>
      <c r="F30" s="151">
        <v>0.26381666865884035</v>
      </c>
      <c r="G30" s="196">
        <v>-0.98365615276274443</v>
      </c>
    </row>
    <row r="31" spans="1:7" x14ac:dyDescent="0.25">
      <c r="A31" s="526" t="s">
        <v>168</v>
      </c>
    </row>
    <row r="32" spans="1:7" x14ac:dyDescent="0.25">
      <c r="A32" s="152"/>
    </row>
    <row r="33" spans="1:5" x14ac:dyDescent="0.25">
      <c r="A33" s="152"/>
    </row>
    <row r="39" spans="1:5" ht="12.75" customHeight="1" x14ac:dyDescent="0.25">
      <c r="A39" s="165"/>
      <c r="B39" s="165"/>
      <c r="C39" s="165"/>
      <c r="D39" s="165"/>
      <c r="E39" s="165"/>
    </row>
    <row r="40" spans="1:5" ht="12.75" customHeight="1" x14ac:dyDescent="0.25">
      <c r="A40" s="165"/>
      <c r="B40" s="165"/>
      <c r="C40" s="165"/>
      <c r="D40" s="165"/>
      <c r="E40" s="165"/>
    </row>
    <row r="41" spans="1:5" ht="12.75" customHeight="1" x14ac:dyDescent="0.25">
      <c r="A41" s="165"/>
      <c r="B41" s="165"/>
      <c r="C41" s="165"/>
      <c r="D41" s="165"/>
      <c r="E41" s="165"/>
    </row>
    <row r="42" spans="1:5" ht="12.75" customHeight="1" x14ac:dyDescent="0.25">
      <c r="A42" s="165"/>
      <c r="B42" s="165"/>
      <c r="C42" s="165"/>
      <c r="D42" s="165"/>
      <c r="E42" s="165"/>
    </row>
    <row r="43" spans="1:5" ht="12.75" customHeight="1" x14ac:dyDescent="0.25">
      <c r="A43" s="165"/>
      <c r="B43" s="165"/>
      <c r="C43" s="165"/>
      <c r="D43" s="165"/>
      <c r="E43" s="165"/>
    </row>
    <row r="44" spans="1:5" ht="12.75" customHeight="1" x14ac:dyDescent="0.25">
      <c r="A44" s="165"/>
      <c r="B44" s="165"/>
      <c r="C44" s="165"/>
      <c r="D44" s="165"/>
      <c r="E44" s="165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E34" sqref="E34"/>
    </sheetView>
  </sheetViews>
  <sheetFormatPr defaultRowHeight="15.75" x14ac:dyDescent="0.25"/>
  <cols>
    <col min="1" max="1" width="29.85546875" style="98" customWidth="1"/>
    <col min="2" max="3" width="13.7109375" style="98" customWidth="1"/>
    <col min="4" max="4" width="11.7109375" style="98" customWidth="1"/>
    <col min="5" max="6" width="12.42578125" style="98" bestFit="1" customWidth="1"/>
    <col min="7" max="7" width="10.140625" style="98" customWidth="1"/>
    <col min="8" max="8" width="9.140625" style="98"/>
    <col min="9" max="9" width="29.85546875" style="98" customWidth="1"/>
    <col min="10" max="11" width="13.7109375" style="98" customWidth="1"/>
    <col min="12" max="12" width="11.7109375" style="98" customWidth="1"/>
    <col min="13" max="14" width="13.7109375" style="98" customWidth="1"/>
    <col min="15" max="15" width="11.7109375" style="98" customWidth="1"/>
    <col min="16" max="16384" width="9.140625" style="98"/>
  </cols>
  <sheetData>
    <row r="1" spans="1:15" s="111" customFormat="1" ht="21" customHeight="1" x14ac:dyDescent="0.35">
      <c r="A1" s="130" t="s">
        <v>151</v>
      </c>
      <c r="B1" s="166"/>
      <c r="D1" s="167" t="str">
        <f>Bydło_PL!D1</f>
        <v>sierpień - wrzesień 2022r.</v>
      </c>
    </row>
    <row r="2" spans="1:15" ht="20.25" customHeight="1" thickBot="1" x14ac:dyDescent="0.3"/>
    <row r="3" spans="1:15" ht="21" customHeight="1" thickBot="1" x14ac:dyDescent="0.3">
      <c r="A3" s="541" t="s">
        <v>149</v>
      </c>
      <c r="B3" s="542"/>
      <c r="C3" s="542"/>
      <c r="D3" s="542"/>
      <c r="E3" s="542"/>
      <c r="F3" s="542"/>
      <c r="G3" s="543"/>
      <c r="I3" s="541" t="s">
        <v>150</v>
      </c>
      <c r="J3" s="542"/>
      <c r="K3" s="542"/>
      <c r="L3" s="542"/>
      <c r="M3" s="542"/>
      <c r="N3" s="542"/>
      <c r="O3" s="543"/>
    </row>
    <row r="4" spans="1:15" ht="16.5" thickBot="1" x14ac:dyDescent="0.3">
      <c r="A4" s="544" t="s">
        <v>7</v>
      </c>
      <c r="B4" s="131">
        <v>2022</v>
      </c>
      <c r="C4" s="158"/>
      <c r="D4" s="159"/>
      <c r="E4" s="131"/>
      <c r="F4" s="158"/>
      <c r="G4" s="159"/>
      <c r="I4" s="544" t="s">
        <v>7</v>
      </c>
      <c r="J4" s="131">
        <v>2022</v>
      </c>
      <c r="K4" s="158"/>
      <c r="L4" s="159"/>
      <c r="M4" s="131"/>
      <c r="N4" s="158"/>
      <c r="O4" s="159"/>
    </row>
    <row r="5" spans="1:15" ht="31.5" customHeight="1" x14ac:dyDescent="0.25">
      <c r="A5" s="545"/>
      <c r="B5" s="132" t="s">
        <v>146</v>
      </c>
      <c r="C5" s="160"/>
      <c r="D5" s="161"/>
      <c r="E5" s="133" t="s">
        <v>148</v>
      </c>
      <c r="F5" s="162"/>
      <c r="G5" s="161"/>
      <c r="I5" s="545"/>
      <c r="J5" s="132" t="s">
        <v>146</v>
      </c>
      <c r="K5" s="160"/>
      <c r="L5" s="161"/>
      <c r="M5" s="133" t="s">
        <v>148</v>
      </c>
      <c r="N5" s="162"/>
      <c r="O5" s="161"/>
    </row>
    <row r="6" spans="1:15" ht="34.5" customHeight="1" thickBot="1" x14ac:dyDescent="0.3">
      <c r="A6" s="546"/>
      <c r="B6" s="169" t="s">
        <v>167</v>
      </c>
      <c r="C6" s="170" t="s">
        <v>160</v>
      </c>
      <c r="D6" s="171" t="s">
        <v>9</v>
      </c>
      <c r="E6" s="169" t="s">
        <v>167</v>
      </c>
      <c r="F6" s="170" t="s">
        <v>160</v>
      </c>
      <c r="G6" s="171" t="s">
        <v>9</v>
      </c>
      <c r="I6" s="546"/>
      <c r="J6" s="169" t="s">
        <v>167</v>
      </c>
      <c r="K6" s="170" t="s">
        <v>160</v>
      </c>
      <c r="L6" s="171" t="s">
        <v>9</v>
      </c>
      <c r="M6" s="169" t="s">
        <v>167</v>
      </c>
      <c r="N6" s="170" t="s">
        <v>160</v>
      </c>
      <c r="O6" s="171" t="s">
        <v>9</v>
      </c>
    </row>
    <row r="7" spans="1:15" ht="16.5" thickBot="1" x14ac:dyDescent="0.3">
      <c r="A7" s="134" t="s">
        <v>38</v>
      </c>
      <c r="B7" s="172">
        <v>2143.703</v>
      </c>
      <c r="C7" s="173">
        <v>2114.0810000000001</v>
      </c>
      <c r="D7" s="248">
        <v>1.4011762084801784</v>
      </c>
      <c r="E7" s="249">
        <v>100</v>
      </c>
      <c r="F7" s="250">
        <v>100</v>
      </c>
      <c r="G7" s="251" t="s">
        <v>32</v>
      </c>
      <c r="I7" s="134" t="s">
        <v>38</v>
      </c>
      <c r="J7" s="172">
        <v>2794.9250000000002</v>
      </c>
      <c r="K7" s="173">
        <v>2770.453</v>
      </c>
      <c r="L7" s="248">
        <v>0.88332124746386986</v>
      </c>
      <c r="M7" s="249">
        <v>100</v>
      </c>
      <c r="N7" s="250">
        <v>100</v>
      </c>
      <c r="O7" s="251" t="s">
        <v>32</v>
      </c>
    </row>
    <row r="8" spans="1:15" ht="16.5" customHeight="1" x14ac:dyDescent="0.25">
      <c r="A8" s="135" t="s">
        <v>12</v>
      </c>
      <c r="B8" s="174"/>
      <c r="C8" s="175"/>
      <c r="D8" s="176"/>
      <c r="E8" s="176"/>
      <c r="F8" s="176"/>
      <c r="G8" s="177"/>
      <c r="I8" s="135" t="s">
        <v>12</v>
      </c>
      <c r="J8" s="174"/>
      <c r="K8" s="175"/>
      <c r="L8" s="176"/>
      <c r="M8" s="176"/>
      <c r="N8" s="176"/>
      <c r="O8" s="177"/>
    </row>
    <row r="9" spans="1:15" ht="16.5" customHeight="1" x14ac:dyDescent="0.25">
      <c r="A9" s="136" t="s">
        <v>10</v>
      </c>
      <c r="B9" s="178">
        <v>2418.21</v>
      </c>
      <c r="C9" s="524">
        <v>2348.9589999999998</v>
      </c>
      <c r="D9" s="180">
        <v>2.9481570346694093</v>
      </c>
      <c r="E9" s="137">
        <v>2.4112182215237499</v>
      </c>
      <c r="F9" s="138">
        <v>2.0721410726999188</v>
      </c>
      <c r="G9" s="180">
        <v>16.363613138656959</v>
      </c>
      <c r="I9" s="136" t="s">
        <v>10</v>
      </c>
      <c r="J9" s="178">
        <v>2106.4319999999998</v>
      </c>
      <c r="K9" s="179">
        <v>2180.35</v>
      </c>
      <c r="L9" s="180">
        <v>-3.3901896484509426</v>
      </c>
      <c r="M9" s="137">
        <v>1.5365187858682867</v>
      </c>
      <c r="N9" s="138">
        <v>1.8588163271008689</v>
      </c>
      <c r="O9" s="180">
        <v>-17.338858957369844</v>
      </c>
    </row>
    <row r="10" spans="1:15" x14ac:dyDescent="0.25">
      <c r="A10" s="136" t="s">
        <v>11</v>
      </c>
      <c r="B10" s="181">
        <v>1806.7159999999999</v>
      </c>
      <c r="C10" s="182">
        <v>1807.6130000000001</v>
      </c>
      <c r="D10" s="183">
        <v>-4.9623453692807136E-2</v>
      </c>
      <c r="E10" s="139">
        <v>89.240768093500577</v>
      </c>
      <c r="F10" s="140">
        <v>90.270466138782638</v>
      </c>
      <c r="G10" s="183">
        <v>-1.140680988285796</v>
      </c>
      <c r="I10" s="136" t="s">
        <v>11</v>
      </c>
      <c r="J10" s="181">
        <v>2216.5300000000002</v>
      </c>
      <c r="K10" s="182">
        <v>2264.0749999999998</v>
      </c>
      <c r="L10" s="183">
        <v>-2.099974603314803</v>
      </c>
      <c r="M10" s="139">
        <v>71.149839708456057</v>
      </c>
      <c r="N10" s="140">
        <v>73.757984273410486</v>
      </c>
      <c r="O10" s="183">
        <v>-3.5360843855038167</v>
      </c>
    </row>
    <row r="11" spans="1:15" x14ac:dyDescent="0.25">
      <c r="A11" s="136" t="s">
        <v>34</v>
      </c>
      <c r="B11" s="181">
        <v>4523.26</v>
      </c>
      <c r="C11" s="525">
        <v>4535.4939999999997</v>
      </c>
      <c r="D11" s="183">
        <v>-0.26973908465096569</v>
      </c>
      <c r="E11" s="139">
        <v>3.8223172499688887</v>
      </c>
      <c r="F11" s="140">
        <v>3.3297632323096815</v>
      </c>
      <c r="G11" s="183">
        <v>14.792463706722724</v>
      </c>
      <c r="I11" s="136" t="s">
        <v>34</v>
      </c>
      <c r="J11" s="181">
        <v>2737.9769999999999</v>
      </c>
      <c r="K11" s="182">
        <v>2729.201</v>
      </c>
      <c r="L11" s="183">
        <v>0.32155931351336303</v>
      </c>
      <c r="M11" s="139">
        <v>18.338254619891686</v>
      </c>
      <c r="N11" s="140">
        <v>15.577731799539965</v>
      </c>
      <c r="O11" s="183">
        <v>17.720954859636517</v>
      </c>
    </row>
    <row r="12" spans="1:15" x14ac:dyDescent="0.25">
      <c r="A12" s="136" t="s">
        <v>41</v>
      </c>
      <c r="B12" s="181">
        <v>2500.9369999999999</v>
      </c>
      <c r="C12" s="182">
        <v>2656.9549999999999</v>
      </c>
      <c r="D12" s="168">
        <v>-5.8720603096401724</v>
      </c>
      <c r="E12" s="141">
        <v>1.1840020835160174</v>
      </c>
      <c r="F12" s="140">
        <v>1.2259068305705152</v>
      </c>
      <c r="G12" s="183">
        <v>-3.4182652392103918</v>
      </c>
      <c r="I12" s="136" t="s">
        <v>41</v>
      </c>
      <c r="J12" s="181" t="s">
        <v>40</v>
      </c>
      <c r="K12" s="182" t="s">
        <v>40</v>
      </c>
      <c r="L12" s="168" t="s">
        <v>147</v>
      </c>
      <c r="M12" s="141">
        <v>0.14669902146365787</v>
      </c>
      <c r="N12" s="140">
        <v>0.16943361669645091</v>
      </c>
      <c r="O12" s="183">
        <v>-13.417995599729915</v>
      </c>
    </row>
    <row r="13" spans="1:15" ht="16.5" thickBot="1" x14ac:dyDescent="0.3">
      <c r="A13" s="142" t="s">
        <v>84</v>
      </c>
      <c r="B13" s="184">
        <v>8096.5959999999995</v>
      </c>
      <c r="C13" s="185">
        <v>8062.4009999999998</v>
      </c>
      <c r="D13" s="186">
        <v>0.42412923892026344</v>
      </c>
      <c r="E13" s="143">
        <v>3.3416943514907622</v>
      </c>
      <c r="F13" s="144">
        <v>3.1017227256372504</v>
      </c>
      <c r="G13" s="180">
        <v>7.7367207542450318</v>
      </c>
      <c r="I13" s="142" t="s">
        <v>84</v>
      </c>
      <c r="J13" s="184" t="s">
        <v>40</v>
      </c>
      <c r="K13" s="185" t="s">
        <v>40</v>
      </c>
      <c r="L13" s="186" t="s">
        <v>147</v>
      </c>
      <c r="M13" s="143">
        <v>8.8286878643203188</v>
      </c>
      <c r="N13" s="144">
        <v>8.6360339832522364</v>
      </c>
      <c r="O13" s="180">
        <v>2.2308143001949037</v>
      </c>
    </row>
    <row r="14" spans="1:15" x14ac:dyDescent="0.25">
      <c r="A14" s="135" t="s">
        <v>13</v>
      </c>
      <c r="B14" s="174"/>
      <c r="C14" s="187"/>
      <c r="D14" s="176"/>
      <c r="E14" s="176"/>
      <c r="F14" s="176"/>
      <c r="G14" s="177"/>
      <c r="I14" s="135" t="s">
        <v>13</v>
      </c>
      <c r="J14" s="174"/>
      <c r="K14" s="187"/>
      <c r="L14" s="176"/>
      <c r="M14" s="176"/>
      <c r="N14" s="176"/>
      <c r="O14" s="177"/>
    </row>
    <row r="15" spans="1:15" ht="16.5" thickBot="1" x14ac:dyDescent="0.3">
      <c r="A15" s="145" t="s">
        <v>20</v>
      </c>
      <c r="B15" s="188">
        <v>2418.21</v>
      </c>
      <c r="C15" s="524">
        <v>2348.9589999999998</v>
      </c>
      <c r="D15" s="180">
        <v>2.9481570346694093</v>
      </c>
      <c r="E15" s="137">
        <v>2.4112182215237499</v>
      </c>
      <c r="F15" s="138">
        <v>2.0721410726999188</v>
      </c>
      <c r="G15" s="180">
        <v>16.363613138656959</v>
      </c>
      <c r="H15" s="164"/>
      <c r="I15" s="145" t="s">
        <v>20</v>
      </c>
      <c r="J15" s="188">
        <v>2106.4319999999998</v>
      </c>
      <c r="K15" s="189">
        <v>2180.35</v>
      </c>
      <c r="L15" s="180">
        <v>-3.3901896484509426</v>
      </c>
      <c r="M15" s="137">
        <v>1.5365187858682867</v>
      </c>
      <c r="N15" s="138">
        <v>1.8588163271008689</v>
      </c>
      <c r="O15" s="180">
        <v>-17.338858957369844</v>
      </c>
    </row>
    <row r="16" spans="1:15" x14ac:dyDescent="0.25">
      <c r="A16" s="135" t="s">
        <v>11</v>
      </c>
      <c r="B16" s="174"/>
      <c r="C16" s="187"/>
      <c r="D16" s="176"/>
      <c r="E16" s="176"/>
      <c r="F16" s="176"/>
      <c r="G16" s="177"/>
      <c r="I16" s="135" t="s">
        <v>11</v>
      </c>
      <c r="J16" s="174"/>
      <c r="K16" s="187"/>
      <c r="L16" s="176"/>
      <c r="M16" s="176"/>
      <c r="N16" s="176"/>
      <c r="O16" s="177"/>
    </row>
    <row r="17" spans="1:15" x14ac:dyDescent="0.25">
      <c r="A17" s="146" t="s">
        <v>20</v>
      </c>
      <c r="B17" s="178">
        <v>2198.0889999999999</v>
      </c>
      <c r="C17" s="189">
        <v>2224.636</v>
      </c>
      <c r="D17" s="180">
        <v>-1.1933188171008662</v>
      </c>
      <c r="E17" s="137">
        <v>2.8409258974354938</v>
      </c>
      <c r="F17" s="138">
        <v>2.592071969737014</v>
      </c>
      <c r="G17" s="180">
        <v>9.6005794053522351</v>
      </c>
      <c r="I17" s="146" t="s">
        <v>20</v>
      </c>
      <c r="J17" s="178">
        <v>3245.442</v>
      </c>
      <c r="K17" s="189">
        <v>3215.3629999999998</v>
      </c>
      <c r="L17" s="180">
        <v>0.93547758060288</v>
      </c>
      <c r="M17" s="137">
        <v>3.7588648928320429</v>
      </c>
      <c r="N17" s="138">
        <v>3.4782790929840006</v>
      </c>
      <c r="O17" s="180">
        <v>8.0667994817899729</v>
      </c>
    </row>
    <row r="18" spans="1:15" x14ac:dyDescent="0.25">
      <c r="A18" s="147" t="s">
        <v>21</v>
      </c>
      <c r="B18" s="181">
        <v>1777.508</v>
      </c>
      <c r="C18" s="190">
        <v>1775.174</v>
      </c>
      <c r="D18" s="168">
        <v>0.13148006899605671</v>
      </c>
      <c r="E18" s="139">
        <v>84.479398412754264</v>
      </c>
      <c r="F18" s="140">
        <v>85.557003200331891</v>
      </c>
      <c r="G18" s="183">
        <v>-1.2595167517198018</v>
      </c>
      <c r="I18" s="147" t="s">
        <v>21</v>
      </c>
      <c r="J18" s="181">
        <v>2187.39</v>
      </c>
      <c r="K18" s="190">
        <v>2217.8670000000002</v>
      </c>
      <c r="L18" s="168">
        <v>-1.3741581438382156</v>
      </c>
      <c r="M18" s="139">
        <v>54.562327039849265</v>
      </c>
      <c r="N18" s="140">
        <v>59.854711308741329</v>
      </c>
      <c r="O18" s="183">
        <v>-8.8420512824679705</v>
      </c>
    </row>
    <row r="19" spans="1:15" x14ac:dyDescent="0.25">
      <c r="A19" s="147" t="s">
        <v>22</v>
      </c>
      <c r="B19" s="181">
        <v>2290.3200000000002</v>
      </c>
      <c r="C19" s="190">
        <v>2364.5630000000001</v>
      </c>
      <c r="D19" s="183">
        <v>-3.1398190701622219</v>
      </c>
      <c r="E19" s="139">
        <v>1.7680481687059884</v>
      </c>
      <c r="F19" s="140">
        <v>1.9428919932646851</v>
      </c>
      <c r="G19" s="183">
        <v>-8.9991530751486977</v>
      </c>
      <c r="I19" s="147" t="s">
        <v>22</v>
      </c>
      <c r="J19" s="181">
        <v>2040.002</v>
      </c>
      <c r="K19" s="190">
        <v>2208.828</v>
      </c>
      <c r="L19" s="183">
        <v>-7.6432388578920598</v>
      </c>
      <c r="M19" s="139">
        <v>12.570327210225585</v>
      </c>
      <c r="N19" s="140">
        <v>10.14537759945334</v>
      </c>
      <c r="O19" s="183">
        <v>23.902014360736143</v>
      </c>
    </row>
    <row r="20" spans="1:15" ht="16.5" thickBot="1" x14ac:dyDescent="0.3">
      <c r="A20" s="148" t="s">
        <v>23</v>
      </c>
      <c r="B20" s="181" t="s">
        <v>40</v>
      </c>
      <c r="C20" s="190" t="s">
        <v>40</v>
      </c>
      <c r="D20" s="183" t="s">
        <v>147</v>
      </c>
      <c r="E20" s="139">
        <v>0.15239561460484516</v>
      </c>
      <c r="F20" s="140">
        <v>0.17849897544905446</v>
      </c>
      <c r="G20" s="183">
        <v>-14.623815502884771</v>
      </c>
      <c r="I20" s="148" t="s">
        <v>23</v>
      </c>
      <c r="J20" s="181" t="s">
        <v>40</v>
      </c>
      <c r="K20" s="190" t="s">
        <v>40</v>
      </c>
      <c r="L20" s="183" t="s">
        <v>147</v>
      </c>
      <c r="M20" s="139">
        <v>0.25832056554915672</v>
      </c>
      <c r="N20" s="140">
        <v>0.27961627223181157</v>
      </c>
      <c r="O20" s="183">
        <v>-7.6160469892109743</v>
      </c>
    </row>
    <row r="21" spans="1:15" x14ac:dyDescent="0.25">
      <c r="A21" s="135" t="s">
        <v>34</v>
      </c>
      <c r="B21" s="174"/>
      <c r="C21" s="187"/>
      <c r="D21" s="176"/>
      <c r="E21" s="176"/>
      <c r="F21" s="176"/>
      <c r="G21" s="177"/>
      <c r="I21" s="135" t="s">
        <v>34</v>
      </c>
      <c r="J21" s="174"/>
      <c r="K21" s="187"/>
      <c r="L21" s="176"/>
      <c r="M21" s="176"/>
      <c r="N21" s="176"/>
      <c r="O21" s="177"/>
    </row>
    <row r="22" spans="1:15" x14ac:dyDescent="0.25">
      <c r="A22" s="146" t="s">
        <v>20</v>
      </c>
      <c r="B22" s="178">
        <v>4112.3909999999996</v>
      </c>
      <c r="C22" s="524">
        <v>4255.01</v>
      </c>
      <c r="D22" s="180">
        <v>-3.3517900075440621</v>
      </c>
      <c r="E22" s="137">
        <v>0.11858048569516781</v>
      </c>
      <c r="F22" s="138">
        <v>9.5200668719535517E-2</v>
      </c>
      <c r="G22" s="180">
        <v>24.558458769349667</v>
      </c>
      <c r="I22" s="146" t="s">
        <v>20</v>
      </c>
      <c r="J22" s="178" t="s">
        <v>40</v>
      </c>
      <c r="K22" s="189" t="s">
        <v>40</v>
      </c>
      <c r="L22" s="180" t="s">
        <v>147</v>
      </c>
      <c r="M22" s="137">
        <v>0.1381802055289621</v>
      </c>
      <c r="N22" s="138">
        <v>0.21058540965720809</v>
      </c>
      <c r="O22" s="180">
        <v>-34.382820845046922</v>
      </c>
    </row>
    <row r="23" spans="1:15" x14ac:dyDescent="0.25">
      <c r="A23" s="147" t="s">
        <v>21</v>
      </c>
      <c r="B23" s="181">
        <v>4246.7449999999999</v>
      </c>
      <c r="C23" s="190">
        <v>4271.848</v>
      </c>
      <c r="D23" s="183">
        <v>-0.58763794966487726</v>
      </c>
      <c r="E23" s="139">
        <v>3.0302346108345981</v>
      </c>
      <c r="F23" s="140">
        <v>2.6359995231764328</v>
      </c>
      <c r="G23" s="183">
        <v>14.955810279627974</v>
      </c>
      <c r="I23" s="147" t="s">
        <v>21</v>
      </c>
      <c r="J23" s="181">
        <v>2721.38</v>
      </c>
      <c r="K23" s="190" t="s">
        <v>40</v>
      </c>
      <c r="L23" s="183" t="s">
        <v>147</v>
      </c>
      <c r="M23" s="139">
        <v>18.067782213965096</v>
      </c>
      <c r="N23" s="140">
        <v>15.319008953055203</v>
      </c>
      <c r="O23" s="183">
        <v>17.943544973003497</v>
      </c>
    </row>
    <row r="24" spans="1:15" x14ac:dyDescent="0.25">
      <c r="A24" s="147" t="s">
        <v>22</v>
      </c>
      <c r="B24" s="181">
        <v>3640.97</v>
      </c>
      <c r="C24" s="190">
        <v>3861.0929999999998</v>
      </c>
      <c r="D24" s="183">
        <v>-5.7010540797644627</v>
      </c>
      <c r="E24" s="139">
        <v>0.42228655031251866</v>
      </c>
      <c r="F24" s="140">
        <v>0.34090333277072044</v>
      </c>
      <c r="G24" s="183">
        <v>23.872813703623631</v>
      </c>
      <c r="I24" s="147" t="s">
        <v>22</v>
      </c>
      <c r="J24" s="181" t="s">
        <v>40</v>
      </c>
      <c r="K24" s="190" t="s">
        <v>40</v>
      </c>
      <c r="L24" s="183" t="s">
        <v>147</v>
      </c>
      <c r="M24" s="139">
        <v>0.13229220039762826</v>
      </c>
      <c r="N24" s="140">
        <v>4.81374368275524E-2</v>
      </c>
      <c r="O24" s="183">
        <v>174.82186239278167</v>
      </c>
    </row>
    <row r="25" spans="1:15" ht="16.5" thickBot="1" x14ac:dyDescent="0.3">
      <c r="A25" s="148" t="s">
        <v>23</v>
      </c>
      <c r="B25" s="181" t="s">
        <v>40</v>
      </c>
      <c r="C25" s="190" t="s">
        <v>40</v>
      </c>
      <c r="D25" s="191" t="s">
        <v>147</v>
      </c>
      <c r="E25" s="139">
        <v>0.25121560312660418</v>
      </c>
      <c r="F25" s="140">
        <v>0.25765970764299334</v>
      </c>
      <c r="G25" s="183">
        <v>-2.5010136723891438</v>
      </c>
      <c r="I25" s="148" t="s">
        <v>23</v>
      </c>
      <c r="J25" s="181" t="s">
        <v>32</v>
      </c>
      <c r="K25" s="190" t="s">
        <v>32</v>
      </c>
      <c r="L25" s="191" t="s">
        <v>32</v>
      </c>
      <c r="M25" s="139">
        <v>0</v>
      </c>
      <c r="N25" s="140">
        <v>0</v>
      </c>
      <c r="O25" s="183" t="s">
        <v>32</v>
      </c>
    </row>
    <row r="26" spans="1:15" x14ac:dyDescent="0.25">
      <c r="A26" s="135" t="s">
        <v>41</v>
      </c>
      <c r="B26" s="174"/>
      <c r="C26" s="187"/>
      <c r="D26" s="176"/>
      <c r="E26" s="176"/>
      <c r="F26" s="176"/>
      <c r="G26" s="177"/>
      <c r="I26" s="135" t="s">
        <v>41</v>
      </c>
      <c r="J26" s="174"/>
      <c r="K26" s="187"/>
      <c r="L26" s="176"/>
      <c r="M26" s="176"/>
      <c r="N26" s="176"/>
      <c r="O26" s="177"/>
    </row>
    <row r="27" spans="1:15" x14ac:dyDescent="0.25">
      <c r="A27" s="146" t="s">
        <v>20</v>
      </c>
      <c r="B27" s="178">
        <v>7304.82</v>
      </c>
      <c r="C27" s="189" t="s">
        <v>40</v>
      </c>
      <c r="D27" s="180" t="s">
        <v>147</v>
      </c>
      <c r="E27" s="137">
        <v>5.0687688055085757E-2</v>
      </c>
      <c r="F27" s="138">
        <v>5.5702325025253789E-2</v>
      </c>
      <c r="G27" s="180">
        <v>-9.0025631208294161</v>
      </c>
      <c r="I27" s="146" t="s">
        <v>20</v>
      </c>
      <c r="J27" s="178" t="s">
        <v>32</v>
      </c>
      <c r="K27" s="189" t="s">
        <v>32</v>
      </c>
      <c r="L27" s="180" t="s">
        <v>32</v>
      </c>
      <c r="M27" s="137">
        <v>0</v>
      </c>
      <c r="N27" s="138">
        <v>0</v>
      </c>
      <c r="O27" s="180" t="s">
        <v>32</v>
      </c>
    </row>
    <row r="28" spans="1:15" x14ac:dyDescent="0.25">
      <c r="A28" s="147" t="s">
        <v>21</v>
      </c>
      <c r="B28" s="181">
        <v>2954.1579999999999</v>
      </c>
      <c r="C28" s="190">
        <v>2908.4540000000002</v>
      </c>
      <c r="D28" s="183">
        <v>1.5714190425566199</v>
      </c>
      <c r="E28" s="139">
        <v>0.76497102698051722</v>
      </c>
      <c r="F28" s="140">
        <v>0.76085803453179612</v>
      </c>
      <c r="G28" s="183">
        <v>0.5405729140064981</v>
      </c>
      <c r="I28" s="147" t="s">
        <v>21</v>
      </c>
      <c r="J28" s="181" t="s">
        <v>40</v>
      </c>
      <c r="K28" s="190" t="s">
        <v>40</v>
      </c>
      <c r="L28" s="183" t="s">
        <v>147</v>
      </c>
      <c r="M28" s="139">
        <v>0.11400180147901678</v>
      </c>
      <c r="N28" s="140">
        <v>0.1317111398157568</v>
      </c>
      <c r="O28" s="183">
        <v>-13.445588855667484</v>
      </c>
    </row>
    <row r="29" spans="1:15" x14ac:dyDescent="0.25">
      <c r="A29" s="147" t="s">
        <v>22</v>
      </c>
      <c r="B29" s="192">
        <v>2443.4679999999998</v>
      </c>
      <c r="C29" s="193" t="s">
        <v>40</v>
      </c>
      <c r="D29" s="183" t="s">
        <v>147</v>
      </c>
      <c r="E29" s="139">
        <v>3.4130176694550145E-2</v>
      </c>
      <c r="F29" s="140">
        <v>6.9810178287539923E-2</v>
      </c>
      <c r="G29" s="183">
        <v>-51.110027890242662</v>
      </c>
      <c r="I29" s="147" t="s">
        <v>22</v>
      </c>
      <c r="J29" s="192" t="s">
        <v>40</v>
      </c>
      <c r="K29" s="193" t="s">
        <v>40</v>
      </c>
      <c r="L29" s="183" t="s">
        <v>147</v>
      </c>
      <c r="M29" s="139">
        <v>3.2697219984641077E-2</v>
      </c>
      <c r="N29" s="140">
        <v>3.7722476880694099E-2</v>
      </c>
      <c r="O29" s="183">
        <v>-13.321651470412558</v>
      </c>
    </row>
    <row r="30" spans="1:15" ht="16.5" thickBot="1" x14ac:dyDescent="0.3">
      <c r="A30" s="149" t="s">
        <v>23</v>
      </c>
      <c r="B30" s="184" t="s">
        <v>40</v>
      </c>
      <c r="C30" s="194">
        <v>1061.239</v>
      </c>
      <c r="D30" s="195" t="s">
        <v>147</v>
      </c>
      <c r="E30" s="150">
        <v>0.33421319178586412</v>
      </c>
      <c r="F30" s="151">
        <v>0.33953629272592528</v>
      </c>
      <c r="G30" s="196">
        <v>-1.5677560997457165</v>
      </c>
      <c r="I30" s="149" t="s">
        <v>23</v>
      </c>
      <c r="J30" s="184" t="s">
        <v>32</v>
      </c>
      <c r="K30" s="194" t="s">
        <v>32</v>
      </c>
      <c r="L30" s="195" t="s">
        <v>32</v>
      </c>
      <c r="M30" s="150" t="s">
        <v>32</v>
      </c>
      <c r="N30" s="151" t="s">
        <v>32</v>
      </c>
      <c r="O30" s="196" t="s">
        <v>32</v>
      </c>
    </row>
    <row r="31" spans="1:15" x14ac:dyDescent="0.25">
      <c r="A31" s="526" t="s">
        <v>168</v>
      </c>
    </row>
    <row r="32" spans="1:15" x14ac:dyDescent="0.25">
      <c r="A32" s="152"/>
    </row>
    <row r="33" spans="1:5" x14ac:dyDescent="0.25">
      <c r="A33" s="152"/>
    </row>
    <row r="39" spans="1:5" ht="12.75" customHeight="1" x14ac:dyDescent="0.25">
      <c r="A39" s="165"/>
      <c r="B39" s="165"/>
      <c r="C39" s="165"/>
      <c r="D39" s="165"/>
      <c r="E39" s="165"/>
    </row>
    <row r="40" spans="1:5" ht="12.75" customHeight="1" x14ac:dyDescent="0.25">
      <c r="A40" s="165"/>
      <c r="B40" s="165"/>
      <c r="C40" s="165"/>
      <c r="D40" s="165"/>
      <c r="E40" s="165"/>
    </row>
    <row r="41" spans="1:5" ht="12.75" customHeight="1" x14ac:dyDescent="0.25">
      <c r="A41" s="165"/>
      <c r="B41" s="165"/>
      <c r="C41" s="165"/>
      <c r="D41" s="165"/>
      <c r="E41" s="165"/>
    </row>
    <row r="42" spans="1:5" ht="12.75" customHeight="1" x14ac:dyDescent="0.25">
      <c r="A42" s="165"/>
      <c r="B42" s="165"/>
      <c r="C42" s="165"/>
      <c r="D42" s="165"/>
      <c r="E42" s="165"/>
    </row>
    <row r="43" spans="1:5" ht="12.75" customHeight="1" x14ac:dyDescent="0.25">
      <c r="A43" s="165"/>
      <c r="B43" s="165"/>
      <c r="C43" s="165"/>
      <c r="D43" s="165"/>
      <c r="E43" s="165"/>
    </row>
    <row r="44" spans="1:5" ht="12.75" customHeight="1" x14ac:dyDescent="0.25">
      <c r="A44" s="165"/>
      <c r="B44" s="165"/>
      <c r="C44" s="165"/>
      <c r="D44" s="165"/>
      <c r="E44" s="165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K31" sqref="K31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zoomScaleNormal="100" workbookViewId="0">
      <selection activeCell="K27" sqref="K27"/>
    </sheetView>
  </sheetViews>
  <sheetFormatPr defaultRowHeight="15.75" x14ac:dyDescent="0.25"/>
  <cols>
    <col min="1" max="1" width="45.7109375" style="98" customWidth="1"/>
    <col min="2" max="3" width="13.7109375" style="98" customWidth="1"/>
    <col min="4" max="4" width="11.7109375" style="98" customWidth="1"/>
    <col min="5" max="6" width="13.7109375" style="98" customWidth="1"/>
    <col min="7" max="7" width="11.7109375" style="98" customWidth="1"/>
    <col min="8" max="16384" width="9.140625" style="98"/>
  </cols>
  <sheetData>
    <row r="1" spans="1:10" s="111" customFormat="1" ht="20.25" customHeight="1" x14ac:dyDescent="0.35">
      <c r="A1" s="130" t="s">
        <v>152</v>
      </c>
      <c r="C1" s="167" t="str">
        <f>Bydło_PL!D1</f>
        <v>sierpień - wrzesień 2022r.</v>
      </c>
    </row>
    <row r="2" spans="1:10" ht="20.25" customHeight="1" thickBot="1" x14ac:dyDescent="0.3">
      <c r="A2" s="153"/>
      <c r="F2" s="154"/>
    </row>
    <row r="3" spans="1:10" s="203" customFormat="1" ht="21" customHeight="1" thickBot="1" x14ac:dyDescent="0.3">
      <c r="A3" s="217" t="s">
        <v>6</v>
      </c>
      <c r="B3" s="218"/>
      <c r="C3" s="218"/>
      <c r="D3" s="218"/>
      <c r="E3" s="218"/>
      <c r="F3" s="218"/>
      <c r="G3" s="219"/>
      <c r="J3" s="165"/>
    </row>
    <row r="4" spans="1:10" s="203" customFormat="1" ht="16.5" thickBot="1" x14ac:dyDescent="0.3">
      <c r="A4" s="547" t="s">
        <v>7</v>
      </c>
      <c r="B4" s="220">
        <v>2022</v>
      </c>
      <c r="C4" s="221"/>
      <c r="D4" s="159"/>
      <c r="E4" s="220"/>
      <c r="F4" s="221"/>
      <c r="G4" s="159"/>
      <c r="J4" s="165"/>
    </row>
    <row r="5" spans="1:10" s="203" customFormat="1" ht="15.75" customHeight="1" x14ac:dyDescent="0.25">
      <c r="A5" s="548"/>
      <c r="B5" s="222" t="s">
        <v>8</v>
      </c>
      <c r="C5" s="223"/>
      <c r="D5" s="161"/>
      <c r="E5" s="133" t="s">
        <v>148</v>
      </c>
      <c r="F5" s="162"/>
      <c r="G5" s="161"/>
      <c r="J5" s="165"/>
    </row>
    <row r="6" spans="1:10" s="203" customFormat="1" ht="32.25" thickBot="1" x14ac:dyDescent="0.3">
      <c r="A6" s="549"/>
      <c r="B6" s="169" t="s">
        <v>167</v>
      </c>
      <c r="C6" s="170" t="s">
        <v>160</v>
      </c>
      <c r="D6" s="171" t="s">
        <v>9</v>
      </c>
      <c r="E6" s="169" t="s">
        <v>167</v>
      </c>
      <c r="F6" s="170" t="s">
        <v>160</v>
      </c>
      <c r="G6" s="171" t="s">
        <v>9</v>
      </c>
      <c r="J6" s="165"/>
    </row>
    <row r="7" spans="1:10" s="203" customFormat="1" ht="16.5" thickBot="1" x14ac:dyDescent="0.3">
      <c r="A7" s="224" t="s">
        <v>33</v>
      </c>
      <c r="B7" s="225">
        <v>2300.7350000000001</v>
      </c>
      <c r="C7" s="173">
        <v>2293.674</v>
      </c>
      <c r="D7" s="248">
        <v>0.30784671230524258</v>
      </c>
      <c r="E7" s="249">
        <v>100</v>
      </c>
      <c r="F7" s="250">
        <v>100</v>
      </c>
      <c r="G7" s="251" t="s">
        <v>32</v>
      </c>
      <c r="J7" s="165"/>
    </row>
    <row r="8" spans="1:10" s="203" customFormat="1" x14ac:dyDescent="0.25">
      <c r="A8" s="226" t="s">
        <v>10</v>
      </c>
      <c r="B8" s="212">
        <v>2255.9369999999999</v>
      </c>
      <c r="C8" s="227">
        <v>2250.9270000000001</v>
      </c>
      <c r="D8" s="228">
        <v>0.2225749657807545</v>
      </c>
      <c r="E8" s="199">
        <v>97.812971357304249</v>
      </c>
      <c r="F8" s="200">
        <v>97.874683747640674</v>
      </c>
      <c r="G8" s="228">
        <v>-6.3052454397240512E-2</v>
      </c>
      <c r="J8" s="165"/>
    </row>
    <row r="9" spans="1:10" s="203" customFormat="1" x14ac:dyDescent="0.25">
      <c r="A9" s="229" t="s">
        <v>11</v>
      </c>
      <c r="B9" s="178">
        <v>3280.0970000000002</v>
      </c>
      <c r="C9" s="189">
        <v>3413.1660000000002</v>
      </c>
      <c r="D9" s="230">
        <v>-3.8986969869030679</v>
      </c>
      <c r="E9" s="139">
        <v>0.35297480590726105</v>
      </c>
      <c r="F9" s="140">
        <v>0.33119151841291516</v>
      </c>
      <c r="G9" s="183">
        <v>6.577247991957158</v>
      </c>
      <c r="J9" s="165"/>
    </row>
    <row r="10" spans="1:10" s="203" customFormat="1" x14ac:dyDescent="0.25">
      <c r="A10" s="229" t="s">
        <v>34</v>
      </c>
      <c r="B10" s="178">
        <v>6436.5029999999997</v>
      </c>
      <c r="C10" s="189">
        <v>6465.5590000000002</v>
      </c>
      <c r="D10" s="183">
        <v>-0.4493965641640652</v>
      </c>
      <c r="E10" s="139">
        <v>0.42055693850317766</v>
      </c>
      <c r="F10" s="140">
        <v>0.43366983253684588</v>
      </c>
      <c r="G10" s="183">
        <v>-3.0237044520624132</v>
      </c>
      <c r="J10" s="165"/>
    </row>
    <row r="11" spans="1:10" s="203" customFormat="1" ht="16.5" thickBot="1" x14ac:dyDescent="0.3">
      <c r="A11" s="231" t="s">
        <v>41</v>
      </c>
      <c r="B11" s="214">
        <v>3925.6570000000002</v>
      </c>
      <c r="C11" s="211">
        <v>3766.598</v>
      </c>
      <c r="D11" s="196">
        <v>4.2228822932524306</v>
      </c>
      <c r="E11" s="150">
        <v>1.4134968982853042</v>
      </c>
      <c r="F11" s="151">
        <v>1.3604549014095821</v>
      </c>
      <c r="G11" s="196">
        <v>3.8988427195024764</v>
      </c>
      <c r="J11" s="165"/>
    </row>
    <row r="12" spans="1:10" s="203" customFormat="1" x14ac:dyDescent="0.25">
      <c r="A12" s="232" t="s">
        <v>14</v>
      </c>
      <c r="B12" s="178">
        <v>2380.1060000000002</v>
      </c>
      <c r="C12" s="179">
        <v>2378.962</v>
      </c>
      <c r="D12" s="180">
        <v>4.8088199811524221E-2</v>
      </c>
      <c r="E12" s="137">
        <v>66.436656750531554</v>
      </c>
      <c r="F12" s="138">
        <v>66.828375366451141</v>
      </c>
      <c r="G12" s="180">
        <v>-0.58615612570500275</v>
      </c>
    </row>
    <row r="13" spans="1:10" s="203" customFormat="1" x14ac:dyDescent="0.25">
      <c r="A13" s="229" t="s">
        <v>15</v>
      </c>
      <c r="B13" s="178">
        <v>2388.2869999999998</v>
      </c>
      <c r="C13" s="189">
        <v>2418.3710000000001</v>
      </c>
      <c r="D13" s="183">
        <v>-1.2439778677465239</v>
      </c>
      <c r="E13" s="139">
        <v>13.052336656067935</v>
      </c>
      <c r="F13" s="140">
        <v>11.114219810449381</v>
      </c>
      <c r="G13" s="183">
        <v>17.438172707330953</v>
      </c>
    </row>
    <row r="14" spans="1:10" s="203" customFormat="1" ht="16.5" thickBot="1" x14ac:dyDescent="0.3">
      <c r="A14" s="231" t="s">
        <v>27</v>
      </c>
      <c r="B14" s="214">
        <v>1989.723</v>
      </c>
      <c r="C14" s="211">
        <v>1973.8510000000001</v>
      </c>
      <c r="D14" s="196">
        <v>0.80411338039192637</v>
      </c>
      <c r="E14" s="150">
        <v>20.122326479424473</v>
      </c>
      <c r="F14" s="151">
        <v>21.527416067627804</v>
      </c>
      <c r="G14" s="196">
        <v>-6.526977430961896</v>
      </c>
    </row>
    <row r="15" spans="1:10" s="203" customFormat="1" ht="16.5" thickBot="1" x14ac:dyDescent="0.3">
      <c r="A15" s="233" t="s">
        <v>28</v>
      </c>
      <c r="B15" s="214">
        <v>1895.1289999999999</v>
      </c>
      <c r="C15" s="211">
        <v>1915.123</v>
      </c>
      <c r="D15" s="234">
        <v>-1.0440060507863014</v>
      </c>
      <c r="E15" s="202">
        <v>0.38868011397603247</v>
      </c>
      <c r="F15" s="144">
        <v>0.52998875547166779</v>
      </c>
      <c r="G15" s="235">
        <v>-26.662573504956072</v>
      </c>
    </row>
    <row r="16" spans="1:10" s="203" customFormat="1" ht="16.5" thickBot="1" x14ac:dyDescent="0.3">
      <c r="B16" s="204"/>
      <c r="C16" s="205"/>
      <c r="D16" s="206"/>
      <c r="E16" s="206"/>
      <c r="F16" s="206"/>
      <c r="G16" s="206"/>
    </row>
    <row r="17" spans="1:7" s="203" customFormat="1" ht="16.5" thickBot="1" x14ac:dyDescent="0.3">
      <c r="A17" s="217" t="s">
        <v>6</v>
      </c>
      <c r="B17" s="218"/>
      <c r="C17" s="218"/>
      <c r="D17" s="218"/>
      <c r="E17" s="218"/>
      <c r="F17" s="218"/>
      <c r="G17" s="219"/>
    </row>
    <row r="18" spans="1:7" s="203" customFormat="1" ht="16.5" thickBot="1" x14ac:dyDescent="0.3">
      <c r="A18" s="236"/>
      <c r="B18" s="220">
        <v>2022</v>
      </c>
      <c r="C18" s="221"/>
      <c r="D18" s="159"/>
      <c r="E18" s="220"/>
      <c r="F18" s="221"/>
      <c r="G18" s="159"/>
    </row>
    <row r="19" spans="1:7" s="203" customFormat="1" ht="15.75" customHeight="1" x14ac:dyDescent="0.25">
      <c r="A19" s="237" t="s">
        <v>7</v>
      </c>
      <c r="B19" s="238" t="s">
        <v>8</v>
      </c>
      <c r="C19" s="223"/>
      <c r="D19" s="161"/>
      <c r="E19" s="207" t="s">
        <v>148</v>
      </c>
      <c r="F19" s="162"/>
      <c r="G19" s="161"/>
    </row>
    <row r="20" spans="1:7" s="203" customFormat="1" ht="32.25" thickBot="1" x14ac:dyDescent="0.3">
      <c r="A20" s="239"/>
      <c r="B20" s="240" t="s">
        <v>167</v>
      </c>
      <c r="C20" s="241" t="s">
        <v>160</v>
      </c>
      <c r="D20" s="242" t="s">
        <v>9</v>
      </c>
      <c r="E20" s="243" t="s">
        <v>167</v>
      </c>
      <c r="F20" s="241" t="s">
        <v>160</v>
      </c>
      <c r="G20" s="242" t="s">
        <v>9</v>
      </c>
    </row>
    <row r="21" spans="1:7" s="203" customFormat="1" x14ac:dyDescent="0.25">
      <c r="A21" s="208" t="s">
        <v>16</v>
      </c>
      <c r="B21" s="209">
        <v>2350.4690000000001</v>
      </c>
      <c r="C21" s="254">
        <v>2350.0630000000001</v>
      </c>
      <c r="D21" s="255">
        <v>1.7276132597294162E-2</v>
      </c>
      <c r="E21" s="256">
        <v>65.345776366503998</v>
      </c>
      <c r="F21" s="200">
        <v>65.724255551985863</v>
      </c>
      <c r="G21" s="255">
        <v>-0.57585922016644164</v>
      </c>
    </row>
    <row r="22" spans="1:7" s="203" customFormat="1" x14ac:dyDescent="0.25">
      <c r="A22" s="244" t="s">
        <v>35</v>
      </c>
      <c r="B22" s="261">
        <v>2416.71</v>
      </c>
      <c r="C22" s="190">
        <v>2430.7040000000002</v>
      </c>
      <c r="D22" s="180">
        <v>-0.57571798129266838</v>
      </c>
      <c r="E22" s="210">
        <v>8.1935038251694792</v>
      </c>
      <c r="F22" s="138">
        <v>8.5393658889201216</v>
      </c>
      <c r="G22" s="180">
        <v>-4.0502078052352877</v>
      </c>
    </row>
    <row r="23" spans="1:7" s="203" customFormat="1" ht="16.5" thickBot="1" x14ac:dyDescent="0.3">
      <c r="A23" s="244" t="s">
        <v>24</v>
      </c>
      <c r="B23" s="262">
        <v>2340.9720000000002</v>
      </c>
      <c r="C23" s="179">
        <v>2338.0210000000002</v>
      </c>
      <c r="D23" s="183">
        <v>0.12621785689692358</v>
      </c>
      <c r="E23" s="141">
        <v>57.152272541334511</v>
      </c>
      <c r="F23" s="140">
        <v>57.184889663065739</v>
      </c>
      <c r="G23" s="183">
        <v>-5.703800763349981E-2</v>
      </c>
    </row>
    <row r="24" spans="1:7" s="203" customFormat="1" x14ac:dyDescent="0.25">
      <c r="A24" s="208" t="s">
        <v>17</v>
      </c>
      <c r="B24" s="209">
        <v>3489.194</v>
      </c>
      <c r="C24" s="259">
        <v>3677.6030000000001</v>
      </c>
      <c r="D24" s="255">
        <v>-5.1231467888186977</v>
      </c>
      <c r="E24" s="256">
        <v>0.11590560799632703</v>
      </c>
      <c r="F24" s="200">
        <v>0.11512589855829083</v>
      </c>
      <c r="G24" s="255">
        <v>0.67726675561312522</v>
      </c>
    </row>
    <row r="25" spans="1:7" s="203" customFormat="1" x14ac:dyDescent="0.25">
      <c r="A25" s="244" t="s">
        <v>35</v>
      </c>
      <c r="B25" s="261">
        <v>3687.058</v>
      </c>
      <c r="C25" s="190" t="s">
        <v>40</v>
      </c>
      <c r="D25" s="180" t="s">
        <v>147</v>
      </c>
      <c r="E25" s="210">
        <v>6.9397447143431899E-3</v>
      </c>
      <c r="F25" s="138">
        <v>1.5059636159190394E-3</v>
      </c>
      <c r="G25" s="180">
        <v>360.81755501829269</v>
      </c>
    </row>
    <row r="26" spans="1:7" s="203" customFormat="1" ht="16.5" thickBot="1" x14ac:dyDescent="0.3">
      <c r="A26" s="244" t="s">
        <v>24</v>
      </c>
      <c r="B26" s="262">
        <v>3796.9110000000001</v>
      </c>
      <c r="C26" s="189">
        <v>3863.2489999999998</v>
      </c>
      <c r="D26" s="183">
        <v>-1.7171556894209961</v>
      </c>
      <c r="E26" s="141">
        <v>6.7463419927959206E-2</v>
      </c>
      <c r="F26" s="140">
        <v>8.0358218545439952E-2</v>
      </c>
      <c r="G26" s="183">
        <v>-16.046645695846479</v>
      </c>
    </row>
    <row r="27" spans="1:7" s="203" customFormat="1" x14ac:dyDescent="0.25">
      <c r="A27" s="208" t="s">
        <v>36</v>
      </c>
      <c r="B27" s="209">
        <v>7023.6980000000003</v>
      </c>
      <c r="C27" s="259">
        <v>6885.06</v>
      </c>
      <c r="D27" s="255">
        <v>2.0136062721312511</v>
      </c>
      <c r="E27" s="256">
        <v>9.7989887857088925E-2</v>
      </c>
      <c r="F27" s="200">
        <v>0.10690082727601302</v>
      </c>
      <c r="G27" s="255">
        <v>-8.3357066974949223</v>
      </c>
    </row>
    <row r="28" spans="1:7" s="203" customFormat="1" x14ac:dyDescent="0.25">
      <c r="A28" s="244" t="s">
        <v>35</v>
      </c>
      <c r="B28" s="261" t="s">
        <v>40</v>
      </c>
      <c r="C28" s="190">
        <v>5799.06</v>
      </c>
      <c r="D28" s="245" t="s">
        <v>147</v>
      </c>
      <c r="E28" s="210">
        <v>1.9785444659567186E-3</v>
      </c>
      <c r="F28" s="138">
        <v>3.596743102686639E-3</v>
      </c>
      <c r="G28" s="180">
        <v>-44.990664902399722</v>
      </c>
    </row>
    <row r="29" spans="1:7" s="203" customFormat="1" ht="16.5" thickBot="1" x14ac:dyDescent="0.3">
      <c r="A29" s="244" t="s">
        <v>24</v>
      </c>
      <c r="B29" s="262">
        <v>7040.6210000000001</v>
      </c>
      <c r="C29" s="189">
        <v>6916.4170000000004</v>
      </c>
      <c r="D29" s="183">
        <v>1.7957853032863653</v>
      </c>
      <c r="E29" s="141">
        <v>9.6011343391132223E-2</v>
      </c>
      <c r="F29" s="140">
        <v>0.10279456648327376</v>
      </c>
      <c r="G29" s="183">
        <v>-6.5988148247556149</v>
      </c>
    </row>
    <row r="30" spans="1:7" s="203" customFormat="1" x14ac:dyDescent="0.25">
      <c r="A30" s="208" t="s">
        <v>85</v>
      </c>
      <c r="B30" s="209">
        <v>3923.0219999999999</v>
      </c>
      <c r="C30" s="259">
        <v>3816.5790000000002</v>
      </c>
      <c r="D30" s="255">
        <v>2.7889636242299649</v>
      </c>
      <c r="E30" s="256">
        <v>0.87698488817415066</v>
      </c>
      <c r="F30" s="200">
        <v>0.88209308863097868</v>
      </c>
      <c r="G30" s="255">
        <v>-0.57909992977680258</v>
      </c>
    </row>
    <row r="31" spans="1:7" s="203" customFormat="1" x14ac:dyDescent="0.25">
      <c r="A31" s="244" t="s">
        <v>35</v>
      </c>
      <c r="B31" s="261">
        <v>4080.2869999999998</v>
      </c>
      <c r="C31" s="190" t="s">
        <v>40</v>
      </c>
      <c r="D31" s="245" t="s">
        <v>147</v>
      </c>
      <c r="E31" s="210">
        <v>0.13929447676451789</v>
      </c>
      <c r="F31" s="138">
        <v>0.12010561824826313</v>
      </c>
      <c r="G31" s="180">
        <v>15.976653545540746</v>
      </c>
    </row>
    <row r="32" spans="1:7" s="203" customFormat="1" ht="16.5" thickBot="1" x14ac:dyDescent="0.3">
      <c r="A32" s="244" t="s">
        <v>24</v>
      </c>
      <c r="B32" s="262">
        <v>4173.0479999999998</v>
      </c>
      <c r="C32" s="189">
        <v>4357.9570000000003</v>
      </c>
      <c r="D32" s="183">
        <v>-4.2430202959781509</v>
      </c>
      <c r="E32" s="141">
        <v>0.64856192957944758</v>
      </c>
      <c r="F32" s="140">
        <v>0.63679169511264611</v>
      </c>
      <c r="G32" s="183">
        <v>1.8483649452619457</v>
      </c>
    </row>
    <row r="33" spans="1:7" s="203" customFormat="1" x14ac:dyDescent="0.25">
      <c r="A33" s="208" t="s">
        <v>18</v>
      </c>
      <c r="B33" s="209">
        <v>2312.5619999999999</v>
      </c>
      <c r="C33" s="213">
        <v>2332.6669999999999</v>
      </c>
      <c r="D33" s="255">
        <v>-0.86188898801243463</v>
      </c>
      <c r="E33" s="256">
        <v>12.813360635927934</v>
      </c>
      <c r="F33" s="200">
        <v>10.885120075498977</v>
      </c>
      <c r="G33" s="255">
        <v>17.714462927875108</v>
      </c>
    </row>
    <row r="34" spans="1:7" s="203" customFormat="1" x14ac:dyDescent="0.25">
      <c r="A34" s="244" t="s">
        <v>35</v>
      </c>
      <c r="B34" s="261">
        <v>2598.5120000000002</v>
      </c>
      <c r="C34" s="189">
        <v>2556.8009999999999</v>
      </c>
      <c r="D34" s="180">
        <v>1.6313745183923287</v>
      </c>
      <c r="E34" s="210">
        <v>1.1194035756849152</v>
      </c>
      <c r="F34" s="138">
        <v>1.2315619854624311</v>
      </c>
      <c r="G34" s="180">
        <v>-9.1070048524924445</v>
      </c>
    </row>
    <row r="35" spans="1:7" s="203" customFormat="1" ht="16.5" thickBot="1" x14ac:dyDescent="0.3">
      <c r="A35" s="244" t="s">
        <v>24</v>
      </c>
      <c r="B35" s="262">
        <v>2245.6880000000001</v>
      </c>
      <c r="C35" s="189">
        <v>2267.578</v>
      </c>
      <c r="D35" s="183">
        <v>-0.96534716777106999</v>
      </c>
      <c r="E35" s="141">
        <v>9.1312869116018973</v>
      </c>
      <c r="F35" s="140">
        <v>7.6063310710413239</v>
      </c>
      <c r="G35" s="183">
        <v>20.048507306845423</v>
      </c>
    </row>
    <row r="36" spans="1:7" s="203" customFormat="1" x14ac:dyDescent="0.25">
      <c r="A36" s="208" t="s">
        <v>19</v>
      </c>
      <c r="B36" s="209" t="s">
        <v>40</v>
      </c>
      <c r="C36" s="213">
        <v>5212.2740000000003</v>
      </c>
      <c r="D36" s="255" t="s">
        <v>147</v>
      </c>
      <c r="E36" s="256">
        <v>4.6545258561631808E-3</v>
      </c>
      <c r="F36" s="200">
        <v>6.9550419661860976E-3</v>
      </c>
      <c r="G36" s="255">
        <v>-33.076955124175036</v>
      </c>
    </row>
    <row r="37" spans="1:7" s="203" customFormat="1" x14ac:dyDescent="0.25">
      <c r="A37" s="244" t="s">
        <v>35</v>
      </c>
      <c r="B37" s="261" t="s">
        <v>40</v>
      </c>
      <c r="C37" s="189" t="s">
        <v>32</v>
      </c>
      <c r="D37" s="245" t="s">
        <v>32</v>
      </c>
      <c r="E37" s="210">
        <v>9.8927223297835937E-6</v>
      </c>
      <c r="F37" s="138" t="s">
        <v>32</v>
      </c>
      <c r="G37" s="180" t="s">
        <v>32</v>
      </c>
    </row>
    <row r="38" spans="1:7" s="203" customFormat="1" ht="16.5" thickBot="1" x14ac:dyDescent="0.3">
      <c r="A38" s="244" t="s">
        <v>24</v>
      </c>
      <c r="B38" s="262" t="s">
        <v>40</v>
      </c>
      <c r="C38" s="189">
        <v>5212.2740000000003</v>
      </c>
      <c r="D38" s="183" t="s">
        <v>147</v>
      </c>
      <c r="E38" s="141">
        <v>4.6446331338333979E-3</v>
      </c>
      <c r="F38" s="140">
        <v>6.9550419661860976E-3</v>
      </c>
      <c r="G38" s="183">
        <v>-33.21919326418741</v>
      </c>
    </row>
    <row r="39" spans="1:7" s="203" customFormat="1" x14ac:dyDescent="0.25">
      <c r="A39" s="208" t="s">
        <v>37</v>
      </c>
      <c r="B39" s="209">
        <v>6878.83</v>
      </c>
      <c r="C39" s="213">
        <v>7154.8090000000002</v>
      </c>
      <c r="D39" s="260">
        <v>-3.8572518148283241</v>
      </c>
      <c r="E39" s="256">
        <v>9.3224068874715696E-2</v>
      </c>
      <c r="F39" s="200">
        <v>0.10672513152082246</v>
      </c>
      <c r="G39" s="255">
        <v>-12.650312493147553</v>
      </c>
    </row>
    <row r="40" spans="1:7" s="203" customFormat="1" x14ac:dyDescent="0.25">
      <c r="A40" s="244" t="s">
        <v>35</v>
      </c>
      <c r="B40" s="261" t="s">
        <v>40</v>
      </c>
      <c r="C40" s="189" t="s">
        <v>40</v>
      </c>
      <c r="D40" s="180" t="s">
        <v>147</v>
      </c>
      <c r="E40" s="210">
        <v>2.7244557296224017E-2</v>
      </c>
      <c r="F40" s="138">
        <v>2.6141018432994659E-2</v>
      </c>
      <c r="G40" s="180">
        <v>4.2214838188419357</v>
      </c>
    </row>
    <row r="41" spans="1:7" s="203" customFormat="1" ht="16.5" thickBot="1" x14ac:dyDescent="0.3">
      <c r="A41" s="244" t="s">
        <v>24</v>
      </c>
      <c r="B41" s="262" t="s">
        <v>40</v>
      </c>
      <c r="C41" s="189" t="s">
        <v>40</v>
      </c>
      <c r="D41" s="191" t="s">
        <v>147</v>
      </c>
      <c r="E41" s="141">
        <v>6.5979511578491676E-2</v>
      </c>
      <c r="F41" s="140">
        <v>8.0584113087827799E-2</v>
      </c>
      <c r="G41" s="183">
        <v>-18.123425263015204</v>
      </c>
    </row>
    <row r="42" spans="1:7" s="203" customFormat="1" x14ac:dyDescent="0.25">
      <c r="A42" s="208" t="s">
        <v>86</v>
      </c>
      <c r="B42" s="209">
        <v>6243.8230000000003</v>
      </c>
      <c r="C42" s="213">
        <v>5952.9750000000004</v>
      </c>
      <c r="D42" s="255">
        <v>4.8857588012716322</v>
      </c>
      <c r="E42" s="256">
        <v>0.14109742540912093</v>
      </c>
      <c r="F42" s="200">
        <v>0.11541956146339505</v>
      </c>
      <c r="G42" s="255">
        <v>22.24741076829471</v>
      </c>
    </row>
    <row r="43" spans="1:7" s="203" customFormat="1" x14ac:dyDescent="0.25">
      <c r="A43" s="244" t="s">
        <v>35</v>
      </c>
      <c r="B43" s="261" t="s">
        <v>40</v>
      </c>
      <c r="C43" s="189" t="s">
        <v>40</v>
      </c>
      <c r="D43" s="245" t="s">
        <v>147</v>
      </c>
      <c r="E43" s="210">
        <v>8.6511856773957511E-3</v>
      </c>
      <c r="F43" s="138">
        <v>7.5147584434360065E-3</v>
      </c>
      <c r="G43" s="180">
        <v>15.122604971453093</v>
      </c>
    </row>
    <row r="44" spans="1:7" s="203" customFormat="1" ht="16.5" thickBot="1" x14ac:dyDescent="0.3">
      <c r="A44" s="244" t="s">
        <v>24</v>
      </c>
      <c r="B44" s="263">
        <v>5832.4470000000001</v>
      </c>
      <c r="C44" s="211">
        <v>5725.5039999999999</v>
      </c>
      <c r="D44" s="196">
        <v>1.8678355652183669</v>
      </c>
      <c r="E44" s="141">
        <v>0.13244623973172517</v>
      </c>
      <c r="F44" s="140">
        <v>0.10790480301995904</v>
      </c>
      <c r="G44" s="183">
        <v>22.743599937091517</v>
      </c>
    </row>
    <row r="45" spans="1:7" s="203" customFormat="1" ht="16.5" customHeight="1" thickBot="1" x14ac:dyDescent="0.3">
      <c r="A45" s="246" t="s">
        <v>29</v>
      </c>
      <c r="B45" s="215"/>
      <c r="C45" s="216"/>
      <c r="D45" s="257"/>
      <c r="E45" s="257"/>
      <c r="F45" s="257"/>
      <c r="G45" s="258"/>
    </row>
    <row r="46" spans="1:7" s="203" customFormat="1" x14ac:dyDescent="0.25">
      <c r="A46" s="226" t="s">
        <v>10</v>
      </c>
      <c r="B46" s="212">
        <v>1869.1559999999999</v>
      </c>
      <c r="C46" s="213">
        <v>1864.3869999999999</v>
      </c>
      <c r="D46" s="228">
        <v>0.25579453192926177</v>
      </c>
      <c r="E46" s="199">
        <v>12.62121923647771</v>
      </c>
      <c r="F46" s="200">
        <v>13.718475161640095</v>
      </c>
      <c r="G46" s="228">
        <v>-7.9983811045600453</v>
      </c>
    </row>
    <row r="47" spans="1:7" s="203" customFormat="1" x14ac:dyDescent="0.25">
      <c r="A47" s="229" t="s">
        <v>11</v>
      </c>
      <c r="B47" s="178">
        <v>2859.31</v>
      </c>
      <c r="C47" s="189">
        <v>2927.212</v>
      </c>
      <c r="D47" s="230">
        <v>-2.3196816629612083</v>
      </c>
      <c r="E47" s="139">
        <v>0.18728407278629811</v>
      </c>
      <c r="F47" s="140">
        <v>0.16431067025420665</v>
      </c>
      <c r="G47" s="183">
        <v>13.981686336346314</v>
      </c>
    </row>
    <row r="48" spans="1:7" s="203" customFormat="1" x14ac:dyDescent="0.25">
      <c r="A48" s="247" t="s">
        <v>34</v>
      </c>
      <c r="B48" s="178">
        <v>6045.7060000000001</v>
      </c>
      <c r="C48" s="189">
        <v>6016.1120000000001</v>
      </c>
      <c r="D48" s="183">
        <v>0.49191238460986181</v>
      </c>
      <c r="E48" s="139">
        <v>0.1913574012055865</v>
      </c>
      <c r="F48" s="140">
        <v>0.18220402795068469</v>
      </c>
      <c r="G48" s="183">
        <v>5.0236942387350876</v>
      </c>
    </row>
    <row r="49" spans="1:7" s="203" customFormat="1" ht="16.5" thickBot="1" x14ac:dyDescent="0.3">
      <c r="A49" s="231" t="s">
        <v>41</v>
      </c>
      <c r="B49" s="214">
        <v>3731.9229999999998</v>
      </c>
      <c r="C49" s="211">
        <v>3373.4960000000001</v>
      </c>
      <c r="D49" s="196">
        <v>10.624793982266457</v>
      </c>
      <c r="E49" s="150">
        <v>0.2315292734062552</v>
      </c>
      <c r="F49" s="151">
        <v>0.22233544837556726</v>
      </c>
      <c r="G49" s="196">
        <v>4.1351143498979104</v>
      </c>
    </row>
    <row r="50" spans="1:7" s="203" customFormat="1" ht="16.5" thickBot="1" x14ac:dyDescent="0.3">
      <c r="A50" s="246" t="s">
        <v>30</v>
      </c>
      <c r="B50" s="215"/>
      <c r="C50" s="216"/>
      <c r="D50" s="257"/>
      <c r="E50" s="257"/>
      <c r="F50" s="257"/>
      <c r="G50" s="258"/>
    </row>
    <row r="51" spans="1:7" s="203" customFormat="1" x14ac:dyDescent="0.25">
      <c r="A51" s="226" t="s">
        <v>10</v>
      </c>
      <c r="B51" s="212">
        <v>1883.8340000000001</v>
      </c>
      <c r="C51" s="213">
        <v>1881.346</v>
      </c>
      <c r="D51" s="228">
        <v>0.13224574320725993</v>
      </c>
      <c r="E51" s="199">
        <v>3.8684056225880927</v>
      </c>
      <c r="F51" s="200">
        <v>4.3210588932171401</v>
      </c>
      <c r="G51" s="228">
        <v>-10.475517270537253</v>
      </c>
    </row>
    <row r="52" spans="1:7" s="203" customFormat="1" x14ac:dyDescent="0.25">
      <c r="A52" s="229" t="s">
        <v>11</v>
      </c>
      <c r="B52" s="178" t="s">
        <v>40</v>
      </c>
      <c r="C52" s="189" t="s">
        <v>40</v>
      </c>
      <c r="D52" s="468" t="s">
        <v>147</v>
      </c>
      <c r="E52" s="139">
        <v>1.8400463533397484E-3</v>
      </c>
      <c r="F52" s="140">
        <v>3.2629211678245856E-3</v>
      </c>
      <c r="G52" s="183">
        <v>-43.607391699060834</v>
      </c>
    </row>
    <row r="53" spans="1:7" s="203" customFormat="1" x14ac:dyDescent="0.25">
      <c r="A53" s="247" t="s">
        <v>34</v>
      </c>
      <c r="B53" s="178" t="s">
        <v>40</v>
      </c>
      <c r="C53" s="189" t="s">
        <v>40</v>
      </c>
      <c r="D53" s="191" t="s">
        <v>147</v>
      </c>
      <c r="E53" s="139">
        <v>1.7878622430501399E-2</v>
      </c>
      <c r="F53" s="140">
        <v>1.80765832697482E-2</v>
      </c>
      <c r="G53" s="183">
        <v>-1.0951231009352054</v>
      </c>
    </row>
    <row r="54" spans="1:7" s="203" customFormat="1" ht="16.5" thickBot="1" x14ac:dyDescent="0.3">
      <c r="A54" s="231" t="s">
        <v>41</v>
      </c>
      <c r="B54" s="214">
        <v>3618.337</v>
      </c>
      <c r="C54" s="211">
        <v>4045.0819999999999</v>
      </c>
      <c r="D54" s="196">
        <v>-10.549724331917124</v>
      </c>
      <c r="E54" s="150">
        <v>6.76241766658182E-2</v>
      </c>
      <c r="F54" s="151">
        <v>4.5116159993574559E-2</v>
      </c>
      <c r="G54" s="196">
        <v>49.889034606334477</v>
      </c>
    </row>
    <row r="55" spans="1:7" s="203" customFormat="1" ht="16.5" thickBot="1" x14ac:dyDescent="0.3">
      <c r="A55" s="246" t="s">
        <v>31</v>
      </c>
      <c r="B55" s="215"/>
      <c r="C55" s="216"/>
      <c r="D55" s="257"/>
      <c r="E55" s="257"/>
      <c r="F55" s="257"/>
      <c r="G55" s="258"/>
    </row>
    <row r="56" spans="1:7" s="203" customFormat="1" x14ac:dyDescent="0.25">
      <c r="A56" s="226" t="s">
        <v>10</v>
      </c>
      <c r="B56" s="212">
        <v>2089.0700000000002</v>
      </c>
      <c r="C56" s="213">
        <v>2121.7759999999998</v>
      </c>
      <c r="D56" s="228">
        <v>-1.5414445257180625</v>
      </c>
      <c r="E56" s="199">
        <v>2.8936781646150971</v>
      </c>
      <c r="F56" s="200">
        <v>2.7975859403236822</v>
      </c>
      <c r="G56" s="228">
        <v>3.4348265376361207</v>
      </c>
    </row>
    <row r="57" spans="1:7" s="203" customFormat="1" x14ac:dyDescent="0.25">
      <c r="A57" s="229" t="s">
        <v>11</v>
      </c>
      <c r="B57" s="178">
        <v>4613.6220000000003</v>
      </c>
      <c r="C57" s="189">
        <v>4595.8630000000003</v>
      </c>
      <c r="D57" s="183">
        <v>0.38641273684615957</v>
      </c>
      <c r="E57" s="139">
        <v>2.0599121071191891E-2</v>
      </c>
      <c r="F57" s="140">
        <v>2.1414802618368738E-2</v>
      </c>
      <c r="G57" s="183">
        <v>-3.8089613138772966</v>
      </c>
    </row>
    <row r="58" spans="1:7" s="203" customFormat="1" ht="16.5" customHeight="1" x14ac:dyDescent="0.25">
      <c r="A58" s="247" t="s">
        <v>34</v>
      </c>
      <c r="B58" s="178" t="s">
        <v>40</v>
      </c>
      <c r="C58" s="189">
        <v>5989.95</v>
      </c>
      <c r="D58" s="191" t="s">
        <v>147</v>
      </c>
      <c r="E58" s="139">
        <v>7.4937371648110731E-3</v>
      </c>
      <c r="F58" s="140">
        <v>4.8943817517368782E-3</v>
      </c>
      <c r="G58" s="183">
        <v>53.108963397711193</v>
      </c>
    </row>
    <row r="59" spans="1:7" s="203" customFormat="1" ht="16.5" thickBot="1" x14ac:dyDescent="0.3">
      <c r="A59" s="231" t="s">
        <v>41</v>
      </c>
      <c r="B59" s="214" t="s">
        <v>40</v>
      </c>
      <c r="C59" s="211" t="s">
        <v>40</v>
      </c>
      <c r="D59" s="195" t="s">
        <v>147</v>
      </c>
      <c r="E59" s="150">
        <v>1.3417004659768998E-2</v>
      </c>
      <c r="F59" s="151">
        <v>2.8681077065178102E-2</v>
      </c>
      <c r="G59" s="196">
        <v>-53.220011126922849</v>
      </c>
    </row>
    <row r="60" spans="1:7" s="203" customFormat="1" x14ac:dyDescent="0.25">
      <c r="B60" s="204"/>
      <c r="C60" s="205"/>
      <c r="D60" s="206"/>
      <c r="E60" s="206"/>
      <c r="F60" s="206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E35" sqref="E35"/>
    </sheetView>
  </sheetViews>
  <sheetFormatPr defaultRowHeight="15.75" x14ac:dyDescent="0.25"/>
  <cols>
    <col min="1" max="1" width="45.7109375" style="98" customWidth="1"/>
    <col min="2" max="3" width="13.7109375" style="98" customWidth="1"/>
    <col min="4" max="4" width="11.7109375" style="98" customWidth="1"/>
    <col min="5" max="6" width="13.7109375" style="98" customWidth="1"/>
    <col min="7" max="7" width="11.7109375" style="98" customWidth="1"/>
    <col min="8" max="8" width="9.140625" style="98"/>
    <col min="9" max="9" width="45.7109375" style="98" customWidth="1"/>
    <col min="10" max="11" width="13.7109375" style="98" customWidth="1"/>
    <col min="12" max="12" width="11.7109375" style="98" customWidth="1"/>
    <col min="13" max="14" width="13.7109375" style="98" customWidth="1"/>
    <col min="15" max="15" width="11.7109375" style="98" customWidth="1"/>
    <col min="16" max="16384" width="9.140625" style="98"/>
  </cols>
  <sheetData>
    <row r="1" spans="1:15" s="111" customFormat="1" ht="20.25" customHeight="1" x14ac:dyDescent="0.35">
      <c r="A1" s="130" t="s">
        <v>152</v>
      </c>
      <c r="C1" s="167" t="str">
        <f>Bydło_PL!D1</f>
        <v>sierpień - wrzesień 2022r.</v>
      </c>
    </row>
    <row r="2" spans="1:15" ht="20.25" customHeight="1" thickBot="1" x14ac:dyDescent="0.3">
      <c r="A2" s="153"/>
      <c r="F2" s="154"/>
    </row>
    <row r="3" spans="1:15" s="203" customFormat="1" ht="21" customHeight="1" thickBot="1" x14ac:dyDescent="0.3">
      <c r="A3" s="217" t="s">
        <v>149</v>
      </c>
      <c r="B3" s="218"/>
      <c r="C3" s="218"/>
      <c r="D3" s="218"/>
      <c r="E3" s="218"/>
      <c r="F3" s="218"/>
      <c r="G3" s="219"/>
      <c r="I3" s="217" t="s">
        <v>150</v>
      </c>
      <c r="J3" s="218"/>
      <c r="K3" s="218"/>
      <c r="L3" s="218"/>
      <c r="M3" s="218"/>
      <c r="N3" s="218"/>
      <c r="O3" s="219"/>
    </row>
    <row r="4" spans="1:15" s="203" customFormat="1" ht="16.5" thickBot="1" x14ac:dyDescent="0.3">
      <c r="A4" s="547" t="s">
        <v>7</v>
      </c>
      <c r="B4" s="220">
        <v>2022</v>
      </c>
      <c r="C4" s="221"/>
      <c r="D4" s="159"/>
      <c r="E4" s="220"/>
      <c r="F4" s="221"/>
      <c r="G4" s="159"/>
      <c r="I4" s="547" t="s">
        <v>7</v>
      </c>
      <c r="J4" s="220">
        <v>2022</v>
      </c>
      <c r="K4" s="221"/>
      <c r="L4" s="159"/>
      <c r="M4" s="220"/>
      <c r="N4" s="221"/>
      <c r="O4" s="159"/>
    </row>
    <row r="5" spans="1:15" s="203" customFormat="1" ht="15.75" customHeight="1" x14ac:dyDescent="0.25">
      <c r="A5" s="548"/>
      <c r="B5" s="222" t="s">
        <v>8</v>
      </c>
      <c r="C5" s="223"/>
      <c r="D5" s="161"/>
      <c r="E5" s="133" t="s">
        <v>148</v>
      </c>
      <c r="F5" s="162"/>
      <c r="G5" s="161"/>
      <c r="I5" s="548"/>
      <c r="J5" s="222" t="s">
        <v>8</v>
      </c>
      <c r="K5" s="223"/>
      <c r="L5" s="161"/>
      <c r="M5" s="133" t="s">
        <v>148</v>
      </c>
      <c r="N5" s="162"/>
      <c r="O5" s="161"/>
    </row>
    <row r="6" spans="1:15" s="203" customFormat="1" ht="32.25" thickBot="1" x14ac:dyDescent="0.3">
      <c r="A6" s="549"/>
      <c r="B6" s="169" t="s">
        <v>167</v>
      </c>
      <c r="C6" s="170" t="s">
        <v>160</v>
      </c>
      <c r="D6" s="171" t="s">
        <v>9</v>
      </c>
      <c r="E6" s="169" t="s">
        <v>167</v>
      </c>
      <c r="F6" s="170" t="s">
        <v>160</v>
      </c>
      <c r="G6" s="171" t="s">
        <v>9</v>
      </c>
      <c r="I6" s="549"/>
      <c r="J6" s="169" t="s">
        <v>167</v>
      </c>
      <c r="K6" s="170" t="s">
        <v>160</v>
      </c>
      <c r="L6" s="171" t="s">
        <v>9</v>
      </c>
      <c r="M6" s="169" t="s">
        <v>167</v>
      </c>
      <c r="N6" s="170" t="s">
        <v>160</v>
      </c>
      <c r="O6" s="171" t="s">
        <v>9</v>
      </c>
    </row>
    <row r="7" spans="1:15" s="203" customFormat="1" ht="16.5" thickBot="1" x14ac:dyDescent="0.3">
      <c r="A7" s="224" t="s">
        <v>33</v>
      </c>
      <c r="B7" s="225">
        <v>2327.1489999999999</v>
      </c>
      <c r="C7" s="173">
        <v>2320.8069999999998</v>
      </c>
      <c r="D7" s="248">
        <v>0.27326701444799584</v>
      </c>
      <c r="E7" s="249">
        <v>100</v>
      </c>
      <c r="F7" s="250">
        <v>100</v>
      </c>
      <c r="G7" s="251" t="s">
        <v>32</v>
      </c>
      <c r="I7" s="224" t="s">
        <v>33</v>
      </c>
      <c r="J7" s="225">
        <v>2219.2629999999999</v>
      </c>
      <c r="K7" s="173">
        <v>2202.471</v>
      </c>
      <c r="L7" s="248">
        <v>0.76241639503993086</v>
      </c>
      <c r="M7" s="249">
        <v>100</v>
      </c>
      <c r="N7" s="250">
        <v>100</v>
      </c>
      <c r="O7" s="251" t="s">
        <v>32</v>
      </c>
    </row>
    <row r="8" spans="1:15" s="203" customFormat="1" x14ac:dyDescent="0.25">
      <c r="A8" s="226" t="s">
        <v>10</v>
      </c>
      <c r="B8" s="212">
        <v>2269.6790000000001</v>
      </c>
      <c r="C8" s="227">
        <v>2267.0859999999998</v>
      </c>
      <c r="D8" s="228">
        <v>0.11437589928217555</v>
      </c>
      <c r="E8" s="199">
        <v>97.367771308290671</v>
      </c>
      <c r="F8" s="200">
        <v>97.477299177213226</v>
      </c>
      <c r="G8" s="228">
        <v>-0.1123624370464287</v>
      </c>
      <c r="I8" s="226" t="s">
        <v>10</v>
      </c>
      <c r="J8" s="212">
        <v>2214.3249999999998</v>
      </c>
      <c r="K8" s="227">
        <v>2197.558</v>
      </c>
      <c r="L8" s="228">
        <v>0.76298327507168529</v>
      </c>
      <c r="M8" s="199">
        <v>99.18615984848509</v>
      </c>
      <c r="N8" s="200">
        <v>99.21041892349875</v>
      </c>
      <c r="O8" s="228">
        <v>-2.4452144519585363E-2</v>
      </c>
    </row>
    <row r="9" spans="1:15" s="203" customFormat="1" x14ac:dyDescent="0.25">
      <c r="A9" s="229" t="s">
        <v>11</v>
      </c>
      <c r="B9" s="178">
        <v>3754.076</v>
      </c>
      <c r="C9" s="189">
        <v>3951.7820000000002</v>
      </c>
      <c r="D9" s="230">
        <v>-5.0029581591292258</v>
      </c>
      <c r="E9" s="139">
        <v>0.23773610228269032</v>
      </c>
      <c r="F9" s="140">
        <v>0.22665325273161507</v>
      </c>
      <c r="G9" s="183">
        <v>4.8897818220145659</v>
      </c>
      <c r="I9" s="229" t="s">
        <v>11</v>
      </c>
      <c r="J9" s="178">
        <v>2789.4850000000001</v>
      </c>
      <c r="K9" s="189">
        <v>2811.9960000000001</v>
      </c>
      <c r="L9" s="230">
        <v>-0.8005345669054994</v>
      </c>
      <c r="M9" s="139">
        <v>0.70842054744856975</v>
      </c>
      <c r="N9" s="140">
        <v>0.68257767954020609</v>
      </c>
      <c r="O9" s="183">
        <v>3.7860698764383525</v>
      </c>
    </row>
    <row r="10" spans="1:15" s="203" customFormat="1" x14ac:dyDescent="0.25">
      <c r="A10" s="229" t="s">
        <v>34</v>
      </c>
      <c r="B10" s="178">
        <v>6671.6580000000004</v>
      </c>
      <c r="C10" s="189">
        <v>6691.143</v>
      </c>
      <c r="D10" s="183">
        <v>-0.29120585227366497</v>
      </c>
      <c r="E10" s="139">
        <v>0.52415519777985897</v>
      </c>
      <c r="F10" s="140">
        <v>0.53207516250045273</v>
      </c>
      <c r="G10" s="183">
        <v>-1.4885048727654175</v>
      </c>
      <c r="I10" s="229" t="s">
        <v>34</v>
      </c>
      <c r="J10" s="178" t="s">
        <v>40</v>
      </c>
      <c r="K10" s="189" t="s">
        <v>40</v>
      </c>
      <c r="L10" s="183" t="s">
        <v>147</v>
      </c>
      <c r="M10" s="139">
        <v>0.10101533544111933</v>
      </c>
      <c r="N10" s="140">
        <v>0.1028984073078011</v>
      </c>
      <c r="O10" s="183">
        <v>-1.8300301393868179</v>
      </c>
    </row>
    <row r="11" spans="1:15" s="203" customFormat="1" ht="16.5" thickBot="1" x14ac:dyDescent="0.3">
      <c r="A11" s="231" t="s">
        <v>41</v>
      </c>
      <c r="B11" s="214">
        <v>3920.027</v>
      </c>
      <c r="C11" s="211">
        <v>3761.585</v>
      </c>
      <c r="D11" s="196">
        <v>4.2121073962172861</v>
      </c>
      <c r="E11" s="150">
        <v>1.8703373916467709</v>
      </c>
      <c r="F11" s="151">
        <v>1.7639724075547047</v>
      </c>
      <c r="G11" s="196">
        <v>6.0298553218025646</v>
      </c>
      <c r="I11" s="231" t="s">
        <v>41</v>
      </c>
      <c r="J11" s="214" t="s">
        <v>40</v>
      </c>
      <c r="K11" s="211" t="s">
        <v>40</v>
      </c>
      <c r="L11" s="196" t="s">
        <v>147</v>
      </c>
      <c r="M11" s="150">
        <v>4.4042686252328033E-3</v>
      </c>
      <c r="N11" s="151">
        <v>4.1049896532367458E-3</v>
      </c>
      <c r="O11" s="196">
        <v>7.2906145271298985</v>
      </c>
    </row>
    <row r="12" spans="1:15" s="203" customFormat="1" x14ac:dyDescent="0.25">
      <c r="A12" s="232" t="s">
        <v>14</v>
      </c>
      <c r="B12" s="178">
        <v>2392.712</v>
      </c>
      <c r="C12" s="179">
        <v>2391.1239999999998</v>
      </c>
      <c r="D12" s="180">
        <v>6.6412281420795943E-2</v>
      </c>
      <c r="E12" s="137">
        <v>70.390276475188841</v>
      </c>
      <c r="F12" s="138">
        <v>71.151069732227597</v>
      </c>
      <c r="G12" s="180">
        <v>-1.0692646785240922</v>
      </c>
      <c r="I12" s="232" t="s">
        <v>14</v>
      </c>
      <c r="J12" s="178">
        <v>2329.6489999999999</v>
      </c>
      <c r="K12" s="179">
        <v>2323.3429999999998</v>
      </c>
      <c r="L12" s="180">
        <v>0.27141924373629034</v>
      </c>
      <c r="M12" s="137">
        <v>54.241992539613413</v>
      </c>
      <c r="N12" s="138">
        <v>52.298432966723098</v>
      </c>
      <c r="O12" s="180">
        <v>3.7162864404120484</v>
      </c>
    </row>
    <row r="13" spans="1:15" s="203" customFormat="1" x14ac:dyDescent="0.25">
      <c r="A13" s="229" t="s">
        <v>15</v>
      </c>
      <c r="B13" s="178">
        <v>2387.2249999999999</v>
      </c>
      <c r="C13" s="189">
        <v>2424.6460000000002</v>
      </c>
      <c r="D13" s="183">
        <v>-1.543359319257338</v>
      </c>
      <c r="E13" s="139">
        <v>12.735621675273334</v>
      </c>
      <c r="F13" s="140">
        <v>10.665775082022053</v>
      </c>
      <c r="G13" s="183">
        <v>19.4064339190891</v>
      </c>
      <c r="I13" s="229" t="s">
        <v>15</v>
      </c>
      <c r="J13" s="178">
        <v>2391.259</v>
      </c>
      <c r="K13" s="189">
        <v>2400.5450000000001</v>
      </c>
      <c r="L13" s="183">
        <v>-0.38682882428782039</v>
      </c>
      <c r="M13" s="139">
        <v>14.029221918267076</v>
      </c>
      <c r="N13" s="140">
        <v>12.621584320209333</v>
      </c>
      <c r="O13" s="183">
        <v>11.152622066659831</v>
      </c>
    </row>
    <row r="14" spans="1:15" s="203" customFormat="1" ht="16.5" thickBot="1" x14ac:dyDescent="0.3">
      <c r="A14" s="231" t="s">
        <v>27</v>
      </c>
      <c r="B14" s="214">
        <v>2010.279</v>
      </c>
      <c r="C14" s="211">
        <v>1984.9570000000001</v>
      </c>
      <c r="D14" s="196">
        <v>1.2756951410030488</v>
      </c>
      <c r="E14" s="150">
        <v>16.708782723101645</v>
      </c>
      <c r="F14" s="151">
        <v>17.983848045109589</v>
      </c>
      <c r="G14" s="196">
        <v>-7.0900583613120363</v>
      </c>
      <c r="I14" s="231" t="s">
        <v>27</v>
      </c>
      <c r="J14" s="214">
        <v>1955.1610000000001</v>
      </c>
      <c r="K14" s="211">
        <v>1953.7739999999999</v>
      </c>
      <c r="L14" s="196">
        <v>7.0990810605534263E-2</v>
      </c>
      <c r="M14" s="150">
        <v>30.651164045167189</v>
      </c>
      <c r="N14" s="151">
        <v>33.438468503892189</v>
      </c>
      <c r="O14" s="196">
        <v>-8.3356223638070084</v>
      </c>
    </row>
    <row r="15" spans="1:15" s="203" customFormat="1" ht="16.5" thickBot="1" x14ac:dyDescent="0.3">
      <c r="A15" s="233" t="s">
        <v>28</v>
      </c>
      <c r="B15" s="214">
        <v>1809.24</v>
      </c>
      <c r="C15" s="211">
        <v>1965.3779999999999</v>
      </c>
      <c r="D15" s="234">
        <v>-7.9444259577546879</v>
      </c>
      <c r="E15" s="202">
        <v>0.16531912643616878</v>
      </c>
      <c r="F15" s="144">
        <v>0.19930714064075811</v>
      </c>
      <c r="G15" s="235">
        <v>-17.053084046723217</v>
      </c>
      <c r="I15" s="233" t="s">
        <v>28</v>
      </c>
      <c r="J15" s="214">
        <v>1935.77</v>
      </c>
      <c r="K15" s="211">
        <v>1894.6130000000001</v>
      </c>
      <c r="L15" s="234">
        <v>2.1723169850518245</v>
      </c>
      <c r="M15" s="202">
        <v>1.0776214969523168</v>
      </c>
      <c r="N15" s="144">
        <v>1.6415142091753852</v>
      </c>
      <c r="O15" s="235">
        <v>-34.351984836387132</v>
      </c>
    </row>
    <row r="16" spans="1:15" s="203" customFormat="1" ht="16.5" thickBot="1" x14ac:dyDescent="0.3">
      <c r="B16" s="204"/>
      <c r="C16" s="205"/>
      <c r="D16" s="206"/>
      <c r="E16" s="206"/>
      <c r="F16" s="206"/>
      <c r="G16" s="206"/>
      <c r="J16" s="204"/>
      <c r="K16" s="205"/>
      <c r="L16" s="206"/>
      <c r="M16" s="206"/>
      <c r="N16" s="206"/>
      <c r="O16" s="206"/>
    </row>
    <row r="17" spans="1:15" s="203" customFormat="1" ht="16.5" thickBot="1" x14ac:dyDescent="0.3">
      <c r="A17" s="217" t="s">
        <v>149</v>
      </c>
      <c r="B17" s="218"/>
      <c r="C17" s="218"/>
      <c r="D17" s="218"/>
      <c r="E17" s="218"/>
      <c r="F17" s="218"/>
      <c r="G17" s="219"/>
      <c r="I17" s="217" t="s">
        <v>150</v>
      </c>
      <c r="J17" s="218"/>
      <c r="K17" s="218"/>
      <c r="L17" s="218"/>
      <c r="M17" s="218"/>
      <c r="N17" s="218"/>
      <c r="O17" s="219"/>
    </row>
    <row r="18" spans="1:15" s="203" customFormat="1" ht="16.5" thickBot="1" x14ac:dyDescent="0.3">
      <c r="A18" s="236"/>
      <c r="B18" s="220">
        <v>2022</v>
      </c>
      <c r="C18" s="221"/>
      <c r="D18" s="159"/>
      <c r="E18" s="220"/>
      <c r="F18" s="221"/>
      <c r="G18" s="159"/>
      <c r="I18" s="236"/>
      <c r="J18" s="220">
        <v>2022</v>
      </c>
      <c r="K18" s="221"/>
      <c r="L18" s="159"/>
      <c r="M18" s="220"/>
      <c r="N18" s="221"/>
      <c r="O18" s="159"/>
    </row>
    <row r="19" spans="1:15" s="203" customFormat="1" ht="15.75" customHeight="1" x14ac:dyDescent="0.25">
      <c r="A19" s="237" t="s">
        <v>7</v>
      </c>
      <c r="B19" s="238" t="s">
        <v>8</v>
      </c>
      <c r="C19" s="223"/>
      <c r="D19" s="161"/>
      <c r="E19" s="207" t="s">
        <v>148</v>
      </c>
      <c r="F19" s="162"/>
      <c r="G19" s="161"/>
      <c r="I19" s="237" t="s">
        <v>7</v>
      </c>
      <c r="J19" s="238" t="s">
        <v>8</v>
      </c>
      <c r="K19" s="223"/>
      <c r="L19" s="161"/>
      <c r="M19" s="207" t="s">
        <v>148</v>
      </c>
      <c r="N19" s="162"/>
      <c r="O19" s="161"/>
    </row>
    <row r="20" spans="1:15" s="203" customFormat="1" ht="32.25" thickBot="1" x14ac:dyDescent="0.3">
      <c r="A20" s="239"/>
      <c r="B20" s="240" t="s">
        <v>167</v>
      </c>
      <c r="C20" s="241" t="s">
        <v>160</v>
      </c>
      <c r="D20" s="242" t="s">
        <v>9</v>
      </c>
      <c r="E20" s="243" t="s">
        <v>167</v>
      </c>
      <c r="F20" s="241" t="s">
        <v>160</v>
      </c>
      <c r="G20" s="242" t="s">
        <v>9</v>
      </c>
      <c r="I20" s="239"/>
      <c r="J20" s="240" t="s">
        <v>167</v>
      </c>
      <c r="K20" s="241" t="s">
        <v>160</v>
      </c>
      <c r="L20" s="242" t="s">
        <v>9</v>
      </c>
      <c r="M20" s="243" t="s">
        <v>167</v>
      </c>
      <c r="N20" s="241" t="s">
        <v>160</v>
      </c>
      <c r="O20" s="242" t="s">
        <v>9</v>
      </c>
    </row>
    <row r="21" spans="1:15" s="203" customFormat="1" x14ac:dyDescent="0.25">
      <c r="A21" s="208" t="s">
        <v>16</v>
      </c>
      <c r="B21" s="209">
        <v>2356.404</v>
      </c>
      <c r="C21" s="254">
        <v>2356.6379999999999</v>
      </c>
      <c r="D21" s="255">
        <v>-9.9293994240915919E-3</v>
      </c>
      <c r="E21" s="256">
        <v>69.023163705497254</v>
      </c>
      <c r="F21" s="200">
        <v>69.78549341022854</v>
      </c>
      <c r="G21" s="255">
        <v>-1.0923899330337765</v>
      </c>
      <c r="I21" s="208" t="s">
        <v>16</v>
      </c>
      <c r="J21" s="209">
        <v>2327.0709999999999</v>
      </c>
      <c r="K21" s="254">
        <v>2320.4490000000001</v>
      </c>
      <c r="L21" s="255">
        <v>0.28537580442405086</v>
      </c>
      <c r="M21" s="256">
        <v>54.003131677429351</v>
      </c>
      <c r="N21" s="200">
        <v>52.073151134553456</v>
      </c>
      <c r="O21" s="255">
        <v>3.7062872148623351</v>
      </c>
    </row>
    <row r="22" spans="1:15" s="203" customFormat="1" x14ac:dyDescent="0.25">
      <c r="A22" s="244" t="s">
        <v>35</v>
      </c>
      <c r="B22" s="261">
        <v>2419.5889999999999</v>
      </c>
      <c r="C22" s="190">
        <v>2433.6129999999998</v>
      </c>
      <c r="D22" s="180">
        <v>-0.57626253640163361</v>
      </c>
      <c r="E22" s="210">
        <v>9.2201298887804004</v>
      </c>
      <c r="F22" s="138">
        <v>9.2601158795163574</v>
      </c>
      <c r="G22" s="180">
        <v>-0.43180875116700379</v>
      </c>
      <c r="I22" s="244" t="s">
        <v>35</v>
      </c>
      <c r="J22" s="261">
        <v>2400.422</v>
      </c>
      <c r="K22" s="190">
        <v>2415.9</v>
      </c>
      <c r="L22" s="180">
        <v>-0.64067221325386248</v>
      </c>
      <c r="M22" s="210">
        <v>5.0269473559589501</v>
      </c>
      <c r="N22" s="138">
        <v>6.1166973026605582</v>
      </c>
      <c r="O22" s="180">
        <v>-17.815986189599464</v>
      </c>
    </row>
    <row r="23" spans="1:15" s="203" customFormat="1" ht="16.5" thickBot="1" x14ac:dyDescent="0.3">
      <c r="A23" s="244" t="s">
        <v>24</v>
      </c>
      <c r="B23" s="262">
        <v>2346.6619999999998</v>
      </c>
      <c r="C23" s="179">
        <v>2344.8609999999999</v>
      </c>
      <c r="D23" s="183">
        <v>7.6806258451990586E-2</v>
      </c>
      <c r="E23" s="141">
        <v>59.803033816716855</v>
      </c>
      <c r="F23" s="140">
        <v>60.525377530712191</v>
      </c>
      <c r="G23" s="183">
        <v>-1.1934559410700076</v>
      </c>
      <c r="I23" s="244" t="s">
        <v>24</v>
      </c>
      <c r="J23" s="262">
        <v>2319.5419999999999</v>
      </c>
      <c r="K23" s="179">
        <v>2307.7440000000001</v>
      </c>
      <c r="L23" s="183">
        <v>0.51123521499784086</v>
      </c>
      <c r="M23" s="141">
        <v>48.976184321470399</v>
      </c>
      <c r="N23" s="140">
        <v>45.956453831892901</v>
      </c>
      <c r="O23" s="183">
        <v>6.5708518342680797</v>
      </c>
    </row>
    <row r="24" spans="1:15" s="203" customFormat="1" x14ac:dyDescent="0.25">
      <c r="A24" s="208" t="s">
        <v>18</v>
      </c>
      <c r="B24" s="209">
        <v>2283.7399999999998</v>
      </c>
      <c r="C24" s="213">
        <v>2308.085</v>
      </c>
      <c r="D24" s="255">
        <v>-1.0547705132176783</v>
      </c>
      <c r="E24" s="256">
        <v>12.419167481843436</v>
      </c>
      <c r="F24" s="200">
        <v>10.368517600383711</v>
      </c>
      <c r="G24" s="255">
        <v>19.77765733246029</v>
      </c>
      <c r="I24" s="208" t="s">
        <v>18</v>
      </c>
      <c r="J24" s="209">
        <v>2391.259</v>
      </c>
      <c r="K24" s="213">
        <v>2400.5450000000001</v>
      </c>
      <c r="L24" s="255">
        <v>-0.38682882428782039</v>
      </c>
      <c r="M24" s="256">
        <v>14.029221918267076</v>
      </c>
      <c r="N24" s="200">
        <v>12.621584320209333</v>
      </c>
      <c r="O24" s="255">
        <v>11.152622066659831</v>
      </c>
    </row>
    <row r="25" spans="1:15" s="203" customFormat="1" x14ac:dyDescent="0.25">
      <c r="A25" s="244" t="s">
        <v>35</v>
      </c>
      <c r="B25" s="261">
        <v>2594.6219999999998</v>
      </c>
      <c r="C25" s="189">
        <v>2554.5659999999998</v>
      </c>
      <c r="D25" s="180">
        <v>1.5680158586624908</v>
      </c>
      <c r="E25" s="210">
        <v>1.3782052216268292</v>
      </c>
      <c r="F25" s="138">
        <v>1.553459125231841</v>
      </c>
      <c r="G25" s="180">
        <v>-11.28152654669022</v>
      </c>
      <c r="I25" s="244" t="s">
        <v>35</v>
      </c>
      <c r="J25" s="261">
        <v>2649.991</v>
      </c>
      <c r="K25" s="189">
        <v>2634.837</v>
      </c>
      <c r="L25" s="180">
        <v>0.57513994224310638</v>
      </c>
      <c r="M25" s="210">
        <v>0.32114795443440658</v>
      </c>
      <c r="N25" s="138">
        <v>0.14956392968579643</v>
      </c>
      <c r="O25" s="180">
        <v>114.72286473688776</v>
      </c>
    </row>
    <row r="26" spans="1:15" s="203" customFormat="1" ht="16.5" thickBot="1" x14ac:dyDescent="0.3">
      <c r="A26" s="244" t="s">
        <v>24</v>
      </c>
      <c r="B26" s="262">
        <v>2244.8589999999999</v>
      </c>
      <c r="C26" s="189">
        <v>2264.4290000000001</v>
      </c>
      <c r="D26" s="183">
        <v>-0.86423553134146236</v>
      </c>
      <c r="E26" s="141">
        <v>11.038669754649831</v>
      </c>
      <c r="F26" s="140">
        <v>8.809847830952112</v>
      </c>
      <c r="G26" s="183">
        <v>25.299210230023263</v>
      </c>
      <c r="I26" s="244" t="s">
        <v>24</v>
      </c>
      <c r="J26" s="262">
        <v>2254.3789999999999</v>
      </c>
      <c r="K26" s="189">
        <v>2293.77</v>
      </c>
      <c r="L26" s="183">
        <v>-1.7173038273235797</v>
      </c>
      <c r="M26" s="141">
        <v>3.248097603441471</v>
      </c>
      <c r="N26" s="140">
        <v>3.56093074455536</v>
      </c>
      <c r="O26" s="183">
        <v>-8.7851509494310953</v>
      </c>
    </row>
    <row r="27" spans="1:15" s="203" customFormat="1" ht="16.5" customHeight="1" thickBot="1" x14ac:dyDescent="0.3">
      <c r="A27" s="246" t="s">
        <v>29</v>
      </c>
      <c r="B27" s="215"/>
      <c r="C27" s="216"/>
      <c r="D27" s="257"/>
      <c r="E27" s="257"/>
      <c r="F27" s="257"/>
      <c r="G27" s="258"/>
      <c r="I27" s="246" t="s">
        <v>29</v>
      </c>
      <c r="J27" s="215"/>
      <c r="K27" s="216"/>
      <c r="L27" s="257"/>
      <c r="M27" s="257"/>
      <c r="N27" s="257"/>
      <c r="O27" s="258"/>
    </row>
    <row r="28" spans="1:15" s="203" customFormat="1" x14ac:dyDescent="0.25">
      <c r="A28" s="226" t="s">
        <v>10</v>
      </c>
      <c r="B28" s="212">
        <v>1875.5139999999999</v>
      </c>
      <c r="C28" s="213">
        <v>1876.4290000000001</v>
      </c>
      <c r="D28" s="228">
        <v>-4.8762836217101257E-2</v>
      </c>
      <c r="E28" s="199">
        <v>12.190038100460017</v>
      </c>
      <c r="F28" s="200">
        <v>13.219274068682022</v>
      </c>
      <c r="G28" s="228">
        <v>-7.7858735878726035</v>
      </c>
      <c r="I28" s="226" t="s">
        <v>10</v>
      </c>
      <c r="J28" s="212">
        <v>1852.018</v>
      </c>
      <c r="K28" s="213">
        <v>1829.634</v>
      </c>
      <c r="L28" s="228">
        <v>1.2234140817234493</v>
      </c>
      <c r="M28" s="199">
        <v>13.951167368571726</v>
      </c>
      <c r="N28" s="200">
        <v>15.396447859406621</v>
      </c>
      <c r="O28" s="228">
        <v>-9.3871034671928282</v>
      </c>
    </row>
    <row r="29" spans="1:15" s="203" customFormat="1" ht="16.5" thickBot="1" x14ac:dyDescent="0.3">
      <c r="A29" s="229" t="s">
        <v>11</v>
      </c>
      <c r="B29" s="178">
        <v>3085.8</v>
      </c>
      <c r="C29" s="189">
        <v>3232.61</v>
      </c>
      <c r="D29" s="230">
        <v>-4.5415314560061359</v>
      </c>
      <c r="E29" s="139">
        <v>0.11701603414418492</v>
      </c>
      <c r="F29" s="140">
        <v>9.8569104996304363E-2</v>
      </c>
      <c r="G29" s="183">
        <v>18.714717099817619</v>
      </c>
      <c r="I29" s="229" t="s">
        <v>11</v>
      </c>
      <c r="J29" s="178">
        <v>2656.9780000000001</v>
      </c>
      <c r="K29" s="189">
        <v>2664.5909999999999</v>
      </c>
      <c r="L29" s="230">
        <v>-0.28570988943518272</v>
      </c>
      <c r="M29" s="139">
        <v>0.40402093563030084</v>
      </c>
      <c r="N29" s="140">
        <v>0.38528885553326331</v>
      </c>
      <c r="O29" s="183">
        <v>4.8618276464579244</v>
      </c>
    </row>
    <row r="30" spans="1:15" s="203" customFormat="1" ht="16.5" thickBot="1" x14ac:dyDescent="0.3">
      <c r="A30" s="246" t="s">
        <v>30</v>
      </c>
      <c r="B30" s="215"/>
      <c r="C30" s="216"/>
      <c r="D30" s="257"/>
      <c r="E30" s="257"/>
      <c r="F30" s="257"/>
      <c r="G30" s="258"/>
      <c r="I30" s="246" t="s">
        <v>30</v>
      </c>
      <c r="J30" s="215"/>
      <c r="K30" s="216"/>
      <c r="L30" s="257"/>
      <c r="M30" s="257"/>
      <c r="N30" s="257"/>
      <c r="O30" s="258"/>
    </row>
    <row r="31" spans="1:15" s="203" customFormat="1" ht="16.5" thickBot="1" x14ac:dyDescent="0.3">
      <c r="A31" s="252" t="s">
        <v>10</v>
      </c>
      <c r="B31" s="225">
        <v>1867.1</v>
      </c>
      <c r="C31" s="253">
        <v>1863.075</v>
      </c>
      <c r="D31" s="248">
        <v>0.21604068542596852</v>
      </c>
      <c r="E31" s="249">
        <v>3.5401525963755418</v>
      </c>
      <c r="F31" s="250">
        <v>3.8870493867462574</v>
      </c>
      <c r="G31" s="248">
        <v>-8.9244245661898685</v>
      </c>
      <c r="I31" s="252" t="s">
        <v>10</v>
      </c>
      <c r="J31" s="225">
        <v>1921.27</v>
      </c>
      <c r="K31" s="253">
        <v>1922.6489999999999</v>
      </c>
      <c r="L31" s="248">
        <v>-7.1723960015577751E-2</v>
      </c>
      <c r="M31" s="249">
        <v>4.8808791809110916</v>
      </c>
      <c r="N31" s="250">
        <v>5.7799020582308644</v>
      </c>
      <c r="O31" s="248">
        <v>-15.554292585970728</v>
      </c>
    </row>
    <row r="32" spans="1:15" s="203" customFormat="1" x14ac:dyDescent="0.25">
      <c r="B32" s="204"/>
      <c r="C32" s="205"/>
      <c r="D32" s="206"/>
      <c r="E32" s="206"/>
      <c r="F32" s="206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O40" sqref="O40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50" t="s">
        <v>112</v>
      </c>
      <c r="N23" s="550"/>
      <c r="O23" s="550"/>
      <c r="P23" s="550"/>
      <c r="Q23" s="550"/>
      <c r="R23" s="550"/>
      <c r="S23" s="550"/>
      <c r="T23" s="550"/>
      <c r="U23" s="550"/>
      <c r="V23" s="550"/>
      <c r="W23" s="8"/>
    </row>
    <row r="24" spans="13:23" x14ac:dyDescent="0.2">
      <c r="M24" s="550"/>
      <c r="N24" s="550"/>
      <c r="O24" s="550"/>
      <c r="P24" s="550"/>
      <c r="Q24" s="550"/>
      <c r="R24" s="550"/>
      <c r="S24" s="550"/>
      <c r="T24" s="550"/>
      <c r="U24" s="550"/>
      <c r="V24" s="550"/>
      <c r="W24" s="8"/>
    </row>
    <row r="25" spans="13:23" ht="12.75" customHeight="1" x14ac:dyDescent="0.2">
      <c r="M25" s="550"/>
      <c r="N25" s="550"/>
      <c r="O25" s="550"/>
      <c r="P25" s="550"/>
      <c r="Q25" s="550"/>
      <c r="R25" s="550"/>
      <c r="S25" s="550"/>
      <c r="T25" s="550"/>
      <c r="U25" s="550"/>
      <c r="V25" s="550"/>
      <c r="W25" s="8"/>
    </row>
    <row r="26" spans="13:23" x14ac:dyDescent="0.2">
      <c r="M26" s="550"/>
      <c r="N26" s="550"/>
      <c r="O26" s="550"/>
      <c r="P26" s="550"/>
      <c r="Q26" s="550"/>
      <c r="R26" s="550"/>
      <c r="S26" s="550"/>
      <c r="T26" s="550"/>
      <c r="U26" s="550"/>
      <c r="V26" s="550"/>
      <c r="W26" s="8"/>
    </row>
    <row r="27" spans="13:23" x14ac:dyDescent="0.2">
      <c r="M27" s="550"/>
      <c r="N27" s="550"/>
      <c r="O27" s="550"/>
      <c r="P27" s="550"/>
      <c r="Q27" s="550"/>
      <c r="R27" s="550"/>
      <c r="S27" s="550"/>
      <c r="T27" s="550"/>
      <c r="U27" s="550"/>
      <c r="V27" s="550"/>
      <c r="W27" s="8"/>
    </row>
    <row r="28" spans="13:23" x14ac:dyDescent="0.2">
      <c r="M28" s="550"/>
      <c r="N28" s="550"/>
      <c r="O28" s="550"/>
      <c r="P28" s="550"/>
      <c r="Q28" s="550"/>
      <c r="R28" s="550"/>
      <c r="S28" s="550"/>
      <c r="T28" s="550"/>
      <c r="U28" s="550"/>
      <c r="V28" s="550"/>
      <c r="W28" s="8"/>
    </row>
    <row r="29" spans="13:23" x14ac:dyDescent="0.2">
      <c r="M29" s="550"/>
      <c r="N29" s="550"/>
      <c r="O29" s="550"/>
      <c r="P29" s="550"/>
      <c r="Q29" s="550"/>
      <c r="R29" s="550"/>
      <c r="S29" s="550"/>
      <c r="T29" s="550"/>
      <c r="U29" s="550"/>
      <c r="V29" s="550"/>
    </row>
    <row r="30" spans="13:23" x14ac:dyDescent="0.2">
      <c r="M30" s="550"/>
      <c r="N30" s="550"/>
      <c r="O30" s="550"/>
      <c r="P30" s="550"/>
      <c r="Q30" s="550"/>
      <c r="R30" s="550"/>
      <c r="S30" s="550"/>
      <c r="T30" s="550"/>
      <c r="U30" s="550"/>
      <c r="V30" s="550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2022-10-24T11:23:40Z</dcterms:modified>
</cp:coreProperties>
</file>