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mleko do skupu" sheetId="7" r:id="rId7"/>
    <sheet name="Tab. tygodniowa" sheetId="10" r:id="rId8"/>
    <sheet name="Dynamika zmiany cen" sheetId="18" r:id="rId9"/>
    <sheet name="% wskaźnik zmiany cen" sheetId="3" r:id="rId10"/>
    <sheet name="Średnie miesięczne ceny" sheetId="20" r:id="rId11"/>
    <sheet name="Średnie miesięczne -wykresy" sheetId="8" r:id="rId12"/>
    <sheet name="Polska a UE" sheetId="9" r:id="rId13"/>
    <sheet name="Handel zagraniczny-ogółem" sheetId="14" r:id="rId14"/>
    <sheet name="Handel zagr. wg krajów " sheetId="15" r:id="rId15"/>
  </sheets>
  <definedNames>
    <definedName name="_xlnm.Print_Area" localSheetId="14">'Handel zagr. wg krajów '!#REF!</definedName>
  </definedNames>
  <calcPr calcId="145621"/>
</workbook>
</file>

<file path=xl/calcChain.xml><?xml version="1.0" encoding="utf-8"?>
<calcChain xmlns="http://schemas.openxmlformats.org/spreadsheetml/2006/main">
  <c r="D22" i="14" l="1"/>
  <c r="Q16" i="14" l="1"/>
  <c r="P16" i="14"/>
  <c r="Q15" i="14"/>
  <c r="P15" i="14"/>
  <c r="Q14" i="14"/>
  <c r="P14" i="14"/>
  <c r="Q13" i="14"/>
  <c r="P13" i="14"/>
  <c r="Q12" i="14"/>
  <c r="P12" i="14"/>
  <c r="Q11" i="14"/>
  <c r="P11" i="14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<sst xmlns="http://schemas.openxmlformats.org/spreadsheetml/2006/main" count="1724" uniqueCount="329">
  <si>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</si>
  <si>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</si>
  <si>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</si>
  <si>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</si>
  <si>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</si>
  <si>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</si>
  <si>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</si>
  <si>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</si>
  <si>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</si>
  <si>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</si>
  <si>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</si>
  <si>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</si>
  <si>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</si>
  <si>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</si>
  <si>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</si>
  <si>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</si>
  <si>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</si>
  <si>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</si>
  <si>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</si>
  <si>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</si>
  <si>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</si>
  <si>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</si>
  <si>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</si>
  <si>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</si>
  <si>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</si>
  <si>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</si>
  <si>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</si>
  <si>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</si>
  <si>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</si>
  <si>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</si>
  <si>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</si>
  <si>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</si>
  <si>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</si>
  <si>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</si>
  <si>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</si>
  <si>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</si>
  <si>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</si>
  <si>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</si>
  <si>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</si>
  <si>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</si>
  <si>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</si>
  <si>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</si>
  <si>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</si>
  <si>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</si>
  <si>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</si>
  <si>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</si>
  <si>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</si>
  <si>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</si>
  <si>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</si>
  <si>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</si>
  <si>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</si>
  <si>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</si>
  <si>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</si>
  <si>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</si>
  <si>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</si>
  <si>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</si>
  <si>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</si>
  <si>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</si>
  <si>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</si>
  <si>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</si>
  <si>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</si>
  <si>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</si>
  <si>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</si>
  <si>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</si>
  <si>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</si>
  <si>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</si>
  <si>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</si>
  <si>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</si>
  <si>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</si>
  <si>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</si>
  <si>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</si>
  <si>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</si>
  <si>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</si>
  <si>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</si>
  <si>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</si>
  <si>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</si>
  <si>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</si>
  <si>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</si>
  <si>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</si>
  <si>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</si>
  <si>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</si>
  <si>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</si>
  <si>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</si>
  <si>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</si>
  <si>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</si>
  <si>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</si>
  <si>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</si>
  <si>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</si>
  <si>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</si>
  <si>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</si>
  <si>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</si>
  <si>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</si>
  <si>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</si>
  <si>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</si>
  <si>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</si>
  <si>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</si>
  <si>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</si>
  <si>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</si>
  <si>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</si>
  <si>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</si>
  <si>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</si>
  <si>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</si>
  <si>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</si>
  <si>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</si>
  <si>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</si>
  <si>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</si>
  <si>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</si>
  <si>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</si>
  <si>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</si>
  <si>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</si>
  <si>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</si>
  <si>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</si>
  <si>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</si>
  <si>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</si>
  <si>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</si>
  <si>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</si>
  <si>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</si>
  <si>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</si>
  <si>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</si>
  <si>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</si>
  <si>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</si>
  <si>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</si>
  <si>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</si>
  <si>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</si>
  <si>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</si>
  <si>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</si>
  <si>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</si>
  <si>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</si>
  <si>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</si>
  <si>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</si>
  <si>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</si>
  <si>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</si>
  <si>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</si>
  <si>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</si>
  <si>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</si>
  <si>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</si>
  <si>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</si>
  <si>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</si>
  <si>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</si>
  <si>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</si>
  <si>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</si>
  <si>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</si>
  <si>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</si>
  <si>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</si>
  <si>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</si>
  <si>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</si>
  <si>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</si>
  <si>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</si>
  <si>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</si>
  <si>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</si>
  <si>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</si>
  <si>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</si>
  <si>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</si>
  <si>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</si>
  <si>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</si>
  <si>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</si>
  <si>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</si>
  <si>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</si>
  <si>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</si>
  <si>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</si>
  <si>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</si>
  <si>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</si>
  <si>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</si>
  <si>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</si>
  <si>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</si>
  <si>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</si>
  <si>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</si>
  <si>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</si>
  <si>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</si>
  <si>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</si>
  <si>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</si>
  <si>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</si>
  <si>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</si>
  <si>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</si>
  <si>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</si>
  <si>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</si>
  <si>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</si>
  <si>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</si>
  <si>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</si>
  <si>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</si>
  <si>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</si>
  <si>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</si>
  <si>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</si>
  <si>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</si>
  <si>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</si>
  <si>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</si>
  <si>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</si>
  <si>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</si>
  <si>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</si>
  <si>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</si>
  <si>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</si>
  <si>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</si>
  <si>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</si>
  <si>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</si>
  <si>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</si>
  <si>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</si>
  <si>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</si>
  <si>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</si>
  <si>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</si>
  <si>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</si>
  <si>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</si>
  <si>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</si>
  <si>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</si>
  <si>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</si>
  <si>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</si>
  <si>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</si>
  <si>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</si>
  <si>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</si>
  <si>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</si>
  <si>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</si>
  <si>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</si>
  <si>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</si>
  <si>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</si>
  <si>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</si>
  <si>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</si>
  <si>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</si>
  <si>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</si>
  <si>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</si>
  <si>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</si>
  <si>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</si>
  <si>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</si>
  <si>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</si>
  <si>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</si>
  <si>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</si>
  <si>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</si>
  <si>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</si>
  <si>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</si>
  <si>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</si>
  <si>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</si>
  <si>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</si>
  <si>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</si>
  <si>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</si>
  <si>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</si>
  <si>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</si>
  <si>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</si>
  <si>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</si>
  <si>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</si>
  <si>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</si>
  <si>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</si>
  <si>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</si>
  <si>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</si>
  <si>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</si>
  <si>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</si>
  <si>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</si>
  <si>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</si>
  <si>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</si>
  <si>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</si>
  <si>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</si>
  <si>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</si>
  <si>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</si>
  <si>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</si>
  <si>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</si>
  <si>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</si>
  <si>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</si>
  <si>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</si>
  <si>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</si>
  <si>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</si>
  <si>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</si>
  <si>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</si>
  <si>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</si>
  <si>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</si>
  <si>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</si>
  <si>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</si>
  <si>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</si>
  <si>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</si>
  <si>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</si>
  <si>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</si>
  <si>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</si>
  <si>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Kuba</t>
  </si>
  <si>
    <t>Holandia</t>
  </si>
  <si>
    <t>Azerbejdżan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</si>
  <si>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</si>
  <si>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</si>
  <si>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</si>
  <si>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</si>
  <si>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</si>
  <si>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 xml:space="preserve">     MONITOROWANYCH W RAMACH ZSRIR w 2021r.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</si>
  <si>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</si>
  <si>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</si>
  <si>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</si>
  <si>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</si>
  <si>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</si>
  <si>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</si>
  <si>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</si>
  <si>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</si>
  <si>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</si>
  <si>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India</t>
  </si>
  <si>
    <t>Departament Rynków Rolnych.</t>
  </si>
  <si>
    <t>Ministerstwo Rolnictwa i Rozwoju Wsi, Departament Rynków Rolnych.</t>
  </si>
  <si>
    <t>Japonia</t>
  </si>
  <si>
    <t>Turcja</t>
  </si>
  <si>
    <t>Kazachstan</t>
  </si>
  <si>
    <t>maj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</si>
  <si>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</si>
  <si>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</si>
  <si>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</si>
  <si>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</si>
  <si>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</si>
  <si>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</si>
  <si>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</si>
  <si>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</si>
  <si>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OKRES: I.2017 - VI.2021   (ceny bez VAT)</t>
  </si>
  <si>
    <t>Tygodniowa zmiana ceny (%)</t>
  </si>
  <si>
    <t>Preparat mleczno-tłuszczowy w proszku tł. max 30% i białko min.23%.</t>
  </si>
  <si>
    <t>V-2021</t>
  </si>
  <si>
    <t>V-2020</t>
  </si>
  <si>
    <t>I-V 2020r.*</t>
  </si>
  <si>
    <t>I-V 2021r*.</t>
  </si>
  <si>
    <t>Handel zagraniczny produktami mlecznymi w okresie: I-V  2021r. - dane wstępne</t>
  </si>
  <si>
    <t>Niger</t>
  </si>
  <si>
    <t>I - V 2020r</t>
  </si>
  <si>
    <t>I - V 2021r</t>
  </si>
  <si>
    <t>Nigeria</t>
  </si>
  <si>
    <t>Kosowo</t>
  </si>
  <si>
    <t>Grenada</t>
  </si>
  <si>
    <t>NR 29/ 2021</t>
  </si>
  <si>
    <t xml:space="preserve"> 29 lipca 2021r.</t>
  </si>
  <si>
    <t>Notowania z okresu:  19-25.07.2021r.</t>
  </si>
  <si>
    <t>Ceny sprzedaży NETTO (bez VAT) wybranych produktów mleczarskich za okres: 19-25.07.2021r.</t>
  </si>
  <si>
    <t>25.07.2021</t>
  </si>
  <si>
    <t>18.07.2021</t>
  </si>
  <si>
    <t>Ceny sprzedaży NETTO (bez VAT) wybranych preparatów mlekopodobnych za okres: 19-25.07.2021r.</t>
  </si>
  <si>
    <t>Ceny zakupu NETTO (bez VAT) płacone przez podmioty handlu detalicznego, wybranych produktów mleczarskich za okres: 19-25.07.2021r.</t>
  </si>
  <si>
    <t>czerwiec</t>
  </si>
  <si>
    <t>czerwiec 2021</t>
  </si>
  <si>
    <t>czerwiec 2020</t>
  </si>
  <si>
    <t>czerwiec 2019</t>
  </si>
  <si>
    <t>Aktualna   19-25.07</t>
  </si>
  <si>
    <r>
      <t>Mleko surowe</t>
    </r>
    <r>
      <rPr>
        <b/>
        <sz val="11"/>
        <rFont val="Times New Roman"/>
        <family val="1"/>
        <charset val="238"/>
      </rPr>
      <t xml:space="preserve"> skup    czerwiec 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</si>
</sst>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19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3" fillId="0" borderId="0"/>
    <xf numFmtId="0" fontId="80" fillId="0" borderId="0"/>
    <xf numFmtId="0" fontId="50" fillId="0" borderId="0"/>
  </cellStyleXfs>
  <cellXfs count="674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7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7" xfId="0" applyFont="1" applyFill="1" applyBorder="1" applyAlignment="1">
      <alignment horizontal="centerContinuous" wrapText="1"/>
    </xf>
    <xf numFmtId="0" fontId="33" fillId="0" borderId="42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7" xfId="0" applyFont="1" applyFill="1" applyBorder="1" applyAlignment="1">
      <alignment horizontal="center" wrapText="1"/>
    </xf>
    <xf numFmtId="0" fontId="46" fillId="0" borderId="44" xfId="0" applyFont="1" applyBorder="1" applyAlignment="1">
      <alignment horizontal="center"/>
    </xf>
    <xf numFmtId="0" fontId="46" fillId="24" borderId="44" xfId="0" applyFont="1" applyFill="1" applyBorder="1" applyAlignment="1">
      <alignment horizontal="center"/>
    </xf>
    <xf numFmtId="0" fontId="46" fillId="24" borderId="56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53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4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6" xfId="40" applyFont="1" applyBorder="1" applyAlignment="1">
      <alignment horizontal="centerContinuous"/>
    </xf>
    <xf numFmtId="0" fontId="57" fillId="0" borderId="61" xfId="40" applyFont="1" applyBorder="1" applyAlignment="1">
      <alignment horizontal="centerContinuous"/>
    </xf>
    <xf numFmtId="0" fontId="57" fillId="0" borderId="58" xfId="40" applyFont="1" applyBorder="1" applyAlignment="1">
      <alignment horizontal="centerContinuous"/>
    </xf>
    <xf numFmtId="0" fontId="18" fillId="0" borderId="0" xfId="40" applyFont="1"/>
    <xf numFmtId="0" fontId="58" fillId="0" borderId="70" xfId="40" applyFont="1" applyBorder="1" applyAlignment="1">
      <alignment horizontal="center" vertical="center"/>
    </xf>
    <xf numFmtId="0" fontId="58" fillId="0" borderId="71" xfId="40" applyFont="1" applyFill="1" applyBorder="1" applyAlignment="1">
      <alignment horizontal="center" vertical="center" wrapText="1"/>
    </xf>
    <xf numFmtId="0" fontId="58" fillId="24" borderId="72" xfId="40" applyFont="1" applyFill="1" applyBorder="1" applyAlignment="1">
      <alignment horizontal="center" vertical="center" wrapText="1"/>
    </xf>
    <xf numFmtId="0" fontId="58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9" fillId="0" borderId="0" xfId="0" applyFont="1" applyFill="1"/>
    <xf numFmtId="0" fontId="60" fillId="0" borderId="0" xfId="0" applyFont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6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6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52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4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7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6" fillId="0" borderId="59" xfId="0" applyFont="1" applyFill="1" applyBorder="1" applyAlignment="1">
      <alignment horizontal="center"/>
    </xf>
    <xf numFmtId="0" fontId="46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7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1" xfId="39" applyNumberFormat="1" applyFont="1" applyFill="1" applyBorder="1"/>
    <xf numFmtId="3" fontId="51" fillId="0" borderId="42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7" xfId="39" applyNumberFormat="1" applyFont="1" applyBorder="1"/>
    <xf numFmtId="3" fontId="51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6" fillId="0" borderId="66" xfId="40" applyFont="1" applyBorder="1" applyAlignment="1">
      <alignment horizontal="centerContinuous"/>
    </xf>
    <xf numFmtId="0" fontId="86" fillId="0" borderId="67" xfId="40" applyFont="1" applyBorder="1" applyAlignment="1">
      <alignment horizontal="centerContinuous"/>
    </xf>
    <xf numFmtId="0" fontId="86" fillId="0" borderId="68" xfId="40" applyFont="1" applyBorder="1" applyAlignment="1">
      <alignment horizontal="centerContinuous"/>
    </xf>
    <xf numFmtId="0" fontId="86" fillId="0" borderId="69" xfId="40" applyFont="1" applyBorder="1" applyAlignment="1">
      <alignment horizontal="centerContinuous"/>
    </xf>
    <xf numFmtId="0" fontId="89" fillId="0" borderId="0" xfId="40" applyFont="1"/>
    <xf numFmtId="0" fontId="92" fillId="0" borderId="0" xfId="0" applyFont="1"/>
    <xf numFmtId="0" fontId="93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8" xfId="0" applyNumberFormat="1" applyFont="1" applyFill="1" applyBorder="1" applyAlignment="1">
      <alignment horizontal="right" vertical="center"/>
    </xf>
    <xf numFmtId="165" fontId="15" fillId="25" borderId="42" xfId="0" applyNumberFormat="1" applyFont="1" applyFill="1" applyBorder="1" applyAlignment="1">
      <alignment horizontal="right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6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1" xfId="0" applyBorder="1"/>
    <xf numFmtId="0" fontId="98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9" fillId="0" borderId="0" xfId="0" applyFont="1"/>
    <xf numFmtId="0" fontId="100" fillId="0" borderId="0" xfId="0" applyFont="1"/>
    <xf numFmtId="0" fontId="86" fillId="0" borderId="0" xfId="51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14" fontId="10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5" fillId="0" borderId="21" xfId="0" applyFont="1" applyBorder="1" applyAlignment="1">
      <alignment horizontal="centerContinuous"/>
    </xf>
    <xf numFmtId="170" fontId="105" fillId="0" borderId="0" xfId="0" applyNumberFormat="1" applyFont="1" applyBorder="1" applyAlignment="1">
      <alignment horizontal="centerContinuous"/>
    </xf>
    <xf numFmtId="170" fontId="105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6" fillId="0" borderId="25" xfId="0" applyFont="1" applyBorder="1" applyAlignment="1">
      <alignment horizontal="left" indent="1"/>
    </xf>
    <xf numFmtId="0" fontId="106" fillId="0" borderId="27" xfId="0" applyFont="1" applyBorder="1" applyAlignment="1">
      <alignment horizontal="left" indent="1"/>
    </xf>
    <xf numFmtId="2" fontId="43" fillId="24" borderId="47" xfId="0" applyNumberFormat="1" applyFont="1" applyFill="1" applyBorder="1" applyAlignment="1">
      <alignment horizontal="right" vertical="center"/>
    </xf>
    <xf numFmtId="2" fontId="27" fillId="0" borderId="47" xfId="0" applyNumberFormat="1" applyFont="1" applyBorder="1" applyAlignment="1">
      <alignment horizontal="right" vertical="center"/>
    </xf>
    <xf numFmtId="2" fontId="3" fillId="0" borderId="47" xfId="41" applyNumberFormat="1" applyFont="1" applyBorder="1" applyAlignment="1">
      <alignment horizontal="right" vertical="center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7" fillId="24" borderId="17" xfId="0" applyNumberFormat="1" applyFont="1" applyFill="1" applyBorder="1" applyAlignment="1">
      <alignment horizontal="right" vertical="center" wrapText="1"/>
    </xf>
    <xf numFmtId="3" fontId="107" fillId="0" borderId="58" xfId="0" applyNumberFormat="1" applyFont="1" applyBorder="1" applyAlignment="1">
      <alignment horizontal="right" vertical="center" wrapText="1"/>
    </xf>
    <xf numFmtId="164" fontId="107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7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8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80" fillId="0" borderId="21" xfId="0" applyFont="1" applyBorder="1"/>
    <xf numFmtId="2" fontId="0" fillId="0" borderId="43" xfId="0" quotePrefix="1" applyNumberFormat="1" applyBorder="1"/>
    <xf numFmtId="0" fontId="106" fillId="0" borderId="21" xfId="0" applyFont="1" applyBorder="1" applyAlignment="1">
      <alignment horizontal="centerContinuous"/>
    </xf>
    <xf numFmtId="0" fontId="106" fillId="0" borderId="29" xfId="0" applyFont="1" applyBorder="1" applyAlignment="1">
      <alignment horizontal="centerContinuous"/>
    </xf>
    <xf numFmtId="170" fontId="105" fillId="0" borderId="113" xfId="0" applyNumberFormat="1" applyFont="1" applyBorder="1" applyAlignment="1">
      <alignment horizontal="centerContinuous"/>
    </xf>
    <xf numFmtId="170" fontId="105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1" fillId="0" borderId="0" xfId="0" applyFont="1"/>
    <xf numFmtId="0" fontId="112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6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6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0" fontId="105" fillId="27" borderId="128" xfId="0" applyFont="1" applyFill="1" applyBorder="1" applyAlignment="1">
      <alignment horizontal="center"/>
    </xf>
    <xf numFmtId="0" fontId="105" fillId="27" borderId="131" xfId="0" applyFont="1" applyFill="1" applyBorder="1" applyAlignment="1">
      <alignment horizontal="center" vertical="center"/>
    </xf>
    <xf numFmtId="0" fontId="105" fillId="27" borderId="132" xfId="0" applyFont="1" applyFill="1" applyBorder="1" applyAlignment="1">
      <alignment horizontal="center" vertical="center"/>
    </xf>
    <xf numFmtId="0" fontId="105" fillId="27" borderId="129" xfId="0" applyFont="1" applyFill="1" applyBorder="1" applyAlignment="1">
      <alignment horizontal="center" vertical="center"/>
    </xf>
    <xf numFmtId="0" fontId="106" fillId="0" borderId="133" xfId="0" applyFont="1" applyBorder="1" applyAlignment="1">
      <alignment horizontal="left" indent="1"/>
    </xf>
    <xf numFmtId="2" fontId="0" fillId="0" borderId="134" xfId="0" applyNumberFormat="1" applyBorder="1"/>
    <xf numFmtId="2" fontId="0" fillId="0" borderId="130" xfId="0" applyNumberFormat="1" applyBorder="1"/>
    <xf numFmtId="0" fontId="106" fillId="0" borderId="135" xfId="0" applyFont="1" applyBorder="1" applyAlignment="1">
      <alignment horizontal="left" indent="1"/>
    </xf>
    <xf numFmtId="2" fontId="0" fillId="0" borderId="136" xfId="0" applyNumberFormat="1" applyBorder="1"/>
    <xf numFmtId="2" fontId="0" fillId="0" borderId="137" xfId="0" applyNumberFormat="1" applyBorder="1"/>
    <xf numFmtId="0" fontId="113" fillId="0" borderId="21" xfId="0" applyFont="1" applyBorder="1"/>
    <xf numFmtId="0" fontId="113" fillId="0" borderId="31" xfId="0" applyFont="1" applyBorder="1"/>
    <xf numFmtId="164" fontId="8" fillId="24" borderId="135" xfId="0" applyNumberFormat="1" applyFont="1" applyFill="1" applyBorder="1" applyAlignment="1">
      <alignment horizontal="right" vertical="center" wrapText="1"/>
    </xf>
    <xf numFmtId="14" fontId="31" fillId="0" borderId="138" xfId="0" applyNumberFormat="1" applyFont="1" applyFill="1" applyBorder="1" applyAlignment="1">
      <alignment horizontal="center" vertical="center"/>
    </xf>
    <xf numFmtId="0" fontId="8" fillId="0" borderId="139" xfId="0" applyFont="1" applyBorder="1" applyAlignment="1">
      <alignment horizontal="center" vertical="center" wrapText="1"/>
    </xf>
    <xf numFmtId="14" fontId="31" fillId="29" borderId="138" xfId="0" applyNumberFormat="1" applyFont="1" applyFill="1" applyBorder="1" applyAlignment="1">
      <alignment horizontal="center" vertical="center"/>
    </xf>
    <xf numFmtId="3" fontId="8" fillId="29" borderId="140" xfId="0" applyNumberFormat="1" applyFont="1" applyFill="1" applyBorder="1" applyAlignment="1">
      <alignment horizontal="right" vertical="center" wrapText="1"/>
    </xf>
    <xf numFmtId="3" fontId="8" fillId="0" borderId="140" xfId="0" applyNumberFormat="1" applyFont="1" applyFill="1" applyBorder="1" applyAlignment="1">
      <alignment horizontal="right" vertical="center" wrapText="1"/>
    </xf>
    <xf numFmtId="1" fontId="107" fillId="30" borderId="141" xfId="0" applyNumberFormat="1" applyFont="1" applyFill="1" applyBorder="1" applyAlignment="1">
      <alignment horizontal="right" vertical="center" wrapText="1"/>
    </xf>
    <xf numFmtId="1" fontId="108" fillId="32" borderId="141" xfId="0" applyNumberFormat="1" applyFont="1" applyFill="1" applyBorder="1" applyAlignment="1">
      <alignment horizontal="right" vertical="center" wrapText="1"/>
    </xf>
    <xf numFmtId="1" fontId="43" fillId="30" borderId="142" xfId="0" applyNumberFormat="1" applyFont="1" applyFill="1" applyBorder="1" applyAlignment="1">
      <alignment horizontal="right" vertical="center" wrapText="1"/>
    </xf>
    <xf numFmtId="1" fontId="110" fillId="32" borderId="142" xfId="0" applyNumberFormat="1" applyFont="1" applyFill="1" applyBorder="1" applyAlignment="1">
      <alignment horizontal="right" vertical="center" wrapText="1"/>
    </xf>
    <xf numFmtId="0" fontId="0" fillId="0" borderId="139" xfId="0" applyBorder="1"/>
    <xf numFmtId="0" fontId="115" fillId="0" borderId="139" xfId="0" applyFont="1" applyBorder="1"/>
    <xf numFmtId="0" fontId="115" fillId="0" borderId="31" xfId="0" applyFont="1" applyBorder="1"/>
    <xf numFmtId="164" fontId="8" fillId="24" borderId="146" xfId="0" applyNumberFormat="1" applyFont="1" applyFill="1" applyBorder="1" applyAlignment="1">
      <alignment horizontal="right" vertical="center" wrapText="1"/>
    </xf>
    <xf numFmtId="1" fontId="107" fillId="0" borderId="141" xfId="0" applyNumberFormat="1" applyFont="1" applyFill="1" applyBorder="1" applyAlignment="1">
      <alignment horizontal="right" vertical="center" wrapText="1"/>
    </xf>
    <xf numFmtId="1" fontId="43" fillId="0" borderId="142" xfId="0" applyNumberFormat="1" applyFont="1" applyFill="1" applyBorder="1" applyAlignment="1">
      <alignment horizontal="right" vertical="center" wrapText="1"/>
    </xf>
    <xf numFmtId="0" fontId="82" fillId="0" borderId="151" xfId="0" applyFont="1" applyBorder="1" applyAlignment="1">
      <alignment horizontal="center" wrapText="1"/>
    </xf>
    <xf numFmtId="0" fontId="82" fillId="0" borderId="152" xfId="0" applyFont="1" applyBorder="1" applyAlignment="1">
      <alignment horizontal="center" wrapText="1"/>
    </xf>
    <xf numFmtId="14" fontId="31" fillId="0" borderId="150" xfId="0" applyNumberFormat="1" applyFont="1" applyFill="1" applyBorder="1" applyAlignment="1">
      <alignment horizontal="center" vertical="center"/>
    </xf>
    <xf numFmtId="3" fontId="8" fillId="29" borderId="150" xfId="0" applyNumberFormat="1" applyFont="1" applyFill="1" applyBorder="1" applyAlignment="1">
      <alignment horizontal="right" vertical="center" wrapText="1"/>
    </xf>
    <xf numFmtId="3" fontId="8" fillId="0" borderId="150" xfId="0" applyNumberFormat="1" applyFont="1" applyFill="1" applyBorder="1" applyAlignment="1">
      <alignment horizontal="right" vertical="center" wrapText="1"/>
    </xf>
    <xf numFmtId="165" fontId="95" fillId="0" borderId="150" xfId="0" applyNumberFormat="1" applyFont="1" applyBorder="1" applyAlignment="1">
      <alignment horizontal="right" vertical="center" wrapText="1"/>
    </xf>
    <xf numFmtId="1" fontId="8" fillId="29" borderId="150" xfId="0" applyNumberFormat="1" applyFont="1" applyFill="1" applyBorder="1" applyAlignment="1">
      <alignment horizontal="right" vertical="center" wrapText="1"/>
    </xf>
    <xf numFmtId="1" fontId="8" fillId="0" borderId="150" xfId="0" applyNumberFormat="1" applyFont="1" applyBorder="1" applyAlignment="1">
      <alignment horizontal="right" vertical="center" wrapText="1"/>
    </xf>
    <xf numFmtId="165" fontId="95" fillId="0" borderId="154" xfId="0" applyNumberFormat="1" applyFont="1" applyBorder="1" applyAlignment="1">
      <alignment horizontal="right" vertical="center" wrapText="1"/>
    </xf>
    <xf numFmtId="0" fontId="18" fillId="0" borderId="153" xfId="0" applyFont="1" applyBorder="1" applyAlignment="1">
      <alignment horizontal="center" vertical="center" wrapText="1"/>
    </xf>
    <xf numFmtId="3" fontId="8" fillId="29" borderId="155" xfId="0" applyNumberFormat="1" applyFont="1" applyFill="1" applyBorder="1" applyAlignment="1">
      <alignment horizontal="right" vertical="center" wrapText="1"/>
    </xf>
    <xf numFmtId="3" fontId="8" fillId="0" borderId="155" xfId="0" applyNumberFormat="1" applyFont="1" applyFill="1" applyBorder="1" applyAlignment="1">
      <alignment horizontal="right" vertical="center" wrapText="1"/>
    </xf>
    <xf numFmtId="1" fontId="8" fillId="0" borderId="150" xfId="0" applyNumberFormat="1" applyFont="1" applyFill="1" applyBorder="1" applyAlignment="1">
      <alignment horizontal="right" vertical="center" wrapText="1"/>
    </xf>
    <xf numFmtId="0" fontId="85" fillId="0" borderId="150" xfId="0" applyFont="1" applyBorder="1" applyAlignment="1">
      <alignment horizontal="center" wrapText="1"/>
    </xf>
    <xf numFmtId="2" fontId="8" fillId="0" borderId="150" xfId="0" applyNumberFormat="1" applyFont="1" applyBorder="1" applyAlignment="1">
      <alignment horizontal="center" vertical="center" wrapText="1"/>
    </xf>
    <xf numFmtId="0" fontId="0" fillId="0" borderId="145" xfId="0" applyBorder="1"/>
    <xf numFmtId="0" fontId="80" fillId="0" borderId="145" xfId="0" applyFont="1" applyBorder="1"/>
    <xf numFmtId="0" fontId="80" fillId="0" borderId="143" xfId="0" applyFont="1" applyBorder="1"/>
    <xf numFmtId="0" fontId="0" fillId="0" borderId="144" xfId="0" applyBorder="1"/>
    <xf numFmtId="0" fontId="0" fillId="0" borderId="147" xfId="0" applyBorder="1"/>
    <xf numFmtId="0" fontId="84" fillId="0" borderId="145" xfId="0" applyFont="1" applyBorder="1"/>
    <xf numFmtId="0" fontId="84" fillId="0" borderId="143" xfId="0" applyFont="1" applyBorder="1"/>
    <xf numFmtId="0" fontId="84" fillId="0" borderId="0" xfId="0" applyFont="1" applyBorder="1"/>
    <xf numFmtId="0" fontId="26" fillId="0" borderId="150" xfId="0" applyFont="1" applyBorder="1" applyAlignment="1">
      <alignment horizontal="center" vertical="center"/>
    </xf>
    <xf numFmtId="0" fontId="26" fillId="0" borderId="154" xfId="0" applyFont="1" applyBorder="1" applyAlignment="1">
      <alignment horizontal="center" vertical="center"/>
    </xf>
    <xf numFmtId="0" fontId="7" fillId="0" borderId="159" xfId="0" applyFont="1" applyBorder="1" applyAlignment="1">
      <alignment horizontal="centerContinuous"/>
    </xf>
    <xf numFmtId="0" fontId="7" fillId="0" borderId="160" xfId="0" applyFont="1" applyBorder="1" applyAlignment="1">
      <alignment horizontal="centerContinuous"/>
    </xf>
    <xf numFmtId="0" fontId="7" fillId="0" borderId="161" xfId="0" applyFont="1" applyBorder="1" applyAlignment="1">
      <alignment horizontal="centerContinuous"/>
    </xf>
    <xf numFmtId="0" fontId="7" fillId="0" borderId="162" xfId="0" applyFont="1" applyBorder="1" applyAlignment="1">
      <alignment horizontal="centerContinuous"/>
    </xf>
    <xf numFmtId="0" fontId="8" fillId="0" borderId="163" xfId="0" applyFont="1" applyBorder="1" applyAlignment="1">
      <alignment horizontal="centerContinuous" vertical="center" wrapText="1"/>
    </xf>
    <xf numFmtId="0" fontId="8" fillId="0" borderId="164" xfId="0" applyFont="1" applyBorder="1" applyAlignment="1">
      <alignment horizontal="centerContinuous" vertical="center" wrapText="1"/>
    </xf>
    <xf numFmtId="0" fontId="8" fillId="0" borderId="160" xfId="0" applyFont="1" applyBorder="1" applyAlignment="1">
      <alignment horizontal="center" wrapText="1"/>
    </xf>
    <xf numFmtId="0" fontId="8" fillId="0" borderId="161" xfId="0" applyFont="1" applyBorder="1" applyAlignment="1">
      <alignment horizontal="center" wrapText="1"/>
    </xf>
    <xf numFmtId="0" fontId="30" fillId="24" borderId="163" xfId="0" applyFont="1" applyFill="1" applyBorder="1" applyAlignment="1">
      <alignment horizontal="center" vertical="center" wrapText="1"/>
    </xf>
    <xf numFmtId="164" fontId="8" fillId="24" borderId="163" xfId="0" applyNumberFormat="1" applyFont="1" applyFill="1" applyBorder="1" applyAlignment="1">
      <alignment horizontal="right" vertical="center" wrapText="1"/>
    </xf>
    <xf numFmtId="164" fontId="94" fillId="0" borderId="165" xfId="0" applyNumberFormat="1" applyFont="1" applyBorder="1" applyAlignment="1">
      <alignment horizontal="right" vertical="center" wrapText="1"/>
    </xf>
    <xf numFmtId="164" fontId="8" fillId="24" borderId="150" xfId="0" applyNumberFormat="1" applyFont="1" applyFill="1" applyBorder="1" applyAlignment="1">
      <alignment horizontal="right" vertical="center" wrapText="1"/>
    </xf>
    <xf numFmtId="164" fontId="94" fillId="0" borderId="166" xfId="0" applyNumberFormat="1" applyFont="1" applyBorder="1" applyAlignment="1">
      <alignment horizontal="right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165" fontId="8" fillId="0" borderId="100" xfId="0" applyNumberFormat="1" applyFont="1" applyBorder="1" applyAlignment="1">
      <alignment horizontal="right" vertical="center" wrapText="1"/>
    </xf>
    <xf numFmtId="0" fontId="0" fillId="0" borderId="139" xfId="0" applyFont="1" applyBorder="1"/>
    <xf numFmtId="0" fontId="81" fillId="0" borderId="162" xfId="0" applyFont="1" applyBorder="1" applyAlignment="1">
      <alignment horizontal="centerContinuous" vertical="center" wrapText="1"/>
    </xf>
    <xf numFmtId="0" fontId="81" fillId="0" borderId="167" xfId="0" applyFont="1" applyBorder="1" applyAlignment="1">
      <alignment horizontal="centerContinuous" vertical="center" wrapText="1"/>
    </xf>
    <xf numFmtId="16" fontId="26" fillId="24" borderId="163" xfId="0" applyNumberFormat="1" applyFont="1" applyFill="1" applyBorder="1" applyAlignment="1">
      <alignment horizontal="center" vertical="center" wrapText="1"/>
    </xf>
    <xf numFmtId="16" fontId="26" fillId="24" borderId="166" xfId="0" applyNumberFormat="1" applyFont="1" applyFill="1" applyBorder="1" applyAlignment="1">
      <alignment horizontal="center" vertical="center" wrapText="1"/>
    </xf>
    <xf numFmtId="0" fontId="80" fillId="0" borderId="0" xfId="0" applyFont="1"/>
    <xf numFmtId="0" fontId="86" fillId="0" borderId="0" xfId="0" applyFont="1"/>
    <xf numFmtId="0" fontId="116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151" xfId="0" applyFont="1" applyFill="1" applyBorder="1" applyAlignment="1">
      <alignment horizontal="center" wrapText="1"/>
    </xf>
    <xf numFmtId="0" fontId="18" fillId="0" borderId="150" xfId="0" applyFont="1" applyBorder="1" applyAlignment="1">
      <alignment horizontal="left" vertical="center"/>
    </xf>
    <xf numFmtId="0" fontId="3" fillId="0" borderId="154" xfId="0" applyFont="1" applyBorder="1" applyAlignment="1">
      <alignment horizontal="center" vertical="center" wrapText="1"/>
    </xf>
    <xf numFmtId="165" fontId="8" fillId="0" borderId="154" xfId="0" applyNumberFormat="1" applyFont="1" applyBorder="1" applyAlignment="1">
      <alignment vertical="center" wrapText="1"/>
    </xf>
    <xf numFmtId="0" fontId="18" fillId="0" borderId="150" xfId="0" applyFont="1" applyBorder="1" applyAlignment="1">
      <alignment vertical="center" wrapText="1"/>
    </xf>
    <xf numFmtId="0" fontId="3" fillId="0" borderId="150" xfId="0" applyFont="1" applyBorder="1" applyAlignment="1">
      <alignment horizontal="center" vertical="center" wrapText="1"/>
    </xf>
    <xf numFmtId="0" fontId="3" fillId="0" borderId="168" xfId="0" applyFont="1" applyBorder="1" applyAlignment="1">
      <alignment horizontal="center" vertical="center" wrapText="1"/>
    </xf>
    <xf numFmtId="0" fontId="3" fillId="0" borderId="169" xfId="0" applyFont="1" applyBorder="1" applyAlignment="1">
      <alignment horizontal="center" vertical="center" wrapText="1"/>
    </xf>
    <xf numFmtId="1" fontId="8" fillId="29" borderId="170" xfId="0" applyNumberFormat="1" applyFont="1" applyFill="1" applyBorder="1" applyAlignment="1">
      <alignment horizontal="right" vertical="center" wrapText="1"/>
    </xf>
    <xf numFmtId="1" fontId="8" fillId="0" borderId="170" xfId="0" applyNumberFormat="1" applyFont="1" applyFill="1" applyBorder="1" applyAlignment="1">
      <alignment horizontal="right" vertical="center" wrapText="1"/>
    </xf>
    <xf numFmtId="168" fontId="2" fillId="0" borderId="171" xfId="0" applyNumberFormat="1" applyFont="1" applyBorder="1" applyAlignment="1">
      <alignment horizontal="center" vertical="center" wrapText="1"/>
    </xf>
    <xf numFmtId="164" fontId="8" fillId="0" borderId="146" xfId="0" applyNumberFormat="1" applyFont="1" applyFill="1" applyBorder="1" applyAlignment="1">
      <alignment horizontal="right" vertical="center" wrapText="1"/>
    </xf>
    <xf numFmtId="16" fontId="26" fillId="0" borderId="166" xfId="0" applyNumberFormat="1" applyFont="1" applyFill="1" applyBorder="1" applyAlignment="1">
      <alignment horizontal="center" vertical="center" wrapText="1"/>
    </xf>
    <xf numFmtId="164" fontId="114" fillId="0" borderId="170" xfId="0" applyNumberFormat="1" applyFont="1" applyBorder="1" applyAlignment="1">
      <alignment horizontal="right" vertical="center" wrapText="1"/>
    </xf>
    <xf numFmtId="0" fontId="18" fillId="0" borderId="150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6" fillId="0" borderId="20" xfId="0" applyFont="1" applyBorder="1" applyAlignment="1">
      <alignment horizontal="center" vertical="center" wrapText="1"/>
    </xf>
    <xf numFmtId="0" fontId="86" fillId="0" borderId="21" xfId="0" applyFont="1" applyBorder="1" applyAlignment="1">
      <alignment horizontal="center" vertical="center" wrapText="1"/>
    </xf>
    <xf numFmtId="0" fontId="86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81" fillId="0" borderId="156" xfId="0" applyFont="1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0" fillId="0" borderId="171" xfId="0" applyBorder="1" applyAlignment="1">
      <alignment horizontal="center" vertical="center"/>
    </xf>
    <xf numFmtId="0" fontId="81" fillId="0" borderId="153" xfId="0" applyFont="1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0" fontId="81" fillId="0" borderId="151" xfId="0" applyFont="1" applyBorder="1" applyAlignment="1">
      <alignment horizontal="center" vertical="center" wrapText="1"/>
    </xf>
    <xf numFmtId="0" fontId="0" fillId="0" borderId="170" xfId="0" applyBorder="1" applyAlignment="1">
      <alignment horizontal="center" vertical="center" wrapText="1"/>
    </xf>
    <xf numFmtId="0" fontId="3" fillId="0" borderId="148" xfId="0" applyFont="1" applyBorder="1" applyAlignment="1">
      <alignment horizontal="center" vertical="center" wrapText="1"/>
    </xf>
    <xf numFmtId="0" fontId="0" fillId="0" borderId="171" xfId="0" applyBorder="1" applyAlignment="1">
      <alignment horizontal="center" vertical="center" wrapText="1"/>
    </xf>
    <xf numFmtId="0" fontId="9" fillId="0" borderId="151" xfId="0" applyFont="1" applyFill="1" applyBorder="1" applyAlignment="1">
      <alignment horizontal="center" vertical="center"/>
    </xf>
    <xf numFmtId="0" fontId="0" fillId="0" borderId="139" xfId="0" applyFont="1" applyBorder="1" applyAlignment="1">
      <alignment horizontal="center" vertical="center"/>
    </xf>
    <xf numFmtId="0" fontId="26" fillId="0" borderId="151" xfId="0" applyFont="1" applyBorder="1" applyAlignment="1">
      <alignment horizontal="center" vertical="center" wrapText="1"/>
    </xf>
    <xf numFmtId="0" fontId="26" fillId="0" borderId="139" xfId="0" applyFont="1" applyBorder="1" applyAlignment="1">
      <alignment horizontal="center" vertical="center" wrapText="1"/>
    </xf>
    <xf numFmtId="0" fontId="9" fillId="0" borderId="156" xfId="0" applyFont="1" applyBorder="1" applyAlignment="1">
      <alignment horizontal="center" vertical="center"/>
    </xf>
    <xf numFmtId="0" fontId="9" fillId="0" borderId="157" xfId="0" applyFont="1" applyBorder="1" applyAlignment="1">
      <alignment horizontal="center" vertical="center"/>
    </xf>
    <xf numFmtId="0" fontId="9" fillId="0" borderId="152" xfId="0" applyFont="1" applyBorder="1" applyAlignment="1">
      <alignment horizontal="center" vertical="center"/>
    </xf>
    <xf numFmtId="0" fontId="9" fillId="0" borderId="148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8" fillId="0" borderId="153" xfId="0" applyFont="1" applyFill="1" applyBorder="1" applyAlignment="1">
      <alignment horizontal="center" vertical="center" wrapText="1"/>
    </xf>
    <xf numFmtId="0" fontId="8" fillId="0" borderId="154" xfId="0" applyFont="1" applyFill="1" applyBorder="1" applyAlignment="1">
      <alignment horizontal="center" vertical="center" wrapText="1"/>
    </xf>
    <xf numFmtId="0" fontId="18" fillId="0" borderId="151" xfId="0" applyFont="1" applyBorder="1" applyAlignment="1">
      <alignment vertical="center" wrapText="1"/>
    </xf>
    <xf numFmtId="0" fontId="0" fillId="0" borderId="15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171" fontId="29" fillId="0" borderId="153" xfId="0" applyNumberFormat="1" applyFont="1" applyBorder="1" applyAlignment="1">
      <alignment horizontal="center" vertical="center"/>
    </xf>
    <xf numFmtId="171" fontId="29" fillId="0" borderId="154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2" fillId="0" borderId="111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56" xfId="0" applyFont="1" applyBorder="1" applyAlignment="1">
      <alignment horizontal="center" vertical="center"/>
    </xf>
    <xf numFmtId="0" fontId="16" fillId="0" borderId="153" xfId="0" applyFont="1" applyBorder="1" applyAlignment="1">
      <alignment vertical="center" wrapText="1"/>
    </xf>
    <xf numFmtId="0" fontId="0" fillId="0" borderId="154" xfId="0" applyBorder="1" applyAlignment="1">
      <alignment vertical="center" wrapText="1"/>
    </xf>
    <xf numFmtId="0" fontId="7" fillId="0" borderId="150" xfId="0" applyFont="1" applyBorder="1" applyAlignment="1">
      <alignment horizontal="center" vertical="center"/>
    </xf>
    <xf numFmtId="0" fontId="30" fillId="0" borderId="150" xfId="0" applyFont="1" applyBorder="1" applyAlignment="1">
      <alignment horizontal="center" vertical="center"/>
    </xf>
    <xf numFmtId="0" fontId="18" fillId="0" borderId="150" xfId="0" applyFont="1" applyBorder="1" applyAlignment="1">
      <alignment horizontal="center" vertical="center" wrapText="1"/>
    </xf>
    <xf numFmtId="0" fontId="8" fillId="0" borderId="150" xfId="0" applyFont="1" applyBorder="1" applyAlignment="1">
      <alignment horizontal="center" vertical="center" wrapText="1"/>
    </xf>
    <xf numFmtId="0" fontId="51" fillId="0" borderId="142" xfId="0" applyFont="1" applyFill="1" applyBorder="1" applyAlignment="1" applyProtection="1">
      <alignment horizontal="center" vertical="center" wrapText="1"/>
      <protection locked="0"/>
    </xf>
    <xf numFmtId="0" fontId="51" fillId="0" borderId="149" xfId="0" applyFont="1" applyFill="1" applyBorder="1" applyAlignment="1" applyProtection="1">
      <alignment horizontal="center" vertical="top" wrapText="1"/>
      <protection locked="0"/>
    </xf>
    <xf numFmtId="0" fontId="51" fillId="0" borderId="142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  <xf numFmtId="0" fontId="9" fillId="0" borderId="171" xfId="0" applyFont="1" applyBorder="1" applyAlignment="1">
      <alignment horizontal="center" vertical="center"/>
    </xf>
    <xf numFmtId="0" fontId="0" fillId="0" borderId="170" xfId="0" applyFont="1" applyBorder="1" applyAlignment="1">
      <alignment horizontal="center" vertical="center"/>
    </xf>
    <xf numFmtId="0" fontId="26" fillId="0" borderId="170" xfId="0" applyFont="1" applyBorder="1" applyAlignment="1">
      <alignment horizontal="center" vertical="center" wrapText="1"/>
    </xf>
    <xf numFmtId="14" fontId="9" fillId="0" borderId="163" xfId="0" applyNumberFormat="1" applyFont="1" applyBorder="1" applyAlignment="1">
      <alignment vertical="center" wrapText="1"/>
    </xf>
    <xf numFmtId="14" fontId="9" fillId="0" borderId="150" xfId="0" applyNumberFormat="1" applyFont="1" applyBorder="1" applyAlignment="1">
      <alignment vertical="center" wrapText="1"/>
    </xf>
    <xf numFmtId="165" fontId="8" fillId="0" borderId="171" xfId="0" applyNumberFormat="1" applyFont="1" applyBorder="1" applyAlignment="1">
      <alignment horizontal="center" vertical="center" wrapText="1"/>
    </xf>
    <xf numFmtId="1" fontId="8" fillId="24" borderId="163" xfId="0" applyNumberFormat="1" applyFont="1" applyFill="1" applyBorder="1" applyAlignment="1">
      <alignment horizontal="center" vertical="center" wrapText="1"/>
    </xf>
    <xf numFmtId="1" fontId="8" fillId="0" borderId="154" xfId="0" applyNumberFormat="1" applyFont="1" applyBorder="1" applyAlignment="1">
      <alignment horizontal="center" vertical="center" wrapText="1"/>
    </xf>
    <xf numFmtId="1" fontId="8" fillId="24" borderId="153" xfId="0" applyNumberFormat="1" applyFont="1" applyFill="1" applyBorder="1" applyAlignment="1">
      <alignment horizontal="center" vertical="center" wrapText="1"/>
    </xf>
    <xf numFmtId="1" fontId="8" fillId="0" borderId="150" xfId="0" applyNumberFormat="1" applyFont="1" applyBorder="1" applyAlignment="1">
      <alignment horizontal="center" vertical="center" wrapText="1"/>
    </xf>
    <xf numFmtId="0" fontId="0" fillId="0" borderId="170" xfId="0" applyFont="1" applyBorder="1" applyAlignment="1">
      <alignment vertical="center" wrapText="1"/>
    </xf>
    <xf numFmtId="1" fontId="8" fillId="24" borderId="135" xfId="0" applyNumberFormat="1" applyFont="1" applyFill="1" applyBorder="1" applyAlignment="1">
      <alignment horizontal="center" vertical="center" wrapText="1"/>
    </xf>
    <xf numFmtId="1" fontId="8" fillId="0" borderId="171" xfId="0" applyNumberFormat="1" applyFont="1" applyBorder="1" applyAlignment="1">
      <alignment horizontal="center" vertical="center" wrapText="1"/>
    </xf>
    <xf numFmtId="0" fontId="29" fillId="0" borderId="170" xfId="0" applyFont="1" applyBorder="1" applyAlignment="1">
      <alignment horizontal="right" vertical="center"/>
    </xf>
    <xf numFmtId="2" fontId="29" fillId="0" borderId="171" xfId="0" applyNumberFormat="1" applyFont="1" applyBorder="1" applyAlignment="1">
      <alignment horizontal="right" vertical="center"/>
    </xf>
    <xf numFmtId="0" fontId="26" fillId="30" borderId="172" xfId="0" applyFont="1" applyFill="1" applyBorder="1" applyAlignment="1" applyProtection="1">
      <alignment horizontal="center" vertical="top" wrapText="1"/>
      <protection locked="0"/>
    </xf>
    <xf numFmtId="0" fontId="3" fillId="0" borderId="172" xfId="0" applyFont="1" applyFill="1" applyBorder="1" applyAlignment="1" applyProtection="1">
      <alignment horizontal="center" vertical="top" wrapText="1"/>
      <protection locked="0"/>
    </xf>
    <xf numFmtId="0" fontId="3" fillId="31" borderId="172" xfId="0" applyFont="1" applyFill="1" applyBorder="1" applyAlignment="1" applyProtection="1">
      <alignment horizontal="center" vertical="top" wrapText="1"/>
      <protection locked="0"/>
    </xf>
    <xf numFmtId="0" fontId="3" fillId="0" borderId="173" xfId="0" applyFont="1" applyFill="1" applyBorder="1" applyAlignment="1" applyProtection="1">
      <alignment horizontal="center" vertical="top" wrapText="1"/>
      <protection locked="0"/>
    </xf>
    <xf numFmtId="0" fontId="3" fillId="0" borderId="174" xfId="0" applyFont="1" applyFill="1" applyBorder="1" applyAlignment="1" applyProtection="1">
      <alignment horizontal="center" vertical="top" wrapText="1"/>
      <protection locked="0"/>
    </xf>
    <xf numFmtId="0" fontId="51" fillId="0" borderId="174" xfId="0" applyFont="1" applyFill="1" applyBorder="1" applyAlignment="1" applyProtection="1">
      <alignment horizontal="center" vertical="center" wrapText="1"/>
      <protection locked="0"/>
    </xf>
    <xf numFmtId="165" fontId="51" fillId="30" borderId="17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2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7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3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4" xfId="0" applyNumberFormat="1" applyFont="1" applyFill="1" applyBorder="1" applyAlignment="1" applyProtection="1">
      <alignment horizontal="center" vertical="center" wrapText="1"/>
    </xf>
    <xf numFmtId="165" fontId="3" fillId="0" borderId="172" xfId="0" applyNumberFormat="1" applyFont="1" applyFill="1" applyBorder="1" applyAlignment="1" applyProtection="1">
      <alignment horizontal="right" vertical="center" wrapText="1"/>
    </xf>
    <xf numFmtId="165" fontId="3" fillId="31" borderId="172" xfId="0" applyNumberFormat="1" applyFont="1" applyFill="1" applyBorder="1" applyAlignment="1" applyProtection="1">
      <alignment horizontal="right" vertical="center" wrapText="1"/>
    </xf>
    <xf numFmtId="1" fontId="3" fillId="31" borderId="17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7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73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4" xfId="0" applyNumberFormat="1" applyFont="1" applyFill="1" applyBorder="1" applyAlignment="1" applyProtection="1">
      <alignment horizontal="right" vertical="center" wrapText="1"/>
    </xf>
    <xf numFmtId="1" fontId="51" fillId="30" borderId="172" xfId="0" applyNumberFormat="1" applyFont="1" applyFill="1" applyBorder="1" applyAlignment="1" applyProtection="1">
      <alignment horizontal="right" vertical="center" wrapText="1"/>
      <protection locked="0"/>
    </xf>
    <xf numFmtId="1" fontId="51" fillId="0" borderId="172" xfId="0" applyNumberFormat="1" applyFont="1" applyFill="1" applyBorder="1" applyAlignment="1" applyProtection="1">
      <alignment horizontal="right" vertical="center" wrapText="1"/>
      <protection locked="0"/>
    </xf>
    <xf numFmtId="1" fontId="109" fillId="32" borderId="172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74" xfId="0" applyNumberFormat="1" applyFont="1" applyFill="1" applyBorder="1" applyAlignment="1">
      <alignment horizontal="right" vertical="center" wrapText="1"/>
    </xf>
    <xf numFmtId="1" fontId="43" fillId="0" borderId="174" xfId="0" applyNumberFormat="1" applyFont="1" applyFill="1" applyBorder="1" applyAlignment="1">
      <alignment horizontal="right" vertical="center" wrapText="1"/>
    </xf>
    <xf numFmtId="1" fontId="110" fillId="32" borderId="174" xfId="0" applyNumberFormat="1" applyFont="1" applyFill="1" applyBorder="1" applyAlignment="1">
      <alignment horizontal="right" vertical="center" wrapText="1"/>
    </xf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609599</xdr:colOff>
      <xdr:row>25</xdr:row>
      <xdr:rowOff>0</xdr:rowOff>
    </xdr:from>
    <xdr:to>
      <xdr:col>9</xdr:col>
      <xdr:colOff>510250</xdr:colOff>
      <xdr:row>53</xdr:row>
      <xdr:rowOff>127000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199" y="6502400"/>
          <a:ext cx="7876251" cy="474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309561</xdr:rowOff>
    </xdr:from>
    <xdr:to>
      <xdr:col>7</xdr:col>
      <xdr:colOff>744878</xdr:colOff>
      <xdr:row>42</xdr:row>
      <xdr:rowOff>47624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917405"/>
          <a:ext cx="6864691" cy="35480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14</xdr:row>
      <xdr:rowOff>0</xdr:rowOff>
    </xdr:from>
    <xdr:to>
      <xdr:col>13</xdr:col>
      <xdr:colOff>485775</xdr:colOff>
      <xdr:row>30</xdr:row>
      <xdr:rowOff>122155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6275" y="3457575"/>
          <a:ext cx="4829175" cy="27129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20</xdr:row>
      <xdr:rowOff>0</xdr:rowOff>
    </xdr:from>
    <xdr:to>
      <xdr:col>7</xdr:col>
      <xdr:colOff>107155</xdr:colOff>
      <xdr:row>31</xdr:row>
      <xdr:rowOff>154781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5203031"/>
          <a:ext cx="4988719" cy="2988469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34</xdr:row>
      <xdr:rowOff>166687</xdr:rowOff>
    </xdr:from>
    <xdr:to>
      <xdr:col>7</xdr:col>
      <xdr:colOff>119061</xdr:colOff>
      <xdr:row>52</xdr:row>
      <xdr:rowOff>154782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8703468"/>
          <a:ext cx="5000625" cy="29884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440531</xdr:colOff>
      <xdr:row>13</xdr:row>
      <xdr:rowOff>83343</xdr:rowOff>
    </xdr:from>
    <xdr:to>
      <xdr:col>21</xdr:col>
      <xdr:colOff>359372</xdr:colOff>
      <xdr:row>44</xdr:row>
      <xdr:rowOff>107157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1594" y="2547937"/>
          <a:ext cx="11098809" cy="519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333375</xdr:colOff>
      <xdr:row>50</xdr:row>
      <xdr:rowOff>123825</xdr:rowOff>
    </xdr:from>
    <xdr:to>
      <xdr:col>16</xdr:col>
      <xdr:colOff>35173</xdr:colOff>
      <xdr:row>67</xdr:row>
      <xdr:rowOff>132827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0975" y="8220075"/>
          <a:ext cx="5797798" cy="2761727"/>
        </a:xfrm>
        <a:prstGeom prst="rect">
          <a:avLst/>
        </a:prstGeom>
      </xdr:spPr>
    </xdr:pic>
    <xdr:clientData/>
  </xdr:twoCellAnchor>
  <xdr:twoCellAnchor editAs="oneCell">
    <xdr:from>
      <xdr:col>6</xdr:col>
      <xdr:colOff>600075</xdr:colOff>
      <xdr:row>0</xdr:row>
      <xdr:rowOff>152400</xdr:rowOff>
    </xdr:from>
    <xdr:to>
      <xdr:col>14</xdr:col>
      <xdr:colOff>606594</xdr:colOff>
      <xdr:row>20</xdr:row>
      <xdr:rowOff>41419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57675" y="152400"/>
          <a:ext cx="4883319" cy="312751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38100</xdr:rowOff>
    </xdr:from>
    <xdr:to>
      <xdr:col>7</xdr:col>
      <xdr:colOff>76200</xdr:colOff>
      <xdr:row>34</xdr:row>
      <xdr:rowOff>95250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438525"/>
          <a:ext cx="3733800" cy="21621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1</xdr:rowOff>
    </xdr:from>
    <xdr:to>
      <xdr:col>7</xdr:col>
      <xdr:colOff>104775</xdr:colOff>
      <xdr:row>49</xdr:row>
      <xdr:rowOff>28576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829301"/>
          <a:ext cx="3762375" cy="2133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19050</xdr:colOff>
      <xdr:row>34</xdr:row>
      <xdr:rowOff>38100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3400425"/>
          <a:ext cx="3676650" cy="2143125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36</xdr:row>
      <xdr:rowOff>0</xdr:rowOff>
    </xdr:from>
    <xdr:to>
      <xdr:col>14</xdr:col>
      <xdr:colOff>9524</xdr:colOff>
      <xdr:row>49</xdr:row>
      <xdr:rowOff>66675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76799" y="5829300"/>
          <a:ext cx="3667125" cy="21717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603821</xdr:colOff>
      <xdr:row>34</xdr:row>
      <xdr:rowOff>57150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3400425"/>
          <a:ext cx="3651821" cy="21621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</xdr:row>
      <xdr:rowOff>0</xdr:rowOff>
    </xdr:from>
    <xdr:to>
      <xdr:col>21</xdr:col>
      <xdr:colOff>9525</xdr:colOff>
      <xdr:row>49</xdr:row>
      <xdr:rowOff>95250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144000" y="5829300"/>
          <a:ext cx="3667125" cy="22002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13</xdr:row>
      <xdr:rowOff>171449</xdr:rowOff>
    </xdr:from>
    <xdr:to>
      <xdr:col>22</xdr:col>
      <xdr:colOff>444401</xdr:colOff>
      <xdr:row>35</xdr:row>
      <xdr:rowOff>161924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4800" y="2352674"/>
          <a:ext cx="6187976" cy="35909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62</xdr:row>
      <xdr:rowOff>161924</xdr:rowOff>
    </xdr:from>
    <xdr:to>
      <xdr:col>11</xdr:col>
      <xdr:colOff>276225</xdr:colOff>
      <xdr:row>82</xdr:row>
      <xdr:rowOff>57149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9200" y="10353674"/>
          <a:ext cx="5762625" cy="315277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63</xdr:row>
      <xdr:rowOff>0</xdr:rowOff>
    </xdr:from>
    <xdr:to>
      <xdr:col>21</xdr:col>
      <xdr:colOff>70979</xdr:colOff>
      <xdr:row>82</xdr:row>
      <xdr:rowOff>57150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315200" y="10353675"/>
          <a:ext cx="5700254" cy="3152775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13</xdr:row>
      <xdr:rowOff>95250</xdr:rowOff>
    </xdr:from>
    <xdr:to>
      <xdr:col>11</xdr:col>
      <xdr:colOff>34681</xdr:colOff>
      <xdr:row>30</xdr:row>
      <xdr:rowOff>66913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28850" y="2276475"/>
          <a:ext cx="4511431" cy="27434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504825</xdr:colOff>
      <xdr:row>46</xdr:row>
      <xdr:rowOff>95250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552825" cy="2228850"/>
        </a:xfrm>
        <a:prstGeom prst="rect">
          <a:avLst/>
        </a:prstGeom>
      </xdr:spPr>
    </xdr:pic>
    <xdr:clientData/>
  </xdr:twoCellAnchor>
  <xdr:twoCellAnchor editAs="oneCell">
    <xdr:from>
      <xdr:col>6</xdr:col>
      <xdr:colOff>514350</xdr:colOff>
      <xdr:row>33</xdr:row>
      <xdr:rowOff>0</xdr:rowOff>
    </xdr:from>
    <xdr:to>
      <xdr:col>12</xdr:col>
      <xdr:colOff>152400</xdr:colOff>
      <xdr:row>46</xdr:row>
      <xdr:rowOff>91633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71950" y="5457825"/>
          <a:ext cx="3295650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514350</xdr:colOff>
      <xdr:row>61</xdr:row>
      <xdr:rowOff>66675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5"/>
          <a:ext cx="3562350" cy="2333625"/>
        </a:xfrm>
        <a:prstGeom prst="rect">
          <a:avLst/>
        </a:prstGeom>
      </xdr:spPr>
    </xdr:pic>
    <xdr:clientData/>
  </xdr:twoCellAnchor>
  <xdr:twoCellAnchor editAs="oneCell">
    <xdr:from>
      <xdr:col>6</xdr:col>
      <xdr:colOff>514350</xdr:colOff>
      <xdr:row>47</xdr:row>
      <xdr:rowOff>0</xdr:rowOff>
    </xdr:from>
    <xdr:to>
      <xdr:col>12</xdr:col>
      <xdr:colOff>161925</xdr:colOff>
      <xdr:row>61</xdr:row>
      <xdr:rowOff>76200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171950" y="7762875"/>
          <a:ext cx="3305175" cy="234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N29" sqref="N29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88" t="s">
        <v>287</v>
      </c>
      <c r="C3" s="113"/>
    </row>
    <row r="4" spans="2:25" x14ac:dyDescent="0.2">
      <c r="B4" s="188" t="s">
        <v>266</v>
      </c>
      <c r="C4" s="188"/>
      <c r="D4" s="188"/>
      <c r="E4" s="188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315</v>
      </c>
      <c r="D9" s="1" t="s">
        <v>22</v>
      </c>
    </row>
    <row r="10" spans="2:25" x14ac:dyDescent="0.2">
      <c r="B10" s="1" t="s">
        <v>316</v>
      </c>
    </row>
    <row r="11" spans="2:25" x14ac:dyDescent="0.2">
      <c r="B11" s="1"/>
    </row>
    <row r="12" spans="2:25" x14ac:dyDescent="0.2">
      <c r="B12" s="29" t="s">
        <v>317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411"/>
      <c r="C14" s="411"/>
      <c r="D14" s="411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113"/>
      <c r="W14" s="113"/>
      <c r="X14" s="113"/>
      <c r="Y14" s="113"/>
    </row>
    <row r="15" spans="2:25" ht="15" x14ac:dyDescent="0.2">
      <c r="B15" s="411"/>
      <c r="C15" s="411"/>
      <c r="D15" s="411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113"/>
      <c r="W15" s="113"/>
      <c r="X15" s="113"/>
      <c r="Y15" s="113"/>
    </row>
    <row r="16" spans="2:25" ht="15" x14ac:dyDescent="0.2"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1"/>
      <c r="T16" s="412"/>
      <c r="U16" s="412"/>
      <c r="V16" s="113"/>
      <c r="W16" s="113"/>
      <c r="X16" s="113"/>
      <c r="Y16" s="113"/>
    </row>
    <row r="17" spans="2:25" x14ac:dyDescent="0.2"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13"/>
      <c r="U17" s="113"/>
      <c r="V17" s="113"/>
      <c r="W17" s="113"/>
      <c r="X17" s="113"/>
      <c r="Y17" s="113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195</v>
      </c>
    </row>
    <row r="20" spans="2:25" x14ac:dyDescent="0.2">
      <c r="B20" t="s">
        <v>5</v>
      </c>
    </row>
    <row r="21" spans="2:25" x14ac:dyDescent="0.2">
      <c r="B21" t="s">
        <v>288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249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Z27" sqref="Z27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69" t="s">
        <v>159</v>
      </c>
    </row>
    <row r="4" spans="1:18" ht="15.75" x14ac:dyDescent="0.25">
      <c r="A4" s="69" t="s">
        <v>276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U25" sqref="U25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75" t="s">
        <v>220</v>
      </c>
    </row>
    <row r="5" spans="3:15" ht="15.75" x14ac:dyDescent="0.25">
      <c r="C5" s="276" t="s">
        <v>221</v>
      </c>
    </row>
    <row r="6" spans="3:15" ht="15.75" x14ac:dyDescent="0.25">
      <c r="C6" s="276" t="s">
        <v>287</v>
      </c>
    </row>
    <row r="7" spans="3:15" ht="18.75" x14ac:dyDescent="0.3">
      <c r="C7" s="277" t="s">
        <v>248</v>
      </c>
    </row>
    <row r="8" spans="3:15" ht="18.75" x14ac:dyDescent="0.3">
      <c r="C8" s="277" t="s">
        <v>222</v>
      </c>
    </row>
    <row r="9" spans="3:15" ht="15" x14ac:dyDescent="0.25">
      <c r="C9" s="278"/>
    </row>
    <row r="10" spans="3:15" ht="15" x14ac:dyDescent="0.25">
      <c r="C10" s="279" t="s">
        <v>223</v>
      </c>
    </row>
    <row r="12" spans="3:15" ht="15" x14ac:dyDescent="0.25">
      <c r="C12" s="280" t="s">
        <v>301</v>
      </c>
    </row>
    <row r="13" spans="3:15" ht="16.5" thickBot="1" x14ac:dyDescent="0.3">
      <c r="E13" s="281" t="s">
        <v>224</v>
      </c>
      <c r="G13" s="282"/>
      <c r="H13" s="283"/>
    </row>
    <row r="14" spans="3:15" ht="15.75" thickBot="1" x14ac:dyDescent="0.3">
      <c r="C14" s="457" t="s">
        <v>225</v>
      </c>
      <c r="D14" s="458" t="s">
        <v>226</v>
      </c>
      <c r="E14" s="459" t="s">
        <v>227</v>
      </c>
      <c r="F14" s="459" t="s">
        <v>228</v>
      </c>
      <c r="G14" s="459" t="s">
        <v>229</v>
      </c>
      <c r="H14" s="459" t="s">
        <v>230</v>
      </c>
      <c r="I14" s="459" t="s">
        <v>231</v>
      </c>
      <c r="J14" s="459" t="s">
        <v>232</v>
      </c>
      <c r="K14" s="459" t="s">
        <v>233</v>
      </c>
      <c r="L14" s="459" t="s">
        <v>234</v>
      </c>
      <c r="M14" s="459" t="s">
        <v>235</v>
      </c>
      <c r="N14" s="459" t="s">
        <v>236</v>
      </c>
      <c r="O14" s="460" t="s">
        <v>237</v>
      </c>
    </row>
    <row r="15" spans="3:15" ht="15.75" thickBot="1" x14ac:dyDescent="0.3">
      <c r="C15" s="284" t="s">
        <v>238</v>
      </c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6"/>
    </row>
    <row r="16" spans="3:15" ht="15.75" x14ac:dyDescent="0.25">
      <c r="C16" s="461" t="s">
        <v>239</v>
      </c>
      <c r="D16" s="462">
        <v>410.55031969879741</v>
      </c>
      <c r="E16" s="462">
        <v>405.92528932823404</v>
      </c>
      <c r="F16" s="462">
        <v>415.06587182503171</v>
      </c>
      <c r="G16" s="462">
        <v>415.78302153853031</v>
      </c>
      <c r="H16" s="462">
        <v>418.52051394641336</v>
      </c>
      <c r="I16" s="462">
        <v>420.92412497491244</v>
      </c>
      <c r="J16" s="462">
        <v>422.19084679763165</v>
      </c>
      <c r="K16" s="462">
        <v>425.93323237306373</v>
      </c>
      <c r="L16" s="462">
        <v>435.7515632080013</v>
      </c>
      <c r="M16" s="462">
        <v>429.60671679837998</v>
      </c>
      <c r="N16" s="462">
        <v>433.91962032017744</v>
      </c>
      <c r="O16" s="463">
        <v>445.27368131830997</v>
      </c>
    </row>
    <row r="17" spans="3:15" ht="15.75" x14ac:dyDescent="0.25">
      <c r="C17" s="292" t="s">
        <v>240</v>
      </c>
      <c r="D17" s="287">
        <v>430.47673989241491</v>
      </c>
      <c r="E17" s="287">
        <v>434.31869010571103</v>
      </c>
      <c r="F17" s="287">
        <v>424.76270764279673</v>
      </c>
      <c r="G17" s="287">
        <v>442.42112445636445</v>
      </c>
      <c r="H17" s="287">
        <v>438.71382021325684</v>
      </c>
      <c r="I17" s="287">
        <v>440.11127284111825</v>
      </c>
      <c r="J17" s="287">
        <v>443.65889578942466</v>
      </c>
      <c r="K17" s="287">
        <v>454.58917507394762</v>
      </c>
      <c r="L17" s="287">
        <v>438.99378313760712</v>
      </c>
      <c r="M17" s="287">
        <v>441.27738992724386</v>
      </c>
      <c r="N17" s="287">
        <v>438.65388942660439</v>
      </c>
      <c r="O17" s="288">
        <v>432.96931457738259</v>
      </c>
    </row>
    <row r="18" spans="3:15" ht="15.75" x14ac:dyDescent="0.25">
      <c r="C18" s="292" t="s">
        <v>241</v>
      </c>
      <c r="D18" s="287">
        <v>420.13210152512676</v>
      </c>
      <c r="E18" s="287">
        <v>425.96761396416781</v>
      </c>
      <c r="F18" s="287">
        <v>426.30105521121209</v>
      </c>
      <c r="G18" s="287">
        <v>430.27096185971311</v>
      </c>
      <c r="H18" s="287">
        <v>439.25979933305257</v>
      </c>
      <c r="I18" s="287">
        <v>429.11427739320129</v>
      </c>
      <c r="J18" s="287">
        <v>439.39069368261534</v>
      </c>
      <c r="K18" s="287">
        <v>447.05</v>
      </c>
      <c r="L18" s="399">
        <v>423.88</v>
      </c>
      <c r="M18" s="287">
        <v>432.85</v>
      </c>
      <c r="N18" s="287">
        <v>449.35</v>
      </c>
      <c r="O18" s="288">
        <v>454.03</v>
      </c>
    </row>
    <row r="19" spans="3:15" ht="15.75" x14ac:dyDescent="0.25">
      <c r="C19" s="292">
        <v>2020</v>
      </c>
      <c r="D19" s="287">
        <v>467.76</v>
      </c>
      <c r="E19" s="287">
        <v>465.46</v>
      </c>
      <c r="F19" s="287">
        <v>435.28</v>
      </c>
      <c r="G19" s="287">
        <v>414.51</v>
      </c>
      <c r="H19" s="287">
        <v>432.06</v>
      </c>
      <c r="I19" s="287">
        <v>423.48</v>
      </c>
      <c r="J19" s="287">
        <v>418.96</v>
      </c>
      <c r="K19" s="287">
        <v>416.49</v>
      </c>
      <c r="L19" s="399">
        <v>413.32</v>
      </c>
      <c r="M19" s="287">
        <v>413.92</v>
      </c>
      <c r="N19" s="287">
        <v>403.31</v>
      </c>
      <c r="O19" s="288">
        <v>417.51</v>
      </c>
    </row>
    <row r="20" spans="3:15" ht="16.5" thickBot="1" x14ac:dyDescent="0.3">
      <c r="C20" s="293">
        <v>2021</v>
      </c>
      <c r="D20" s="289">
        <v>427.49</v>
      </c>
      <c r="E20" s="289">
        <v>428.45</v>
      </c>
      <c r="F20" s="289">
        <v>437.05</v>
      </c>
      <c r="G20" s="289">
        <v>436.97</v>
      </c>
      <c r="H20" s="289">
        <v>446.78</v>
      </c>
      <c r="I20" s="289">
        <v>444.59</v>
      </c>
      <c r="J20" s="289"/>
      <c r="K20" s="289"/>
      <c r="L20" s="290"/>
      <c r="M20" s="289"/>
      <c r="N20" s="289"/>
      <c r="O20" s="291"/>
    </row>
    <row r="21" spans="3:15" ht="16.5" thickBot="1" x14ac:dyDescent="0.3">
      <c r="C21" s="400" t="s">
        <v>242</v>
      </c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6"/>
    </row>
    <row r="22" spans="3:15" ht="15.75" x14ac:dyDescent="0.25">
      <c r="C22" s="461" t="s">
        <v>239</v>
      </c>
      <c r="D22" s="462">
        <v>264.22742766883761</v>
      </c>
      <c r="E22" s="462">
        <v>261.62567290497998</v>
      </c>
      <c r="F22" s="462">
        <v>261.28898624261666</v>
      </c>
      <c r="G22" s="462">
        <v>265.38613274501455</v>
      </c>
      <c r="H22" s="462">
        <v>265.71767956715814</v>
      </c>
      <c r="I22" s="462">
        <v>265.33812232275858</v>
      </c>
      <c r="J22" s="462">
        <v>266.42231622832736</v>
      </c>
      <c r="K22" s="462">
        <v>263.11677423325443</v>
      </c>
      <c r="L22" s="462">
        <v>264.59488373323165</v>
      </c>
      <c r="M22" s="462">
        <v>266.93771630917144</v>
      </c>
      <c r="N22" s="462">
        <v>269.68730506228809</v>
      </c>
      <c r="O22" s="463">
        <v>268.29357100115919</v>
      </c>
    </row>
    <row r="23" spans="3:15" ht="15.75" x14ac:dyDescent="0.25">
      <c r="C23" s="292" t="s">
        <v>240</v>
      </c>
      <c r="D23" s="287">
        <v>268.85859894219772</v>
      </c>
      <c r="E23" s="287">
        <v>270.3032014665207</v>
      </c>
      <c r="F23" s="287">
        <v>269.71744215436058</v>
      </c>
      <c r="G23" s="287">
        <v>270.19519274180578</v>
      </c>
      <c r="H23" s="287">
        <v>267.62641594088478</v>
      </c>
      <c r="I23" s="287">
        <v>266.47931675608049</v>
      </c>
      <c r="J23" s="287">
        <v>267.46056337523163</v>
      </c>
      <c r="K23" s="287">
        <v>269.23633277556166</v>
      </c>
      <c r="L23" s="287">
        <v>270.87046599314772</v>
      </c>
      <c r="M23" s="287">
        <v>272.08234522250251</v>
      </c>
      <c r="N23" s="287">
        <v>276.03606759499712</v>
      </c>
      <c r="O23" s="288">
        <v>274.17552913068732</v>
      </c>
    </row>
    <row r="24" spans="3:15" ht="15.75" x14ac:dyDescent="0.25">
      <c r="C24" s="292" t="s">
        <v>241</v>
      </c>
      <c r="D24" s="287">
        <v>275.78930697349125</v>
      </c>
      <c r="E24" s="287">
        <v>274.1046753603286</v>
      </c>
      <c r="F24" s="287">
        <v>279.53787847007874</v>
      </c>
      <c r="G24" s="287">
        <v>277.14036033174909</v>
      </c>
      <c r="H24" s="287">
        <v>275.2848814044396</v>
      </c>
      <c r="I24" s="287">
        <v>275.38057847125026</v>
      </c>
      <c r="J24" s="287">
        <v>272.13539581574298</v>
      </c>
      <c r="K24" s="287">
        <v>279.41000000000003</v>
      </c>
      <c r="L24" s="287">
        <v>272.36</v>
      </c>
      <c r="M24" s="287">
        <v>273.02999999999997</v>
      </c>
      <c r="N24" s="287">
        <v>280.95999999999998</v>
      </c>
      <c r="O24" s="288">
        <v>276.52999999999997</v>
      </c>
    </row>
    <row r="25" spans="3:15" ht="15.75" x14ac:dyDescent="0.25">
      <c r="C25" s="292">
        <v>2020</v>
      </c>
      <c r="D25" s="287">
        <v>275.81</v>
      </c>
      <c r="E25" s="287">
        <v>275.02</v>
      </c>
      <c r="F25" s="287">
        <v>279.36</v>
      </c>
      <c r="G25" s="287">
        <v>276.27</v>
      </c>
      <c r="H25" s="287">
        <v>277.87</v>
      </c>
      <c r="I25" s="287">
        <v>276.22000000000003</v>
      </c>
      <c r="J25" s="287">
        <v>274.87</v>
      </c>
      <c r="K25" s="287">
        <v>274.04000000000002</v>
      </c>
      <c r="L25" s="287">
        <v>272.89999999999998</v>
      </c>
      <c r="M25" s="287">
        <v>277.8</v>
      </c>
      <c r="N25" s="287">
        <v>281.54000000000002</v>
      </c>
      <c r="O25" s="288">
        <v>275.39</v>
      </c>
    </row>
    <row r="26" spans="3:15" ht="16.5" thickBot="1" x14ac:dyDescent="0.3">
      <c r="C26" s="293">
        <v>2021</v>
      </c>
      <c r="D26" s="289">
        <v>279.97000000000003</v>
      </c>
      <c r="E26" s="289">
        <v>281.91000000000003</v>
      </c>
      <c r="F26" s="289">
        <v>279.83</v>
      </c>
      <c r="G26" s="289">
        <v>283.86</v>
      </c>
      <c r="H26" s="289">
        <v>286.25</v>
      </c>
      <c r="I26" s="289">
        <v>286.75</v>
      </c>
      <c r="J26" s="289"/>
      <c r="K26" s="289"/>
      <c r="L26" s="289"/>
      <c r="M26" s="289"/>
      <c r="N26" s="289"/>
      <c r="O26" s="291"/>
    </row>
    <row r="27" spans="3:15" ht="16.5" thickBot="1" x14ac:dyDescent="0.3">
      <c r="C27" s="400" t="s">
        <v>243</v>
      </c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6"/>
    </row>
    <row r="28" spans="3:15" ht="15.75" x14ac:dyDescent="0.25">
      <c r="C28" s="461" t="s">
        <v>239</v>
      </c>
      <c r="D28" s="462">
        <v>193.30284025213072</v>
      </c>
      <c r="E28" s="462">
        <v>191.2687581090714</v>
      </c>
      <c r="F28" s="462">
        <v>191.31561937634595</v>
      </c>
      <c r="G28" s="462">
        <v>191.49550049668539</v>
      </c>
      <c r="H28" s="462">
        <v>191.57102023627996</v>
      </c>
      <c r="I28" s="462">
        <v>192.43881971648969</v>
      </c>
      <c r="J28" s="462">
        <v>193.8248127220584</v>
      </c>
      <c r="K28" s="462">
        <v>193.56522855967538</v>
      </c>
      <c r="L28" s="462">
        <v>196.58869687496284</v>
      </c>
      <c r="M28" s="462">
        <v>199.76489920472477</v>
      </c>
      <c r="N28" s="462">
        <v>198.3893113076804</v>
      </c>
      <c r="O28" s="463">
        <v>197.67041596404326</v>
      </c>
    </row>
    <row r="29" spans="3:15" ht="15.75" x14ac:dyDescent="0.25">
      <c r="C29" s="292" t="s">
        <v>240</v>
      </c>
      <c r="D29" s="287">
        <v>193.75098783518038</v>
      </c>
      <c r="E29" s="287">
        <v>191.19468977405847</v>
      </c>
      <c r="F29" s="287">
        <v>190.60503492712346</v>
      </c>
      <c r="G29" s="287">
        <v>189.42223428075786</v>
      </c>
      <c r="H29" s="287">
        <v>185.25437800957252</v>
      </c>
      <c r="I29" s="287">
        <v>185.66839797997162</v>
      </c>
      <c r="J29" s="287">
        <v>185.57986872090791</v>
      </c>
      <c r="K29" s="287">
        <v>185.31188244297863</v>
      </c>
      <c r="L29" s="287">
        <v>188.25464393272142</v>
      </c>
      <c r="M29" s="287">
        <v>190.17470442587663</v>
      </c>
      <c r="N29" s="287">
        <v>189.17402883303177</v>
      </c>
      <c r="O29" s="288">
        <v>188.60104796424042</v>
      </c>
    </row>
    <row r="30" spans="3:15" ht="15.75" x14ac:dyDescent="0.25">
      <c r="C30" s="292" t="s">
        <v>241</v>
      </c>
      <c r="D30" s="287">
        <v>188.51265670531021</v>
      </c>
      <c r="E30" s="287">
        <v>188.9030714067259</v>
      </c>
      <c r="F30" s="287">
        <v>188.55538851404037</v>
      </c>
      <c r="G30" s="287">
        <v>187.90929469010396</v>
      </c>
      <c r="H30" s="287">
        <v>189.52578250042413</v>
      </c>
      <c r="I30" s="287">
        <v>188.95285758845154</v>
      </c>
      <c r="J30" s="287">
        <v>189.88146101817767</v>
      </c>
      <c r="K30" s="287">
        <v>189.91</v>
      </c>
      <c r="L30" s="287">
        <v>191.32</v>
      </c>
      <c r="M30" s="287">
        <v>193.38</v>
      </c>
      <c r="N30" s="287">
        <v>196.65</v>
      </c>
      <c r="O30" s="288">
        <v>201.65</v>
      </c>
    </row>
    <row r="31" spans="3:15" ht="15.75" x14ac:dyDescent="0.25">
      <c r="C31" s="292">
        <v>2020</v>
      </c>
      <c r="D31" s="287">
        <v>203.95</v>
      </c>
      <c r="E31" s="287">
        <v>204.01</v>
      </c>
      <c r="F31" s="287">
        <v>208.37</v>
      </c>
      <c r="G31" s="287">
        <v>210.62</v>
      </c>
      <c r="H31" s="287">
        <v>207.99600000000001</v>
      </c>
      <c r="I31" s="287">
        <v>206.56</v>
      </c>
      <c r="J31" s="287">
        <v>207.25</v>
      </c>
      <c r="K31" s="287">
        <v>206.09</v>
      </c>
      <c r="L31" s="287">
        <v>208.38</v>
      </c>
      <c r="M31" s="287">
        <v>206.45</v>
      </c>
      <c r="N31" s="287">
        <v>212.4</v>
      </c>
      <c r="O31" s="288">
        <v>212.38</v>
      </c>
    </row>
    <row r="32" spans="3:15" ht="16.5" thickBot="1" x14ac:dyDescent="0.3">
      <c r="C32" s="293">
        <v>2021</v>
      </c>
      <c r="D32" s="289">
        <v>211.59</v>
      </c>
      <c r="E32" s="289">
        <v>214.01</v>
      </c>
      <c r="F32" s="289">
        <v>215.36</v>
      </c>
      <c r="G32" s="289">
        <v>216.57</v>
      </c>
      <c r="H32" s="289">
        <v>218.11</v>
      </c>
      <c r="I32" s="289">
        <v>218.58</v>
      </c>
      <c r="J32" s="289"/>
      <c r="K32" s="289"/>
      <c r="L32" s="289"/>
      <c r="M32" s="289"/>
      <c r="N32" s="289"/>
      <c r="O32" s="291"/>
    </row>
    <row r="33" spans="3:15" ht="16.5" thickBot="1" x14ac:dyDescent="0.3">
      <c r="C33" s="400" t="s">
        <v>244</v>
      </c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6"/>
    </row>
    <row r="34" spans="3:15" ht="15.75" x14ac:dyDescent="0.25">
      <c r="C34" s="461" t="s">
        <v>239</v>
      </c>
      <c r="D34" s="462">
        <v>620.52584524708288</v>
      </c>
      <c r="E34" s="462">
        <v>610.98846942632053</v>
      </c>
      <c r="F34" s="462">
        <v>613.48284188853813</v>
      </c>
      <c r="G34" s="462">
        <v>613.72476430462393</v>
      </c>
      <c r="H34" s="462">
        <v>606.72034722305284</v>
      </c>
      <c r="I34" s="462">
        <v>601.6106220020215</v>
      </c>
      <c r="J34" s="462">
        <v>617.94396754570255</v>
      </c>
      <c r="K34" s="462">
        <v>637.27880462292717</v>
      </c>
      <c r="L34" s="462">
        <v>678.50605906520252</v>
      </c>
      <c r="M34" s="462">
        <v>691.78485236566894</v>
      </c>
      <c r="N34" s="462">
        <v>699.93533272826176</v>
      </c>
      <c r="O34" s="463">
        <v>707.76936754012718</v>
      </c>
    </row>
    <row r="35" spans="3:15" ht="15.75" x14ac:dyDescent="0.25">
      <c r="C35" s="292" t="s">
        <v>240</v>
      </c>
      <c r="D35" s="287">
        <v>693.59473269323564</v>
      </c>
      <c r="E35" s="287">
        <v>675.99452876056159</v>
      </c>
      <c r="F35" s="287">
        <v>692.84041344814841</v>
      </c>
      <c r="G35" s="287">
        <v>686.21997775755028</v>
      </c>
      <c r="H35" s="287">
        <v>674.8464758009153</v>
      </c>
      <c r="I35" s="287">
        <v>675.83558814176456</v>
      </c>
      <c r="J35" s="287">
        <v>670.36666604428126</v>
      </c>
      <c r="K35" s="287">
        <v>679.13478468613857</v>
      </c>
      <c r="L35" s="287">
        <v>679.48913195885189</v>
      </c>
      <c r="M35" s="287">
        <v>683.30685175304302</v>
      </c>
      <c r="N35" s="287">
        <v>694.81644019086241</v>
      </c>
      <c r="O35" s="288">
        <v>698.72596905238629</v>
      </c>
    </row>
    <row r="36" spans="3:15" ht="15.75" x14ac:dyDescent="0.25">
      <c r="C36" s="292" t="s">
        <v>241</v>
      </c>
      <c r="D36" s="287">
        <v>672.166966006964</v>
      </c>
      <c r="E36" s="287">
        <v>664.31951179811972</v>
      </c>
      <c r="F36" s="287">
        <v>668.69821690266849</v>
      </c>
      <c r="G36" s="287">
        <v>683.29560596332999</v>
      </c>
      <c r="H36" s="287">
        <v>675.44964853925399</v>
      </c>
      <c r="I36" s="287">
        <v>661.87817139602919</v>
      </c>
      <c r="J36" s="287">
        <v>677.09800581977072</v>
      </c>
      <c r="K36" s="287">
        <v>683.9</v>
      </c>
      <c r="L36" s="287">
        <v>683.06</v>
      </c>
      <c r="M36" s="287">
        <v>696.78</v>
      </c>
      <c r="N36" s="287">
        <v>704.11</v>
      </c>
      <c r="O36" s="288">
        <v>710.06</v>
      </c>
    </row>
    <row r="37" spans="3:15" ht="15.75" x14ac:dyDescent="0.25">
      <c r="C37" s="292">
        <v>2020</v>
      </c>
      <c r="D37" s="287">
        <v>720.2</v>
      </c>
      <c r="E37" s="287">
        <v>710.55</v>
      </c>
      <c r="F37" s="287">
        <v>710.16</v>
      </c>
      <c r="G37" s="287">
        <v>704.52</v>
      </c>
      <c r="H37" s="287">
        <v>693.33</v>
      </c>
      <c r="I37" s="287">
        <v>687.52</v>
      </c>
      <c r="J37" s="287">
        <v>686.08</v>
      </c>
      <c r="K37" s="287">
        <v>682.48</v>
      </c>
      <c r="L37" s="287">
        <v>689</v>
      </c>
      <c r="M37" s="287">
        <v>695.07</v>
      </c>
      <c r="N37" s="287">
        <v>691.68</v>
      </c>
      <c r="O37" s="288">
        <v>708.89</v>
      </c>
    </row>
    <row r="38" spans="3:15" ht="16.5" thickBot="1" x14ac:dyDescent="0.3">
      <c r="C38" s="464">
        <v>2021</v>
      </c>
      <c r="D38" s="465">
        <v>700.68</v>
      </c>
      <c r="E38" s="465">
        <v>710.46</v>
      </c>
      <c r="F38" s="465">
        <v>730.62</v>
      </c>
      <c r="G38" s="465">
        <v>732.15</v>
      </c>
      <c r="H38" s="465">
        <v>732.66</v>
      </c>
      <c r="I38" s="465">
        <v>727.41</v>
      </c>
      <c r="J38" s="465"/>
      <c r="K38" s="465"/>
      <c r="L38" s="465"/>
      <c r="M38" s="465"/>
      <c r="N38" s="465"/>
      <c r="O38" s="466"/>
    </row>
    <row r="39" spans="3:15" ht="16.5" thickBot="1" x14ac:dyDescent="0.3">
      <c r="C39" s="401" t="s">
        <v>245</v>
      </c>
      <c r="D39" s="402"/>
      <c r="E39" s="402"/>
      <c r="F39" s="402"/>
      <c r="G39" s="402"/>
      <c r="H39" s="402"/>
      <c r="I39" s="402"/>
      <c r="J39" s="402"/>
      <c r="K39" s="402"/>
      <c r="L39" s="402"/>
      <c r="M39" s="402"/>
      <c r="N39" s="402"/>
      <c r="O39" s="403"/>
    </row>
    <row r="40" spans="3:15" ht="15.75" x14ac:dyDescent="0.25">
      <c r="C40" s="461" t="s">
        <v>239</v>
      </c>
      <c r="D40" s="462">
        <v>1926.1421840678215</v>
      </c>
      <c r="E40" s="462">
        <v>1773.7868616139083</v>
      </c>
      <c r="F40" s="462">
        <v>1808.8957992992707</v>
      </c>
      <c r="G40" s="462">
        <v>1844.6568611737403</v>
      </c>
      <c r="H40" s="462">
        <v>1922.2571546908466</v>
      </c>
      <c r="I40" s="462">
        <v>2078.5897925711802</v>
      </c>
      <c r="J40" s="462">
        <v>2325.7723170645709</v>
      </c>
      <c r="K40" s="462">
        <v>2537.6579416257568</v>
      </c>
      <c r="L40" s="462">
        <v>2703.9535927296647</v>
      </c>
      <c r="M40" s="462">
        <v>2585.3186243813607</v>
      </c>
      <c r="N40" s="462">
        <v>2366.8805661333772</v>
      </c>
      <c r="O40" s="463">
        <v>2262.8675436432918</v>
      </c>
    </row>
    <row r="41" spans="3:15" ht="15.75" x14ac:dyDescent="0.25">
      <c r="C41" s="292" t="s">
        <v>240</v>
      </c>
      <c r="D41" s="287">
        <v>1873.2002679661653</v>
      </c>
      <c r="E41" s="287">
        <v>1893.8193326719352</v>
      </c>
      <c r="F41" s="287">
        <v>2057.5096533110031</v>
      </c>
      <c r="G41" s="287">
        <v>2090.6877083454083</v>
      </c>
      <c r="H41" s="287">
        <v>2302.9194307484054</v>
      </c>
      <c r="I41" s="287">
        <v>2520.0592002636727</v>
      </c>
      <c r="J41" s="287">
        <v>2428.1960288736755</v>
      </c>
      <c r="K41" s="287">
        <v>2411.222343978005</v>
      </c>
      <c r="L41" s="287">
        <v>2458.9426482206609</v>
      </c>
      <c r="M41" s="287">
        <v>2271.8586469632287</v>
      </c>
      <c r="N41" s="287">
        <v>2164.5188294690201</v>
      </c>
      <c r="O41" s="288">
        <v>2144.3544219826263</v>
      </c>
    </row>
    <row r="42" spans="3:15" ht="15.75" x14ac:dyDescent="0.25">
      <c r="C42" s="292" t="s">
        <v>241</v>
      </c>
      <c r="D42" s="287">
        <v>2017.0063645368093</v>
      </c>
      <c r="E42" s="287">
        <v>1948.9945487324933</v>
      </c>
      <c r="F42" s="287">
        <v>1864.3118390555649</v>
      </c>
      <c r="G42" s="287">
        <v>1858.8882047137197</v>
      </c>
      <c r="H42" s="287">
        <v>1845.0357399097443</v>
      </c>
      <c r="I42" s="287">
        <v>1739.4288046926354</v>
      </c>
      <c r="J42" s="287">
        <v>1705.2552965441059</v>
      </c>
      <c r="K42" s="287">
        <v>1658.81</v>
      </c>
      <c r="L42" s="287">
        <v>1789.98</v>
      </c>
      <c r="M42" s="287">
        <v>1827.38</v>
      </c>
      <c r="N42" s="287">
        <v>1841.81</v>
      </c>
      <c r="O42" s="288">
        <v>1858.58</v>
      </c>
    </row>
    <row r="43" spans="3:15" ht="15.75" x14ac:dyDescent="0.25">
      <c r="C43" s="292">
        <v>2020</v>
      </c>
      <c r="D43" s="287">
        <v>1741.92</v>
      </c>
      <c r="E43" s="287">
        <v>1687.33</v>
      </c>
      <c r="F43" s="287">
        <v>1656.44</v>
      </c>
      <c r="G43" s="287">
        <v>1578.74</v>
      </c>
      <c r="H43" s="287">
        <v>1458.48</v>
      </c>
      <c r="I43" s="287">
        <v>1545.67</v>
      </c>
      <c r="J43" s="287">
        <v>1651.52</v>
      </c>
      <c r="K43" s="287">
        <v>1665.62</v>
      </c>
      <c r="L43" s="287">
        <v>1742.79</v>
      </c>
      <c r="M43" s="287">
        <v>1765.78</v>
      </c>
      <c r="N43" s="287">
        <v>1744.65</v>
      </c>
      <c r="O43" s="288">
        <v>1664.57</v>
      </c>
    </row>
    <row r="44" spans="3:15" ht="16.5" thickBot="1" x14ac:dyDescent="0.3">
      <c r="C44" s="464">
        <v>2021</v>
      </c>
      <c r="D44" s="465">
        <v>1636.89</v>
      </c>
      <c r="E44" s="465">
        <v>1663.75</v>
      </c>
      <c r="F44" s="465">
        <v>1786.7</v>
      </c>
      <c r="G44" s="465">
        <v>1830.38</v>
      </c>
      <c r="H44" s="465">
        <v>1831.64</v>
      </c>
      <c r="I44" s="465">
        <v>1858.3</v>
      </c>
      <c r="J44" s="465"/>
      <c r="K44" s="465"/>
      <c r="L44" s="465"/>
      <c r="M44" s="465"/>
      <c r="N44" s="465"/>
      <c r="O44" s="466"/>
    </row>
    <row r="45" spans="3:15" ht="16.5" thickBot="1" x14ac:dyDescent="0.3">
      <c r="C45" s="401" t="s">
        <v>246</v>
      </c>
      <c r="D45" s="402"/>
      <c r="E45" s="402"/>
      <c r="F45" s="402"/>
      <c r="G45" s="402"/>
      <c r="H45" s="402"/>
      <c r="I45" s="402"/>
      <c r="J45" s="402"/>
      <c r="K45" s="402"/>
      <c r="L45" s="402"/>
      <c r="M45" s="402"/>
      <c r="N45" s="402"/>
      <c r="O45" s="403"/>
    </row>
    <row r="46" spans="3:15" ht="15.75" x14ac:dyDescent="0.25">
      <c r="C46" s="461" t="s">
        <v>239</v>
      </c>
      <c r="D46" s="462">
        <v>1452.5251642694029</v>
      </c>
      <c r="E46" s="462">
        <v>1376.6544964519305</v>
      </c>
      <c r="F46" s="462">
        <v>1342.4452040065605</v>
      </c>
      <c r="G46" s="462">
        <v>1321.3071438891709</v>
      </c>
      <c r="H46" s="462">
        <v>1332.4732010931732</v>
      </c>
      <c r="I46" s="462">
        <v>1416.8343946849866</v>
      </c>
      <c r="J46" s="462">
        <v>1429.7900427036757</v>
      </c>
      <c r="K46" s="462">
        <v>1455.3007570329535</v>
      </c>
      <c r="L46" s="462">
        <v>1460.934465025194</v>
      </c>
      <c r="M46" s="462">
        <v>1477.8137838684058</v>
      </c>
      <c r="N46" s="462">
        <v>1411.6336555187961</v>
      </c>
      <c r="O46" s="463">
        <v>1359.7079885396727</v>
      </c>
    </row>
    <row r="47" spans="3:15" ht="15.75" x14ac:dyDescent="0.25">
      <c r="C47" s="292" t="s">
        <v>240</v>
      </c>
      <c r="D47" s="287">
        <v>1247.7930053069374</v>
      </c>
      <c r="E47" s="287">
        <v>1219.5883260832732</v>
      </c>
      <c r="F47" s="287">
        <v>1221.3431610182636</v>
      </c>
      <c r="G47" s="287">
        <v>1183.3869429217527</v>
      </c>
      <c r="H47" s="287">
        <v>1198.2849917896754</v>
      </c>
      <c r="I47" s="287">
        <v>1239.5740232840269</v>
      </c>
      <c r="J47" s="287">
        <v>1271.60648473885</v>
      </c>
      <c r="K47" s="287">
        <v>1283.813012150076</v>
      </c>
      <c r="L47" s="287">
        <v>1311.0179147942529</v>
      </c>
      <c r="M47" s="287">
        <v>1341.4216259397981</v>
      </c>
      <c r="N47" s="287">
        <v>1329.2819200190711</v>
      </c>
      <c r="O47" s="288">
        <v>1328.1587453006657</v>
      </c>
    </row>
    <row r="48" spans="3:15" ht="15.75" x14ac:dyDescent="0.25">
      <c r="C48" s="292" t="s">
        <v>241</v>
      </c>
      <c r="D48" s="287">
        <v>1344.3309050466173</v>
      </c>
      <c r="E48" s="287">
        <v>1317.692895014957</v>
      </c>
      <c r="F48" s="287">
        <v>1323.903921956658</v>
      </c>
      <c r="G48" s="287">
        <v>1309.8906834494144</v>
      </c>
      <c r="H48" s="287">
        <v>1289.6288116279882</v>
      </c>
      <c r="I48" s="287">
        <v>1304.6791289590351</v>
      </c>
      <c r="J48" s="287">
        <v>1294.5048403940486</v>
      </c>
      <c r="K48" s="287">
        <v>1307.96</v>
      </c>
      <c r="L48" s="287">
        <v>1349.14</v>
      </c>
      <c r="M48" s="287">
        <v>1364.95</v>
      </c>
      <c r="N48" s="287">
        <v>1368.4</v>
      </c>
      <c r="O48" s="288">
        <v>1403.88</v>
      </c>
    </row>
    <row r="49" spans="3:15" ht="15.75" x14ac:dyDescent="0.25">
      <c r="C49" s="292">
        <v>2020</v>
      </c>
      <c r="D49" s="287">
        <v>1446.09</v>
      </c>
      <c r="E49" s="287">
        <v>1443.02</v>
      </c>
      <c r="F49" s="287">
        <v>1411.23</v>
      </c>
      <c r="G49" s="287">
        <v>1400.29</v>
      </c>
      <c r="H49" s="287">
        <v>1346.93</v>
      </c>
      <c r="I49" s="287">
        <v>1297.48</v>
      </c>
      <c r="J49" s="287">
        <v>1318.72</v>
      </c>
      <c r="K49" s="287">
        <v>1329.85</v>
      </c>
      <c r="L49" s="287">
        <v>1349.52</v>
      </c>
      <c r="M49" s="287">
        <v>1399.34</v>
      </c>
      <c r="N49" s="287">
        <v>1444.52</v>
      </c>
      <c r="O49" s="288">
        <v>1434.49</v>
      </c>
    </row>
    <row r="50" spans="3:15" ht="16.5" thickBot="1" x14ac:dyDescent="0.3">
      <c r="C50" s="464">
        <v>2021</v>
      </c>
      <c r="D50" s="465">
        <v>1457.28</v>
      </c>
      <c r="E50" s="465">
        <v>1437.07</v>
      </c>
      <c r="F50" s="465">
        <v>1458.06</v>
      </c>
      <c r="G50" s="465">
        <v>1465.56</v>
      </c>
      <c r="H50" s="465">
        <v>1491.31</v>
      </c>
      <c r="I50" s="465">
        <v>1471.19</v>
      </c>
      <c r="J50" s="465"/>
      <c r="K50" s="465"/>
      <c r="L50" s="465"/>
      <c r="M50" s="465"/>
      <c r="N50" s="465"/>
      <c r="O50" s="466"/>
    </row>
    <row r="51" spans="3:15" ht="16.5" thickBot="1" x14ac:dyDescent="0.3">
      <c r="C51" s="401" t="s">
        <v>247</v>
      </c>
      <c r="D51" s="402"/>
      <c r="E51" s="402"/>
      <c r="F51" s="402"/>
      <c r="G51" s="402"/>
      <c r="H51" s="402"/>
      <c r="I51" s="402"/>
      <c r="J51" s="402"/>
      <c r="K51" s="402"/>
      <c r="L51" s="402"/>
      <c r="M51" s="402"/>
      <c r="N51" s="402"/>
      <c r="O51" s="403"/>
    </row>
    <row r="52" spans="3:15" ht="15.75" x14ac:dyDescent="0.25">
      <c r="C52" s="461" t="s">
        <v>239</v>
      </c>
      <c r="D52" s="462">
        <v>1462.9299066481419</v>
      </c>
      <c r="E52" s="462">
        <v>1397.9329390309356</v>
      </c>
      <c r="F52" s="462">
        <v>1352.4593399176847</v>
      </c>
      <c r="G52" s="462">
        <v>1324.3285390454434</v>
      </c>
      <c r="H52" s="462">
        <v>1346.8945966895908</v>
      </c>
      <c r="I52" s="462">
        <v>1422.0022440548378</v>
      </c>
      <c r="J52" s="462">
        <v>1439.7446104090284</v>
      </c>
      <c r="K52" s="462">
        <v>1469.5305118007066</v>
      </c>
      <c r="L52" s="462">
        <v>1464.5198361234318</v>
      </c>
      <c r="M52" s="462">
        <v>1456.1117051037911</v>
      </c>
      <c r="N52" s="462">
        <v>1435.8943068806354</v>
      </c>
      <c r="O52" s="463">
        <v>1347.9728359574115</v>
      </c>
    </row>
    <row r="53" spans="3:15" ht="15.75" x14ac:dyDescent="0.25">
      <c r="C53" s="292" t="s">
        <v>240</v>
      </c>
      <c r="D53" s="287">
        <v>1217.2306317725502</v>
      </c>
      <c r="E53" s="287">
        <v>1219.9225640939258</v>
      </c>
      <c r="F53" s="287">
        <v>1228.6060793307527</v>
      </c>
      <c r="G53" s="287">
        <v>1190.0364269225856</v>
      </c>
      <c r="H53" s="287">
        <v>1216.8533835665212</v>
      </c>
      <c r="I53" s="287">
        <v>1268.6557166616051</v>
      </c>
      <c r="J53" s="287">
        <v>1280.8972883133727</v>
      </c>
      <c r="K53" s="287">
        <v>1270.5273567969125</v>
      </c>
      <c r="L53" s="287">
        <v>1318.4848992078084</v>
      </c>
      <c r="M53" s="287">
        <v>1326.2464158541839</v>
      </c>
      <c r="N53" s="287">
        <v>1338.5909965628271</v>
      </c>
      <c r="O53" s="288">
        <v>1331.7075587041454</v>
      </c>
    </row>
    <row r="54" spans="3:15" ht="15.75" x14ac:dyDescent="0.25">
      <c r="C54" s="292" t="s">
        <v>241</v>
      </c>
      <c r="D54" s="287">
        <v>1324.8807237906556</v>
      </c>
      <c r="E54" s="287">
        <v>1306.1704820536852</v>
      </c>
      <c r="F54" s="287">
        <v>1289.846128057527</v>
      </c>
      <c r="G54" s="287">
        <v>1271.913502123914</v>
      </c>
      <c r="H54" s="287">
        <v>1265.3591520232299</v>
      </c>
      <c r="I54" s="287">
        <v>1264.5344761789461</v>
      </c>
      <c r="J54" s="287">
        <v>1256.1351766957246</v>
      </c>
      <c r="K54" s="287">
        <v>1279.8800000000001</v>
      </c>
      <c r="L54" s="287">
        <v>1283.6500000000001</v>
      </c>
      <c r="M54" s="287">
        <v>1335.83</v>
      </c>
      <c r="N54" s="287">
        <v>1324.27</v>
      </c>
      <c r="O54" s="288">
        <v>1366.15</v>
      </c>
    </row>
    <row r="55" spans="3:15" ht="15.75" x14ac:dyDescent="0.25">
      <c r="C55" s="292">
        <v>2020</v>
      </c>
      <c r="D55" s="287">
        <v>1395.59</v>
      </c>
      <c r="E55" s="287">
        <v>1401.12</v>
      </c>
      <c r="F55" s="287">
        <v>1394.67</v>
      </c>
      <c r="G55" s="287">
        <v>1378.29</v>
      </c>
      <c r="H55" s="287">
        <v>1335.39</v>
      </c>
      <c r="I55" s="287">
        <v>1322.8</v>
      </c>
      <c r="J55" s="287">
        <v>1312.57</v>
      </c>
      <c r="K55" s="287">
        <v>1298.02</v>
      </c>
      <c r="L55" s="287">
        <v>1324.41</v>
      </c>
      <c r="M55" s="287">
        <v>1370.11</v>
      </c>
      <c r="N55" s="287">
        <v>1345.94</v>
      </c>
      <c r="O55" s="288">
        <v>1394.49</v>
      </c>
    </row>
    <row r="56" spans="3:15" ht="16.5" thickBot="1" x14ac:dyDescent="0.3">
      <c r="C56" s="293">
        <v>2021</v>
      </c>
      <c r="D56" s="289">
        <v>1383.2</v>
      </c>
      <c r="E56" s="289">
        <v>1364.26</v>
      </c>
      <c r="F56" s="289">
        <v>1419.52</v>
      </c>
      <c r="G56" s="289">
        <v>1441.54</v>
      </c>
      <c r="H56" s="289">
        <v>1436.41</v>
      </c>
      <c r="I56" s="289">
        <v>1450.93</v>
      </c>
      <c r="J56" s="289"/>
      <c r="K56" s="289"/>
      <c r="L56" s="289"/>
      <c r="M56" s="289"/>
      <c r="N56" s="289"/>
      <c r="O56" s="291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Y40" sqref="Y40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O62" sqref="O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72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65"/>
      <c r="BL6" s="73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71" t="s">
        <v>145</v>
      </c>
      <c r="BL8" s="74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175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177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179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192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197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217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267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66">
        <v>30.45</v>
      </c>
      <c r="AN9" s="66">
        <v>28.97</v>
      </c>
      <c r="AO9" s="66">
        <v>28.37</v>
      </c>
      <c r="AP9" s="66">
        <v>26.32</v>
      </c>
      <c r="AQ9" s="66">
        <v>26.32</v>
      </c>
      <c r="AR9" s="66">
        <v>27.2</v>
      </c>
      <c r="AS9" s="66">
        <v>30.85</v>
      </c>
      <c r="AT9" s="66">
        <v>32.47</v>
      </c>
      <c r="AU9" s="66">
        <v>33.659999999999997</v>
      </c>
      <c r="AV9" s="66">
        <v>37.79</v>
      </c>
      <c r="AW9" s="66">
        <v>37.950000000000003</v>
      </c>
      <c r="AX9" s="66">
        <v>36.270000000000003</v>
      </c>
      <c r="AY9" s="66">
        <v>40.94</v>
      </c>
      <c r="AZ9" s="66">
        <v>40.229999999999997</v>
      </c>
      <c r="BA9" s="66">
        <v>38.54</v>
      </c>
      <c r="BB9" s="66">
        <v>33.590000000000003</v>
      </c>
      <c r="BC9" s="66">
        <v>33.479999999999997</v>
      </c>
      <c r="BD9" s="66">
        <v>34.31</v>
      </c>
      <c r="BE9" s="66">
        <v>35.86</v>
      </c>
      <c r="BF9" s="66">
        <v>37.69</v>
      </c>
      <c r="BG9" s="66">
        <v>38.78</v>
      </c>
      <c r="BH9" s="66">
        <v>34.39</v>
      </c>
      <c r="BI9" s="66">
        <v>34.21</v>
      </c>
      <c r="BJ9" s="66">
        <v>33.619999999999997</v>
      </c>
      <c r="BK9" s="66">
        <v>32.5</v>
      </c>
      <c r="BL9" s="66">
        <v>34.869999999999997</v>
      </c>
      <c r="BM9" s="66">
        <v>32.03</v>
      </c>
      <c r="BN9" s="66">
        <v>24.27</v>
      </c>
      <c r="BO9" s="66">
        <v>26.89</v>
      </c>
      <c r="BP9" s="66">
        <v>27.02</v>
      </c>
      <c r="BQ9" s="66">
        <v>28.79</v>
      </c>
      <c r="BR9" s="66">
        <v>29.95</v>
      </c>
      <c r="BS9" s="66">
        <v>31.01</v>
      </c>
      <c r="BT9" s="66">
        <v>29.3</v>
      </c>
      <c r="BU9" s="66">
        <v>28.68</v>
      </c>
      <c r="BV9" s="66">
        <v>28.9</v>
      </c>
      <c r="BW9" s="66">
        <v>30.99</v>
      </c>
      <c r="BX9" s="66">
        <v>29.89</v>
      </c>
      <c r="BY9" s="66">
        <v>28.4</v>
      </c>
      <c r="BZ9" s="66">
        <v>27.67</v>
      </c>
      <c r="CA9" s="66">
        <v>27.85</v>
      </c>
      <c r="CB9" s="66">
        <v>29.66</v>
      </c>
      <c r="CC9" s="66">
        <v>31.25</v>
      </c>
      <c r="CD9" s="66">
        <v>33.96</v>
      </c>
      <c r="CE9" s="66">
        <v>34.299999999999997</v>
      </c>
      <c r="CF9" s="66">
        <v>32.39</v>
      </c>
      <c r="CG9" s="66">
        <v>32.47</v>
      </c>
      <c r="CH9" s="66">
        <v>32.11</v>
      </c>
      <c r="CI9" s="66">
        <v>33.049999999999997</v>
      </c>
      <c r="CJ9" s="66">
        <v>32.979999999999997</v>
      </c>
      <c r="CK9" s="66">
        <v>31.95</v>
      </c>
      <c r="CL9" s="66">
        <v>30.35</v>
      </c>
      <c r="CM9" s="66">
        <v>30.64</v>
      </c>
      <c r="CN9" s="66">
        <v>33.58</v>
      </c>
      <c r="CO9" s="66">
        <v>35.46</v>
      </c>
      <c r="CP9" s="66">
        <v>35.61</v>
      </c>
      <c r="CQ9" s="66">
        <v>36.44</v>
      </c>
      <c r="CR9" s="66">
        <v>34.58</v>
      </c>
      <c r="CS9" s="66">
        <v>33.130000000000003</v>
      </c>
      <c r="CT9" s="66">
        <v>32.21</v>
      </c>
      <c r="CU9" s="66">
        <v>34.159999999999997</v>
      </c>
      <c r="CV9" s="66">
        <v>34.49</v>
      </c>
      <c r="CW9" s="66">
        <v>32.74</v>
      </c>
      <c r="CX9" s="66">
        <v>29.9</v>
      </c>
      <c r="CY9" s="66">
        <v>29.7</v>
      </c>
      <c r="CZ9" s="66">
        <v>32.18</v>
      </c>
      <c r="DA9" s="66">
        <v>32.67</v>
      </c>
      <c r="DB9" s="66">
        <v>32.11</v>
      </c>
      <c r="DC9" s="66">
        <v>32.28</v>
      </c>
      <c r="DD9" s="66">
        <v>31.22</v>
      </c>
      <c r="DE9" s="66">
        <v>31.35</v>
      </c>
      <c r="DF9" s="66">
        <v>30.59</v>
      </c>
      <c r="DG9" s="66">
        <v>32.61</v>
      </c>
      <c r="DH9" s="66">
        <v>32.880000000000003</v>
      </c>
      <c r="DI9" s="66">
        <v>30.9</v>
      </c>
      <c r="DJ9" s="66">
        <v>32</v>
      </c>
      <c r="DK9" s="66">
        <v>32.299999999999997</v>
      </c>
      <c r="DL9" s="66">
        <v>34.74</v>
      </c>
      <c r="DM9" s="66">
        <v>36.090000000000003</v>
      </c>
      <c r="DN9" s="66">
        <v>36.44</v>
      </c>
      <c r="DO9" s="66">
        <v>37.22</v>
      </c>
      <c r="DP9" s="66">
        <v>36.69</v>
      </c>
      <c r="DQ9" s="66">
        <v>35.83</v>
      </c>
      <c r="DR9" s="66">
        <v>37.869999999999997</v>
      </c>
      <c r="DS9" s="66">
        <v>38.53</v>
      </c>
      <c r="DT9" s="66">
        <v>38.24</v>
      </c>
      <c r="DU9" s="66">
        <v>36.44</v>
      </c>
      <c r="DV9" s="66">
        <v>33.83</v>
      </c>
      <c r="DW9" s="66">
        <v>33.61</v>
      </c>
      <c r="DX9" s="66">
        <v>35.909999999999997</v>
      </c>
      <c r="DY9" s="66">
        <v>37.229999999999997</v>
      </c>
      <c r="DZ9" s="66">
        <v>38.26</v>
      </c>
      <c r="EA9" s="66">
        <v>38.47</v>
      </c>
      <c r="EB9" s="66">
        <v>36.25</v>
      </c>
      <c r="EC9" s="66">
        <v>34.93</v>
      </c>
      <c r="ED9" s="66">
        <v>33.21</v>
      </c>
      <c r="EE9" s="66">
        <v>33.200000000000003</v>
      </c>
      <c r="EF9" s="66">
        <v>31.52</v>
      </c>
      <c r="EG9" s="66">
        <v>30.33</v>
      </c>
      <c r="EH9" s="66">
        <v>29.93</v>
      </c>
      <c r="EI9" s="66">
        <v>29.64</v>
      </c>
      <c r="EJ9" s="66">
        <v>30.11</v>
      </c>
      <c r="EK9" s="66">
        <v>30.94</v>
      </c>
      <c r="EL9" s="66">
        <v>32.46</v>
      </c>
      <c r="EM9" s="66">
        <v>32.229999999999997</v>
      </c>
      <c r="EN9" s="66">
        <v>31.52</v>
      </c>
      <c r="EO9" s="66">
        <v>31.1</v>
      </c>
      <c r="EP9" s="66">
        <v>30.16</v>
      </c>
      <c r="EQ9" s="66">
        <v>29.07</v>
      </c>
      <c r="ER9" s="66">
        <v>28.89</v>
      </c>
      <c r="ES9" s="66">
        <v>27.96</v>
      </c>
      <c r="ET9" s="66">
        <v>28.43</v>
      </c>
      <c r="EU9" s="66">
        <v>28.78</v>
      </c>
      <c r="EV9" s="66">
        <v>28.65</v>
      </c>
      <c r="EW9" s="66">
        <v>28.4</v>
      </c>
      <c r="EX9" s="66">
        <v>29.42</v>
      </c>
      <c r="EY9" s="66">
        <v>30.2</v>
      </c>
      <c r="EZ9" s="66">
        <v>31.59</v>
      </c>
      <c r="FA9" s="66">
        <v>32.340000000000003</v>
      </c>
      <c r="FB9" s="66">
        <v>32.72</v>
      </c>
      <c r="FC9" s="66">
        <v>34.229999999999997</v>
      </c>
      <c r="FD9" s="66">
        <v>33.26</v>
      </c>
      <c r="FE9" s="66">
        <v>30.49</v>
      </c>
      <c r="FF9" s="66">
        <v>33.61</v>
      </c>
      <c r="FG9" s="66">
        <v>32.43</v>
      </c>
      <c r="FH9" s="66">
        <v>32.32</v>
      </c>
      <c r="FI9" s="66">
        <v>34.04</v>
      </c>
      <c r="FJ9" s="66">
        <v>34.979999999999997</v>
      </c>
      <c r="FK9" s="66">
        <v>36.6</v>
      </c>
      <c r="FL9" s="66">
        <v>36.17</v>
      </c>
      <c r="FM9" s="66">
        <v>36.4</v>
      </c>
      <c r="FN9" s="66">
        <v>36.01</v>
      </c>
      <c r="FO9" s="66">
        <v>35.270000000000003</v>
      </c>
      <c r="FP9" s="66">
        <v>35.04</v>
      </c>
      <c r="FQ9" s="66">
        <v>33.85</v>
      </c>
      <c r="FR9" s="66">
        <v>32.33</v>
      </c>
      <c r="FS9" s="66">
        <v>32.43</v>
      </c>
      <c r="FT9" s="66">
        <v>33.56</v>
      </c>
      <c r="FU9" s="66">
        <v>33.700000000000003</v>
      </c>
      <c r="FV9" s="66">
        <v>35.76</v>
      </c>
      <c r="FW9" s="66">
        <v>35.979999999999997</v>
      </c>
      <c r="FX9" s="66">
        <v>36.71</v>
      </c>
      <c r="FY9" s="66">
        <v>36.729999999999997</v>
      </c>
      <c r="FZ9" s="66">
        <v>36</v>
      </c>
      <c r="GA9" s="66">
        <v>35.979999999999997</v>
      </c>
      <c r="GB9" s="66">
        <v>35.909999999999997</v>
      </c>
      <c r="GC9" s="66">
        <v>33.54</v>
      </c>
      <c r="GD9" s="66">
        <v>35.659999999999997</v>
      </c>
      <c r="GE9" s="66">
        <v>34.840000000000003</v>
      </c>
      <c r="GF9" s="66">
        <v>34</v>
      </c>
      <c r="GG9" s="66">
        <v>35.86</v>
      </c>
      <c r="GH9" s="66">
        <v>36.4</v>
      </c>
      <c r="GI9" s="66">
        <v>37.340000000000003</v>
      </c>
      <c r="GJ9" s="66">
        <v>37.659999999999997</v>
      </c>
      <c r="GK9" s="66">
        <v>37.46</v>
      </c>
      <c r="GL9" s="66">
        <v>36.78</v>
      </c>
      <c r="GM9" s="66">
        <v>36.42</v>
      </c>
      <c r="GN9" s="66">
        <v>36.86</v>
      </c>
      <c r="GO9" s="66">
        <v>35.799999999999997</v>
      </c>
      <c r="GP9" s="66">
        <v>35.94</v>
      </c>
      <c r="GQ9" s="66">
        <v>35.450000000000003</v>
      </c>
      <c r="GR9" s="66">
        <v>34.54</v>
      </c>
      <c r="GS9" s="66">
        <v>35.380000000000003</v>
      </c>
      <c r="GT9" s="66">
        <v>35.76</v>
      </c>
      <c r="GU9" s="66">
        <v>36.71</v>
      </c>
      <c r="GV9" s="66">
        <v>37.770000000000003</v>
      </c>
      <c r="GW9" s="66">
        <v>36.869999999999997</v>
      </c>
      <c r="GX9" s="66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66">
        <v>27.05</v>
      </c>
      <c r="AN10" s="66">
        <v>27.15</v>
      </c>
      <c r="AO10" s="66">
        <v>27.15</v>
      </c>
      <c r="AP10" s="66">
        <v>27.4</v>
      </c>
      <c r="AQ10" s="66">
        <v>27.5</v>
      </c>
      <c r="AR10" s="66">
        <v>29.1</v>
      </c>
      <c r="AS10" s="66">
        <v>31.85</v>
      </c>
      <c r="AT10" s="66">
        <v>35</v>
      </c>
      <c r="AU10" s="66">
        <v>37</v>
      </c>
      <c r="AV10" s="66">
        <v>40.5</v>
      </c>
      <c r="AW10" s="66">
        <v>41</v>
      </c>
      <c r="AX10" s="66">
        <v>40.799999999999997</v>
      </c>
      <c r="AY10" s="66">
        <v>38.5</v>
      </c>
      <c r="AZ10" s="66">
        <v>37</v>
      </c>
      <c r="BA10" s="66">
        <v>35.299999999999997</v>
      </c>
      <c r="BB10" s="66">
        <v>34</v>
      </c>
      <c r="BC10" s="66">
        <v>34</v>
      </c>
      <c r="BD10" s="66">
        <v>32.799999999999997</v>
      </c>
      <c r="BE10" s="66">
        <v>33.6</v>
      </c>
      <c r="BF10" s="66">
        <v>34.1</v>
      </c>
      <c r="BG10" s="66">
        <v>33.4</v>
      </c>
      <c r="BH10" s="66">
        <v>31.8</v>
      </c>
      <c r="BI10" s="66">
        <v>29.8</v>
      </c>
      <c r="BJ10" s="66">
        <v>27.8</v>
      </c>
      <c r="BK10" s="66">
        <v>26</v>
      </c>
      <c r="BL10" s="66">
        <v>25.2</v>
      </c>
      <c r="BM10" s="66">
        <v>24</v>
      </c>
      <c r="BN10" s="66">
        <v>23</v>
      </c>
      <c r="BO10" s="66">
        <v>22.4</v>
      </c>
      <c r="BP10" s="66">
        <v>22</v>
      </c>
      <c r="BQ10" s="66">
        <v>22</v>
      </c>
      <c r="BR10" s="66">
        <v>22.18</v>
      </c>
      <c r="BS10" s="66">
        <v>22.07</v>
      </c>
      <c r="BT10" s="66">
        <v>23.1</v>
      </c>
      <c r="BU10" s="66">
        <v>25.5</v>
      </c>
      <c r="BV10" s="66">
        <v>26</v>
      </c>
      <c r="BW10" s="66">
        <v>28.4</v>
      </c>
      <c r="BX10" s="66">
        <v>28.14</v>
      </c>
      <c r="BY10" s="66">
        <v>27.95</v>
      </c>
      <c r="BZ10" s="66">
        <v>28.37</v>
      </c>
      <c r="CA10" s="66">
        <v>29.41</v>
      </c>
      <c r="CB10" s="66">
        <v>30.07</v>
      </c>
      <c r="CC10" s="66">
        <v>30.59</v>
      </c>
      <c r="CD10" s="66">
        <v>31.83</v>
      </c>
      <c r="CE10" s="66">
        <v>33.4</v>
      </c>
      <c r="CF10" s="66">
        <v>34.409999999999997</v>
      </c>
      <c r="CG10" s="66">
        <v>34.65</v>
      </c>
      <c r="CH10" s="66">
        <v>34.42</v>
      </c>
      <c r="CI10" s="66">
        <v>33.119999999999997</v>
      </c>
      <c r="CJ10" s="66">
        <v>33.200000000000003</v>
      </c>
      <c r="CK10" s="66">
        <v>34.06</v>
      </c>
      <c r="CL10" s="66">
        <v>34.18</v>
      </c>
      <c r="CM10" s="66">
        <v>34.44</v>
      </c>
      <c r="CN10" s="66">
        <v>34.39</v>
      </c>
      <c r="CO10" s="66">
        <v>34.53</v>
      </c>
      <c r="CP10" s="66">
        <v>34.729999999999997</v>
      </c>
      <c r="CQ10" s="66">
        <v>35.479999999999997</v>
      </c>
      <c r="CR10" s="66">
        <v>36.42</v>
      </c>
      <c r="CS10" s="66">
        <v>36.9</v>
      </c>
      <c r="CT10" s="66">
        <v>35.71</v>
      </c>
      <c r="CU10" s="66">
        <v>33.75</v>
      </c>
      <c r="CV10" s="66">
        <v>33.4</v>
      </c>
      <c r="CW10" s="66">
        <v>32.700000000000003</v>
      </c>
      <c r="CX10" s="66">
        <v>31.95</v>
      </c>
      <c r="CY10" s="66">
        <v>30.85</v>
      </c>
      <c r="CZ10" s="66">
        <v>29.15</v>
      </c>
      <c r="DA10" s="66">
        <v>29.04</v>
      </c>
      <c r="DB10" s="66">
        <v>29.13</v>
      </c>
      <c r="DC10" s="66">
        <v>30.84</v>
      </c>
      <c r="DD10" s="66">
        <v>33.6</v>
      </c>
      <c r="DE10" s="66">
        <v>34.97</v>
      </c>
      <c r="DF10" s="66">
        <v>35.020000000000003</v>
      </c>
      <c r="DG10" s="66">
        <v>34.770000000000003</v>
      </c>
      <c r="DH10" s="66">
        <v>34.58</v>
      </c>
      <c r="DI10" s="66">
        <v>34.68</v>
      </c>
      <c r="DJ10" s="66">
        <v>34.65</v>
      </c>
      <c r="DK10" s="66">
        <v>32.99</v>
      </c>
      <c r="DL10" s="66">
        <v>36.1</v>
      </c>
      <c r="DM10" s="66">
        <v>37.56</v>
      </c>
      <c r="DN10" s="66">
        <v>37.700000000000003</v>
      </c>
      <c r="DO10" s="66">
        <v>40</v>
      </c>
      <c r="DP10" s="66">
        <v>41.74</v>
      </c>
      <c r="DQ10" s="66">
        <v>42.46</v>
      </c>
      <c r="DR10" s="66">
        <v>42.24</v>
      </c>
      <c r="DS10" s="66">
        <v>41.26</v>
      </c>
      <c r="DT10" s="66">
        <v>40.94</v>
      </c>
      <c r="DU10" s="66">
        <v>40.549999999999997</v>
      </c>
      <c r="DV10" s="66">
        <v>39.72</v>
      </c>
      <c r="DW10" s="66">
        <v>38.869999999999997</v>
      </c>
      <c r="DX10" s="66">
        <v>37.97</v>
      </c>
      <c r="DY10" s="66">
        <v>37.18</v>
      </c>
      <c r="DZ10" s="66">
        <v>37.090000000000003</v>
      </c>
      <c r="EA10" s="66">
        <v>36.44</v>
      </c>
      <c r="EB10" s="66">
        <v>35.14</v>
      </c>
      <c r="EC10" s="66">
        <v>33.99</v>
      </c>
      <c r="ED10" s="66">
        <v>32.479999999999997</v>
      </c>
      <c r="EE10" s="66">
        <v>31.52</v>
      </c>
      <c r="EF10" s="66">
        <v>31.52</v>
      </c>
      <c r="EG10" s="66">
        <v>30.79</v>
      </c>
      <c r="EH10" s="66">
        <v>30.85</v>
      </c>
      <c r="EI10" s="66">
        <v>29.83</v>
      </c>
      <c r="EJ10" s="66">
        <v>28.83</v>
      </c>
      <c r="EK10" s="66">
        <v>27.94</v>
      </c>
      <c r="EL10" s="66">
        <v>27.78</v>
      </c>
      <c r="EM10" s="66">
        <v>28.38</v>
      </c>
      <c r="EN10" s="66">
        <v>29.5</v>
      </c>
      <c r="EO10" s="66">
        <v>29.77</v>
      </c>
      <c r="EP10" s="66">
        <v>29.74</v>
      </c>
      <c r="EQ10" s="66">
        <v>28.87</v>
      </c>
      <c r="ER10" s="66">
        <v>28.13</v>
      </c>
      <c r="ES10" s="66">
        <v>27.31</v>
      </c>
      <c r="ET10" s="66">
        <v>25.74</v>
      </c>
      <c r="EU10" s="66">
        <v>23.96</v>
      </c>
      <c r="EV10" s="66">
        <v>23.22</v>
      </c>
      <c r="EW10" s="66">
        <v>23.42</v>
      </c>
      <c r="EX10" s="66">
        <v>24.3</v>
      </c>
      <c r="EY10" s="66">
        <v>26.37</v>
      </c>
      <c r="EZ10" s="66">
        <v>30.42</v>
      </c>
      <c r="FA10" s="66">
        <v>33.14</v>
      </c>
      <c r="FB10" s="66">
        <v>33.67</v>
      </c>
      <c r="FC10" s="66">
        <v>34.130000000000003</v>
      </c>
      <c r="FD10" s="66">
        <v>33.97</v>
      </c>
      <c r="FE10" s="66">
        <v>33.56</v>
      </c>
      <c r="FF10" s="66">
        <v>33.49</v>
      </c>
      <c r="FG10" s="66">
        <v>33.83</v>
      </c>
      <c r="FH10" s="66">
        <v>34.380000000000003</v>
      </c>
      <c r="FI10" s="66">
        <v>35.89</v>
      </c>
      <c r="FJ10" s="66">
        <v>37.44</v>
      </c>
      <c r="FK10" s="66">
        <v>39.39</v>
      </c>
      <c r="FL10" s="66">
        <v>40.340000000000003</v>
      </c>
      <c r="FM10" s="66">
        <v>40.520000000000003</v>
      </c>
      <c r="FN10" s="66">
        <v>39.96</v>
      </c>
      <c r="FO10" s="66">
        <v>36.76</v>
      </c>
      <c r="FP10" s="66">
        <v>34.880000000000003</v>
      </c>
      <c r="FQ10" s="66">
        <v>34.21</v>
      </c>
      <c r="FR10" s="66">
        <v>32.99</v>
      </c>
      <c r="FS10" s="66">
        <v>32.380000000000003</v>
      </c>
      <c r="FT10" s="66">
        <v>32.56</v>
      </c>
      <c r="FU10" s="66">
        <v>33.19</v>
      </c>
      <c r="FV10" s="66">
        <v>33.83</v>
      </c>
      <c r="FW10" s="66">
        <v>35.43</v>
      </c>
      <c r="FX10" s="66">
        <v>36.630000000000003</v>
      </c>
      <c r="FY10" s="66">
        <v>37.159999999999997</v>
      </c>
      <c r="FZ10" s="66">
        <v>36.47</v>
      </c>
      <c r="GA10" s="66">
        <v>35.47</v>
      </c>
      <c r="GB10" s="66">
        <v>36.22</v>
      </c>
      <c r="GC10" s="66">
        <v>34.979999999999997</v>
      </c>
      <c r="GD10" s="66">
        <v>34.49</v>
      </c>
      <c r="GE10" s="66">
        <v>33.97</v>
      </c>
      <c r="GF10" s="66">
        <v>33.46</v>
      </c>
      <c r="GG10" s="66">
        <v>32.93</v>
      </c>
      <c r="GH10" s="66">
        <v>33.01</v>
      </c>
      <c r="GI10" s="66">
        <v>33.880000000000003</v>
      </c>
      <c r="GJ10" s="66">
        <v>34.65</v>
      </c>
      <c r="GK10" s="66">
        <v>35.19</v>
      </c>
      <c r="GL10" s="66">
        <v>35.29</v>
      </c>
      <c r="GM10" s="66">
        <v>34.94</v>
      </c>
      <c r="GN10" s="66">
        <v>34.81</v>
      </c>
      <c r="GO10" s="66">
        <v>34.909999999999997</v>
      </c>
      <c r="GP10" s="66">
        <v>34.049999999999997</v>
      </c>
      <c r="GQ10" s="66">
        <v>32.520000000000003</v>
      </c>
      <c r="GR10" s="66">
        <v>31.96</v>
      </c>
      <c r="GS10" s="66">
        <v>31.82</v>
      </c>
      <c r="GT10" s="66">
        <v>32.020000000000003</v>
      </c>
      <c r="GU10" s="66">
        <v>33.24</v>
      </c>
      <c r="GV10" s="66">
        <v>34.840000000000003</v>
      </c>
      <c r="GW10" s="66">
        <v>35.049999999999997</v>
      </c>
      <c r="GX10" s="66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66">
        <v>26.49</v>
      </c>
      <c r="AN11" s="66">
        <v>26.52</v>
      </c>
      <c r="AO11" s="66">
        <v>26.62</v>
      </c>
      <c r="AP11" s="66">
        <v>26.94</v>
      </c>
      <c r="AQ11" s="66">
        <v>27.26</v>
      </c>
      <c r="AR11" s="66">
        <v>27.02</v>
      </c>
      <c r="AS11" s="66">
        <v>28.09</v>
      </c>
      <c r="AT11" s="66">
        <v>28.84</v>
      </c>
      <c r="AU11" s="66">
        <v>30.9</v>
      </c>
      <c r="AV11" s="66">
        <v>33.47</v>
      </c>
      <c r="AW11" s="66">
        <v>35.69</v>
      </c>
      <c r="AX11" s="66">
        <v>36.700000000000003</v>
      </c>
      <c r="AY11" s="66">
        <v>34.299999999999997</v>
      </c>
      <c r="AZ11" s="66">
        <v>33.799999999999997</v>
      </c>
      <c r="BA11" s="66">
        <v>33.22</v>
      </c>
      <c r="BB11" s="66">
        <v>32.43</v>
      </c>
      <c r="BC11" s="66">
        <v>31.46</v>
      </c>
      <c r="BD11" s="66">
        <v>30.73</v>
      </c>
      <c r="BE11" s="66">
        <v>31.14</v>
      </c>
      <c r="BF11" s="66">
        <v>30.32</v>
      </c>
      <c r="BG11" s="66">
        <v>29.46</v>
      </c>
      <c r="BH11" s="66">
        <v>27.16</v>
      </c>
      <c r="BI11" s="66">
        <v>25.78</v>
      </c>
      <c r="BJ11" s="66">
        <v>24.02</v>
      </c>
      <c r="BK11" s="66">
        <v>22.27</v>
      </c>
      <c r="BL11" s="66">
        <v>20.28</v>
      </c>
      <c r="BM11" s="66">
        <v>20.5</v>
      </c>
      <c r="BN11" s="66">
        <v>21.05</v>
      </c>
      <c r="BO11" s="66">
        <v>21</v>
      </c>
      <c r="BP11" s="66">
        <v>20.54</v>
      </c>
      <c r="BQ11" s="66">
        <v>21.33</v>
      </c>
      <c r="BR11" s="66">
        <v>22.45</v>
      </c>
      <c r="BS11" s="66">
        <v>22.73</v>
      </c>
      <c r="BT11" s="66">
        <v>23.18</v>
      </c>
      <c r="BU11" s="66">
        <v>25.23</v>
      </c>
      <c r="BV11" s="66">
        <v>25.73</v>
      </c>
      <c r="BW11" s="66">
        <v>26.02</v>
      </c>
      <c r="BX11" s="66">
        <v>26.6</v>
      </c>
      <c r="BY11" s="66">
        <v>26.92</v>
      </c>
      <c r="BZ11" s="66">
        <v>26.91</v>
      </c>
      <c r="CA11" s="66">
        <v>25.81</v>
      </c>
      <c r="CB11" s="66">
        <v>25.6</v>
      </c>
      <c r="CC11" s="66">
        <v>25.82</v>
      </c>
      <c r="CD11" s="66">
        <v>27.19</v>
      </c>
      <c r="CE11" s="66">
        <v>28.2</v>
      </c>
      <c r="CF11" s="66">
        <v>28.94</v>
      </c>
      <c r="CG11" s="66">
        <v>30.1</v>
      </c>
      <c r="CH11" s="66">
        <v>29.79</v>
      </c>
      <c r="CI11" s="66">
        <v>30.02</v>
      </c>
      <c r="CJ11" s="66">
        <v>30.26</v>
      </c>
      <c r="CK11" s="66">
        <v>30.28</v>
      </c>
      <c r="CL11" s="66">
        <v>30.24</v>
      </c>
      <c r="CM11" s="66">
        <v>30.24</v>
      </c>
      <c r="CN11" s="66">
        <v>29.9</v>
      </c>
      <c r="CO11" s="66">
        <v>30.08</v>
      </c>
      <c r="CP11" s="66">
        <v>29.13</v>
      </c>
      <c r="CQ11" s="66">
        <v>27.98</v>
      </c>
      <c r="CR11" s="66">
        <v>28.33</v>
      </c>
      <c r="CS11" s="66">
        <v>28.91</v>
      </c>
      <c r="CT11" s="66">
        <v>28.74</v>
      </c>
      <c r="CU11" s="66">
        <v>28.82</v>
      </c>
      <c r="CV11" s="66">
        <v>30.34</v>
      </c>
      <c r="CW11" s="66">
        <v>30.25</v>
      </c>
      <c r="CX11" s="66">
        <v>28.79</v>
      </c>
      <c r="CY11" s="66">
        <v>27.46</v>
      </c>
      <c r="CZ11" s="66">
        <v>26.84</v>
      </c>
      <c r="DA11" s="66">
        <v>27.34</v>
      </c>
      <c r="DB11" s="66">
        <v>28.19</v>
      </c>
      <c r="DC11" s="66">
        <v>28.13</v>
      </c>
      <c r="DD11" s="66">
        <v>28.95</v>
      </c>
      <c r="DE11" s="66">
        <v>29.73</v>
      </c>
      <c r="DF11" s="66">
        <v>30.1</v>
      </c>
      <c r="DG11" s="66">
        <v>29.75</v>
      </c>
      <c r="DH11" s="66">
        <v>29.63</v>
      </c>
      <c r="DI11" s="66">
        <v>30.02</v>
      </c>
      <c r="DJ11" s="66">
        <v>30.26</v>
      </c>
      <c r="DK11" s="66">
        <v>30.03</v>
      </c>
      <c r="DL11" s="66">
        <v>29.48</v>
      </c>
      <c r="DM11" s="66">
        <v>30.21</v>
      </c>
      <c r="DN11" s="66">
        <v>31.17</v>
      </c>
      <c r="DO11" s="66">
        <v>32.64</v>
      </c>
      <c r="DP11" s="66">
        <v>34.07</v>
      </c>
      <c r="DQ11" s="66">
        <v>36.549999999999997</v>
      </c>
      <c r="DR11" s="66">
        <v>37.17</v>
      </c>
      <c r="DS11" s="66">
        <v>35.799999999999997</v>
      </c>
      <c r="DT11" s="66">
        <v>35.6</v>
      </c>
      <c r="DU11" s="66">
        <v>35.159999999999997</v>
      </c>
      <c r="DV11" s="66">
        <v>33.83</v>
      </c>
      <c r="DW11" s="66">
        <v>32.94</v>
      </c>
      <c r="DX11" s="66">
        <v>32.43</v>
      </c>
      <c r="DY11" s="66">
        <v>32.04</v>
      </c>
      <c r="DZ11" s="66">
        <v>30.18</v>
      </c>
      <c r="EA11" s="66">
        <v>29.74</v>
      </c>
      <c r="EB11" s="66">
        <v>29.64</v>
      </c>
      <c r="EC11" s="66">
        <v>29.61</v>
      </c>
      <c r="ED11" s="66">
        <v>29.98</v>
      </c>
      <c r="EE11" s="66">
        <v>28.55</v>
      </c>
      <c r="EF11" s="66">
        <v>29.09</v>
      </c>
      <c r="EG11" s="66">
        <v>29.57</v>
      </c>
      <c r="EH11" s="66">
        <v>29.35</v>
      </c>
      <c r="EI11" s="66">
        <v>28.23</v>
      </c>
      <c r="EJ11" s="66">
        <v>26.98</v>
      </c>
      <c r="EK11" s="66">
        <v>26.96</v>
      </c>
      <c r="EL11" s="66">
        <v>26.54</v>
      </c>
      <c r="EM11" s="66">
        <v>26.56</v>
      </c>
      <c r="EN11" s="66">
        <v>27.31</v>
      </c>
      <c r="EO11" s="66">
        <v>27.41</v>
      </c>
      <c r="EP11" s="66">
        <v>27.39</v>
      </c>
      <c r="EQ11" s="66">
        <v>26.14</v>
      </c>
      <c r="ER11" s="66">
        <v>25.6</v>
      </c>
      <c r="ES11" s="66">
        <v>25.71</v>
      </c>
      <c r="ET11" s="66">
        <v>24.43</v>
      </c>
      <c r="EU11" s="66">
        <v>23.33</v>
      </c>
      <c r="EV11" s="66">
        <v>23.12</v>
      </c>
      <c r="EW11" s="66">
        <v>23.29</v>
      </c>
      <c r="EX11" s="66">
        <v>24.95</v>
      </c>
      <c r="EY11" s="66">
        <v>26.41</v>
      </c>
      <c r="EZ11" s="66">
        <v>28.3</v>
      </c>
      <c r="FA11" s="66">
        <v>29.62</v>
      </c>
      <c r="FB11" s="66">
        <v>30.67</v>
      </c>
      <c r="FC11" s="66">
        <v>30.21</v>
      </c>
      <c r="FD11" s="66">
        <v>30.57</v>
      </c>
      <c r="FE11" s="66">
        <v>30.52</v>
      </c>
      <c r="FF11" s="66">
        <v>30.66</v>
      </c>
      <c r="FG11" s="66">
        <v>30.95</v>
      </c>
      <c r="FH11" s="66">
        <v>31.25</v>
      </c>
      <c r="FI11" s="66">
        <v>31.64</v>
      </c>
      <c r="FJ11" s="66">
        <v>32.57</v>
      </c>
      <c r="FK11" s="66">
        <v>33.71</v>
      </c>
      <c r="FL11" s="66">
        <v>34.75</v>
      </c>
      <c r="FM11" s="66">
        <v>36.020000000000003</v>
      </c>
      <c r="FN11" s="66">
        <v>36.07</v>
      </c>
      <c r="FO11" s="66">
        <v>34.020000000000003</v>
      </c>
      <c r="FP11" s="66">
        <v>32.950000000000003</v>
      </c>
      <c r="FQ11" s="66">
        <v>32.409999999999997</v>
      </c>
      <c r="FR11" s="66">
        <v>31.96</v>
      </c>
      <c r="FS11" s="66">
        <v>30.69</v>
      </c>
      <c r="FT11" s="66">
        <v>30.4</v>
      </c>
      <c r="FU11" s="66">
        <v>30.42</v>
      </c>
      <c r="FV11" s="66">
        <v>30.72</v>
      </c>
      <c r="FW11" s="66">
        <v>31.6</v>
      </c>
      <c r="FX11" s="66">
        <v>32.57</v>
      </c>
      <c r="FY11" s="66">
        <v>32.85</v>
      </c>
      <c r="FZ11" s="66">
        <v>33.200000000000003</v>
      </c>
      <c r="GA11" s="66">
        <v>32.479999999999997</v>
      </c>
      <c r="GB11" s="66">
        <v>32.229999999999997</v>
      </c>
      <c r="GC11" s="66">
        <v>32.39</v>
      </c>
      <c r="GD11" s="66">
        <v>31.77</v>
      </c>
      <c r="GE11" s="66">
        <v>31.49</v>
      </c>
      <c r="GF11" s="66">
        <v>31.02</v>
      </c>
      <c r="GG11" s="66">
        <v>30.78</v>
      </c>
      <c r="GH11" s="66">
        <v>30.12</v>
      </c>
      <c r="GI11" s="66">
        <v>30.41</v>
      </c>
      <c r="GJ11" s="66">
        <v>31.42</v>
      </c>
      <c r="GK11" s="66">
        <v>32.85</v>
      </c>
      <c r="GL11" s="66">
        <v>33.33</v>
      </c>
      <c r="GM11" s="66">
        <v>32.76</v>
      </c>
      <c r="GN11" s="66">
        <v>32.54</v>
      </c>
      <c r="GO11" s="66">
        <v>31.17</v>
      </c>
      <c r="GP11" s="66">
        <v>29.55</v>
      </c>
      <c r="GQ11" s="66">
        <v>29.4</v>
      </c>
      <c r="GR11" s="66">
        <v>29.62</v>
      </c>
      <c r="GS11" s="66">
        <v>29.84</v>
      </c>
      <c r="GT11" s="66">
        <v>30.79</v>
      </c>
      <c r="GU11" s="66">
        <v>31.38</v>
      </c>
      <c r="GV11" s="66">
        <v>32.51</v>
      </c>
      <c r="GW11" s="66">
        <v>34.51</v>
      </c>
      <c r="GX11" s="66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67">
        <v>27.39</v>
      </c>
      <c r="AN12" s="67">
        <v>27.46</v>
      </c>
      <c r="AO12" s="67">
        <v>28.24</v>
      </c>
      <c r="AP12" s="67">
        <v>27.8</v>
      </c>
      <c r="AQ12" s="67">
        <v>27.57</v>
      </c>
      <c r="AR12" s="67">
        <v>27.2</v>
      </c>
      <c r="AS12" s="67">
        <v>27.75</v>
      </c>
      <c r="AT12" s="67">
        <v>27.82</v>
      </c>
      <c r="AU12" s="67">
        <v>28.85</v>
      </c>
      <c r="AV12" s="67">
        <v>30.9</v>
      </c>
      <c r="AW12" s="67">
        <v>32.68</v>
      </c>
      <c r="AX12" s="67">
        <v>33.729999999999997</v>
      </c>
      <c r="AY12" s="67">
        <v>35.22</v>
      </c>
      <c r="AZ12" s="67">
        <v>35.22</v>
      </c>
      <c r="BA12" s="67">
        <v>35.61</v>
      </c>
      <c r="BB12" s="67">
        <v>33.869999999999997</v>
      </c>
      <c r="BC12" s="67">
        <v>33.44</v>
      </c>
      <c r="BD12" s="67">
        <v>33.28</v>
      </c>
      <c r="BE12" s="67">
        <v>32.32</v>
      </c>
      <c r="BF12" s="67">
        <v>31.61</v>
      </c>
      <c r="BG12" s="67">
        <v>31.24</v>
      </c>
      <c r="BH12" s="67">
        <v>30.45</v>
      </c>
      <c r="BI12" s="67">
        <v>27.99</v>
      </c>
      <c r="BJ12" s="67">
        <v>27.3</v>
      </c>
      <c r="BK12" s="67">
        <v>24.39</v>
      </c>
      <c r="BL12" s="67">
        <v>21.39</v>
      </c>
      <c r="BM12" s="67">
        <v>18.7</v>
      </c>
      <c r="BN12" s="67">
        <v>17.68</v>
      </c>
      <c r="BO12" s="67">
        <v>17.670000000000002</v>
      </c>
      <c r="BP12" s="67">
        <v>18</v>
      </c>
      <c r="BQ12" s="67">
        <v>18.600000000000001</v>
      </c>
      <c r="BR12" s="67">
        <v>19.54</v>
      </c>
      <c r="BS12" s="67">
        <v>20.96</v>
      </c>
      <c r="BT12" s="67">
        <v>23.24</v>
      </c>
      <c r="BU12" s="67">
        <v>25.16</v>
      </c>
      <c r="BV12" s="67">
        <v>25.99</v>
      </c>
      <c r="BW12" s="67">
        <v>25.84</v>
      </c>
      <c r="BX12" s="67">
        <v>25.84</v>
      </c>
      <c r="BY12" s="67">
        <v>26.08</v>
      </c>
      <c r="BZ12" s="67">
        <v>26.03</v>
      </c>
      <c r="CA12" s="67">
        <v>26.09</v>
      </c>
      <c r="CB12" s="67">
        <v>26.35</v>
      </c>
      <c r="CC12" s="67">
        <v>26.59</v>
      </c>
      <c r="CD12" s="67">
        <v>26.96</v>
      </c>
      <c r="CE12" s="67">
        <v>27.93</v>
      </c>
      <c r="CF12" s="67">
        <v>29.27</v>
      </c>
      <c r="CG12" s="67">
        <v>29.93</v>
      </c>
      <c r="CH12" s="67">
        <v>30.57</v>
      </c>
      <c r="CI12" s="67">
        <v>30.86</v>
      </c>
      <c r="CJ12" s="67">
        <v>31.21</v>
      </c>
      <c r="CK12" s="67">
        <v>31.21</v>
      </c>
      <c r="CL12" s="67">
        <v>31.79</v>
      </c>
      <c r="CM12" s="67">
        <v>31.64</v>
      </c>
      <c r="CN12" s="67">
        <v>31.61</v>
      </c>
      <c r="CO12" s="67">
        <v>31.39</v>
      </c>
      <c r="CP12" s="67">
        <v>31.58</v>
      </c>
      <c r="CQ12" s="67">
        <v>31.65</v>
      </c>
      <c r="CR12" s="67">
        <v>32.01</v>
      </c>
      <c r="CS12" s="67">
        <v>32.31</v>
      </c>
      <c r="CT12" s="67">
        <v>32.21</v>
      </c>
      <c r="CU12" s="67">
        <v>31.72</v>
      </c>
      <c r="CV12" s="67">
        <v>31.63</v>
      </c>
      <c r="CW12" s="67">
        <v>30.84</v>
      </c>
      <c r="CX12" s="67">
        <v>29.75</v>
      </c>
      <c r="CY12" s="67">
        <v>30.52</v>
      </c>
      <c r="CZ12" s="67">
        <v>27.69</v>
      </c>
      <c r="DA12" s="67">
        <v>27.18</v>
      </c>
      <c r="DB12" s="67">
        <v>27.24</v>
      </c>
      <c r="DC12" s="67">
        <v>28.05</v>
      </c>
      <c r="DD12" s="67">
        <v>29.33</v>
      </c>
      <c r="DE12" s="67">
        <v>30.43</v>
      </c>
      <c r="DF12" s="67">
        <v>31.03</v>
      </c>
      <c r="DG12" s="67">
        <v>31.4</v>
      </c>
      <c r="DH12" s="67">
        <v>31.66</v>
      </c>
      <c r="DI12" s="67">
        <v>31.73</v>
      </c>
      <c r="DJ12" s="67">
        <v>31.78</v>
      </c>
      <c r="DK12" s="67">
        <v>31.54</v>
      </c>
      <c r="DL12" s="67">
        <v>31.72</v>
      </c>
      <c r="DM12" s="67">
        <v>32.020000000000003</v>
      </c>
      <c r="DN12" s="67">
        <v>32.28</v>
      </c>
      <c r="DO12" s="67">
        <v>33.299999999999997</v>
      </c>
      <c r="DP12" s="67">
        <v>34.409999999999997</v>
      </c>
      <c r="DQ12" s="67">
        <v>35.03</v>
      </c>
      <c r="DR12" s="67">
        <v>35.549999999999997</v>
      </c>
      <c r="DS12" s="67">
        <v>35.799999999999997</v>
      </c>
      <c r="DT12" s="67">
        <v>35.950000000000003</v>
      </c>
      <c r="DU12" s="67">
        <v>35.799999999999997</v>
      </c>
      <c r="DV12" s="67">
        <v>35.049999999999997</v>
      </c>
      <c r="DW12" s="67">
        <v>34.47</v>
      </c>
      <c r="DX12" s="67">
        <v>33.630000000000003</v>
      </c>
      <c r="DY12" s="67">
        <v>33.18</v>
      </c>
      <c r="DZ12" s="67">
        <v>32.840000000000003</v>
      </c>
      <c r="EA12" s="67">
        <v>32.630000000000003</v>
      </c>
      <c r="EB12" s="67">
        <v>32.49</v>
      </c>
      <c r="EC12" s="67">
        <v>32.06</v>
      </c>
      <c r="ED12" s="67">
        <v>31.79</v>
      </c>
      <c r="EE12" s="67">
        <v>30.79</v>
      </c>
      <c r="EF12" s="67">
        <v>29.92</v>
      </c>
      <c r="EG12" s="67">
        <v>29.41</v>
      </c>
      <c r="EH12" s="67">
        <v>29.08</v>
      </c>
      <c r="EI12" s="67">
        <v>27.89</v>
      </c>
      <c r="EJ12" s="67">
        <v>27</v>
      </c>
      <c r="EK12" s="67">
        <v>26.43</v>
      </c>
      <c r="EL12" s="67">
        <v>26.25</v>
      </c>
      <c r="EM12" s="67">
        <v>26.63</v>
      </c>
      <c r="EN12" s="67">
        <v>27.08</v>
      </c>
      <c r="EO12" s="67">
        <v>27.41</v>
      </c>
      <c r="EP12" s="67">
        <v>27.43</v>
      </c>
      <c r="EQ12" s="67">
        <v>27.53</v>
      </c>
      <c r="ER12" s="67">
        <v>26.83</v>
      </c>
      <c r="ES12" s="67">
        <v>25.89</v>
      </c>
      <c r="ET12" s="67">
        <v>24.72</v>
      </c>
      <c r="EU12" s="67">
        <v>23.67</v>
      </c>
      <c r="EV12" s="67">
        <v>23.17</v>
      </c>
      <c r="EW12" s="67">
        <v>23.12</v>
      </c>
      <c r="EX12" s="67">
        <v>23.39</v>
      </c>
      <c r="EY12" s="67">
        <v>24.21</v>
      </c>
      <c r="EZ12" s="67">
        <v>25.78</v>
      </c>
      <c r="FA12" s="67">
        <v>27.05</v>
      </c>
      <c r="FB12" s="67">
        <v>28.29</v>
      </c>
      <c r="FC12" s="67">
        <v>29.15</v>
      </c>
      <c r="FD12" s="67">
        <v>29.52</v>
      </c>
      <c r="FE12" s="67">
        <v>29.51</v>
      </c>
      <c r="FF12" s="67">
        <v>29.79</v>
      </c>
      <c r="FG12" s="67">
        <v>29.86</v>
      </c>
      <c r="FH12" s="67">
        <v>29.99</v>
      </c>
      <c r="FI12" s="67">
        <v>30.49</v>
      </c>
      <c r="FJ12" s="67">
        <v>30.91</v>
      </c>
      <c r="FK12" s="67">
        <v>31.97</v>
      </c>
      <c r="FL12" s="67">
        <v>33.06</v>
      </c>
      <c r="FM12" s="67">
        <v>33.61</v>
      </c>
      <c r="FN12" s="67">
        <v>33.97</v>
      </c>
      <c r="FO12" s="67">
        <v>33.71</v>
      </c>
      <c r="FP12" s="67">
        <v>33.020000000000003</v>
      </c>
      <c r="FQ12" s="67">
        <v>32.42</v>
      </c>
      <c r="FR12" s="67">
        <v>30.87</v>
      </c>
      <c r="FS12" s="67">
        <v>30.65</v>
      </c>
      <c r="FT12" s="67">
        <v>30.59</v>
      </c>
      <c r="FU12" s="67">
        <v>30.77</v>
      </c>
      <c r="FV12" s="67">
        <v>30.82</v>
      </c>
      <c r="FW12" s="67">
        <v>31.71</v>
      </c>
      <c r="FX12" s="67">
        <v>32.450000000000003</v>
      </c>
      <c r="FY12" s="67">
        <v>32.92</v>
      </c>
      <c r="FZ12" s="67">
        <v>33.159999999999997</v>
      </c>
      <c r="GA12" s="67">
        <v>33.26</v>
      </c>
      <c r="GB12" s="67">
        <v>33.03</v>
      </c>
      <c r="GC12" s="67">
        <v>32.78</v>
      </c>
      <c r="GD12" s="67">
        <v>32.6</v>
      </c>
      <c r="GE12" s="67">
        <v>32.950000000000003</v>
      </c>
      <c r="GF12" s="67">
        <v>32.18</v>
      </c>
      <c r="GG12" s="67">
        <v>31.99</v>
      </c>
      <c r="GH12" s="67">
        <v>31.67</v>
      </c>
      <c r="GI12" s="67">
        <v>32.26</v>
      </c>
      <c r="GJ12" s="67">
        <v>32.68</v>
      </c>
      <c r="GK12" s="67">
        <v>33.03</v>
      </c>
      <c r="GL12" s="67">
        <v>33.130000000000003</v>
      </c>
      <c r="GM12" s="67">
        <v>33.229999999999997</v>
      </c>
      <c r="GN12" s="67">
        <v>33.28</v>
      </c>
      <c r="GO12" s="67">
        <v>33.21</v>
      </c>
      <c r="GP12" s="67">
        <v>32.89</v>
      </c>
      <c r="GQ12" s="67">
        <v>32.08</v>
      </c>
      <c r="GR12" s="67">
        <v>31.84</v>
      </c>
      <c r="GS12" s="67">
        <v>31.62</v>
      </c>
      <c r="GT12" s="67">
        <v>31.59</v>
      </c>
      <c r="GU12" s="67">
        <v>31.75</v>
      </c>
      <c r="GV12" s="67">
        <v>32.380000000000003</v>
      </c>
      <c r="GW12" s="67">
        <v>32.39</v>
      </c>
      <c r="GX12" s="67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68">
        <v>26.9</v>
      </c>
      <c r="AN13" s="68">
        <v>27.18</v>
      </c>
      <c r="AO13" s="68">
        <v>27.03</v>
      </c>
      <c r="AP13" s="68">
        <v>27.08</v>
      </c>
      <c r="AQ13" s="68">
        <v>26.9</v>
      </c>
      <c r="AR13" s="68">
        <v>26.6</v>
      </c>
      <c r="AS13" s="68">
        <v>27.06</v>
      </c>
      <c r="AT13" s="68">
        <v>28.24</v>
      </c>
      <c r="AU13" s="68">
        <v>29.95</v>
      </c>
      <c r="AV13" s="68">
        <v>33.380000000000003</v>
      </c>
      <c r="AW13" s="68">
        <v>36.35</v>
      </c>
      <c r="AX13" s="68">
        <v>36.96</v>
      </c>
      <c r="AY13" s="68">
        <v>36.99</v>
      </c>
      <c r="AZ13" s="68">
        <v>37.479999999999997</v>
      </c>
      <c r="BA13" s="68">
        <v>37.65</v>
      </c>
      <c r="BB13" s="68">
        <v>35.56</v>
      </c>
      <c r="BC13" s="68">
        <v>33.9</v>
      </c>
      <c r="BD13" s="68">
        <v>34.26</v>
      </c>
      <c r="BE13" s="68">
        <v>33.409999999999997</v>
      </c>
      <c r="BF13" s="68">
        <v>31.62</v>
      </c>
      <c r="BG13" s="68">
        <v>30.74</v>
      </c>
      <c r="BH13" s="68">
        <v>29.31</v>
      </c>
      <c r="BI13" s="68">
        <v>27.55</v>
      </c>
      <c r="BJ13" s="68">
        <v>25.46</v>
      </c>
      <c r="BK13" s="68">
        <v>23.04</v>
      </c>
      <c r="BL13" s="68">
        <v>21.12</v>
      </c>
      <c r="BM13" s="68">
        <v>21.7</v>
      </c>
      <c r="BN13" s="68">
        <v>22.04</v>
      </c>
      <c r="BO13" s="68">
        <v>21.92</v>
      </c>
      <c r="BP13" s="68">
        <v>21.81</v>
      </c>
      <c r="BQ13" s="68">
        <v>22.25</v>
      </c>
      <c r="BR13" s="68">
        <v>22.42</v>
      </c>
      <c r="BS13" s="68">
        <v>23</v>
      </c>
      <c r="BT13" s="68">
        <v>23.24</v>
      </c>
      <c r="BU13" s="68">
        <v>24.1</v>
      </c>
      <c r="BV13" s="68">
        <v>24.88</v>
      </c>
      <c r="BW13" s="68">
        <v>25.71</v>
      </c>
      <c r="BX13" s="68">
        <v>26.52</v>
      </c>
      <c r="BY13" s="68">
        <v>27.29</v>
      </c>
      <c r="BZ13" s="68">
        <v>27.82</v>
      </c>
      <c r="CA13" s="68">
        <v>27.9</v>
      </c>
      <c r="CB13" s="68">
        <v>27.76</v>
      </c>
      <c r="CC13" s="68">
        <v>28.35</v>
      </c>
      <c r="CD13" s="68">
        <v>28.13</v>
      </c>
      <c r="CE13" s="68">
        <v>30.1</v>
      </c>
      <c r="CF13" s="68">
        <v>27.6</v>
      </c>
      <c r="CG13" s="68">
        <v>31.18</v>
      </c>
      <c r="CH13" s="68">
        <v>31.02</v>
      </c>
      <c r="CI13" s="68">
        <v>32.19</v>
      </c>
      <c r="CJ13" s="68">
        <v>32.19</v>
      </c>
      <c r="CK13" s="68">
        <v>32.71</v>
      </c>
      <c r="CL13" s="68">
        <v>33</v>
      </c>
      <c r="CM13" s="68">
        <v>33.020000000000003</v>
      </c>
      <c r="CN13" s="68">
        <v>33.15</v>
      </c>
      <c r="CO13" s="68">
        <v>33.159999999999997</v>
      </c>
      <c r="CP13" s="68">
        <v>33.159999999999997</v>
      </c>
      <c r="CQ13" s="68">
        <v>32.86</v>
      </c>
      <c r="CR13" s="68">
        <v>32.86</v>
      </c>
      <c r="CS13" s="68">
        <v>32.01</v>
      </c>
      <c r="CT13" s="68">
        <v>31.98</v>
      </c>
      <c r="CU13" s="68">
        <v>31.98</v>
      </c>
      <c r="CV13" s="68">
        <v>32.270000000000003</v>
      </c>
      <c r="CW13" s="68">
        <v>32.14</v>
      </c>
      <c r="CX13" s="68">
        <v>30.71</v>
      </c>
      <c r="CY13" s="68">
        <v>28.96</v>
      </c>
      <c r="CZ13" s="68">
        <v>27.73</v>
      </c>
      <c r="DA13" s="68">
        <v>27.51</v>
      </c>
      <c r="DB13" s="68">
        <v>28.06</v>
      </c>
      <c r="DC13" s="68">
        <v>28.72</v>
      </c>
      <c r="DD13" s="68">
        <v>29.19</v>
      </c>
      <c r="DE13" s="68">
        <v>29.49</v>
      </c>
      <c r="DF13" s="68">
        <v>30.1</v>
      </c>
      <c r="DG13" s="68">
        <v>32</v>
      </c>
      <c r="DH13" s="68">
        <v>31.4</v>
      </c>
      <c r="DI13" s="68">
        <v>31.75</v>
      </c>
      <c r="DJ13" s="68">
        <v>31.8</v>
      </c>
      <c r="DK13" s="68">
        <v>32.03</v>
      </c>
      <c r="DL13" s="68">
        <v>32.020000000000003</v>
      </c>
      <c r="DM13" s="68">
        <v>32.229999999999997</v>
      </c>
      <c r="DN13" s="68">
        <v>32.79</v>
      </c>
      <c r="DO13" s="68">
        <v>33.94</v>
      </c>
      <c r="DP13" s="68">
        <v>35.06</v>
      </c>
      <c r="DQ13" s="68">
        <v>33.57</v>
      </c>
      <c r="DR13" s="68">
        <v>33.57</v>
      </c>
      <c r="DS13" s="68">
        <v>34.24</v>
      </c>
      <c r="DT13" s="68">
        <v>34.47</v>
      </c>
      <c r="DU13" s="68">
        <v>34.64</v>
      </c>
      <c r="DV13" s="68">
        <v>34.46</v>
      </c>
      <c r="DW13" s="68">
        <v>34.11</v>
      </c>
      <c r="DX13" s="68">
        <v>33.729999999999997</v>
      </c>
      <c r="DY13" s="68">
        <v>33.54</v>
      </c>
      <c r="DZ13" s="68">
        <v>32.54</v>
      </c>
      <c r="EA13" s="68">
        <v>31.99</v>
      </c>
      <c r="EB13" s="68">
        <v>30.93</v>
      </c>
      <c r="EC13" s="68">
        <v>31.19</v>
      </c>
      <c r="ED13" s="68">
        <v>31.13</v>
      </c>
      <c r="EE13" s="68">
        <v>29.76</v>
      </c>
      <c r="EF13" s="68">
        <v>29.57</v>
      </c>
      <c r="EG13" s="68">
        <v>29.55</v>
      </c>
      <c r="EH13" s="68">
        <v>28.9</v>
      </c>
      <c r="EI13" s="68">
        <v>27.57</v>
      </c>
      <c r="EJ13" s="68">
        <v>26.6</v>
      </c>
      <c r="EK13" s="68">
        <v>25.87</v>
      </c>
      <c r="EL13" s="68">
        <v>25.32</v>
      </c>
      <c r="EM13" s="68">
        <v>25.42</v>
      </c>
      <c r="EN13" s="68">
        <v>26.01</v>
      </c>
      <c r="EO13" s="68">
        <v>26.4</v>
      </c>
      <c r="EP13" s="68">
        <v>26.7</v>
      </c>
      <c r="EQ13" s="68">
        <v>26.37</v>
      </c>
      <c r="ER13" s="68">
        <v>25.49</v>
      </c>
      <c r="ES13" s="68">
        <v>24.51</v>
      </c>
      <c r="ET13" s="68">
        <v>23.56</v>
      </c>
      <c r="EU13" s="68">
        <v>22.52</v>
      </c>
      <c r="EV13" s="68">
        <v>22.02</v>
      </c>
      <c r="EW13" s="68">
        <v>21.96</v>
      </c>
      <c r="EX13" s="68">
        <v>22.34</v>
      </c>
      <c r="EY13" s="68">
        <v>23.13</v>
      </c>
      <c r="EZ13" s="68">
        <v>24.36</v>
      </c>
      <c r="FA13" s="68">
        <v>25.68</v>
      </c>
      <c r="FB13" s="68">
        <v>27.02</v>
      </c>
      <c r="FC13" s="68">
        <v>28</v>
      </c>
      <c r="FD13" s="68">
        <v>28.79</v>
      </c>
      <c r="FE13" s="68">
        <v>29.26</v>
      </c>
      <c r="FF13" s="68">
        <v>29.88</v>
      </c>
      <c r="FG13" s="68">
        <v>30.42</v>
      </c>
      <c r="FH13" s="68">
        <v>31.02</v>
      </c>
      <c r="FI13" s="68">
        <v>31.53</v>
      </c>
      <c r="FJ13" s="68">
        <v>31.6</v>
      </c>
      <c r="FK13" s="68">
        <v>33.08</v>
      </c>
      <c r="FL13" s="68">
        <v>34.68</v>
      </c>
      <c r="FM13" s="68">
        <v>35.21</v>
      </c>
      <c r="FN13" s="68">
        <v>35.4</v>
      </c>
      <c r="FO13" s="68">
        <v>34.479999999999997</v>
      </c>
      <c r="FP13" s="68">
        <v>33.82</v>
      </c>
      <c r="FQ13" s="68">
        <v>32.82</v>
      </c>
      <c r="FR13" s="68">
        <v>32.049999999999997</v>
      </c>
      <c r="FS13" s="68">
        <v>31.21</v>
      </c>
      <c r="FT13" s="68">
        <v>30.78</v>
      </c>
      <c r="FU13" s="68">
        <v>28.23</v>
      </c>
      <c r="FV13" s="68">
        <v>31.17</v>
      </c>
      <c r="FW13" s="68">
        <v>31.96</v>
      </c>
      <c r="FX13" s="68">
        <v>32.82</v>
      </c>
      <c r="FY13" s="68">
        <v>33.54</v>
      </c>
      <c r="FZ13" s="68">
        <v>34.5</v>
      </c>
      <c r="GA13" s="68">
        <v>34.659999999999997</v>
      </c>
      <c r="GB13" s="68">
        <v>34.17</v>
      </c>
      <c r="GC13" s="68">
        <v>34.21</v>
      </c>
      <c r="GD13" s="68">
        <v>33.71</v>
      </c>
      <c r="GE13" s="68">
        <v>33.42</v>
      </c>
      <c r="GF13" s="68">
        <v>32.99</v>
      </c>
      <c r="GG13" s="68">
        <v>32.83</v>
      </c>
      <c r="GH13" s="68">
        <v>32.39</v>
      </c>
      <c r="GI13" s="68">
        <v>32.56</v>
      </c>
      <c r="GJ13" s="68">
        <v>33.270000000000003</v>
      </c>
      <c r="GK13" s="68">
        <v>33.950000000000003</v>
      </c>
      <c r="GL13" s="68">
        <v>34.25</v>
      </c>
      <c r="GM13" s="68">
        <v>34.58</v>
      </c>
      <c r="GN13" s="68">
        <v>34.479999999999997</v>
      </c>
      <c r="GO13" s="68">
        <v>32.43</v>
      </c>
      <c r="GP13" s="68">
        <v>30.82</v>
      </c>
      <c r="GQ13" s="68">
        <v>29.87</v>
      </c>
      <c r="GR13" s="68">
        <v>30.24</v>
      </c>
      <c r="GS13" s="68">
        <v>30.26</v>
      </c>
      <c r="GT13" s="68">
        <v>30.74</v>
      </c>
      <c r="GU13" s="68">
        <v>30.49</v>
      </c>
      <c r="GV13" s="68">
        <v>30.64</v>
      </c>
      <c r="GW13" s="68">
        <v>31.99</v>
      </c>
      <c r="GX13" s="68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00"/>
      <c r="CG15" s="501" t="s">
        <v>304</v>
      </c>
      <c r="CH15" s="502" t="s">
        <v>305</v>
      </c>
    </row>
    <row r="16" spans="2:206" x14ac:dyDescent="0.2">
      <c r="CF16" s="503" t="s">
        <v>184</v>
      </c>
      <c r="CG16" s="503">
        <v>57.22</v>
      </c>
      <c r="CH16" s="504">
        <v>57.51</v>
      </c>
    </row>
    <row r="17" spans="3:86" x14ac:dyDescent="0.2">
      <c r="Z17" s="31"/>
      <c r="CF17" s="479" t="s">
        <v>186</v>
      </c>
      <c r="CG17" s="479">
        <v>54.77</v>
      </c>
      <c r="CH17" s="175">
        <v>48.99</v>
      </c>
    </row>
    <row r="18" spans="3:86" x14ac:dyDescent="0.2">
      <c r="CF18" s="479" t="s">
        <v>144</v>
      </c>
      <c r="CG18" s="479">
        <v>39.33</v>
      </c>
      <c r="CH18" s="175">
        <v>34.520000000000003</v>
      </c>
    </row>
    <row r="19" spans="3:86" x14ac:dyDescent="0.2">
      <c r="CF19" s="479" t="s">
        <v>155</v>
      </c>
      <c r="CG19" s="479">
        <v>38.72</v>
      </c>
      <c r="CH19" s="175">
        <v>38.479999999999997</v>
      </c>
    </row>
    <row r="20" spans="3:86" x14ac:dyDescent="0.2">
      <c r="CF20" s="479" t="s">
        <v>130</v>
      </c>
      <c r="CG20" s="479">
        <v>38.590000000000003</v>
      </c>
      <c r="CH20" s="175">
        <v>36.39</v>
      </c>
    </row>
    <row r="21" spans="3:86" x14ac:dyDescent="0.2">
      <c r="CF21" s="479" t="s">
        <v>137</v>
      </c>
      <c r="CG21" s="479">
        <v>38.020000000000003</v>
      </c>
      <c r="CH21" s="175">
        <v>38.71</v>
      </c>
    </row>
    <row r="22" spans="3:86" x14ac:dyDescent="0.2">
      <c r="CF22" s="479" t="s">
        <v>135</v>
      </c>
      <c r="CG22" s="479">
        <v>37.79</v>
      </c>
      <c r="CH22" s="175">
        <v>34.86</v>
      </c>
    </row>
    <row r="23" spans="3:86" x14ac:dyDescent="0.2">
      <c r="CF23" s="479" t="s">
        <v>253</v>
      </c>
      <c r="CG23" s="479">
        <v>37.5</v>
      </c>
      <c r="CH23" s="175">
        <v>32.5</v>
      </c>
    </row>
    <row r="24" spans="3:86" x14ac:dyDescent="0.2">
      <c r="CF24" s="479" t="s">
        <v>126</v>
      </c>
      <c r="CG24" s="479">
        <v>37.49</v>
      </c>
      <c r="CH24" s="175">
        <v>30.59</v>
      </c>
    </row>
    <row r="25" spans="3:86" x14ac:dyDescent="0.2">
      <c r="CF25" s="479" t="s">
        <v>76</v>
      </c>
      <c r="CG25" s="479">
        <v>36.28</v>
      </c>
      <c r="CH25" s="175">
        <v>35.450000000000003</v>
      </c>
    </row>
    <row r="26" spans="3:86" x14ac:dyDescent="0.2">
      <c r="CF26" s="479" t="s">
        <v>125</v>
      </c>
      <c r="CG26" s="479">
        <v>35.96</v>
      </c>
      <c r="CH26" s="175">
        <v>36.06</v>
      </c>
    </row>
    <row r="27" spans="3:86" x14ac:dyDescent="0.2">
      <c r="CF27" s="479" t="s">
        <v>77</v>
      </c>
      <c r="CG27" s="479">
        <v>35.950000000000003</v>
      </c>
      <c r="CH27" s="175">
        <v>32.520000000000003</v>
      </c>
    </row>
    <row r="28" spans="3:86" x14ac:dyDescent="0.2">
      <c r="CF28" s="479" t="s">
        <v>131</v>
      </c>
      <c r="CG28" s="479">
        <v>35.56</v>
      </c>
      <c r="CH28" s="175">
        <v>29.81</v>
      </c>
    </row>
    <row r="29" spans="3:86" x14ac:dyDescent="0.2">
      <c r="CF29" s="479" t="s">
        <v>80</v>
      </c>
      <c r="CG29" s="479">
        <v>33.81</v>
      </c>
      <c r="CH29" s="175">
        <v>29.87</v>
      </c>
    </row>
    <row r="30" spans="3:86" x14ac:dyDescent="0.2">
      <c r="CF30" s="480" t="s">
        <v>78</v>
      </c>
      <c r="CG30" s="480">
        <v>33.340000000000003</v>
      </c>
      <c r="CH30" s="481">
        <v>29.4</v>
      </c>
    </row>
    <row r="31" spans="3:86" x14ac:dyDescent="0.2">
      <c r="CF31" s="528" t="s">
        <v>181</v>
      </c>
      <c r="CG31" s="528">
        <v>33.19</v>
      </c>
      <c r="CH31" s="297">
        <v>32.89</v>
      </c>
    </row>
    <row r="32" spans="3:86" ht="14.25" x14ac:dyDescent="0.2">
      <c r="C32" s="24" t="s">
        <v>251</v>
      </c>
      <c r="CF32" s="528" t="s">
        <v>127</v>
      </c>
      <c r="CG32" s="528">
        <v>32.520000000000003</v>
      </c>
      <c r="CH32" s="297">
        <v>31.94</v>
      </c>
    </row>
    <row r="33" spans="84:86" x14ac:dyDescent="0.2">
      <c r="CF33" s="479" t="s">
        <v>134</v>
      </c>
      <c r="CG33" s="479">
        <v>32.44</v>
      </c>
      <c r="CH33" s="175">
        <v>31.2</v>
      </c>
    </row>
    <row r="34" spans="84:86" x14ac:dyDescent="0.2">
      <c r="CF34" s="479" t="s">
        <v>79</v>
      </c>
      <c r="CG34" s="479">
        <v>31.99</v>
      </c>
      <c r="CH34" s="175">
        <v>32.08</v>
      </c>
    </row>
    <row r="35" spans="84:86" x14ac:dyDescent="0.2">
      <c r="CF35" s="479" t="s">
        <v>188</v>
      </c>
      <c r="CG35" s="479">
        <v>31.48</v>
      </c>
      <c r="CH35" s="175">
        <v>30</v>
      </c>
    </row>
    <row r="36" spans="84:86" x14ac:dyDescent="0.2">
      <c r="CF36" s="479" t="s">
        <v>174</v>
      </c>
      <c r="CG36" s="479">
        <v>31.28</v>
      </c>
      <c r="CH36" s="175">
        <v>28.42</v>
      </c>
    </row>
    <row r="37" spans="84:86" x14ac:dyDescent="0.2">
      <c r="CF37" s="479" t="s">
        <v>146</v>
      </c>
      <c r="CG37" s="479">
        <v>31.25</v>
      </c>
      <c r="CH37" s="175">
        <v>25.37</v>
      </c>
    </row>
    <row r="38" spans="84:86" x14ac:dyDescent="0.2">
      <c r="CF38" s="479" t="s">
        <v>138</v>
      </c>
      <c r="CG38" s="479">
        <v>31.21</v>
      </c>
      <c r="CH38" s="175">
        <v>29.89</v>
      </c>
    </row>
    <row r="39" spans="84:86" x14ac:dyDescent="0.2">
      <c r="CF39" s="479" t="s">
        <v>190</v>
      </c>
      <c r="CG39" s="479">
        <v>31.2</v>
      </c>
      <c r="CH39" s="175">
        <v>29.37</v>
      </c>
    </row>
    <row r="40" spans="84:86" x14ac:dyDescent="0.2">
      <c r="CF40" s="479" t="s">
        <v>128</v>
      </c>
      <c r="CG40" s="479">
        <v>30.41</v>
      </c>
      <c r="CH40" s="175">
        <v>25.6</v>
      </c>
    </row>
    <row r="41" spans="84:86" ht="13.5" thickBot="1" x14ac:dyDescent="0.25">
      <c r="CF41" s="479" t="s">
        <v>142</v>
      </c>
      <c r="CG41" s="479">
        <v>29.95</v>
      </c>
      <c r="CH41" s="175">
        <v>30.04</v>
      </c>
    </row>
    <row r="42" spans="84:86" ht="13.5" thickBot="1" x14ac:dyDescent="0.25">
      <c r="CF42" s="505" t="s">
        <v>191</v>
      </c>
      <c r="CG42" s="505">
        <v>35.74</v>
      </c>
      <c r="CH42" s="506">
        <v>32.97</v>
      </c>
    </row>
    <row r="43" spans="84:86" x14ac:dyDescent="0.2">
      <c r="CF43" s="131"/>
      <c r="CG43" s="131"/>
      <c r="CH43" s="131"/>
    </row>
    <row r="44" spans="84:86" x14ac:dyDescent="0.2">
      <c r="CF44" s="507"/>
      <c r="CG44" s="507"/>
      <c r="CH44" s="507"/>
    </row>
    <row r="45" spans="84:86" x14ac:dyDescent="0.2">
      <c r="CF45" s="131"/>
      <c r="CG45" s="131"/>
      <c r="CH45" s="131"/>
    </row>
    <row r="46" spans="84:86" ht="13.5" thickBot="1" x14ac:dyDescent="0.25"/>
    <row r="47" spans="84:86" ht="13.5" thickBot="1" x14ac:dyDescent="0.25">
      <c r="CF47" s="72"/>
      <c r="CG47" s="264" t="s">
        <v>277</v>
      </c>
      <c r="CH47" s="72" t="s">
        <v>263</v>
      </c>
    </row>
    <row r="48" spans="84:86" x14ac:dyDescent="0.2">
      <c r="CF48" s="174" t="s">
        <v>184</v>
      </c>
      <c r="CG48" s="175">
        <v>57.86</v>
      </c>
      <c r="CH48" s="175">
        <v>57.63</v>
      </c>
    </row>
    <row r="49" spans="2:86" x14ac:dyDescent="0.2">
      <c r="B49" s="29"/>
      <c r="C49" s="29"/>
      <c r="D49" s="29"/>
      <c r="E49" s="29"/>
      <c r="CF49" s="174" t="s">
        <v>137</v>
      </c>
      <c r="CG49" s="175">
        <v>38.81</v>
      </c>
      <c r="CH49" s="175">
        <v>38.03</v>
      </c>
    </row>
    <row r="50" spans="2:86" x14ac:dyDescent="0.2">
      <c r="CF50" s="174" t="s">
        <v>155</v>
      </c>
      <c r="CG50" s="175">
        <v>38.65</v>
      </c>
      <c r="CH50" s="175">
        <v>38.369999999999997</v>
      </c>
    </row>
    <row r="51" spans="2:86" x14ac:dyDescent="0.2">
      <c r="CF51" s="174" t="s">
        <v>130</v>
      </c>
      <c r="CG51" s="175">
        <v>37.81</v>
      </c>
      <c r="CH51" s="175">
        <v>36.97</v>
      </c>
    </row>
    <row r="52" spans="2:86" x14ac:dyDescent="0.2">
      <c r="CF52" s="174" t="s">
        <v>76</v>
      </c>
      <c r="CG52" s="175">
        <v>36.19</v>
      </c>
      <c r="CH52" s="175">
        <v>35.950000000000003</v>
      </c>
    </row>
    <row r="53" spans="2:86" x14ac:dyDescent="0.2">
      <c r="CF53" s="174" t="s">
        <v>125</v>
      </c>
      <c r="CG53" s="175">
        <v>35.78</v>
      </c>
      <c r="CH53" s="175">
        <v>39.32</v>
      </c>
    </row>
    <row r="54" spans="2:86" x14ac:dyDescent="0.2">
      <c r="CF54" s="174" t="s">
        <v>144</v>
      </c>
      <c r="CG54" s="175">
        <v>35.31</v>
      </c>
      <c r="CH54" s="175">
        <v>34.82</v>
      </c>
    </row>
    <row r="55" spans="2:86" x14ac:dyDescent="0.2">
      <c r="CF55" s="174" t="s">
        <v>187</v>
      </c>
      <c r="CG55" s="175">
        <v>34.39</v>
      </c>
      <c r="CH55" s="175">
        <v>34.22</v>
      </c>
    </row>
    <row r="56" spans="2:86" x14ac:dyDescent="0.2">
      <c r="CF56" s="174" t="s">
        <v>126</v>
      </c>
      <c r="CG56" s="175">
        <v>34.39</v>
      </c>
      <c r="CH56" s="175">
        <v>33.69</v>
      </c>
    </row>
    <row r="57" spans="2:86" x14ac:dyDescent="0.2">
      <c r="CF57" s="174" t="s">
        <v>253</v>
      </c>
      <c r="CG57" s="175">
        <v>34.33</v>
      </c>
      <c r="CH57" s="175">
        <v>35.659999999999997</v>
      </c>
    </row>
    <row r="58" spans="2:86" x14ac:dyDescent="0.2">
      <c r="CF58" s="174" t="s">
        <v>135</v>
      </c>
      <c r="CG58" s="175">
        <v>34.159999999999997</v>
      </c>
      <c r="CH58" s="175">
        <v>34.11</v>
      </c>
    </row>
    <row r="59" spans="2:86" x14ac:dyDescent="0.2">
      <c r="CF59" s="174" t="s">
        <v>77</v>
      </c>
      <c r="CG59" s="175">
        <v>33.74</v>
      </c>
      <c r="CH59" s="175">
        <v>34.35</v>
      </c>
    </row>
    <row r="60" spans="2:86" x14ac:dyDescent="0.2">
      <c r="CF60" s="174" t="s">
        <v>79</v>
      </c>
      <c r="CG60" s="175">
        <v>32.39</v>
      </c>
      <c r="CH60" s="175">
        <v>32.6</v>
      </c>
    </row>
    <row r="61" spans="2:86" x14ac:dyDescent="0.2">
      <c r="CF61" s="174" t="s">
        <v>127</v>
      </c>
      <c r="CG61" s="175">
        <v>32.31</v>
      </c>
      <c r="CH61" s="175">
        <v>31.85</v>
      </c>
    </row>
    <row r="62" spans="2:86" x14ac:dyDescent="0.2">
      <c r="CF62" s="174" t="s">
        <v>80</v>
      </c>
      <c r="CG62" s="175">
        <v>31.59</v>
      </c>
      <c r="CH62" s="175">
        <v>33.53</v>
      </c>
    </row>
    <row r="63" spans="2:86" x14ac:dyDescent="0.2">
      <c r="CF63" s="467" t="s">
        <v>78</v>
      </c>
      <c r="CG63" s="468">
        <v>31.56</v>
      </c>
      <c r="CH63" s="468">
        <v>31.69</v>
      </c>
    </row>
    <row r="64" spans="2:86" x14ac:dyDescent="0.2">
      <c r="CF64" s="398" t="s">
        <v>188</v>
      </c>
      <c r="CG64" s="297">
        <v>31.4</v>
      </c>
      <c r="CH64" s="297">
        <v>32.619999999999997</v>
      </c>
    </row>
    <row r="65" spans="84:86" x14ac:dyDescent="0.2">
      <c r="CF65" s="174" t="s">
        <v>131</v>
      </c>
      <c r="CG65" s="175">
        <v>31.34</v>
      </c>
      <c r="CH65" s="175">
        <v>33.049999999999997</v>
      </c>
    </row>
    <row r="66" spans="84:86" x14ac:dyDescent="0.2">
      <c r="CF66" s="441" t="s">
        <v>138</v>
      </c>
      <c r="CG66" s="297">
        <v>31.24</v>
      </c>
      <c r="CH66" s="297">
        <v>30.46</v>
      </c>
    </row>
    <row r="67" spans="84:86" x14ac:dyDescent="0.2">
      <c r="CF67" s="174" t="s">
        <v>189</v>
      </c>
      <c r="CG67" s="175">
        <v>31.21</v>
      </c>
      <c r="CH67" s="175">
        <v>32.08</v>
      </c>
    </row>
    <row r="68" spans="84:86" x14ac:dyDescent="0.2">
      <c r="CF68" s="174" t="s">
        <v>142</v>
      </c>
      <c r="CG68" s="175">
        <v>30.27</v>
      </c>
      <c r="CH68" s="175">
        <v>30.65</v>
      </c>
    </row>
    <row r="69" spans="84:86" x14ac:dyDescent="0.2">
      <c r="CF69" s="174" t="s">
        <v>190</v>
      </c>
      <c r="CG69" s="175">
        <v>30.01</v>
      </c>
      <c r="CH69" s="175">
        <v>30.98</v>
      </c>
    </row>
    <row r="70" spans="84:86" x14ac:dyDescent="0.2">
      <c r="CF70" s="174" t="s">
        <v>174</v>
      </c>
      <c r="CG70" s="175">
        <v>29.34</v>
      </c>
      <c r="CH70" s="175">
        <v>31</v>
      </c>
    </row>
    <row r="71" spans="84:86" x14ac:dyDescent="0.2">
      <c r="CF71" s="174" t="s">
        <v>146</v>
      </c>
      <c r="CG71" s="175">
        <v>28.74</v>
      </c>
      <c r="CH71" s="175">
        <v>28.88</v>
      </c>
    </row>
    <row r="72" spans="84:86" ht="13.5" thickBot="1" x14ac:dyDescent="0.25">
      <c r="CF72" s="174" t="s">
        <v>128</v>
      </c>
      <c r="CG72" s="175">
        <v>28.24</v>
      </c>
      <c r="CH72" s="175">
        <v>29.39</v>
      </c>
    </row>
    <row r="73" spans="84:86" ht="13.5" thickBot="1" x14ac:dyDescent="0.25">
      <c r="CF73" s="72" t="s">
        <v>191</v>
      </c>
      <c r="CG73" s="173">
        <v>34.119999999999997</v>
      </c>
      <c r="CH73" s="173">
        <v>34.43</v>
      </c>
    </row>
    <row r="84" spans="2:7" ht="18.75" x14ac:dyDescent="0.25">
      <c r="B84" s="634" t="s">
        <v>194</v>
      </c>
      <c r="C84" s="635"/>
      <c r="D84" s="635"/>
      <c r="E84" s="635"/>
      <c r="F84" s="635"/>
      <c r="G84" s="635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17" sqref="U17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31"/>
      <c r="H3" s="131"/>
    </row>
    <row r="4" spans="1:21" ht="22.5" x14ac:dyDescent="0.3">
      <c r="B4" s="231" t="s">
        <v>308</v>
      </c>
    </row>
    <row r="5" spans="1:21" ht="15.75" x14ac:dyDescent="0.25">
      <c r="B5" s="232" t="s">
        <v>117</v>
      </c>
      <c r="F5" s="131"/>
      <c r="J5" s="31"/>
      <c r="L5" s="110"/>
      <c r="M5" s="110"/>
      <c r="N5" s="31"/>
      <c r="O5" s="31"/>
      <c r="P5" s="112"/>
      <c r="Q5" s="112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63"/>
      <c r="B7" s="164"/>
      <c r="C7" s="452"/>
      <c r="D7" s="443" t="s">
        <v>96</v>
      </c>
      <c r="E7" s="449"/>
      <c r="F7" s="449"/>
      <c r="G7" s="449"/>
      <c r="H7" s="449"/>
      <c r="I7" s="444"/>
      <c r="J7" s="443" t="s">
        <v>97</v>
      </c>
      <c r="K7" s="449"/>
      <c r="L7" s="449"/>
      <c r="M7" s="449"/>
      <c r="N7" s="449"/>
      <c r="O7" s="444"/>
      <c r="P7" s="443" t="s">
        <v>116</v>
      </c>
      <c r="Q7" s="444"/>
      <c r="R7" s="445"/>
      <c r="S7" s="446"/>
    </row>
    <row r="8" spans="1:21" ht="14.25" x14ac:dyDescent="0.2">
      <c r="A8" s="163"/>
      <c r="B8" s="165" t="s">
        <v>98</v>
      </c>
      <c r="C8" s="453" t="s">
        <v>99</v>
      </c>
      <c r="D8" s="447" t="s">
        <v>100</v>
      </c>
      <c r="E8" s="36"/>
      <c r="F8" s="36" t="s">
        <v>149</v>
      </c>
      <c r="G8" s="36"/>
      <c r="H8" s="36" t="s">
        <v>101</v>
      </c>
      <c r="I8" s="44"/>
      <c r="J8" s="447" t="s">
        <v>100</v>
      </c>
      <c r="K8" s="36"/>
      <c r="L8" s="36" t="s">
        <v>149</v>
      </c>
      <c r="M8" s="36"/>
      <c r="N8" s="36" t="s">
        <v>101</v>
      </c>
      <c r="O8" s="44"/>
      <c r="P8" s="447" t="s">
        <v>100</v>
      </c>
      <c r="Q8" s="36"/>
      <c r="R8" s="77" t="s">
        <v>149</v>
      </c>
      <c r="S8" s="44"/>
    </row>
    <row r="9" spans="1:21" ht="13.5" thickBot="1" x14ac:dyDescent="0.25">
      <c r="A9" s="163"/>
      <c r="B9" s="166"/>
      <c r="C9" s="454"/>
      <c r="D9" s="455" t="s">
        <v>306</v>
      </c>
      <c r="E9" s="116" t="s">
        <v>307</v>
      </c>
      <c r="F9" s="115" t="s">
        <v>306</v>
      </c>
      <c r="G9" s="116" t="s">
        <v>307</v>
      </c>
      <c r="H9" s="118" t="s">
        <v>306</v>
      </c>
      <c r="I9" s="195" t="s">
        <v>307</v>
      </c>
      <c r="J9" s="448" t="s">
        <v>306</v>
      </c>
      <c r="K9" s="61" t="s">
        <v>307</v>
      </c>
      <c r="L9" s="78" t="s">
        <v>306</v>
      </c>
      <c r="M9" s="61" t="s">
        <v>307</v>
      </c>
      <c r="N9" s="60" t="s">
        <v>306</v>
      </c>
      <c r="O9" s="63" t="s">
        <v>307</v>
      </c>
      <c r="P9" s="448" t="s">
        <v>306</v>
      </c>
      <c r="Q9" s="61" t="s">
        <v>307</v>
      </c>
      <c r="R9" s="79" t="s">
        <v>306</v>
      </c>
      <c r="S9" s="63" t="s">
        <v>307</v>
      </c>
      <c r="T9" s="131"/>
    </row>
    <row r="10" spans="1:21" ht="15.75" x14ac:dyDescent="0.25">
      <c r="A10" s="163"/>
      <c r="B10" s="169" t="s">
        <v>102</v>
      </c>
      <c r="C10" s="189"/>
      <c r="D10" s="180">
        <f t="shared" ref="D10:O10" si="0">SUM(D11:D16)</f>
        <v>906182.24</v>
      </c>
      <c r="E10" s="117">
        <f t="shared" si="0"/>
        <v>943267.62199999997</v>
      </c>
      <c r="F10" s="120">
        <f>SUM(F11:F16)</f>
        <v>3947318.8130000001</v>
      </c>
      <c r="G10" s="121">
        <f>SUM(G11:G16)</f>
        <v>4285808.8590000002</v>
      </c>
      <c r="H10" s="122">
        <f t="shared" si="0"/>
        <v>693867.348</v>
      </c>
      <c r="I10" s="456">
        <f t="shared" si="0"/>
        <v>728015.41399999987</v>
      </c>
      <c r="J10" s="180">
        <f t="shared" si="0"/>
        <v>390260.65</v>
      </c>
      <c r="K10" s="107">
        <f t="shared" si="0"/>
        <v>410936.79</v>
      </c>
      <c r="L10" s="108">
        <f t="shared" si="0"/>
        <v>1696173.2620000001</v>
      </c>
      <c r="M10" s="107">
        <f t="shared" si="0"/>
        <v>1866732.1669999999</v>
      </c>
      <c r="N10" s="109">
        <f t="shared" si="0"/>
        <v>244329.291</v>
      </c>
      <c r="O10" s="101">
        <f t="shared" si="0"/>
        <v>256699.08400000003</v>
      </c>
      <c r="P10" s="180">
        <f>SUM(P11:P16)</f>
        <v>515921.58999999997</v>
      </c>
      <c r="Q10" s="101">
        <f>SUM(Q11:Q16)</f>
        <v>532330.83199999994</v>
      </c>
      <c r="R10" s="100">
        <f>SUM(R11:R16)</f>
        <v>2251145.551</v>
      </c>
      <c r="S10" s="101">
        <f>SUM(S11:S16)</f>
        <v>2419076.6919999998</v>
      </c>
      <c r="T10" s="442"/>
      <c r="U10" s="172"/>
    </row>
    <row r="11" spans="1:21" x14ac:dyDescent="0.2">
      <c r="A11" s="163"/>
      <c r="B11" s="170" t="s">
        <v>103</v>
      </c>
      <c r="C11" s="190" t="s">
        <v>158</v>
      </c>
      <c r="D11" s="192">
        <v>164583.56400000001</v>
      </c>
      <c r="E11" s="142">
        <v>205921.209</v>
      </c>
      <c r="F11" s="80">
        <v>716199.71400000004</v>
      </c>
      <c r="G11" s="39">
        <v>935616.55700000003</v>
      </c>
      <c r="H11" s="141">
        <v>341970.397</v>
      </c>
      <c r="I11" s="450">
        <v>377971.99800000002</v>
      </c>
      <c r="J11" s="192">
        <v>62541.777999999998</v>
      </c>
      <c r="K11" s="142">
        <v>56444.718000000001</v>
      </c>
      <c r="L11" s="80">
        <v>272265.24300000002</v>
      </c>
      <c r="M11" s="39">
        <v>256423.28</v>
      </c>
      <c r="N11" s="141">
        <v>73638.938999999998</v>
      </c>
      <c r="O11" s="450">
        <v>69074.672000000006</v>
      </c>
      <c r="P11" s="181">
        <f t="shared" ref="P11:P16" si="1">D11-J11</f>
        <v>102041.78600000002</v>
      </c>
      <c r="Q11" s="144">
        <f t="shared" ref="Q11:Q16" si="2">E11-K11</f>
        <v>149476.49100000001</v>
      </c>
      <c r="R11" s="81">
        <f t="shared" ref="R11:S16" si="3">F11-L11</f>
        <v>443934.47100000002</v>
      </c>
      <c r="S11" s="82">
        <f t="shared" si="3"/>
        <v>679193.277</v>
      </c>
      <c r="T11" s="442"/>
      <c r="U11" s="172"/>
    </row>
    <row r="12" spans="1:21" x14ac:dyDescent="0.2">
      <c r="A12" s="163"/>
      <c r="B12" s="170" t="s">
        <v>104</v>
      </c>
      <c r="C12" s="190" t="s">
        <v>105</v>
      </c>
      <c r="D12" s="192">
        <v>155270.67300000001</v>
      </c>
      <c r="E12" s="142">
        <v>141081.34099999999</v>
      </c>
      <c r="F12" s="80">
        <v>678430.21200000006</v>
      </c>
      <c r="G12" s="39">
        <v>641537.19400000002</v>
      </c>
      <c r="H12" s="141">
        <v>69403.23</v>
      </c>
      <c r="I12" s="450">
        <v>61219.999000000003</v>
      </c>
      <c r="J12" s="192">
        <v>91296.305999999997</v>
      </c>
      <c r="K12" s="142">
        <v>85269.351999999999</v>
      </c>
      <c r="L12" s="80">
        <v>396273.23300000001</v>
      </c>
      <c r="M12" s="39">
        <v>387052.39199999999</v>
      </c>
      <c r="N12" s="141">
        <v>56548.699000000001</v>
      </c>
      <c r="O12" s="450">
        <v>46349.834999999999</v>
      </c>
      <c r="P12" s="181">
        <f t="shared" si="1"/>
        <v>63974.367000000013</v>
      </c>
      <c r="Q12" s="144">
        <f t="shared" si="2"/>
        <v>55811.988999999987</v>
      </c>
      <c r="R12" s="81">
        <f t="shared" si="3"/>
        <v>282156.97900000005</v>
      </c>
      <c r="S12" s="82">
        <f t="shared" si="3"/>
        <v>254484.80200000003</v>
      </c>
      <c r="T12" s="442"/>
      <c r="U12" s="172"/>
    </row>
    <row r="13" spans="1:21" x14ac:dyDescent="0.2">
      <c r="A13" s="163"/>
      <c r="B13" s="170" t="s">
        <v>106</v>
      </c>
      <c r="C13" s="190" t="s">
        <v>107</v>
      </c>
      <c r="D13" s="192">
        <v>51380.182000000001</v>
      </c>
      <c r="E13" s="142">
        <v>56812.76</v>
      </c>
      <c r="F13" s="80">
        <v>223962.32500000001</v>
      </c>
      <c r="G13" s="39">
        <v>258126.71599999999</v>
      </c>
      <c r="H13" s="141">
        <v>47926.093999999997</v>
      </c>
      <c r="I13" s="450">
        <v>46369.148999999998</v>
      </c>
      <c r="J13" s="192">
        <v>30545.03</v>
      </c>
      <c r="K13" s="142">
        <v>33515.256999999998</v>
      </c>
      <c r="L13" s="80">
        <v>132736.66</v>
      </c>
      <c r="M13" s="39">
        <v>152236.95600000001</v>
      </c>
      <c r="N13" s="141">
        <v>24408.057000000001</v>
      </c>
      <c r="O13" s="450">
        <v>25920.044000000002</v>
      </c>
      <c r="P13" s="181">
        <f t="shared" si="1"/>
        <v>20835.152000000002</v>
      </c>
      <c r="Q13" s="144">
        <f t="shared" si="2"/>
        <v>23297.503000000004</v>
      </c>
      <c r="R13" s="81">
        <f t="shared" si="3"/>
        <v>91225.665000000008</v>
      </c>
      <c r="S13" s="82">
        <f t="shared" si="3"/>
        <v>105889.75999999998</v>
      </c>
      <c r="T13" s="442"/>
      <c r="U13" s="405"/>
    </row>
    <row r="14" spans="1:21" x14ac:dyDescent="0.2">
      <c r="A14" s="163"/>
      <c r="B14" s="170" t="s">
        <v>108</v>
      </c>
      <c r="C14" s="190" t="s">
        <v>109</v>
      </c>
      <c r="D14" s="192">
        <v>90017.691999999995</v>
      </c>
      <c r="E14" s="142">
        <v>87752.092999999993</v>
      </c>
      <c r="F14" s="80">
        <v>391676.75099999999</v>
      </c>
      <c r="G14" s="39">
        <v>398676</v>
      </c>
      <c r="H14" s="141">
        <v>96139.019</v>
      </c>
      <c r="I14" s="450">
        <v>102545.591</v>
      </c>
      <c r="J14" s="192">
        <v>24343.8</v>
      </c>
      <c r="K14" s="142">
        <v>27015.751</v>
      </c>
      <c r="L14" s="80">
        <v>106178.16499999999</v>
      </c>
      <c r="M14" s="39">
        <v>122846.54700000001</v>
      </c>
      <c r="N14" s="141">
        <v>43926.875999999997</v>
      </c>
      <c r="O14" s="450">
        <v>47959.771000000001</v>
      </c>
      <c r="P14" s="181">
        <f t="shared" si="1"/>
        <v>65673.891999999993</v>
      </c>
      <c r="Q14" s="144">
        <f t="shared" si="2"/>
        <v>60736.34199999999</v>
      </c>
      <c r="R14" s="81">
        <f t="shared" si="3"/>
        <v>285498.58600000001</v>
      </c>
      <c r="S14" s="82">
        <f t="shared" si="3"/>
        <v>275829.45299999998</v>
      </c>
      <c r="T14" s="442"/>
      <c r="U14" s="172"/>
    </row>
    <row r="15" spans="1:21" x14ac:dyDescent="0.2">
      <c r="A15" s="163"/>
      <c r="B15" s="170" t="s">
        <v>110</v>
      </c>
      <c r="C15" s="190" t="s">
        <v>111</v>
      </c>
      <c r="D15" s="192">
        <v>109791.105</v>
      </c>
      <c r="E15" s="142">
        <v>85275.29</v>
      </c>
      <c r="F15" s="80">
        <v>477956.36099999998</v>
      </c>
      <c r="G15" s="39">
        <v>387686.402</v>
      </c>
      <c r="H15" s="141">
        <v>32165.644</v>
      </c>
      <c r="I15" s="450">
        <v>22670.388999999999</v>
      </c>
      <c r="J15" s="192">
        <v>29530.89</v>
      </c>
      <c r="K15" s="142">
        <v>46601.053999999996</v>
      </c>
      <c r="L15" s="80">
        <v>128689.287</v>
      </c>
      <c r="M15" s="39">
        <v>212087.136</v>
      </c>
      <c r="N15" s="141">
        <v>6753.1329999999998</v>
      </c>
      <c r="O15" s="450">
        <v>25034.651999999998</v>
      </c>
      <c r="P15" s="181">
        <f t="shared" si="1"/>
        <v>80260.214999999997</v>
      </c>
      <c r="Q15" s="144">
        <f t="shared" si="2"/>
        <v>38674.235999999997</v>
      </c>
      <c r="R15" s="81">
        <f t="shared" si="3"/>
        <v>349267.07399999996</v>
      </c>
      <c r="S15" s="82">
        <f t="shared" si="3"/>
        <v>175599.266</v>
      </c>
      <c r="T15" s="442"/>
      <c r="U15" s="172"/>
    </row>
    <row r="16" spans="1:21" ht="13.5" thickBot="1" x14ac:dyDescent="0.25">
      <c r="A16" s="163"/>
      <c r="B16" s="171" t="s">
        <v>112</v>
      </c>
      <c r="C16" s="191" t="s">
        <v>113</v>
      </c>
      <c r="D16" s="193">
        <v>335139.02399999998</v>
      </c>
      <c r="E16" s="149">
        <v>366424.929</v>
      </c>
      <c r="F16" s="83">
        <v>1459093.45</v>
      </c>
      <c r="G16" s="41">
        <v>1664165.99</v>
      </c>
      <c r="H16" s="148">
        <v>106262.96400000001</v>
      </c>
      <c r="I16" s="451">
        <v>117238.288</v>
      </c>
      <c r="J16" s="193">
        <v>152002.84599999999</v>
      </c>
      <c r="K16" s="149">
        <v>162090.658</v>
      </c>
      <c r="L16" s="83">
        <v>660030.674</v>
      </c>
      <c r="M16" s="41">
        <v>736085.85600000003</v>
      </c>
      <c r="N16" s="148">
        <v>39053.587</v>
      </c>
      <c r="O16" s="451">
        <v>42360.11</v>
      </c>
      <c r="P16" s="182">
        <f t="shared" si="1"/>
        <v>183136.17799999999</v>
      </c>
      <c r="Q16" s="151">
        <f t="shared" si="2"/>
        <v>204334.27100000001</v>
      </c>
      <c r="R16" s="84">
        <f t="shared" si="3"/>
        <v>799062.77599999995</v>
      </c>
      <c r="S16" s="85">
        <f t="shared" si="3"/>
        <v>928080.13399999996</v>
      </c>
      <c r="T16" s="131"/>
      <c r="U16" s="172"/>
    </row>
    <row r="17" spans="1:21" x14ac:dyDescent="0.2">
      <c r="E17" s="102"/>
      <c r="G17" s="102"/>
      <c r="H17" s="102"/>
      <c r="I17" s="102"/>
      <c r="L17" s="102"/>
      <c r="M17" s="102"/>
      <c r="N17" s="102"/>
      <c r="O17" s="102"/>
      <c r="R17" s="158"/>
      <c r="U17">
        <v>0</v>
      </c>
    </row>
    <row r="18" spans="1:21" ht="27.75" thickBot="1" x14ac:dyDescent="0.4">
      <c r="B18" s="45" t="s">
        <v>254</v>
      </c>
      <c r="G18" s="102"/>
      <c r="I18" s="102"/>
      <c r="L18" s="102"/>
    </row>
    <row r="19" spans="1:21" ht="14.25" x14ac:dyDescent="0.2">
      <c r="A19" s="163"/>
      <c r="B19" s="164"/>
      <c r="C19" s="86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30" t="s">
        <v>116</v>
      </c>
      <c r="Q19" s="43"/>
      <c r="R19" s="75"/>
      <c r="S19" s="76"/>
    </row>
    <row r="20" spans="1:21" ht="14.25" x14ac:dyDescent="0.2">
      <c r="A20" s="163"/>
      <c r="B20" s="165" t="s">
        <v>98</v>
      </c>
      <c r="C20" s="87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77" t="s">
        <v>100</v>
      </c>
      <c r="Q20" s="36"/>
      <c r="R20" s="77" t="s">
        <v>149</v>
      </c>
      <c r="S20" s="44"/>
    </row>
    <row r="21" spans="1:21" ht="13.5" thickBot="1" x14ac:dyDescent="0.25">
      <c r="A21" s="163"/>
      <c r="B21" s="166"/>
      <c r="C21" s="88"/>
      <c r="D21" s="123" t="s">
        <v>306</v>
      </c>
      <c r="E21" s="116" t="s">
        <v>307</v>
      </c>
      <c r="F21" s="115" t="s">
        <v>306</v>
      </c>
      <c r="G21" s="116" t="s">
        <v>307</v>
      </c>
      <c r="H21" s="118" t="s">
        <v>306</v>
      </c>
      <c r="I21" s="119" t="s">
        <v>307</v>
      </c>
      <c r="J21" s="125" t="s">
        <v>306</v>
      </c>
      <c r="K21" s="61" t="s">
        <v>307</v>
      </c>
      <c r="L21" s="78" t="s">
        <v>306</v>
      </c>
      <c r="M21" s="61" t="s">
        <v>307</v>
      </c>
      <c r="N21" s="60" t="s">
        <v>306</v>
      </c>
      <c r="O21" s="62" t="s">
        <v>307</v>
      </c>
      <c r="P21" s="123" t="s">
        <v>306</v>
      </c>
      <c r="Q21" s="116" t="s">
        <v>307</v>
      </c>
      <c r="R21" s="194" t="s">
        <v>306</v>
      </c>
      <c r="S21" s="195" t="s">
        <v>307</v>
      </c>
    </row>
    <row r="22" spans="1:21" ht="15.75" x14ac:dyDescent="0.25">
      <c r="A22" s="163"/>
      <c r="B22" s="169" t="s">
        <v>102</v>
      </c>
      <c r="C22" s="126"/>
      <c r="D22" s="124">
        <f t="shared" ref="D22:S22" si="4">SUM(D23:D28)</f>
        <v>48840.432999999997</v>
      </c>
      <c r="E22" s="107">
        <f t="shared" si="4"/>
        <v>45553.979999999996</v>
      </c>
      <c r="F22" s="108">
        <f t="shared" si="4"/>
        <v>212996.69099999999</v>
      </c>
      <c r="G22" s="107">
        <f t="shared" si="4"/>
        <v>207115.56400000001</v>
      </c>
      <c r="H22" s="109">
        <f t="shared" si="4"/>
        <v>30439.291999999998</v>
      </c>
      <c r="I22" s="127">
        <f t="shared" si="4"/>
        <v>33298.302000000003</v>
      </c>
      <c r="J22" s="124">
        <f t="shared" si="4"/>
        <v>35607.718999999997</v>
      </c>
      <c r="K22" s="107">
        <f>SUM(K23:K28)</f>
        <v>49649.165999999997</v>
      </c>
      <c r="L22" s="108">
        <f>SUM(L23:L28)</f>
        <v>154808.78700000001</v>
      </c>
      <c r="M22" s="107">
        <f>SUM(M23:M28)</f>
        <v>225643.19699999999</v>
      </c>
      <c r="N22" s="109">
        <f t="shared" si="4"/>
        <v>16301.671999999999</v>
      </c>
      <c r="O22" s="117">
        <f t="shared" si="4"/>
        <v>17982.409</v>
      </c>
      <c r="P22" s="196">
        <f t="shared" si="4"/>
        <v>13232.714</v>
      </c>
      <c r="Q22" s="197">
        <f t="shared" si="4"/>
        <v>-4095.1860000000015</v>
      </c>
      <c r="R22" s="270">
        <f t="shared" si="4"/>
        <v>58187.903999999988</v>
      </c>
      <c r="S22" s="197">
        <f t="shared" si="4"/>
        <v>-18527.633000000002</v>
      </c>
    </row>
    <row r="23" spans="1:21" x14ac:dyDescent="0.2">
      <c r="A23" s="163"/>
      <c r="B23" s="170" t="s">
        <v>103</v>
      </c>
      <c r="C23" s="140" t="s">
        <v>158</v>
      </c>
      <c r="D23" s="141">
        <v>1137.3520000000001</v>
      </c>
      <c r="E23" s="142">
        <v>897.83</v>
      </c>
      <c r="F23" s="38">
        <v>5006.9939999999997</v>
      </c>
      <c r="G23" s="39">
        <v>4083.3020000000001</v>
      </c>
      <c r="H23" s="141">
        <v>1185.519</v>
      </c>
      <c r="I23" s="143">
        <v>1097.4010000000001</v>
      </c>
      <c r="J23" s="105">
        <v>2515.7449999999999</v>
      </c>
      <c r="K23" s="39">
        <v>2907.2840000000001</v>
      </c>
      <c r="L23" s="80">
        <v>10853.355</v>
      </c>
      <c r="M23" s="39">
        <v>13223.401</v>
      </c>
      <c r="N23" s="38">
        <v>1861.152</v>
      </c>
      <c r="O23" s="183">
        <v>1805.4179999999999</v>
      </c>
      <c r="P23" s="266">
        <f t="shared" ref="P23:P28" si="5">D23-J23</f>
        <v>-1378.3929999999998</v>
      </c>
      <c r="Q23" s="267">
        <f t="shared" ref="Q23:Q28" si="6">E23-K23</f>
        <v>-2009.4540000000002</v>
      </c>
      <c r="R23" s="271">
        <f t="shared" ref="P23:S28" si="7">F23-L23</f>
        <v>-5846.3609999999999</v>
      </c>
      <c r="S23" s="272">
        <f t="shared" si="7"/>
        <v>-9140.0990000000002</v>
      </c>
    </row>
    <row r="24" spans="1:21" x14ac:dyDescent="0.2">
      <c r="A24" s="163"/>
      <c r="B24" s="170" t="s">
        <v>104</v>
      </c>
      <c r="C24" s="140" t="s">
        <v>105</v>
      </c>
      <c r="D24" s="141">
        <v>3841.7130000000002</v>
      </c>
      <c r="E24" s="142">
        <v>8752.9529999999995</v>
      </c>
      <c r="F24" s="38">
        <v>17020.381000000001</v>
      </c>
      <c r="G24" s="39">
        <v>39796.017</v>
      </c>
      <c r="H24" s="141">
        <v>2090.828</v>
      </c>
      <c r="I24" s="143">
        <v>3984.0909999999999</v>
      </c>
      <c r="J24" s="105">
        <v>9115.0339999999997</v>
      </c>
      <c r="K24" s="39">
        <v>11848.781999999999</v>
      </c>
      <c r="L24" s="80">
        <v>39998.722999999998</v>
      </c>
      <c r="M24" s="39">
        <v>53836.631999999998</v>
      </c>
      <c r="N24" s="38">
        <v>4613.1310000000003</v>
      </c>
      <c r="O24" s="183">
        <v>4507.326</v>
      </c>
      <c r="P24" s="266">
        <f t="shared" si="5"/>
        <v>-5273.3209999999999</v>
      </c>
      <c r="Q24" s="267">
        <f t="shared" si="6"/>
        <v>-3095.8289999999997</v>
      </c>
      <c r="R24" s="271">
        <f t="shared" si="7"/>
        <v>-22978.341999999997</v>
      </c>
      <c r="S24" s="272">
        <f t="shared" si="7"/>
        <v>-14040.614999999998</v>
      </c>
    </row>
    <row r="25" spans="1:21" x14ac:dyDescent="0.2">
      <c r="A25" s="163"/>
      <c r="B25" s="170" t="s">
        <v>106</v>
      </c>
      <c r="C25" s="140" t="s">
        <v>107</v>
      </c>
      <c r="D25" s="141">
        <v>1412.191</v>
      </c>
      <c r="E25" s="142">
        <v>2012.009</v>
      </c>
      <c r="F25" s="38">
        <v>6159.5810000000001</v>
      </c>
      <c r="G25" s="39">
        <v>9139.3459999999995</v>
      </c>
      <c r="H25" s="141">
        <v>952.82799999999997</v>
      </c>
      <c r="I25" s="143">
        <v>1301.056</v>
      </c>
      <c r="J25" s="105">
        <v>288.18200000000002</v>
      </c>
      <c r="K25" s="39">
        <v>388.41800000000001</v>
      </c>
      <c r="L25" s="80">
        <v>1228.1510000000001</v>
      </c>
      <c r="M25" s="39">
        <v>1750.5740000000001</v>
      </c>
      <c r="N25" s="38">
        <v>115.884</v>
      </c>
      <c r="O25" s="183">
        <v>201.71199999999999</v>
      </c>
      <c r="P25" s="266">
        <f t="shared" si="5"/>
        <v>1124.009</v>
      </c>
      <c r="Q25" s="267">
        <f t="shared" si="6"/>
        <v>1623.5909999999999</v>
      </c>
      <c r="R25" s="271">
        <f t="shared" si="7"/>
        <v>4931.43</v>
      </c>
      <c r="S25" s="272">
        <f t="shared" si="7"/>
        <v>7388.771999999999</v>
      </c>
    </row>
    <row r="26" spans="1:21" x14ac:dyDescent="0.2">
      <c r="A26" s="163"/>
      <c r="B26" s="170" t="s">
        <v>108</v>
      </c>
      <c r="C26" s="140" t="s">
        <v>109</v>
      </c>
      <c r="D26" s="141">
        <v>22680.316999999999</v>
      </c>
      <c r="E26" s="142">
        <v>18220.48</v>
      </c>
      <c r="F26" s="38">
        <v>98590.664000000004</v>
      </c>
      <c r="G26" s="39">
        <v>82803.604000000007</v>
      </c>
      <c r="H26" s="141">
        <v>20241.155999999999</v>
      </c>
      <c r="I26" s="143">
        <v>22413.114000000001</v>
      </c>
      <c r="J26" s="105">
        <v>3757.248</v>
      </c>
      <c r="K26" s="39">
        <v>4333.9350000000004</v>
      </c>
      <c r="L26" s="80">
        <v>16382.057000000001</v>
      </c>
      <c r="M26" s="39">
        <v>19743.345000000001</v>
      </c>
      <c r="N26" s="38">
        <v>4237.5429999999997</v>
      </c>
      <c r="O26" s="183">
        <v>3620.4639999999999</v>
      </c>
      <c r="P26" s="266">
        <f t="shared" si="7"/>
        <v>18923.069</v>
      </c>
      <c r="Q26" s="267">
        <f t="shared" si="6"/>
        <v>13886.544999999998</v>
      </c>
      <c r="R26" s="271">
        <f t="shared" si="7"/>
        <v>82208.607000000004</v>
      </c>
      <c r="S26" s="272">
        <f t="shared" si="7"/>
        <v>63060.259000000005</v>
      </c>
    </row>
    <row r="27" spans="1:21" x14ac:dyDescent="0.2">
      <c r="A27" s="163"/>
      <c r="B27" s="170" t="s">
        <v>110</v>
      </c>
      <c r="C27" s="140" t="s">
        <v>111</v>
      </c>
      <c r="D27" s="141">
        <v>14328.54</v>
      </c>
      <c r="E27" s="142">
        <v>9801.0429999999997</v>
      </c>
      <c r="F27" s="38">
        <v>62306.311999999998</v>
      </c>
      <c r="G27" s="39">
        <v>44620.85</v>
      </c>
      <c r="H27" s="141">
        <v>4342.201</v>
      </c>
      <c r="I27" s="143">
        <v>2629.2190000000001</v>
      </c>
      <c r="J27" s="105">
        <v>2885.2379999999998</v>
      </c>
      <c r="K27" s="39">
        <v>13327.169</v>
      </c>
      <c r="L27" s="80">
        <v>12731.474</v>
      </c>
      <c r="M27" s="39">
        <v>60618.328000000001</v>
      </c>
      <c r="N27" s="38">
        <v>858.64800000000002</v>
      </c>
      <c r="O27" s="183">
        <v>3239.991</v>
      </c>
      <c r="P27" s="266">
        <f t="shared" si="5"/>
        <v>11443.302000000001</v>
      </c>
      <c r="Q27" s="267">
        <f t="shared" si="6"/>
        <v>-3526.1260000000002</v>
      </c>
      <c r="R27" s="271">
        <f t="shared" si="7"/>
        <v>49574.837999999996</v>
      </c>
      <c r="S27" s="272">
        <f t="shared" si="7"/>
        <v>-15997.478000000003</v>
      </c>
    </row>
    <row r="28" spans="1:21" ht="13.5" thickBot="1" x14ac:dyDescent="0.25">
      <c r="A28" s="163"/>
      <c r="B28" s="171" t="s">
        <v>112</v>
      </c>
      <c r="C28" s="147" t="s">
        <v>113</v>
      </c>
      <c r="D28" s="148">
        <v>5440.32</v>
      </c>
      <c r="E28" s="149">
        <v>5869.665</v>
      </c>
      <c r="F28" s="40">
        <v>23912.758999999998</v>
      </c>
      <c r="G28" s="41">
        <v>26672.445</v>
      </c>
      <c r="H28" s="148">
        <v>1626.76</v>
      </c>
      <c r="I28" s="150">
        <v>1873.421</v>
      </c>
      <c r="J28" s="106">
        <v>17046.272000000001</v>
      </c>
      <c r="K28" s="41">
        <v>16843.578000000001</v>
      </c>
      <c r="L28" s="83">
        <v>73615.027000000002</v>
      </c>
      <c r="M28" s="41">
        <v>76470.917000000001</v>
      </c>
      <c r="N28" s="40">
        <v>4615.3140000000003</v>
      </c>
      <c r="O28" s="184">
        <v>4607.4979999999996</v>
      </c>
      <c r="P28" s="268">
        <f t="shared" si="5"/>
        <v>-11605.952000000001</v>
      </c>
      <c r="Q28" s="269">
        <f t="shared" si="6"/>
        <v>-10973.913</v>
      </c>
      <c r="R28" s="273">
        <f t="shared" si="7"/>
        <v>-49702.268000000004</v>
      </c>
      <c r="S28" s="274">
        <f t="shared" si="7"/>
        <v>-49798.472000000002</v>
      </c>
    </row>
    <row r="29" spans="1:21" x14ac:dyDescent="0.2">
      <c r="G29" s="102"/>
      <c r="H29" s="102"/>
    </row>
    <row r="30" spans="1:21" ht="27" customHeight="1" thickBot="1" x14ac:dyDescent="0.4">
      <c r="B30" s="45" t="s">
        <v>153</v>
      </c>
      <c r="G30" s="102"/>
    </row>
    <row r="31" spans="1:21" ht="14.25" x14ac:dyDescent="0.2">
      <c r="A31" s="163"/>
      <c r="B31" s="164"/>
      <c r="C31" s="86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75"/>
      <c r="S31" s="76"/>
    </row>
    <row r="32" spans="1:21" ht="14.25" x14ac:dyDescent="0.2">
      <c r="A32" s="163"/>
      <c r="B32" s="165" t="s">
        <v>98</v>
      </c>
      <c r="C32" s="87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77" t="s">
        <v>149</v>
      </c>
      <c r="S32" s="44"/>
    </row>
    <row r="33" spans="1:21" ht="13.5" thickBot="1" x14ac:dyDescent="0.25">
      <c r="A33" s="163"/>
      <c r="B33" s="166"/>
      <c r="C33" s="88"/>
      <c r="D33" s="123" t="s">
        <v>306</v>
      </c>
      <c r="E33" s="116" t="s">
        <v>307</v>
      </c>
      <c r="F33" s="115" t="s">
        <v>306</v>
      </c>
      <c r="G33" s="116" t="s">
        <v>307</v>
      </c>
      <c r="H33" s="118" t="s">
        <v>306</v>
      </c>
      <c r="I33" s="119" t="s">
        <v>307</v>
      </c>
      <c r="J33" s="125" t="s">
        <v>306</v>
      </c>
      <c r="K33" s="61" t="s">
        <v>307</v>
      </c>
      <c r="L33" s="78" t="s">
        <v>306</v>
      </c>
      <c r="M33" s="61" t="s">
        <v>307</v>
      </c>
      <c r="N33" s="60" t="s">
        <v>306</v>
      </c>
      <c r="O33" s="62" t="s">
        <v>307</v>
      </c>
      <c r="P33" s="125" t="s">
        <v>306</v>
      </c>
      <c r="Q33" s="61" t="s">
        <v>307</v>
      </c>
      <c r="R33" s="79" t="s">
        <v>306</v>
      </c>
      <c r="S33" s="63" t="s">
        <v>307</v>
      </c>
      <c r="T33" s="176"/>
    </row>
    <row r="34" spans="1:21" ht="15.75" x14ac:dyDescent="0.25">
      <c r="A34" s="163"/>
      <c r="B34" s="169" t="s">
        <v>102</v>
      </c>
      <c r="C34" s="126"/>
      <c r="D34" s="124">
        <f t="shared" ref="D34:S34" si="8">SUM(D35:D40)</f>
        <v>153245.39500000002</v>
      </c>
      <c r="E34" s="107">
        <f t="shared" si="8"/>
        <v>175441.88200000001</v>
      </c>
      <c r="F34" s="108">
        <f t="shared" si="8"/>
        <v>666743.27</v>
      </c>
      <c r="G34" s="107">
        <f t="shared" si="8"/>
        <v>797178.19199999992</v>
      </c>
      <c r="H34" s="109">
        <f t="shared" si="8"/>
        <v>247390.06200000003</v>
      </c>
      <c r="I34" s="127">
        <f t="shared" si="8"/>
        <v>250677.17200000002</v>
      </c>
      <c r="J34" s="124">
        <f t="shared" si="8"/>
        <v>139525.94899999999</v>
      </c>
      <c r="K34" s="107">
        <f t="shared" si="8"/>
        <v>139226.46</v>
      </c>
      <c r="L34" s="108">
        <f t="shared" si="8"/>
        <v>607221.75</v>
      </c>
      <c r="M34" s="107">
        <f t="shared" si="8"/>
        <v>632229.12100000004</v>
      </c>
      <c r="N34" s="109">
        <f t="shared" si="8"/>
        <v>86368.875</v>
      </c>
      <c r="O34" s="117">
        <f t="shared" si="8"/>
        <v>75833.383000000002</v>
      </c>
      <c r="P34" s="180">
        <f t="shared" ref="P34:Q34" si="9">SUM(P35:P40)</f>
        <v>13719.446000000004</v>
      </c>
      <c r="Q34" s="101">
        <f t="shared" si="9"/>
        <v>36215.421999999999</v>
      </c>
      <c r="R34" s="100">
        <f t="shared" si="8"/>
        <v>59521.51999999999</v>
      </c>
      <c r="S34" s="101">
        <f t="shared" si="8"/>
        <v>164949.07100000003</v>
      </c>
      <c r="T34" s="176"/>
    </row>
    <row r="35" spans="1:21" x14ac:dyDescent="0.2">
      <c r="A35" s="163"/>
      <c r="B35" s="170" t="s">
        <v>103</v>
      </c>
      <c r="C35" s="140" t="s">
        <v>158</v>
      </c>
      <c r="D35" s="141">
        <v>83693.524000000005</v>
      </c>
      <c r="E35" s="142">
        <v>107260.37300000001</v>
      </c>
      <c r="F35" s="80">
        <v>363746.196</v>
      </c>
      <c r="G35" s="39">
        <v>487433.79100000003</v>
      </c>
      <c r="H35" s="141">
        <v>205584.21900000001</v>
      </c>
      <c r="I35" s="143">
        <v>209725.796</v>
      </c>
      <c r="J35" s="160">
        <v>18573.874</v>
      </c>
      <c r="K35" s="142">
        <v>13216.620999999999</v>
      </c>
      <c r="L35" s="80">
        <v>81219.841</v>
      </c>
      <c r="M35" s="39">
        <v>60022.853000000003</v>
      </c>
      <c r="N35" s="141">
        <v>21308.183000000001</v>
      </c>
      <c r="O35" s="178">
        <v>13550.744000000001</v>
      </c>
      <c r="P35" s="181">
        <f t="shared" ref="P35:R40" si="10">D35-J35</f>
        <v>65119.650000000009</v>
      </c>
      <c r="Q35" s="144">
        <f t="shared" si="10"/>
        <v>94043.752000000008</v>
      </c>
      <c r="R35" s="81">
        <f t="shared" si="10"/>
        <v>282526.35499999998</v>
      </c>
      <c r="S35" s="82">
        <f t="shared" ref="S35:S40" si="11">G35-M35</f>
        <v>427410.93800000002</v>
      </c>
      <c r="T35" s="176"/>
      <c r="U35" s="158"/>
    </row>
    <row r="36" spans="1:21" x14ac:dyDescent="0.2">
      <c r="A36" s="163"/>
      <c r="B36" s="170" t="s">
        <v>104</v>
      </c>
      <c r="C36" s="140" t="s">
        <v>105</v>
      </c>
      <c r="D36" s="141">
        <v>15648.001</v>
      </c>
      <c r="E36" s="142">
        <v>12925.204</v>
      </c>
      <c r="F36" s="80">
        <v>68405.902000000002</v>
      </c>
      <c r="G36" s="39">
        <v>58763.216</v>
      </c>
      <c r="H36" s="141">
        <v>8446.2209999999995</v>
      </c>
      <c r="I36" s="143">
        <v>5464.9530000000004</v>
      </c>
      <c r="J36" s="160">
        <v>35938.04</v>
      </c>
      <c r="K36" s="142">
        <v>34164.349000000002</v>
      </c>
      <c r="L36" s="80">
        <v>156170.326</v>
      </c>
      <c r="M36" s="39">
        <v>155148.772</v>
      </c>
      <c r="N36" s="141">
        <v>29748.16</v>
      </c>
      <c r="O36" s="178">
        <v>20884.223000000002</v>
      </c>
      <c r="P36" s="181">
        <f t="shared" si="10"/>
        <v>-20290.039000000001</v>
      </c>
      <c r="Q36" s="144">
        <f t="shared" si="10"/>
        <v>-21239.145000000004</v>
      </c>
      <c r="R36" s="81">
        <f t="shared" si="10"/>
        <v>-87764.423999999999</v>
      </c>
      <c r="S36" s="82">
        <f t="shared" si="11"/>
        <v>-96385.555999999997</v>
      </c>
    </row>
    <row r="37" spans="1:21" x14ac:dyDescent="0.2">
      <c r="A37" s="163"/>
      <c r="B37" s="170" t="s">
        <v>106</v>
      </c>
      <c r="C37" s="140" t="s">
        <v>107</v>
      </c>
      <c r="D37" s="141">
        <v>4135.4750000000004</v>
      </c>
      <c r="E37" s="142">
        <v>5212.0259999999998</v>
      </c>
      <c r="F37" s="80">
        <v>18051.544000000002</v>
      </c>
      <c r="G37" s="39">
        <v>23666.397000000001</v>
      </c>
      <c r="H37" s="141">
        <v>3970.9609999999998</v>
      </c>
      <c r="I37" s="143">
        <v>5785.2290000000003</v>
      </c>
      <c r="J37" s="160">
        <v>11059.909</v>
      </c>
      <c r="K37" s="142">
        <v>13736.081</v>
      </c>
      <c r="L37" s="80">
        <v>48075.368000000002</v>
      </c>
      <c r="M37" s="39">
        <v>62452.614000000001</v>
      </c>
      <c r="N37" s="141">
        <v>7989.4840000000004</v>
      </c>
      <c r="O37" s="178">
        <v>10312.166999999999</v>
      </c>
      <c r="P37" s="181">
        <f t="shared" si="10"/>
        <v>-6924.4339999999993</v>
      </c>
      <c r="Q37" s="144">
        <f t="shared" si="10"/>
        <v>-8524.0550000000003</v>
      </c>
      <c r="R37" s="81">
        <f t="shared" si="10"/>
        <v>-30023.824000000001</v>
      </c>
      <c r="S37" s="82">
        <f t="shared" si="11"/>
        <v>-38786.217000000004</v>
      </c>
      <c r="T37" s="176"/>
    </row>
    <row r="38" spans="1:21" x14ac:dyDescent="0.2">
      <c r="A38" s="163"/>
      <c r="B38" s="170" t="s">
        <v>108</v>
      </c>
      <c r="C38" s="140" t="s">
        <v>109</v>
      </c>
      <c r="D38" s="141">
        <v>5200.4750000000004</v>
      </c>
      <c r="E38" s="142">
        <v>5786.4960000000001</v>
      </c>
      <c r="F38" s="80">
        <v>22520.306</v>
      </c>
      <c r="G38" s="39">
        <v>26237.266</v>
      </c>
      <c r="H38" s="141">
        <v>12014.308999999999</v>
      </c>
      <c r="I38" s="143">
        <v>12337.237999999999</v>
      </c>
      <c r="J38" s="160">
        <v>5298.4620000000004</v>
      </c>
      <c r="K38" s="142">
        <v>5257.22</v>
      </c>
      <c r="L38" s="80">
        <v>23187.236000000001</v>
      </c>
      <c r="M38" s="39">
        <v>23904.506000000001</v>
      </c>
      <c r="N38" s="141">
        <v>7466.6329999999998</v>
      </c>
      <c r="O38" s="178">
        <v>7993.1580000000004</v>
      </c>
      <c r="P38" s="181">
        <f t="shared" si="10"/>
        <v>-97.98700000000008</v>
      </c>
      <c r="Q38" s="144">
        <f t="shared" si="10"/>
        <v>529.27599999999984</v>
      </c>
      <c r="R38" s="81">
        <f t="shared" si="10"/>
        <v>-666.93000000000029</v>
      </c>
      <c r="S38" s="82">
        <f t="shared" si="11"/>
        <v>2332.7599999999984</v>
      </c>
      <c r="T38" s="176"/>
    </row>
    <row r="39" spans="1:21" x14ac:dyDescent="0.2">
      <c r="A39" s="163"/>
      <c r="B39" s="170" t="s">
        <v>110</v>
      </c>
      <c r="C39" s="140" t="s">
        <v>111</v>
      </c>
      <c r="D39" s="141">
        <v>7056.3440000000001</v>
      </c>
      <c r="E39" s="142">
        <v>6843.2129999999997</v>
      </c>
      <c r="F39" s="80">
        <v>30939.478999999999</v>
      </c>
      <c r="G39" s="39">
        <v>31126.057000000001</v>
      </c>
      <c r="H39" s="141">
        <v>2102.7190000000001</v>
      </c>
      <c r="I39" s="143">
        <v>1913.529</v>
      </c>
      <c r="J39" s="160">
        <v>9298.8919999999998</v>
      </c>
      <c r="K39" s="142">
        <v>11357.98</v>
      </c>
      <c r="L39" s="80">
        <v>40592.341</v>
      </c>
      <c r="M39" s="39">
        <v>51589.131000000001</v>
      </c>
      <c r="N39" s="141">
        <v>1996.14</v>
      </c>
      <c r="O39" s="178">
        <v>3426.875</v>
      </c>
      <c r="P39" s="181">
        <f t="shared" si="10"/>
        <v>-2242.5479999999998</v>
      </c>
      <c r="Q39" s="144">
        <f t="shared" si="10"/>
        <v>-4514.7669999999998</v>
      </c>
      <c r="R39" s="81">
        <f t="shared" si="10"/>
        <v>-9652.862000000001</v>
      </c>
      <c r="S39" s="82">
        <f t="shared" si="11"/>
        <v>-20463.074000000001</v>
      </c>
    </row>
    <row r="40" spans="1:21" ht="13.5" thickBot="1" x14ac:dyDescent="0.25">
      <c r="A40" s="163"/>
      <c r="B40" s="171" t="s">
        <v>112</v>
      </c>
      <c r="C40" s="147" t="s">
        <v>113</v>
      </c>
      <c r="D40" s="148">
        <v>37511.576000000001</v>
      </c>
      <c r="E40" s="149">
        <v>37414.57</v>
      </c>
      <c r="F40" s="83">
        <v>163079.84299999999</v>
      </c>
      <c r="G40" s="41">
        <v>169951.465</v>
      </c>
      <c r="H40" s="148">
        <v>15271.633</v>
      </c>
      <c r="I40" s="150">
        <v>15450.427</v>
      </c>
      <c r="J40" s="161">
        <v>59356.771999999997</v>
      </c>
      <c r="K40" s="149">
        <v>61494.209000000003</v>
      </c>
      <c r="L40" s="83">
        <v>257976.63800000001</v>
      </c>
      <c r="M40" s="41">
        <v>279111.245</v>
      </c>
      <c r="N40" s="148">
        <v>17860.275000000001</v>
      </c>
      <c r="O40" s="179">
        <v>19666.216</v>
      </c>
      <c r="P40" s="182">
        <f t="shared" si="10"/>
        <v>-21845.195999999996</v>
      </c>
      <c r="Q40" s="151">
        <f t="shared" si="10"/>
        <v>-24079.639000000003</v>
      </c>
      <c r="R40" s="84">
        <f t="shared" si="10"/>
        <v>-94896.795000000013</v>
      </c>
      <c r="S40" s="85">
        <f t="shared" si="11"/>
        <v>-109159.78</v>
      </c>
    </row>
    <row r="41" spans="1:21" x14ac:dyDescent="0.2">
      <c r="G41" s="102"/>
      <c r="H41" s="102"/>
      <c r="L41" s="102"/>
    </row>
    <row r="42" spans="1:21" ht="27.75" thickBot="1" x14ac:dyDescent="0.4">
      <c r="B42" s="45" t="s">
        <v>282</v>
      </c>
      <c r="H42" s="102"/>
    </row>
    <row r="43" spans="1:21" ht="14.25" x14ac:dyDescent="0.2">
      <c r="A43" s="163"/>
      <c r="B43" s="164"/>
      <c r="C43" s="86"/>
      <c r="D43" s="130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75"/>
      <c r="S43" s="76"/>
    </row>
    <row r="44" spans="1:21" ht="14.25" x14ac:dyDescent="0.2">
      <c r="A44" s="163"/>
      <c r="B44" s="165" t="s">
        <v>98</v>
      </c>
      <c r="C44" s="87" t="s">
        <v>99</v>
      </c>
      <c r="D44" s="77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77" t="s">
        <v>149</v>
      </c>
      <c r="S44" s="44"/>
    </row>
    <row r="45" spans="1:21" ht="13.5" thickBot="1" x14ac:dyDescent="0.25">
      <c r="A45" s="163"/>
      <c r="B45" s="166"/>
      <c r="C45" s="88"/>
      <c r="D45" s="125" t="s">
        <v>306</v>
      </c>
      <c r="E45" s="61" t="s">
        <v>307</v>
      </c>
      <c r="F45" s="78" t="s">
        <v>306</v>
      </c>
      <c r="G45" s="61" t="s">
        <v>307</v>
      </c>
      <c r="H45" s="60" t="s">
        <v>306</v>
      </c>
      <c r="I45" s="62" t="s">
        <v>307</v>
      </c>
      <c r="J45" s="125" t="s">
        <v>306</v>
      </c>
      <c r="K45" s="61" t="s">
        <v>307</v>
      </c>
      <c r="L45" s="78" t="s">
        <v>306</v>
      </c>
      <c r="M45" s="61" t="s">
        <v>307</v>
      </c>
      <c r="N45" s="60" t="s">
        <v>306</v>
      </c>
      <c r="O45" s="62" t="s">
        <v>307</v>
      </c>
      <c r="P45" s="125" t="s">
        <v>306</v>
      </c>
      <c r="Q45" s="61" t="s">
        <v>307</v>
      </c>
      <c r="R45" s="79" t="s">
        <v>306</v>
      </c>
      <c r="S45" s="63" t="s">
        <v>307</v>
      </c>
    </row>
    <row r="46" spans="1:21" ht="15.75" x14ac:dyDescent="0.25">
      <c r="A46" s="163"/>
      <c r="B46" s="152" t="s">
        <v>102</v>
      </c>
      <c r="C46" s="153"/>
      <c r="D46" s="124">
        <f t="shared" ref="D46:S46" si="12">SUM(D47:D52)</f>
        <v>531563.96499999997</v>
      </c>
      <c r="E46" s="107">
        <f t="shared" si="12"/>
        <v>572949.42099999997</v>
      </c>
      <c r="F46" s="108">
        <f>(SUM(F47:F52))/1</f>
        <v>2312897.3219999997</v>
      </c>
      <c r="G46" s="107">
        <f>(SUM(G47:G52))/1</f>
        <v>2603075.9979999997</v>
      </c>
      <c r="H46" s="109">
        <f t="shared" si="12"/>
        <v>458088.75300000003</v>
      </c>
      <c r="I46" s="127">
        <f t="shared" si="12"/>
        <v>454861.76199999999</v>
      </c>
      <c r="J46" s="124">
        <f t="shared" si="12"/>
        <v>366108.44500000007</v>
      </c>
      <c r="K46" s="107">
        <f t="shared" si="12"/>
        <v>405123.783</v>
      </c>
      <c r="L46" s="108">
        <f>(SUM(L47:L52))/1</f>
        <v>1591580.8080000002</v>
      </c>
      <c r="M46" s="107">
        <f>(SUM(M47:M52))/1</f>
        <v>1840258.2690000003</v>
      </c>
      <c r="N46" s="109">
        <f t="shared" si="12"/>
        <v>234014.78000000003</v>
      </c>
      <c r="O46" s="117">
        <f t="shared" si="12"/>
        <v>253717.98499999999</v>
      </c>
      <c r="P46" s="180">
        <f t="shared" ref="P46:Q46" si="13">SUM(P47:P52)</f>
        <v>165455.51999999996</v>
      </c>
      <c r="Q46" s="101">
        <f t="shared" si="13"/>
        <v>167825.63799999998</v>
      </c>
      <c r="R46" s="100">
        <f t="shared" si="12"/>
        <v>721316.51399999997</v>
      </c>
      <c r="S46" s="101">
        <f t="shared" si="12"/>
        <v>762817.72899999993</v>
      </c>
    </row>
    <row r="47" spans="1:21" x14ac:dyDescent="0.2">
      <c r="A47" s="163"/>
      <c r="B47" s="162" t="s">
        <v>103</v>
      </c>
      <c r="C47" s="145" t="s">
        <v>158</v>
      </c>
      <c r="D47" s="105">
        <v>119344.579</v>
      </c>
      <c r="E47" s="39">
        <v>140509.533</v>
      </c>
      <c r="F47" s="80">
        <v>519275.98100000003</v>
      </c>
      <c r="G47" s="39">
        <v>638426.85400000005</v>
      </c>
      <c r="H47" s="38">
        <v>261469.21400000001</v>
      </c>
      <c r="I47" s="128">
        <v>255995.329</v>
      </c>
      <c r="J47" s="105">
        <v>60989.614000000001</v>
      </c>
      <c r="K47" s="39">
        <v>56305.684999999998</v>
      </c>
      <c r="L47" s="80">
        <v>265286.70199999999</v>
      </c>
      <c r="M47" s="39">
        <v>255789.74600000001</v>
      </c>
      <c r="N47" s="38">
        <v>72242.013000000006</v>
      </c>
      <c r="O47" s="183">
        <v>68990.714999999997</v>
      </c>
      <c r="P47" s="185">
        <f t="shared" ref="P47:S52" si="14">D47-J47</f>
        <v>58354.964999999997</v>
      </c>
      <c r="Q47" s="103">
        <f t="shared" si="14"/>
        <v>84203.847999999998</v>
      </c>
      <c r="R47" s="81">
        <f t="shared" si="14"/>
        <v>253989.27900000004</v>
      </c>
      <c r="S47" s="82">
        <f t="shared" si="14"/>
        <v>382637.10800000001</v>
      </c>
    </row>
    <row r="48" spans="1:21" x14ac:dyDescent="0.2">
      <c r="A48" s="163"/>
      <c r="B48" s="167" t="s">
        <v>104</v>
      </c>
      <c r="C48" s="145" t="s">
        <v>105</v>
      </c>
      <c r="D48" s="105">
        <v>43328.949000000001</v>
      </c>
      <c r="E48" s="39">
        <v>52973.616000000002</v>
      </c>
      <c r="F48" s="80">
        <v>189303.20199999999</v>
      </c>
      <c r="G48" s="39">
        <v>240751.24299999999</v>
      </c>
      <c r="H48" s="38">
        <v>22588.3</v>
      </c>
      <c r="I48" s="128">
        <v>23338.444</v>
      </c>
      <c r="J48" s="105">
        <v>79363.301000000007</v>
      </c>
      <c r="K48" s="39">
        <v>84380.092000000004</v>
      </c>
      <c r="L48" s="80">
        <v>344754.42200000002</v>
      </c>
      <c r="M48" s="39">
        <v>383022.16399999999</v>
      </c>
      <c r="N48" s="38">
        <v>51194.167999999998</v>
      </c>
      <c r="O48" s="183">
        <v>45722.052000000003</v>
      </c>
      <c r="P48" s="185">
        <f t="shared" si="14"/>
        <v>-36034.352000000006</v>
      </c>
      <c r="Q48" s="103">
        <f t="shared" si="14"/>
        <v>-31406.476000000002</v>
      </c>
      <c r="R48" s="81">
        <f t="shared" si="14"/>
        <v>-155451.22000000003</v>
      </c>
      <c r="S48" s="82">
        <f t="shared" si="14"/>
        <v>-142270.921</v>
      </c>
    </row>
    <row r="49" spans="1:19" x14ac:dyDescent="0.2">
      <c r="A49" s="163"/>
      <c r="B49" s="167" t="s">
        <v>106</v>
      </c>
      <c r="C49" s="145" t="s">
        <v>107</v>
      </c>
      <c r="D49" s="105">
        <v>35223.438000000002</v>
      </c>
      <c r="E49" s="39">
        <v>36859.364000000001</v>
      </c>
      <c r="F49" s="80">
        <v>153300.96</v>
      </c>
      <c r="G49" s="39">
        <v>167395.46299999999</v>
      </c>
      <c r="H49" s="38">
        <v>35572.92</v>
      </c>
      <c r="I49" s="128">
        <v>31845.629000000001</v>
      </c>
      <c r="J49" s="105">
        <v>30292.613000000001</v>
      </c>
      <c r="K49" s="39">
        <v>33418.207000000002</v>
      </c>
      <c r="L49" s="80">
        <v>131643.08499999999</v>
      </c>
      <c r="M49" s="39">
        <v>151798.83199999999</v>
      </c>
      <c r="N49" s="38">
        <v>24155.679</v>
      </c>
      <c r="O49" s="183">
        <v>25812.546999999999</v>
      </c>
      <c r="P49" s="185">
        <f t="shared" si="14"/>
        <v>4930.8250000000007</v>
      </c>
      <c r="Q49" s="103">
        <f t="shared" si="14"/>
        <v>3441.1569999999992</v>
      </c>
      <c r="R49" s="81">
        <f t="shared" si="14"/>
        <v>21657.875</v>
      </c>
      <c r="S49" s="82">
        <f t="shared" si="14"/>
        <v>15596.630999999994</v>
      </c>
    </row>
    <row r="50" spans="1:19" x14ac:dyDescent="0.2">
      <c r="A50" s="163"/>
      <c r="B50" s="167" t="s">
        <v>108</v>
      </c>
      <c r="C50" s="145" t="s">
        <v>109</v>
      </c>
      <c r="D50" s="105">
        <v>48451.097999999998</v>
      </c>
      <c r="E50" s="39">
        <v>35323.711000000003</v>
      </c>
      <c r="F50" s="80">
        <v>210268.17600000001</v>
      </c>
      <c r="G50" s="39">
        <v>160491.70000000001</v>
      </c>
      <c r="H50" s="38">
        <v>47217.481</v>
      </c>
      <c r="I50" s="128">
        <v>46198.803</v>
      </c>
      <c r="J50" s="105">
        <v>23225.095000000001</v>
      </c>
      <c r="K50" s="39">
        <v>25957.987000000001</v>
      </c>
      <c r="L50" s="80">
        <v>101329.371</v>
      </c>
      <c r="M50" s="39">
        <v>118027.379</v>
      </c>
      <c r="N50" s="38">
        <v>42679.088000000003</v>
      </c>
      <c r="O50" s="183">
        <v>46743.510999999999</v>
      </c>
      <c r="P50" s="185">
        <f t="shared" si="14"/>
        <v>25226.002999999997</v>
      </c>
      <c r="Q50" s="103">
        <f t="shared" si="14"/>
        <v>9365.724000000002</v>
      </c>
      <c r="R50" s="81">
        <f t="shared" si="14"/>
        <v>108938.80500000001</v>
      </c>
      <c r="S50" s="82">
        <f t="shared" si="14"/>
        <v>42464.321000000011</v>
      </c>
    </row>
    <row r="51" spans="1:19" x14ac:dyDescent="0.2">
      <c r="A51" s="163"/>
      <c r="B51" s="167" t="s">
        <v>110</v>
      </c>
      <c r="C51" s="145" t="s">
        <v>111</v>
      </c>
      <c r="D51" s="105">
        <v>76141.127999999997</v>
      </c>
      <c r="E51" s="39">
        <v>71338.847999999998</v>
      </c>
      <c r="F51" s="80">
        <v>331123.47399999999</v>
      </c>
      <c r="G51" s="39">
        <v>324364.66600000003</v>
      </c>
      <c r="H51" s="38">
        <v>22556.566999999999</v>
      </c>
      <c r="I51" s="128">
        <v>18913.266</v>
      </c>
      <c r="J51" s="105">
        <v>24669.306</v>
      </c>
      <c r="K51" s="39">
        <v>45981.796999999999</v>
      </c>
      <c r="L51" s="80">
        <v>107674.45299999999</v>
      </c>
      <c r="M51" s="39">
        <v>209240.03899999999</v>
      </c>
      <c r="N51" s="38">
        <v>5776.0640000000003</v>
      </c>
      <c r="O51" s="183">
        <v>24784.286</v>
      </c>
      <c r="P51" s="185">
        <f t="shared" si="14"/>
        <v>51471.822</v>
      </c>
      <c r="Q51" s="103">
        <f t="shared" si="14"/>
        <v>25357.050999999999</v>
      </c>
      <c r="R51" s="81">
        <f t="shared" si="14"/>
        <v>223449.02100000001</v>
      </c>
      <c r="S51" s="82">
        <f t="shared" si="14"/>
        <v>115124.62700000004</v>
      </c>
    </row>
    <row r="52" spans="1:19" ht="13.5" thickBot="1" x14ac:dyDescent="0.25">
      <c r="A52" s="163"/>
      <c r="B52" s="168" t="s">
        <v>112</v>
      </c>
      <c r="C52" s="146" t="s">
        <v>113</v>
      </c>
      <c r="D52" s="106">
        <v>209074.77299999999</v>
      </c>
      <c r="E52" s="41">
        <v>235944.34899999999</v>
      </c>
      <c r="F52" s="83">
        <v>909625.52899999998</v>
      </c>
      <c r="G52" s="41">
        <v>1071646.0719999999</v>
      </c>
      <c r="H52" s="40">
        <v>68684.270999999993</v>
      </c>
      <c r="I52" s="129">
        <v>78570.290999999997</v>
      </c>
      <c r="J52" s="106">
        <v>147568.516</v>
      </c>
      <c r="K52" s="41">
        <v>159080.01500000001</v>
      </c>
      <c r="L52" s="83">
        <v>640892.77500000002</v>
      </c>
      <c r="M52" s="41">
        <v>722380.10900000005</v>
      </c>
      <c r="N52" s="40">
        <v>37967.767999999996</v>
      </c>
      <c r="O52" s="184">
        <v>41664.874000000003</v>
      </c>
      <c r="P52" s="186">
        <f t="shared" si="14"/>
        <v>61506.256999999983</v>
      </c>
      <c r="Q52" s="104">
        <f t="shared" si="14"/>
        <v>76864.333999999973</v>
      </c>
      <c r="R52" s="84">
        <f t="shared" si="14"/>
        <v>268732.75399999996</v>
      </c>
      <c r="S52" s="85">
        <f t="shared" si="14"/>
        <v>349265.96299999987</v>
      </c>
    </row>
    <row r="53" spans="1:19" x14ac:dyDescent="0.2">
      <c r="J53" s="102"/>
      <c r="O53" s="102"/>
    </row>
    <row r="54" spans="1:19" ht="14.25" x14ac:dyDescent="0.2">
      <c r="C54" s="46" t="s">
        <v>119</v>
      </c>
      <c r="H54" s="102"/>
      <c r="I54" s="102"/>
      <c r="J54" s="102"/>
      <c r="K54" s="102"/>
      <c r="L54" s="102"/>
      <c r="M54" s="102"/>
      <c r="Q54" s="158"/>
    </row>
    <row r="55" spans="1:19" x14ac:dyDescent="0.2">
      <c r="G55" s="102"/>
      <c r="J55" s="102"/>
      <c r="K55" s="102"/>
      <c r="L55" s="102"/>
      <c r="N55" s="102"/>
      <c r="O55" s="102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X34" sqref="X34"/>
    </sheetView>
  </sheetViews>
  <sheetFormatPr defaultRowHeight="12.75" x14ac:dyDescent="0.2"/>
  <cols>
    <col min="1" max="1" width="9.140625" style="65"/>
    <col min="2" max="2" width="13.7109375" style="65" customWidth="1"/>
    <col min="3" max="3" width="11.85546875" style="65" customWidth="1"/>
    <col min="4" max="4" width="11.7109375" style="65" customWidth="1"/>
    <col min="5" max="5" width="11.85546875" style="65" customWidth="1"/>
    <col min="6" max="6" width="13.5703125" style="65" customWidth="1"/>
    <col min="7" max="8" width="11.7109375" style="65" customWidth="1"/>
    <col min="9" max="9" width="11.42578125" style="65" customWidth="1"/>
    <col min="10" max="10" width="9.85546875" style="65" customWidth="1"/>
    <col min="11" max="11" width="13.7109375" style="65" customWidth="1"/>
    <col min="12" max="13" width="11.7109375" style="65" customWidth="1"/>
    <col min="14" max="14" width="11.85546875" style="65" customWidth="1"/>
    <col min="15" max="15" width="13.5703125" style="65" customWidth="1"/>
    <col min="16" max="17" width="11.7109375" style="65" customWidth="1"/>
    <col min="18" max="18" width="11.85546875" style="65" customWidth="1"/>
    <col min="19" max="16384" width="9.140625" style="65"/>
  </cols>
  <sheetData>
    <row r="2" spans="2:18" ht="16.5" x14ac:dyDescent="0.25">
      <c r="B2" s="89" t="s">
        <v>202</v>
      </c>
      <c r="C2" s="89"/>
      <c r="D2" s="89"/>
      <c r="E2" s="89"/>
      <c r="F2" s="89"/>
      <c r="G2" s="89"/>
      <c r="H2" s="89"/>
      <c r="I2" s="89"/>
      <c r="J2" s="89"/>
      <c r="K2" s="89" t="s">
        <v>203</v>
      </c>
      <c r="L2" s="89"/>
      <c r="M2" s="89"/>
      <c r="N2" s="89"/>
      <c r="O2" s="89"/>
      <c r="P2" s="89"/>
    </row>
    <row r="3" spans="2:18" ht="17.25" thickBot="1" x14ac:dyDescent="0.3">
      <c r="B3" s="230" t="s">
        <v>201</v>
      </c>
      <c r="C3" s="89"/>
      <c r="D3" s="89"/>
      <c r="E3" s="89"/>
      <c r="F3" s="89"/>
      <c r="G3" s="89"/>
      <c r="H3" s="89"/>
      <c r="I3" s="89"/>
      <c r="J3" s="89"/>
      <c r="K3" s="230" t="s">
        <v>201</v>
      </c>
      <c r="L3" s="89"/>
      <c r="M3" s="89"/>
      <c r="N3" s="89"/>
      <c r="O3" s="89"/>
      <c r="P3" s="89"/>
    </row>
    <row r="4" spans="2:18" ht="21" thickBot="1" x14ac:dyDescent="0.35">
      <c r="B4" s="91" t="s">
        <v>121</v>
      </c>
      <c r="C4" s="92"/>
      <c r="D4" s="92"/>
      <c r="E4" s="92"/>
      <c r="F4" s="92"/>
      <c r="G4" s="92"/>
      <c r="H4" s="92"/>
      <c r="I4" s="93"/>
      <c r="J4" s="94"/>
      <c r="K4" s="91" t="s">
        <v>122</v>
      </c>
      <c r="L4" s="92"/>
      <c r="M4" s="92"/>
      <c r="N4" s="92"/>
      <c r="O4" s="92"/>
      <c r="P4" s="92"/>
      <c r="Q4" s="92"/>
      <c r="R4" s="93"/>
    </row>
    <row r="5" spans="2:18" ht="19.5" thickBot="1" x14ac:dyDescent="0.35">
      <c r="B5" s="226" t="s">
        <v>310</v>
      </c>
      <c r="C5" s="227"/>
      <c r="D5" s="228"/>
      <c r="E5" s="229"/>
      <c r="F5" s="226" t="s">
        <v>311</v>
      </c>
      <c r="G5" s="227"/>
      <c r="H5" s="228"/>
      <c r="I5" s="229"/>
      <c r="J5" s="94"/>
      <c r="K5" s="226" t="s">
        <v>310</v>
      </c>
      <c r="L5" s="227"/>
      <c r="M5" s="228"/>
      <c r="N5" s="229"/>
      <c r="O5" s="226" t="s">
        <v>311</v>
      </c>
      <c r="P5" s="227"/>
      <c r="Q5" s="228"/>
      <c r="R5" s="229"/>
    </row>
    <row r="6" spans="2:18" ht="29.25" thickBot="1" x14ac:dyDescent="0.25">
      <c r="B6" s="95" t="s">
        <v>123</v>
      </c>
      <c r="C6" s="96" t="s">
        <v>100</v>
      </c>
      <c r="D6" s="97" t="s">
        <v>149</v>
      </c>
      <c r="E6" s="98" t="s">
        <v>124</v>
      </c>
      <c r="F6" s="95" t="s">
        <v>123</v>
      </c>
      <c r="G6" s="96" t="s">
        <v>100</v>
      </c>
      <c r="H6" s="97" t="s">
        <v>149</v>
      </c>
      <c r="I6" s="98" t="s">
        <v>124</v>
      </c>
      <c r="J6" s="94"/>
      <c r="K6" s="95" t="s">
        <v>123</v>
      </c>
      <c r="L6" s="96" t="s">
        <v>100</v>
      </c>
      <c r="M6" s="97" t="s">
        <v>149</v>
      </c>
      <c r="N6" s="98" t="s">
        <v>124</v>
      </c>
      <c r="O6" s="95" t="s">
        <v>123</v>
      </c>
      <c r="P6" s="96" t="s">
        <v>100</v>
      </c>
      <c r="Q6" s="97" t="s">
        <v>149</v>
      </c>
      <c r="R6" s="98" t="s">
        <v>124</v>
      </c>
    </row>
    <row r="7" spans="2:18" ht="16.5" thickBot="1" x14ac:dyDescent="0.3">
      <c r="B7" s="198" t="s">
        <v>114</v>
      </c>
      <c r="C7" s="199">
        <v>164583.56400000001</v>
      </c>
      <c r="D7" s="200">
        <v>716199.71400000004</v>
      </c>
      <c r="E7" s="201">
        <v>341970.397</v>
      </c>
      <c r="F7" s="202" t="s">
        <v>114</v>
      </c>
      <c r="G7" s="203">
        <v>205921.209</v>
      </c>
      <c r="H7" s="204">
        <v>935616.55700000003</v>
      </c>
      <c r="I7" s="201">
        <v>377971.99800000002</v>
      </c>
      <c r="J7" s="94"/>
      <c r="K7" s="198" t="s">
        <v>114</v>
      </c>
      <c r="L7" s="199">
        <v>62541.777999999998</v>
      </c>
      <c r="M7" s="200">
        <v>272265.24300000002</v>
      </c>
      <c r="N7" s="201">
        <v>73638.938999999998</v>
      </c>
      <c r="O7" s="202" t="s">
        <v>114</v>
      </c>
      <c r="P7" s="203">
        <v>56444.718000000001</v>
      </c>
      <c r="Q7" s="204">
        <v>256423.28</v>
      </c>
      <c r="R7" s="201">
        <v>69074.672000000006</v>
      </c>
    </row>
    <row r="8" spans="2:18" ht="15.75" x14ac:dyDescent="0.25">
      <c r="B8" s="205" t="s">
        <v>77</v>
      </c>
      <c r="C8" s="206">
        <v>83693.524000000005</v>
      </c>
      <c r="D8" s="207">
        <v>363746.196</v>
      </c>
      <c r="E8" s="206">
        <v>205584.21900000001</v>
      </c>
      <c r="F8" s="208" t="s">
        <v>77</v>
      </c>
      <c r="G8" s="209">
        <v>107260.37300000001</v>
      </c>
      <c r="H8" s="210">
        <v>487433.79100000003</v>
      </c>
      <c r="I8" s="211">
        <v>209725.796</v>
      </c>
      <c r="J8" s="94"/>
      <c r="K8" s="205" t="s">
        <v>128</v>
      </c>
      <c r="L8" s="206">
        <v>30785.076000000001</v>
      </c>
      <c r="M8" s="207">
        <v>133521.171</v>
      </c>
      <c r="N8" s="206">
        <v>34301.607000000004</v>
      </c>
      <c r="O8" s="208" t="s">
        <v>128</v>
      </c>
      <c r="P8" s="209">
        <v>27894.296999999999</v>
      </c>
      <c r="Q8" s="210">
        <v>126663.708</v>
      </c>
      <c r="R8" s="211">
        <v>34665.506999999998</v>
      </c>
    </row>
    <row r="9" spans="2:18" ht="15.75" x14ac:dyDescent="0.25">
      <c r="B9" s="212" t="s">
        <v>157</v>
      </c>
      <c r="C9" s="213">
        <v>19592.760999999999</v>
      </c>
      <c r="D9" s="214">
        <v>85318.841</v>
      </c>
      <c r="E9" s="213">
        <v>39187.506000000001</v>
      </c>
      <c r="F9" s="215" t="s">
        <v>157</v>
      </c>
      <c r="G9" s="216">
        <v>37330.684999999998</v>
      </c>
      <c r="H9" s="217">
        <v>169740.033</v>
      </c>
      <c r="I9" s="218">
        <v>72199.813999999998</v>
      </c>
      <c r="J9" s="94"/>
      <c r="K9" s="212" t="s">
        <v>77</v>
      </c>
      <c r="L9" s="213">
        <v>18573.874</v>
      </c>
      <c r="M9" s="214">
        <v>81219.841</v>
      </c>
      <c r="N9" s="213">
        <v>21308.183000000001</v>
      </c>
      <c r="O9" s="215" t="s">
        <v>77</v>
      </c>
      <c r="P9" s="216">
        <v>13216.620999999999</v>
      </c>
      <c r="Q9" s="217">
        <v>60022.853000000003</v>
      </c>
      <c r="R9" s="218">
        <v>13550.744000000001</v>
      </c>
    </row>
    <row r="10" spans="2:18" ht="15.75" x14ac:dyDescent="0.25">
      <c r="B10" s="212" t="s">
        <v>128</v>
      </c>
      <c r="C10" s="213">
        <v>9329.7630000000008</v>
      </c>
      <c r="D10" s="214">
        <v>40946.631000000001</v>
      </c>
      <c r="E10" s="213">
        <v>21620.699000000001</v>
      </c>
      <c r="F10" s="215" t="s">
        <v>128</v>
      </c>
      <c r="G10" s="216">
        <v>8965.7829999999994</v>
      </c>
      <c r="H10" s="217">
        <v>40705.777000000002</v>
      </c>
      <c r="I10" s="218">
        <v>19893.012999999999</v>
      </c>
      <c r="J10" s="94"/>
      <c r="K10" s="212" t="s">
        <v>269</v>
      </c>
      <c r="L10" s="213">
        <v>2515.7449999999999</v>
      </c>
      <c r="M10" s="214">
        <v>10853.355</v>
      </c>
      <c r="N10" s="213">
        <v>1861.152</v>
      </c>
      <c r="O10" s="215" t="s">
        <v>76</v>
      </c>
      <c r="P10" s="216">
        <v>3329.9349999999999</v>
      </c>
      <c r="Q10" s="217">
        <v>15191.227000000001</v>
      </c>
      <c r="R10" s="218">
        <v>2024.8150000000001</v>
      </c>
    </row>
    <row r="11" spans="2:18" ht="15.75" x14ac:dyDescent="0.25">
      <c r="B11" s="212" t="s">
        <v>136</v>
      </c>
      <c r="C11" s="213">
        <v>5669.4930000000004</v>
      </c>
      <c r="D11" s="214">
        <v>24750.245999999999</v>
      </c>
      <c r="E11" s="213">
        <v>7261.2380000000003</v>
      </c>
      <c r="F11" s="215" t="s">
        <v>136</v>
      </c>
      <c r="G11" s="216">
        <v>4584.902</v>
      </c>
      <c r="H11" s="217">
        <v>20805.798999999999</v>
      </c>
      <c r="I11" s="218">
        <v>5364.5339999999997</v>
      </c>
      <c r="J11" s="94"/>
      <c r="K11" s="212" t="s">
        <v>131</v>
      </c>
      <c r="L11" s="213">
        <v>2208.502</v>
      </c>
      <c r="M11" s="214">
        <v>9636.5120000000006</v>
      </c>
      <c r="N11" s="213">
        <v>2387.7660000000001</v>
      </c>
      <c r="O11" s="215" t="s">
        <v>269</v>
      </c>
      <c r="P11" s="216">
        <v>2907.2840000000001</v>
      </c>
      <c r="Q11" s="217">
        <v>13223.401</v>
      </c>
      <c r="R11" s="218">
        <v>1805.4179999999999</v>
      </c>
    </row>
    <row r="12" spans="2:18" ht="15.75" x14ac:dyDescent="0.25">
      <c r="B12" s="212" t="s">
        <v>264</v>
      </c>
      <c r="C12" s="213">
        <v>3676.6529999999998</v>
      </c>
      <c r="D12" s="214">
        <v>15996.388999999999</v>
      </c>
      <c r="E12" s="213">
        <v>7434.3770000000004</v>
      </c>
      <c r="F12" s="215" t="s">
        <v>283</v>
      </c>
      <c r="G12" s="216">
        <v>3813.2820000000002</v>
      </c>
      <c r="H12" s="217">
        <v>17224.776000000002</v>
      </c>
      <c r="I12" s="218">
        <v>8821.5120000000006</v>
      </c>
      <c r="J12" s="94"/>
      <c r="K12" s="212" t="s">
        <v>129</v>
      </c>
      <c r="L12" s="213">
        <v>2075.0479999999998</v>
      </c>
      <c r="M12" s="214">
        <v>9081.5869999999995</v>
      </c>
      <c r="N12" s="213">
        <v>6671.6769999999997</v>
      </c>
      <c r="O12" s="215" t="s">
        <v>79</v>
      </c>
      <c r="P12" s="216">
        <v>2266.0039999999999</v>
      </c>
      <c r="Q12" s="217">
        <v>10267.004000000001</v>
      </c>
      <c r="R12" s="218">
        <v>6555.4939999999997</v>
      </c>
    </row>
    <row r="13" spans="2:18" ht="15.75" x14ac:dyDescent="0.25">
      <c r="B13" s="212" t="s">
        <v>133</v>
      </c>
      <c r="C13" s="213">
        <v>3376.7109999999998</v>
      </c>
      <c r="D13" s="214">
        <v>14621.623</v>
      </c>
      <c r="E13" s="213">
        <v>2533.6860000000001</v>
      </c>
      <c r="F13" s="215" t="s">
        <v>274</v>
      </c>
      <c r="G13" s="216">
        <v>3745.59</v>
      </c>
      <c r="H13" s="217">
        <v>17056.697</v>
      </c>
      <c r="I13" s="218">
        <v>7217.9859999999999</v>
      </c>
      <c r="J13" s="94"/>
      <c r="K13" s="212" t="s">
        <v>136</v>
      </c>
      <c r="L13" s="213">
        <v>1552.153</v>
      </c>
      <c r="M13" s="214">
        <v>6978.491</v>
      </c>
      <c r="N13" s="213">
        <v>1396.914</v>
      </c>
      <c r="O13" s="215" t="s">
        <v>174</v>
      </c>
      <c r="P13" s="216">
        <v>2026.136</v>
      </c>
      <c r="Q13" s="217">
        <v>9208.5409999999993</v>
      </c>
      <c r="R13" s="218">
        <v>1133.0999999999999</v>
      </c>
    </row>
    <row r="14" spans="2:18" ht="15.75" x14ac:dyDescent="0.25">
      <c r="B14" s="212" t="s">
        <v>79</v>
      </c>
      <c r="C14" s="213">
        <v>3094.8960000000002</v>
      </c>
      <c r="D14" s="214">
        <v>13443.790999999999</v>
      </c>
      <c r="E14" s="213">
        <v>1979.279</v>
      </c>
      <c r="F14" s="215" t="s">
        <v>79</v>
      </c>
      <c r="G14" s="216">
        <v>3642.77</v>
      </c>
      <c r="H14" s="217">
        <v>16535.772000000001</v>
      </c>
      <c r="I14" s="218">
        <v>2290.1170000000002</v>
      </c>
      <c r="J14" s="94"/>
      <c r="K14" s="212" t="s">
        <v>79</v>
      </c>
      <c r="L14" s="213">
        <v>1474.222</v>
      </c>
      <c r="M14" s="214">
        <v>6398.6580000000004</v>
      </c>
      <c r="N14" s="213">
        <v>3804.6190000000001</v>
      </c>
      <c r="O14" s="215" t="s">
        <v>131</v>
      </c>
      <c r="P14" s="216">
        <v>1522.1379999999999</v>
      </c>
      <c r="Q14" s="217">
        <v>6929.5439999999999</v>
      </c>
      <c r="R14" s="218">
        <v>1811.172</v>
      </c>
    </row>
    <row r="15" spans="2:18" ht="15.75" x14ac:dyDescent="0.25">
      <c r="B15" s="212" t="s">
        <v>146</v>
      </c>
      <c r="C15" s="213">
        <v>2982.4450000000002</v>
      </c>
      <c r="D15" s="214">
        <v>13035.58</v>
      </c>
      <c r="E15" s="213">
        <v>6638.5379999999996</v>
      </c>
      <c r="F15" s="215" t="s">
        <v>133</v>
      </c>
      <c r="G15" s="216">
        <v>3063.7719999999999</v>
      </c>
      <c r="H15" s="217">
        <v>13900.839</v>
      </c>
      <c r="I15" s="218">
        <v>2098.9430000000002</v>
      </c>
      <c r="J15" s="94"/>
      <c r="K15" s="212" t="s">
        <v>174</v>
      </c>
      <c r="L15" s="213">
        <v>1259.5150000000001</v>
      </c>
      <c r="M15" s="214">
        <v>5371.3450000000003</v>
      </c>
      <c r="N15" s="213">
        <v>619.33299999999997</v>
      </c>
      <c r="O15" s="215" t="s">
        <v>133</v>
      </c>
      <c r="P15" s="216">
        <v>1305.789</v>
      </c>
      <c r="Q15" s="217">
        <v>5952.1040000000003</v>
      </c>
      <c r="R15" s="218">
        <v>3984.991</v>
      </c>
    </row>
    <row r="16" spans="2:18" ht="15.75" x14ac:dyDescent="0.25">
      <c r="B16" s="212" t="s">
        <v>199</v>
      </c>
      <c r="C16" s="213">
        <v>2681.386</v>
      </c>
      <c r="D16" s="214">
        <v>11490.550999999999</v>
      </c>
      <c r="E16" s="213">
        <v>5354.5630000000001</v>
      </c>
      <c r="F16" s="215" t="s">
        <v>134</v>
      </c>
      <c r="G16" s="216">
        <v>2619.413</v>
      </c>
      <c r="H16" s="217">
        <v>11875.191000000001</v>
      </c>
      <c r="I16" s="218">
        <v>4294.0739999999996</v>
      </c>
      <c r="J16" s="94"/>
      <c r="K16" s="212" t="s">
        <v>76</v>
      </c>
      <c r="L16" s="213">
        <v>1027.777</v>
      </c>
      <c r="M16" s="214">
        <v>4508.62</v>
      </c>
      <c r="N16" s="213">
        <v>573.91800000000001</v>
      </c>
      <c r="O16" s="215" t="s">
        <v>129</v>
      </c>
      <c r="P16" s="216">
        <v>702.88</v>
      </c>
      <c r="Q16" s="217">
        <v>3178.7779999999998</v>
      </c>
      <c r="R16" s="218">
        <v>2001.442</v>
      </c>
    </row>
    <row r="17" spans="2:18" ht="15.75" x14ac:dyDescent="0.25">
      <c r="B17" s="212" t="s">
        <v>193</v>
      </c>
      <c r="C17" s="213">
        <v>2465.0630000000001</v>
      </c>
      <c r="D17" s="214">
        <v>10793.277</v>
      </c>
      <c r="E17" s="213">
        <v>3879.9209999999998</v>
      </c>
      <c r="F17" s="215" t="s">
        <v>146</v>
      </c>
      <c r="G17" s="216">
        <v>2614.7849999999999</v>
      </c>
      <c r="H17" s="217">
        <v>11864.549000000001</v>
      </c>
      <c r="I17" s="218">
        <v>5327.1750000000002</v>
      </c>
      <c r="J17" s="94"/>
      <c r="K17" s="212" t="s">
        <v>135</v>
      </c>
      <c r="L17" s="213">
        <v>589.77499999999998</v>
      </c>
      <c r="M17" s="214">
        <v>2583.5569999999998</v>
      </c>
      <c r="N17" s="213">
        <v>371.30799999999999</v>
      </c>
      <c r="O17" s="215" t="s">
        <v>144</v>
      </c>
      <c r="P17" s="216">
        <v>433.96300000000002</v>
      </c>
      <c r="Q17" s="217">
        <v>1968.9639999999999</v>
      </c>
      <c r="R17" s="218">
        <v>589.70000000000005</v>
      </c>
    </row>
    <row r="18" spans="2:18" ht="15.75" x14ac:dyDescent="0.25">
      <c r="B18" s="212" t="s">
        <v>138</v>
      </c>
      <c r="C18" s="213">
        <v>2363.5630000000001</v>
      </c>
      <c r="D18" s="214">
        <v>10206.366</v>
      </c>
      <c r="E18" s="213">
        <v>2504.4369999999999</v>
      </c>
      <c r="F18" s="215" t="s">
        <v>182</v>
      </c>
      <c r="G18" s="216">
        <v>2434.453</v>
      </c>
      <c r="H18" s="217">
        <v>11097.132</v>
      </c>
      <c r="I18" s="218">
        <v>5061.6000000000004</v>
      </c>
      <c r="J18" s="94"/>
      <c r="K18" s="212" t="s">
        <v>133</v>
      </c>
      <c r="L18" s="213">
        <v>144.09</v>
      </c>
      <c r="M18" s="214">
        <v>649.94200000000001</v>
      </c>
      <c r="N18" s="213">
        <v>116.46899999999999</v>
      </c>
      <c r="O18" s="215" t="s">
        <v>135</v>
      </c>
      <c r="P18" s="216">
        <v>265.88499999999999</v>
      </c>
      <c r="Q18" s="217">
        <v>1217.865</v>
      </c>
      <c r="R18" s="218">
        <v>118.30800000000001</v>
      </c>
    </row>
    <row r="19" spans="2:18" ht="15.75" x14ac:dyDescent="0.25">
      <c r="B19" s="212" t="s">
        <v>134</v>
      </c>
      <c r="C19" s="213">
        <v>2193.6750000000002</v>
      </c>
      <c r="D19" s="214">
        <v>9568.5609999999997</v>
      </c>
      <c r="E19" s="213">
        <v>4263.0249999999996</v>
      </c>
      <c r="F19" s="215" t="s">
        <v>193</v>
      </c>
      <c r="G19" s="216">
        <v>2330.1</v>
      </c>
      <c r="H19" s="217">
        <v>10580.83</v>
      </c>
      <c r="I19" s="218">
        <v>4358.451</v>
      </c>
      <c r="J19" s="94"/>
      <c r="K19" s="212" t="s">
        <v>144</v>
      </c>
      <c r="L19" s="213">
        <v>124.84399999999999</v>
      </c>
      <c r="M19" s="214">
        <v>532.38800000000003</v>
      </c>
      <c r="N19" s="213">
        <v>73.39</v>
      </c>
      <c r="O19" s="215" t="s">
        <v>136</v>
      </c>
      <c r="P19" s="216">
        <v>139.03299999999999</v>
      </c>
      <c r="Q19" s="217">
        <v>633.53399999999999</v>
      </c>
      <c r="R19" s="218">
        <v>83.956999999999994</v>
      </c>
    </row>
    <row r="20" spans="2:18" ht="15.75" x14ac:dyDescent="0.25">
      <c r="B20" s="212" t="s">
        <v>155</v>
      </c>
      <c r="C20" s="213">
        <v>1877.8989999999999</v>
      </c>
      <c r="D20" s="214">
        <v>8112.1440000000002</v>
      </c>
      <c r="E20" s="213">
        <v>3520.0770000000002</v>
      </c>
      <c r="F20" s="215" t="s">
        <v>129</v>
      </c>
      <c r="G20" s="216">
        <v>1931.2449999999999</v>
      </c>
      <c r="H20" s="217">
        <v>8808.0810000000001</v>
      </c>
      <c r="I20" s="218">
        <v>1618.5219999999999</v>
      </c>
      <c r="J20" s="94"/>
      <c r="K20" s="212" t="s">
        <v>130</v>
      </c>
      <c r="L20" s="213">
        <v>118.771</v>
      </c>
      <c r="M20" s="214">
        <v>521.58600000000001</v>
      </c>
      <c r="N20" s="213">
        <v>94.924000000000007</v>
      </c>
      <c r="O20" s="215" t="s">
        <v>130</v>
      </c>
      <c r="P20" s="216">
        <v>129.363</v>
      </c>
      <c r="Q20" s="217">
        <v>586.45000000000005</v>
      </c>
      <c r="R20" s="218">
        <v>454.904</v>
      </c>
    </row>
    <row r="21" spans="2:18" ht="15.75" x14ac:dyDescent="0.25">
      <c r="B21" s="212" t="s">
        <v>125</v>
      </c>
      <c r="C21" s="213">
        <v>1729.252</v>
      </c>
      <c r="D21" s="214">
        <v>7607.3310000000001</v>
      </c>
      <c r="E21" s="213">
        <v>3446.2109999999998</v>
      </c>
      <c r="F21" s="215" t="s">
        <v>155</v>
      </c>
      <c r="G21" s="216">
        <v>1792.82</v>
      </c>
      <c r="H21" s="217">
        <v>8179.018</v>
      </c>
      <c r="I21" s="218">
        <v>2873.58</v>
      </c>
      <c r="J21" s="94"/>
      <c r="K21" s="212" t="s">
        <v>146</v>
      </c>
      <c r="L21" s="213">
        <v>43.651000000000003</v>
      </c>
      <c r="M21" s="214">
        <v>187.999</v>
      </c>
      <c r="N21" s="213">
        <v>19.459</v>
      </c>
      <c r="O21" s="215" t="s">
        <v>126</v>
      </c>
      <c r="P21" s="216">
        <v>123.753</v>
      </c>
      <c r="Q21" s="217">
        <v>557.03800000000001</v>
      </c>
      <c r="R21" s="218">
        <v>72</v>
      </c>
    </row>
    <row r="22" spans="2:18" ht="15.75" x14ac:dyDescent="0.25">
      <c r="B22" s="212" t="s">
        <v>309</v>
      </c>
      <c r="C22" s="213">
        <v>1655.376</v>
      </c>
      <c r="D22" s="214">
        <v>7207.4290000000001</v>
      </c>
      <c r="E22" s="213">
        <v>668</v>
      </c>
      <c r="F22" s="215" t="s">
        <v>138</v>
      </c>
      <c r="G22" s="216">
        <v>1596.6289999999999</v>
      </c>
      <c r="H22" s="217">
        <v>7245.2129999999997</v>
      </c>
      <c r="I22" s="218">
        <v>1268.086</v>
      </c>
      <c r="J22" s="94"/>
      <c r="K22" s="212" t="s">
        <v>125</v>
      </c>
      <c r="L22" s="213">
        <v>24.741</v>
      </c>
      <c r="M22" s="214">
        <v>112.14700000000001</v>
      </c>
      <c r="N22" s="213">
        <v>10.086</v>
      </c>
      <c r="O22" s="215" t="s">
        <v>125</v>
      </c>
      <c r="P22" s="216">
        <v>102.292</v>
      </c>
      <c r="Q22" s="217">
        <v>463.13900000000001</v>
      </c>
      <c r="R22" s="218">
        <v>51.683</v>
      </c>
    </row>
    <row r="23" spans="2:18" ht="16.5" thickBot="1" x14ac:dyDescent="0.3">
      <c r="B23" s="219" t="s">
        <v>129</v>
      </c>
      <c r="C23" s="220">
        <v>1606.309</v>
      </c>
      <c r="D23" s="221">
        <v>7023.6090000000004</v>
      </c>
      <c r="E23" s="220">
        <v>1875.97</v>
      </c>
      <c r="F23" s="222" t="s">
        <v>125</v>
      </c>
      <c r="G23" s="223">
        <v>1496.876</v>
      </c>
      <c r="H23" s="224">
        <v>6806.0339999999997</v>
      </c>
      <c r="I23" s="225">
        <v>847.98199999999997</v>
      </c>
      <c r="J23" s="94"/>
      <c r="K23" s="219" t="s">
        <v>188</v>
      </c>
      <c r="L23" s="220">
        <v>21.402999999999999</v>
      </c>
      <c r="M23" s="221">
        <v>97.016999999999996</v>
      </c>
      <c r="N23" s="220">
        <v>17.71</v>
      </c>
      <c r="O23" s="222" t="s">
        <v>188</v>
      </c>
      <c r="P23" s="223">
        <v>31.902999999999999</v>
      </c>
      <c r="Q23" s="224">
        <v>143.62200000000001</v>
      </c>
      <c r="R23" s="225">
        <v>18.574000000000002</v>
      </c>
    </row>
    <row r="27" spans="2:18" ht="16.5" x14ac:dyDescent="0.25">
      <c r="B27" s="89" t="s">
        <v>204</v>
      </c>
      <c r="C27" s="260"/>
      <c r="D27" s="89"/>
      <c r="E27" s="89"/>
      <c r="F27" s="89"/>
      <c r="G27" s="90"/>
      <c r="H27" s="89"/>
      <c r="I27" s="90"/>
      <c r="J27" s="90"/>
      <c r="K27" s="89" t="s">
        <v>205</v>
      </c>
      <c r="L27" s="89"/>
      <c r="M27" s="89"/>
      <c r="N27" s="89"/>
      <c r="O27" s="89"/>
      <c r="P27" s="90"/>
      <c r="Q27" s="89"/>
      <c r="R27" s="90"/>
    </row>
    <row r="28" spans="2:18" ht="17.25" thickBot="1" x14ac:dyDescent="0.3">
      <c r="B28" s="230" t="s">
        <v>201</v>
      </c>
      <c r="C28" s="89"/>
      <c r="D28" s="89"/>
      <c r="E28" s="89"/>
      <c r="F28" s="89"/>
      <c r="G28" s="90"/>
      <c r="H28" s="89"/>
      <c r="I28" s="90"/>
      <c r="J28" s="90"/>
      <c r="K28" s="230" t="s">
        <v>201</v>
      </c>
      <c r="L28" s="89"/>
      <c r="M28" s="89"/>
      <c r="N28" s="89"/>
      <c r="O28" s="89"/>
      <c r="P28" s="90"/>
      <c r="Q28" s="89"/>
      <c r="R28" s="90"/>
    </row>
    <row r="29" spans="2:18" ht="21" thickBot="1" x14ac:dyDescent="0.35">
      <c r="B29" s="91" t="s">
        <v>121</v>
      </c>
      <c r="C29" s="92"/>
      <c r="D29" s="92"/>
      <c r="E29" s="92"/>
      <c r="F29" s="92"/>
      <c r="G29" s="92"/>
      <c r="H29" s="92"/>
      <c r="I29" s="93"/>
      <c r="J29" s="94"/>
      <c r="K29" s="91" t="s">
        <v>122</v>
      </c>
      <c r="L29" s="92"/>
      <c r="M29" s="92"/>
      <c r="N29" s="92"/>
      <c r="O29" s="92"/>
      <c r="P29" s="92"/>
      <c r="Q29" s="92"/>
      <c r="R29" s="93"/>
    </row>
    <row r="30" spans="2:18" ht="19.5" thickBot="1" x14ac:dyDescent="0.35">
      <c r="B30" s="226" t="s">
        <v>310</v>
      </c>
      <c r="C30" s="227"/>
      <c r="D30" s="228"/>
      <c r="E30" s="229"/>
      <c r="F30" s="226" t="s">
        <v>311</v>
      </c>
      <c r="G30" s="227"/>
      <c r="H30" s="228"/>
      <c r="I30" s="229"/>
      <c r="J30" s="94"/>
      <c r="K30" s="226" t="s">
        <v>310</v>
      </c>
      <c r="L30" s="227"/>
      <c r="M30" s="228"/>
      <c r="N30" s="229"/>
      <c r="O30" s="226" t="s">
        <v>311</v>
      </c>
      <c r="P30" s="227"/>
      <c r="Q30" s="228"/>
      <c r="R30" s="229"/>
    </row>
    <row r="31" spans="2:18" ht="29.25" thickBot="1" x14ac:dyDescent="0.25">
      <c r="B31" s="95" t="s">
        <v>123</v>
      </c>
      <c r="C31" s="96" t="s">
        <v>100</v>
      </c>
      <c r="D31" s="97" t="s">
        <v>149</v>
      </c>
      <c r="E31" s="98" t="s">
        <v>124</v>
      </c>
      <c r="F31" s="95" t="s">
        <v>123</v>
      </c>
      <c r="G31" s="96" t="s">
        <v>100</v>
      </c>
      <c r="H31" s="97" t="s">
        <v>149</v>
      </c>
      <c r="I31" s="98" t="s">
        <v>124</v>
      </c>
      <c r="J31" s="94"/>
      <c r="K31" s="95" t="s">
        <v>123</v>
      </c>
      <c r="L31" s="96" t="s">
        <v>100</v>
      </c>
      <c r="M31" s="97" t="s">
        <v>149</v>
      </c>
      <c r="N31" s="98" t="s">
        <v>124</v>
      </c>
      <c r="O31" s="95" t="s">
        <v>123</v>
      </c>
      <c r="P31" s="96" t="s">
        <v>100</v>
      </c>
      <c r="Q31" s="97" t="s">
        <v>149</v>
      </c>
      <c r="R31" s="98" t="s">
        <v>124</v>
      </c>
    </row>
    <row r="32" spans="2:18" ht="16.5" thickBot="1" x14ac:dyDescent="0.3">
      <c r="B32" s="198" t="s">
        <v>114</v>
      </c>
      <c r="C32" s="199">
        <v>155270.67300000001</v>
      </c>
      <c r="D32" s="200">
        <v>678430.21200000006</v>
      </c>
      <c r="E32" s="201">
        <v>69403.23</v>
      </c>
      <c r="F32" s="202" t="s">
        <v>114</v>
      </c>
      <c r="G32" s="203">
        <v>141081.34099999999</v>
      </c>
      <c r="H32" s="204">
        <v>641537.19400000002</v>
      </c>
      <c r="I32" s="201">
        <v>61219.999000000003</v>
      </c>
      <c r="J32" s="94"/>
      <c r="K32" s="198" t="s">
        <v>114</v>
      </c>
      <c r="L32" s="199">
        <v>91296.305999999997</v>
      </c>
      <c r="M32" s="200">
        <v>396273.23300000001</v>
      </c>
      <c r="N32" s="201">
        <v>56548.699000000001</v>
      </c>
      <c r="O32" s="202" t="s">
        <v>114</v>
      </c>
      <c r="P32" s="203">
        <v>85269.351999999999</v>
      </c>
      <c r="Q32" s="204">
        <v>387052.39199999999</v>
      </c>
      <c r="R32" s="201">
        <v>46349.834999999999</v>
      </c>
    </row>
    <row r="33" spans="2:20" ht="15.75" x14ac:dyDescent="0.25">
      <c r="B33" s="205" t="s">
        <v>150</v>
      </c>
      <c r="C33" s="206">
        <v>51952.534</v>
      </c>
      <c r="D33" s="207">
        <v>225497.40400000001</v>
      </c>
      <c r="E33" s="206">
        <v>20270</v>
      </c>
      <c r="F33" s="208" t="s">
        <v>150</v>
      </c>
      <c r="G33" s="209">
        <v>42757.606</v>
      </c>
      <c r="H33" s="210">
        <v>194702.10399999999</v>
      </c>
      <c r="I33" s="211">
        <v>18350</v>
      </c>
      <c r="J33" s="94"/>
      <c r="K33" s="205" t="s">
        <v>77</v>
      </c>
      <c r="L33" s="206">
        <v>35938.04</v>
      </c>
      <c r="M33" s="207">
        <v>156170.326</v>
      </c>
      <c r="N33" s="206">
        <v>29748.16</v>
      </c>
      <c r="O33" s="208" t="s">
        <v>77</v>
      </c>
      <c r="P33" s="209">
        <v>34164.349000000002</v>
      </c>
      <c r="Q33" s="210">
        <v>155148.772</v>
      </c>
      <c r="R33" s="211">
        <v>20884.223000000002</v>
      </c>
    </row>
    <row r="34" spans="2:20" ht="15.75" x14ac:dyDescent="0.25">
      <c r="B34" s="212" t="s">
        <v>77</v>
      </c>
      <c r="C34" s="213">
        <v>15648.001</v>
      </c>
      <c r="D34" s="214">
        <v>68405.902000000002</v>
      </c>
      <c r="E34" s="213">
        <v>8446.2209999999995</v>
      </c>
      <c r="F34" s="215" t="s">
        <v>77</v>
      </c>
      <c r="G34" s="216">
        <v>12925.204</v>
      </c>
      <c r="H34" s="217">
        <v>58763.216</v>
      </c>
      <c r="I34" s="218">
        <v>5464.9530000000004</v>
      </c>
      <c r="J34" s="94"/>
      <c r="K34" s="212" t="s">
        <v>136</v>
      </c>
      <c r="L34" s="213">
        <v>11929.651</v>
      </c>
      <c r="M34" s="214">
        <v>51504.591</v>
      </c>
      <c r="N34" s="213">
        <v>5354.4219999999996</v>
      </c>
      <c r="O34" s="215" t="s">
        <v>76</v>
      </c>
      <c r="P34" s="216">
        <v>13057.588</v>
      </c>
      <c r="Q34" s="217">
        <v>59319.495000000003</v>
      </c>
      <c r="R34" s="218">
        <v>6697.5320000000002</v>
      </c>
    </row>
    <row r="35" spans="2:20" ht="15.75" x14ac:dyDescent="0.25">
      <c r="B35" s="212" t="s">
        <v>285</v>
      </c>
      <c r="C35" s="213">
        <v>10181.056</v>
      </c>
      <c r="D35" s="214">
        <v>45875.584999999999</v>
      </c>
      <c r="E35" s="213">
        <v>5519.723</v>
      </c>
      <c r="F35" s="215" t="s">
        <v>176</v>
      </c>
      <c r="G35" s="216">
        <v>8816.8420000000006</v>
      </c>
      <c r="H35" s="217">
        <v>39904.957000000002</v>
      </c>
      <c r="I35" s="218">
        <v>3774.277</v>
      </c>
      <c r="J35" s="94"/>
      <c r="K35" s="212" t="s">
        <v>76</v>
      </c>
      <c r="L35" s="213">
        <v>9997.7829999999994</v>
      </c>
      <c r="M35" s="214">
        <v>43366.394</v>
      </c>
      <c r="N35" s="213">
        <v>4909.6970000000001</v>
      </c>
      <c r="O35" s="215" t="s">
        <v>269</v>
      </c>
      <c r="P35" s="216">
        <v>11848.781999999999</v>
      </c>
      <c r="Q35" s="217">
        <v>53836.631999999998</v>
      </c>
      <c r="R35" s="218">
        <v>4507.326</v>
      </c>
    </row>
    <row r="36" spans="2:20" ht="15.75" x14ac:dyDescent="0.25">
      <c r="B36" s="212" t="s">
        <v>157</v>
      </c>
      <c r="C36" s="213">
        <v>6921.16</v>
      </c>
      <c r="D36" s="214">
        <v>30388.928</v>
      </c>
      <c r="E36" s="213">
        <v>2964.6909999999998</v>
      </c>
      <c r="F36" s="215" t="s">
        <v>269</v>
      </c>
      <c r="G36" s="216">
        <v>8752.9529999999995</v>
      </c>
      <c r="H36" s="217">
        <v>39796.017</v>
      </c>
      <c r="I36" s="218">
        <v>3984.0909999999999</v>
      </c>
      <c r="J36" s="94"/>
      <c r="K36" s="212" t="s">
        <v>269</v>
      </c>
      <c r="L36" s="213">
        <v>9115.0339999999997</v>
      </c>
      <c r="M36" s="214">
        <v>39998.722999999998</v>
      </c>
      <c r="N36" s="213">
        <v>4613.1310000000003</v>
      </c>
      <c r="O36" s="215" t="s">
        <v>131</v>
      </c>
      <c r="P36" s="216">
        <v>6940.4740000000002</v>
      </c>
      <c r="Q36" s="217">
        <v>31445.161</v>
      </c>
      <c r="R36" s="218">
        <v>2772.0819999999999</v>
      </c>
    </row>
    <row r="37" spans="2:20" ht="15.75" x14ac:dyDescent="0.25">
      <c r="B37" s="212" t="s">
        <v>176</v>
      </c>
      <c r="C37" s="213">
        <v>6211.6149999999998</v>
      </c>
      <c r="D37" s="214">
        <v>27131.916000000001</v>
      </c>
      <c r="E37" s="213">
        <v>2438.6750000000002</v>
      </c>
      <c r="F37" s="215" t="s">
        <v>125</v>
      </c>
      <c r="G37" s="216">
        <v>7554.1149999999998</v>
      </c>
      <c r="H37" s="217">
        <v>34401.985000000001</v>
      </c>
      <c r="I37" s="218">
        <v>3155.7460000000001</v>
      </c>
      <c r="J37" s="94"/>
      <c r="K37" s="212" t="s">
        <v>128</v>
      </c>
      <c r="L37" s="213">
        <v>7862.0290000000005</v>
      </c>
      <c r="M37" s="214">
        <v>33672.714</v>
      </c>
      <c r="N37" s="213">
        <v>3431.8270000000002</v>
      </c>
      <c r="O37" s="215" t="s">
        <v>126</v>
      </c>
      <c r="P37" s="216">
        <v>4265.1899999999996</v>
      </c>
      <c r="Q37" s="217">
        <v>19350.863000000001</v>
      </c>
      <c r="R37" s="218">
        <v>1677.62</v>
      </c>
    </row>
    <row r="38" spans="2:20" ht="15.75" x14ac:dyDescent="0.25">
      <c r="B38" s="212" t="s">
        <v>134</v>
      </c>
      <c r="C38" s="213">
        <v>5190.07</v>
      </c>
      <c r="D38" s="214">
        <v>22565.901999999998</v>
      </c>
      <c r="E38" s="213">
        <v>2261.5500000000002</v>
      </c>
      <c r="F38" s="215" t="s">
        <v>132</v>
      </c>
      <c r="G38" s="216">
        <v>6260.9930000000004</v>
      </c>
      <c r="H38" s="217">
        <v>28533.705999999998</v>
      </c>
      <c r="I38" s="218">
        <v>2539.3939999999998</v>
      </c>
      <c r="J38" s="94"/>
      <c r="K38" s="212" t="s">
        <v>126</v>
      </c>
      <c r="L38" s="213">
        <v>5502.8680000000004</v>
      </c>
      <c r="M38" s="214">
        <v>23886.321</v>
      </c>
      <c r="N38" s="213">
        <v>2321.009</v>
      </c>
      <c r="O38" s="215" t="s">
        <v>128</v>
      </c>
      <c r="P38" s="216">
        <v>3894.47</v>
      </c>
      <c r="Q38" s="217">
        <v>17601.166000000001</v>
      </c>
      <c r="R38" s="218">
        <v>2409.6619999999998</v>
      </c>
    </row>
    <row r="39" spans="2:20" ht="15.75" x14ac:dyDescent="0.25">
      <c r="B39" s="212" t="s">
        <v>125</v>
      </c>
      <c r="C39" s="213">
        <v>4486.8580000000002</v>
      </c>
      <c r="D39" s="214">
        <v>19423.937999999998</v>
      </c>
      <c r="E39" s="213">
        <v>1931.35</v>
      </c>
      <c r="F39" s="215" t="s">
        <v>285</v>
      </c>
      <c r="G39" s="216">
        <v>6044.3280000000004</v>
      </c>
      <c r="H39" s="217">
        <v>27539.556</v>
      </c>
      <c r="I39" s="218">
        <v>2616.1860000000001</v>
      </c>
      <c r="J39" s="94"/>
      <c r="K39" s="212" t="s">
        <v>174</v>
      </c>
      <c r="L39" s="213">
        <v>1996.36</v>
      </c>
      <c r="M39" s="214">
        <v>8590.0879999999997</v>
      </c>
      <c r="N39" s="213">
        <v>954.68700000000001</v>
      </c>
      <c r="O39" s="215" t="s">
        <v>144</v>
      </c>
      <c r="P39" s="216">
        <v>1715.6579999999999</v>
      </c>
      <c r="Q39" s="217">
        <v>7772.3549999999996</v>
      </c>
      <c r="R39" s="218">
        <v>1957.963</v>
      </c>
    </row>
    <row r="40" spans="2:20" ht="15.75" x14ac:dyDescent="0.25">
      <c r="B40" s="212" t="s">
        <v>132</v>
      </c>
      <c r="C40" s="213">
        <v>4439.8130000000001</v>
      </c>
      <c r="D40" s="214">
        <v>19583.37</v>
      </c>
      <c r="E40" s="213">
        <v>1766.5</v>
      </c>
      <c r="F40" s="215" t="s">
        <v>157</v>
      </c>
      <c r="G40" s="216">
        <v>5064.7849999999999</v>
      </c>
      <c r="H40" s="217">
        <v>22935.485000000001</v>
      </c>
      <c r="I40" s="218">
        <v>2175.279</v>
      </c>
      <c r="J40" s="94"/>
      <c r="K40" s="212" t="s">
        <v>131</v>
      </c>
      <c r="L40" s="213">
        <v>1769.4459999999999</v>
      </c>
      <c r="M40" s="214">
        <v>7888.6270000000004</v>
      </c>
      <c r="N40" s="213">
        <v>659.61400000000003</v>
      </c>
      <c r="O40" s="215" t="s">
        <v>174</v>
      </c>
      <c r="P40" s="216">
        <v>1516.4069999999999</v>
      </c>
      <c r="Q40" s="217">
        <v>6871.5410000000002</v>
      </c>
      <c r="R40" s="218">
        <v>693.7</v>
      </c>
    </row>
    <row r="41" spans="2:20" ht="15.75" x14ac:dyDescent="0.25">
      <c r="B41" s="212" t="s">
        <v>269</v>
      </c>
      <c r="C41" s="213">
        <v>3841.7130000000002</v>
      </c>
      <c r="D41" s="214">
        <v>17020.381000000001</v>
      </c>
      <c r="E41" s="213">
        <v>2090.828</v>
      </c>
      <c r="F41" s="215" t="s">
        <v>134</v>
      </c>
      <c r="G41" s="216">
        <v>4094.3809999999999</v>
      </c>
      <c r="H41" s="217">
        <v>18615.289000000001</v>
      </c>
      <c r="I41" s="218">
        <v>1713.6289999999999</v>
      </c>
      <c r="J41" s="94"/>
      <c r="K41" s="212" t="s">
        <v>144</v>
      </c>
      <c r="L41" s="213">
        <v>1731.098</v>
      </c>
      <c r="M41" s="214">
        <v>7487.86</v>
      </c>
      <c r="N41" s="213">
        <v>2219.1570000000002</v>
      </c>
      <c r="O41" s="215" t="s">
        <v>79</v>
      </c>
      <c r="P41" s="216">
        <v>1346.633</v>
      </c>
      <c r="Q41" s="217">
        <v>6110.5959999999995</v>
      </c>
      <c r="R41" s="218">
        <v>529.70600000000002</v>
      </c>
    </row>
    <row r="42" spans="2:20" ht="15.75" x14ac:dyDescent="0.25">
      <c r="B42" s="212" t="s">
        <v>138</v>
      </c>
      <c r="C42" s="213">
        <v>3625.4740000000002</v>
      </c>
      <c r="D42" s="214">
        <v>15810.308999999999</v>
      </c>
      <c r="E42" s="213">
        <v>1699.902</v>
      </c>
      <c r="F42" s="215" t="s">
        <v>138</v>
      </c>
      <c r="G42" s="216">
        <v>3186.38</v>
      </c>
      <c r="H42" s="217">
        <v>14462.036</v>
      </c>
      <c r="I42" s="218">
        <v>1374.059</v>
      </c>
      <c r="J42" s="94"/>
      <c r="K42" s="212" t="s">
        <v>130</v>
      </c>
      <c r="L42" s="213">
        <v>1290.3330000000001</v>
      </c>
      <c r="M42" s="214">
        <v>5647.1009999999997</v>
      </c>
      <c r="N42" s="213">
        <v>567.04700000000003</v>
      </c>
      <c r="O42" s="215" t="s">
        <v>125</v>
      </c>
      <c r="P42" s="216">
        <v>1302.2339999999999</v>
      </c>
      <c r="Q42" s="217">
        <v>5940.7089999999998</v>
      </c>
      <c r="R42" s="218">
        <v>531.25900000000001</v>
      </c>
    </row>
    <row r="43" spans="2:20" ht="15.75" x14ac:dyDescent="0.25">
      <c r="B43" s="212" t="s">
        <v>312</v>
      </c>
      <c r="C43" s="213">
        <v>3313.2</v>
      </c>
      <c r="D43" s="214">
        <v>14916.757</v>
      </c>
      <c r="E43" s="213">
        <v>1375</v>
      </c>
      <c r="F43" s="215" t="s">
        <v>181</v>
      </c>
      <c r="G43" s="216">
        <v>2556.5140000000001</v>
      </c>
      <c r="H43" s="217">
        <v>11589.039000000001</v>
      </c>
      <c r="I43" s="218">
        <v>948.91200000000003</v>
      </c>
      <c r="J43" s="94"/>
      <c r="K43" s="212" t="s">
        <v>129</v>
      </c>
      <c r="L43" s="213">
        <v>903.13300000000004</v>
      </c>
      <c r="M43" s="214">
        <v>3952.4720000000002</v>
      </c>
      <c r="N43" s="213">
        <v>336.04500000000002</v>
      </c>
      <c r="O43" s="215" t="s">
        <v>130</v>
      </c>
      <c r="P43" s="216">
        <v>1270.6489999999999</v>
      </c>
      <c r="Q43" s="217">
        <v>5749.6419999999998</v>
      </c>
      <c r="R43" s="218">
        <v>738.71699999999998</v>
      </c>
    </row>
    <row r="44" spans="2:20" ht="15.75" x14ac:dyDescent="0.25">
      <c r="B44" s="212" t="s">
        <v>268</v>
      </c>
      <c r="C44" s="213">
        <v>2246.585</v>
      </c>
      <c r="D44" s="214">
        <v>10150.039000000001</v>
      </c>
      <c r="E44" s="213">
        <v>770</v>
      </c>
      <c r="F44" s="215" t="s">
        <v>76</v>
      </c>
      <c r="G44" s="216">
        <v>2541.4690000000001</v>
      </c>
      <c r="H44" s="217">
        <v>11560.352000000001</v>
      </c>
      <c r="I44" s="218">
        <v>1119.8130000000001</v>
      </c>
      <c r="J44" s="94"/>
      <c r="K44" s="212" t="s">
        <v>125</v>
      </c>
      <c r="L44" s="213">
        <v>894.23099999999999</v>
      </c>
      <c r="M44" s="214">
        <v>3879.0390000000002</v>
      </c>
      <c r="N44" s="213">
        <v>375.45100000000002</v>
      </c>
      <c r="O44" s="215" t="s">
        <v>129</v>
      </c>
      <c r="P44" s="216">
        <v>1033.115</v>
      </c>
      <c r="Q44" s="217">
        <v>4693.7460000000001</v>
      </c>
      <c r="R44" s="218">
        <v>368.7</v>
      </c>
    </row>
    <row r="45" spans="2:20" ht="15.75" x14ac:dyDescent="0.25">
      <c r="B45" s="212" t="s">
        <v>128</v>
      </c>
      <c r="C45" s="213">
        <v>2186.172</v>
      </c>
      <c r="D45" s="214">
        <v>9538.7800000000007</v>
      </c>
      <c r="E45" s="213">
        <v>1913.1690000000001</v>
      </c>
      <c r="F45" s="215" t="s">
        <v>268</v>
      </c>
      <c r="G45" s="216">
        <v>2429.98</v>
      </c>
      <c r="H45" s="217">
        <v>10944.073</v>
      </c>
      <c r="I45" s="218">
        <v>852</v>
      </c>
      <c r="J45" s="94"/>
      <c r="K45" s="212" t="s">
        <v>137</v>
      </c>
      <c r="L45" s="213">
        <v>883.99400000000003</v>
      </c>
      <c r="M45" s="214">
        <v>3765.489</v>
      </c>
      <c r="N45" s="213">
        <v>382.37900000000002</v>
      </c>
      <c r="O45" s="215" t="s">
        <v>133</v>
      </c>
      <c r="P45" s="216">
        <v>619.15599999999995</v>
      </c>
      <c r="Q45" s="217">
        <v>2805.9270000000001</v>
      </c>
      <c r="R45" s="218">
        <v>1012.232</v>
      </c>
      <c r="T45" s="255"/>
    </row>
    <row r="46" spans="2:20" ht="15.75" x14ac:dyDescent="0.25">
      <c r="B46" s="212" t="s">
        <v>178</v>
      </c>
      <c r="C46" s="213">
        <v>2064.4</v>
      </c>
      <c r="D46" s="214">
        <v>8965.0059999999994</v>
      </c>
      <c r="E46" s="213">
        <v>780</v>
      </c>
      <c r="F46" s="215" t="s">
        <v>200</v>
      </c>
      <c r="G46" s="216">
        <v>2347.9059999999999</v>
      </c>
      <c r="H46" s="217">
        <v>10813.367</v>
      </c>
      <c r="I46" s="218">
        <v>1008</v>
      </c>
      <c r="J46" s="94"/>
      <c r="K46" s="212" t="s">
        <v>135</v>
      </c>
      <c r="L46" s="213">
        <v>460.99599999999998</v>
      </c>
      <c r="M46" s="214">
        <v>2021.7180000000001</v>
      </c>
      <c r="N46" s="213">
        <v>233.501</v>
      </c>
      <c r="O46" s="215" t="s">
        <v>137</v>
      </c>
      <c r="P46" s="216">
        <v>576.26099999999997</v>
      </c>
      <c r="Q46" s="217">
        <v>2622.95</v>
      </c>
      <c r="R46" s="218">
        <v>296.45800000000003</v>
      </c>
    </row>
    <row r="47" spans="2:20" ht="15.75" x14ac:dyDescent="0.25">
      <c r="B47" s="212" t="s">
        <v>136</v>
      </c>
      <c r="C47" s="213">
        <v>2020.9749999999999</v>
      </c>
      <c r="D47" s="214">
        <v>8769.0370000000003</v>
      </c>
      <c r="E47" s="213">
        <v>1137.943</v>
      </c>
      <c r="F47" s="215" t="s">
        <v>129</v>
      </c>
      <c r="G47" s="216">
        <v>2303.3989999999999</v>
      </c>
      <c r="H47" s="217">
        <v>10417.861000000001</v>
      </c>
      <c r="I47" s="218">
        <v>927.04</v>
      </c>
      <c r="J47" s="94"/>
      <c r="K47" s="212" t="s">
        <v>142</v>
      </c>
      <c r="L47" s="213">
        <v>327.45400000000001</v>
      </c>
      <c r="M47" s="214">
        <v>1411.9929999999999</v>
      </c>
      <c r="N47" s="213">
        <v>120.71299999999999</v>
      </c>
      <c r="O47" s="215" t="s">
        <v>193</v>
      </c>
      <c r="P47" s="216">
        <v>557.84799999999996</v>
      </c>
      <c r="Q47" s="217">
        <v>2522.8110000000001</v>
      </c>
      <c r="R47" s="218">
        <v>200.53299999999999</v>
      </c>
    </row>
    <row r="48" spans="2:20" ht="16.5" thickBot="1" x14ac:dyDescent="0.3">
      <c r="B48" s="219" t="s">
        <v>200</v>
      </c>
      <c r="C48" s="220">
        <v>1956.954</v>
      </c>
      <c r="D48" s="221">
        <v>8321.4179999999997</v>
      </c>
      <c r="E48" s="220">
        <v>814</v>
      </c>
      <c r="F48" s="222" t="s">
        <v>128</v>
      </c>
      <c r="G48" s="223">
        <v>1807.8009999999999</v>
      </c>
      <c r="H48" s="224">
        <v>8216.01</v>
      </c>
      <c r="I48" s="225">
        <v>1463.27</v>
      </c>
      <c r="J48" s="94"/>
      <c r="K48" s="219" t="s">
        <v>79</v>
      </c>
      <c r="L48" s="220">
        <v>264.87700000000001</v>
      </c>
      <c r="M48" s="221">
        <v>1168.4639999999999</v>
      </c>
      <c r="N48" s="220">
        <v>118.063</v>
      </c>
      <c r="O48" s="222" t="s">
        <v>138</v>
      </c>
      <c r="P48" s="223">
        <v>297.68200000000002</v>
      </c>
      <c r="Q48" s="224">
        <v>1346.8810000000001</v>
      </c>
      <c r="R48" s="225">
        <v>346.96600000000001</v>
      </c>
    </row>
    <row r="49" spans="2:18" ht="15.75" x14ac:dyDescent="0.25">
      <c r="B49" s="251"/>
      <c r="C49" s="252"/>
      <c r="D49" s="257"/>
      <c r="E49" s="257"/>
      <c r="F49" s="258"/>
      <c r="G49" s="259"/>
      <c r="H49" s="259"/>
      <c r="I49" s="253"/>
      <c r="J49" s="94"/>
      <c r="K49" s="251"/>
      <c r="L49" s="257"/>
      <c r="M49" s="257"/>
      <c r="N49" s="257"/>
      <c r="O49" s="258"/>
      <c r="P49" s="259"/>
      <c r="Q49" s="259"/>
      <c r="R49" s="253"/>
    </row>
    <row r="50" spans="2:18" ht="15.75" x14ac:dyDescent="0.25">
      <c r="B50" s="251"/>
      <c r="C50" s="252"/>
      <c r="D50" s="257"/>
      <c r="E50" s="257"/>
      <c r="F50" s="258"/>
      <c r="G50" s="259"/>
      <c r="H50" s="259"/>
      <c r="I50" s="253"/>
      <c r="J50" s="94"/>
      <c r="K50" s="251"/>
      <c r="L50" s="257"/>
      <c r="M50" s="257"/>
      <c r="N50" s="257"/>
      <c r="O50" s="258"/>
      <c r="P50" s="259"/>
      <c r="Q50" s="259"/>
      <c r="R50" s="253"/>
    </row>
    <row r="51" spans="2:18" ht="15.75" x14ac:dyDescent="0.25">
      <c r="B51" s="251"/>
      <c r="C51" s="252"/>
      <c r="D51" s="257"/>
      <c r="E51" s="257"/>
      <c r="F51" s="258"/>
      <c r="G51" s="259"/>
      <c r="H51" s="259"/>
      <c r="I51" s="253"/>
      <c r="J51" s="94"/>
      <c r="K51" s="251"/>
      <c r="L51" s="257"/>
      <c r="M51" s="257"/>
      <c r="N51" s="257"/>
      <c r="O51" s="258"/>
      <c r="P51" s="259"/>
      <c r="Q51" s="259"/>
      <c r="R51" s="253"/>
    </row>
    <row r="52" spans="2:18" ht="15.75" x14ac:dyDescent="0.25">
      <c r="B52" s="256" t="s">
        <v>210</v>
      </c>
      <c r="C52" s="261"/>
      <c r="D52" s="261"/>
      <c r="E52" s="261"/>
      <c r="F52" s="256"/>
      <c r="G52" s="262"/>
      <c r="H52" s="262"/>
      <c r="I52" s="253"/>
      <c r="J52" s="94"/>
      <c r="K52" s="256" t="s">
        <v>211</v>
      </c>
      <c r="L52" s="261"/>
      <c r="M52" s="261"/>
      <c r="N52" s="261"/>
      <c r="O52" s="256"/>
      <c r="P52" s="262"/>
      <c r="Q52" s="262"/>
      <c r="R52" s="253"/>
    </row>
    <row r="53" spans="2:18" ht="16.5" thickBot="1" x14ac:dyDescent="0.3">
      <c r="B53" s="251" t="s">
        <v>201</v>
      </c>
      <c r="C53" s="252"/>
      <c r="D53" s="257"/>
      <c r="E53" s="257"/>
      <c r="F53" s="258"/>
      <c r="G53" s="259"/>
      <c r="H53" s="259"/>
      <c r="I53" s="253"/>
      <c r="J53" s="94"/>
      <c r="K53" s="251" t="s">
        <v>201</v>
      </c>
      <c r="L53" s="257"/>
      <c r="M53" s="257"/>
      <c r="N53" s="257"/>
      <c r="O53" s="258"/>
      <c r="P53" s="259"/>
      <c r="Q53" s="259"/>
      <c r="R53" s="253"/>
    </row>
    <row r="54" spans="2:18" ht="21" thickBot="1" x14ac:dyDescent="0.35">
      <c r="B54" s="91" t="s">
        <v>121</v>
      </c>
      <c r="C54" s="92"/>
      <c r="D54" s="92"/>
      <c r="E54" s="92"/>
      <c r="F54" s="92"/>
      <c r="G54" s="92"/>
      <c r="H54" s="92"/>
      <c r="I54" s="93"/>
      <c r="J54" s="94"/>
      <c r="K54" s="91" t="s">
        <v>122</v>
      </c>
      <c r="L54" s="92"/>
      <c r="M54" s="92"/>
      <c r="N54" s="92"/>
      <c r="O54" s="92"/>
      <c r="P54" s="92"/>
      <c r="Q54" s="92"/>
      <c r="R54" s="93"/>
    </row>
    <row r="55" spans="2:18" ht="19.5" thickBot="1" x14ac:dyDescent="0.35">
      <c r="B55" s="226" t="s">
        <v>310</v>
      </c>
      <c r="C55" s="227"/>
      <c r="D55" s="228"/>
      <c r="E55" s="229"/>
      <c r="F55" s="226" t="s">
        <v>311</v>
      </c>
      <c r="G55" s="227"/>
      <c r="H55" s="228"/>
      <c r="I55" s="229"/>
      <c r="J55" s="94"/>
      <c r="K55" s="226" t="s">
        <v>310</v>
      </c>
      <c r="L55" s="227"/>
      <c r="M55" s="228"/>
      <c r="N55" s="229"/>
      <c r="O55" s="226" t="s">
        <v>311</v>
      </c>
      <c r="P55" s="227"/>
      <c r="Q55" s="228"/>
      <c r="R55" s="229"/>
    </row>
    <row r="56" spans="2:18" ht="29.25" thickBot="1" x14ac:dyDescent="0.25">
      <c r="B56" s="95" t="s">
        <v>123</v>
      </c>
      <c r="C56" s="96" t="s">
        <v>100</v>
      </c>
      <c r="D56" s="97" t="s">
        <v>149</v>
      </c>
      <c r="E56" s="98" t="s">
        <v>124</v>
      </c>
      <c r="F56" s="95" t="s">
        <v>123</v>
      </c>
      <c r="G56" s="96" t="s">
        <v>100</v>
      </c>
      <c r="H56" s="97" t="s">
        <v>149</v>
      </c>
      <c r="I56" s="98" t="s">
        <v>124</v>
      </c>
      <c r="J56" s="94"/>
      <c r="K56" s="95" t="s">
        <v>123</v>
      </c>
      <c r="L56" s="96" t="s">
        <v>100</v>
      </c>
      <c r="M56" s="97" t="s">
        <v>149</v>
      </c>
      <c r="N56" s="98" t="s">
        <v>124</v>
      </c>
      <c r="O56" s="95" t="s">
        <v>123</v>
      </c>
      <c r="P56" s="96" t="s">
        <v>100</v>
      </c>
      <c r="Q56" s="97" t="s">
        <v>149</v>
      </c>
      <c r="R56" s="98" t="s">
        <v>124</v>
      </c>
    </row>
    <row r="57" spans="2:18" ht="16.5" thickBot="1" x14ac:dyDescent="0.3">
      <c r="B57" s="198" t="s">
        <v>114</v>
      </c>
      <c r="C57" s="199">
        <v>51380.182000000001</v>
      </c>
      <c r="D57" s="200">
        <v>223962.32500000001</v>
      </c>
      <c r="E57" s="201">
        <v>47926.093999999997</v>
      </c>
      <c r="F57" s="202" t="s">
        <v>114</v>
      </c>
      <c r="G57" s="203">
        <v>56812.76</v>
      </c>
      <c r="H57" s="204">
        <v>258126.71599999999</v>
      </c>
      <c r="I57" s="201">
        <v>46369.148999999998</v>
      </c>
      <c r="J57" s="94"/>
      <c r="K57" s="198" t="s">
        <v>114</v>
      </c>
      <c r="L57" s="199">
        <v>30545.03</v>
      </c>
      <c r="M57" s="200">
        <v>132736.66</v>
      </c>
      <c r="N57" s="201">
        <v>24408.057000000001</v>
      </c>
      <c r="O57" s="202" t="s">
        <v>114</v>
      </c>
      <c r="P57" s="203">
        <v>33515.256999999998</v>
      </c>
      <c r="Q57" s="204">
        <v>152236.95600000001</v>
      </c>
      <c r="R57" s="201">
        <v>25920.044000000002</v>
      </c>
    </row>
    <row r="58" spans="2:18" ht="15.75" x14ac:dyDescent="0.25">
      <c r="B58" s="205" t="s">
        <v>136</v>
      </c>
      <c r="C58" s="206">
        <v>8796.9050000000007</v>
      </c>
      <c r="D58" s="207">
        <v>38370.196000000004</v>
      </c>
      <c r="E58" s="206">
        <v>7839.2650000000003</v>
      </c>
      <c r="F58" s="208" t="s">
        <v>136</v>
      </c>
      <c r="G58" s="209">
        <v>8967.3279999999995</v>
      </c>
      <c r="H58" s="210">
        <v>40733.588000000003</v>
      </c>
      <c r="I58" s="211">
        <v>7397.1409999999996</v>
      </c>
      <c r="J58" s="94"/>
      <c r="K58" s="205" t="s">
        <v>77</v>
      </c>
      <c r="L58" s="206">
        <v>11059.909</v>
      </c>
      <c r="M58" s="207">
        <v>48075.368000000002</v>
      </c>
      <c r="N58" s="206">
        <v>7989.4840000000004</v>
      </c>
      <c r="O58" s="208" t="s">
        <v>77</v>
      </c>
      <c r="P58" s="209">
        <v>13736.081</v>
      </c>
      <c r="Q58" s="210">
        <v>62452.614000000001</v>
      </c>
      <c r="R58" s="211">
        <v>10312.166999999999</v>
      </c>
    </row>
    <row r="59" spans="2:18" ht="15.75" x14ac:dyDescent="0.25">
      <c r="B59" s="212" t="s">
        <v>133</v>
      </c>
      <c r="C59" s="213">
        <v>6280.6369999999997</v>
      </c>
      <c r="D59" s="214">
        <v>27358.326000000001</v>
      </c>
      <c r="E59" s="213">
        <v>12067.781999999999</v>
      </c>
      <c r="F59" s="215" t="s">
        <v>133</v>
      </c>
      <c r="G59" s="216">
        <v>6290.3069999999998</v>
      </c>
      <c r="H59" s="217">
        <v>28568.401000000002</v>
      </c>
      <c r="I59" s="218">
        <v>6075.2039999999997</v>
      </c>
      <c r="J59" s="94"/>
      <c r="K59" s="212" t="s">
        <v>131</v>
      </c>
      <c r="L59" s="213">
        <v>7618.6729999999998</v>
      </c>
      <c r="M59" s="214">
        <v>33123.074999999997</v>
      </c>
      <c r="N59" s="213">
        <v>7862.7420000000002</v>
      </c>
      <c r="O59" s="215" t="s">
        <v>131</v>
      </c>
      <c r="P59" s="216">
        <v>6432.79</v>
      </c>
      <c r="Q59" s="217">
        <v>29195.074000000001</v>
      </c>
      <c r="R59" s="218">
        <v>6930.7929999999997</v>
      </c>
    </row>
    <row r="60" spans="2:18" ht="15.75" x14ac:dyDescent="0.25">
      <c r="B60" s="212" t="s">
        <v>128</v>
      </c>
      <c r="C60" s="213">
        <v>5369.2219999999998</v>
      </c>
      <c r="D60" s="214">
        <v>23354.313999999998</v>
      </c>
      <c r="E60" s="213">
        <v>4147.0590000000002</v>
      </c>
      <c r="F60" s="215" t="s">
        <v>77</v>
      </c>
      <c r="G60" s="216">
        <v>5212.0259999999998</v>
      </c>
      <c r="H60" s="217">
        <v>23666.397000000001</v>
      </c>
      <c r="I60" s="218">
        <v>5785.2290000000003</v>
      </c>
      <c r="J60" s="94"/>
      <c r="K60" s="212" t="s">
        <v>129</v>
      </c>
      <c r="L60" s="213">
        <v>4781.8829999999998</v>
      </c>
      <c r="M60" s="214">
        <v>20705.727999999999</v>
      </c>
      <c r="N60" s="213">
        <v>3224.0639999999999</v>
      </c>
      <c r="O60" s="215" t="s">
        <v>129</v>
      </c>
      <c r="P60" s="216">
        <v>5058.5119999999997</v>
      </c>
      <c r="Q60" s="217">
        <v>22977.971000000001</v>
      </c>
      <c r="R60" s="218">
        <v>2816.7809999999999</v>
      </c>
    </row>
    <row r="61" spans="2:18" ht="15.75" x14ac:dyDescent="0.25">
      <c r="B61" s="212" t="s">
        <v>77</v>
      </c>
      <c r="C61" s="213">
        <v>4135.4750000000004</v>
      </c>
      <c r="D61" s="214">
        <v>18051.544000000002</v>
      </c>
      <c r="E61" s="213">
        <v>3970.9609999999998</v>
      </c>
      <c r="F61" s="215" t="s">
        <v>176</v>
      </c>
      <c r="G61" s="216">
        <v>4989.4139999999998</v>
      </c>
      <c r="H61" s="217">
        <v>22725.641</v>
      </c>
      <c r="I61" s="218">
        <v>2495.125</v>
      </c>
      <c r="J61" s="94"/>
      <c r="K61" s="212" t="s">
        <v>130</v>
      </c>
      <c r="L61" s="213">
        <v>4139.9870000000001</v>
      </c>
      <c r="M61" s="214">
        <v>18058.909</v>
      </c>
      <c r="N61" s="213">
        <v>3435.76</v>
      </c>
      <c r="O61" s="215" t="s">
        <v>130</v>
      </c>
      <c r="P61" s="216">
        <v>4481.9210000000003</v>
      </c>
      <c r="Q61" s="217">
        <v>20348.93</v>
      </c>
      <c r="R61" s="218">
        <v>3623.5349999999999</v>
      </c>
    </row>
    <row r="62" spans="2:18" ht="15.75" x14ac:dyDescent="0.25">
      <c r="B62" s="212" t="s">
        <v>176</v>
      </c>
      <c r="C62" s="213">
        <v>3319.8560000000002</v>
      </c>
      <c r="D62" s="214">
        <v>14597.936</v>
      </c>
      <c r="E62" s="213">
        <v>1399.4749999999999</v>
      </c>
      <c r="F62" s="215" t="s">
        <v>128</v>
      </c>
      <c r="G62" s="216">
        <v>4808.8760000000002</v>
      </c>
      <c r="H62" s="217">
        <v>21828.66</v>
      </c>
      <c r="I62" s="218">
        <v>3757.308</v>
      </c>
      <c r="J62" s="94"/>
      <c r="K62" s="212" t="s">
        <v>76</v>
      </c>
      <c r="L62" s="213">
        <v>1304.097</v>
      </c>
      <c r="M62" s="214">
        <v>5680.3819999999996</v>
      </c>
      <c r="N62" s="213">
        <v>755.96900000000005</v>
      </c>
      <c r="O62" s="215" t="s">
        <v>76</v>
      </c>
      <c r="P62" s="216">
        <v>912.90099999999995</v>
      </c>
      <c r="Q62" s="217">
        <v>4138.7889999999998</v>
      </c>
      <c r="R62" s="218">
        <v>461.92700000000002</v>
      </c>
    </row>
    <row r="63" spans="2:18" ht="15.75" x14ac:dyDescent="0.25">
      <c r="B63" s="212" t="s">
        <v>127</v>
      </c>
      <c r="C63" s="213">
        <v>3165.6590000000001</v>
      </c>
      <c r="D63" s="214">
        <v>13777.805</v>
      </c>
      <c r="E63" s="213">
        <v>2588.683</v>
      </c>
      <c r="F63" s="215" t="s">
        <v>138</v>
      </c>
      <c r="G63" s="216">
        <v>3212.4409999999998</v>
      </c>
      <c r="H63" s="217">
        <v>14610.659</v>
      </c>
      <c r="I63" s="218">
        <v>3483.1010000000001</v>
      </c>
      <c r="J63" s="94"/>
      <c r="K63" s="212" t="s">
        <v>127</v>
      </c>
      <c r="L63" s="213">
        <v>360.96</v>
      </c>
      <c r="M63" s="214">
        <v>1569.674</v>
      </c>
      <c r="N63" s="213">
        <v>176.27600000000001</v>
      </c>
      <c r="O63" s="215" t="s">
        <v>128</v>
      </c>
      <c r="P63" s="216">
        <v>558.89</v>
      </c>
      <c r="Q63" s="217">
        <v>2533.85</v>
      </c>
      <c r="R63" s="218">
        <v>286.53300000000002</v>
      </c>
    </row>
    <row r="64" spans="2:18" ht="15.75" x14ac:dyDescent="0.25">
      <c r="B64" s="212" t="s">
        <v>129</v>
      </c>
      <c r="C64" s="213">
        <v>2688.3150000000001</v>
      </c>
      <c r="D64" s="214">
        <v>11708.966</v>
      </c>
      <c r="E64" s="213">
        <v>2557.2820000000002</v>
      </c>
      <c r="F64" s="215" t="s">
        <v>127</v>
      </c>
      <c r="G64" s="216">
        <v>3089.8130000000001</v>
      </c>
      <c r="H64" s="217">
        <v>14017.271000000001</v>
      </c>
      <c r="I64" s="218">
        <v>2350.84</v>
      </c>
      <c r="J64" s="94"/>
      <c r="K64" s="212" t="s">
        <v>269</v>
      </c>
      <c r="L64" s="213">
        <v>288.18200000000002</v>
      </c>
      <c r="M64" s="214">
        <v>1228.1510000000001</v>
      </c>
      <c r="N64" s="213">
        <v>115.884</v>
      </c>
      <c r="O64" s="215" t="s">
        <v>142</v>
      </c>
      <c r="P64" s="216">
        <v>512.86</v>
      </c>
      <c r="Q64" s="217">
        <v>2335.7420000000002</v>
      </c>
      <c r="R64" s="218">
        <v>245.40899999999999</v>
      </c>
    </row>
    <row r="65" spans="2:18" ht="15.75" x14ac:dyDescent="0.25">
      <c r="B65" s="212" t="s">
        <v>146</v>
      </c>
      <c r="C65" s="213">
        <v>2603.8270000000002</v>
      </c>
      <c r="D65" s="214">
        <v>11336.955</v>
      </c>
      <c r="E65" s="213">
        <v>1344.973</v>
      </c>
      <c r="F65" s="215" t="s">
        <v>193</v>
      </c>
      <c r="G65" s="216">
        <v>2796.8389999999999</v>
      </c>
      <c r="H65" s="217">
        <v>12714.491</v>
      </c>
      <c r="I65" s="218">
        <v>2792.8240000000001</v>
      </c>
      <c r="J65" s="94"/>
      <c r="K65" s="212" t="s">
        <v>193</v>
      </c>
      <c r="L65" s="213">
        <v>232.19399999999999</v>
      </c>
      <c r="M65" s="214">
        <v>1007.1559999999999</v>
      </c>
      <c r="N65" s="213">
        <v>244.61600000000001</v>
      </c>
      <c r="O65" s="215" t="s">
        <v>269</v>
      </c>
      <c r="P65" s="216">
        <v>388.41800000000001</v>
      </c>
      <c r="Q65" s="217">
        <v>1750.5740000000001</v>
      </c>
      <c r="R65" s="218">
        <v>201.71199999999999</v>
      </c>
    </row>
    <row r="66" spans="2:18" ht="15.75" x14ac:dyDescent="0.25">
      <c r="B66" s="212" t="s">
        <v>193</v>
      </c>
      <c r="C66" s="213">
        <v>2092.63</v>
      </c>
      <c r="D66" s="214">
        <v>9168.2189999999991</v>
      </c>
      <c r="E66" s="213">
        <v>1970.336</v>
      </c>
      <c r="F66" s="215" t="s">
        <v>146</v>
      </c>
      <c r="G66" s="216">
        <v>2767.76</v>
      </c>
      <c r="H66" s="217">
        <v>12568.862999999999</v>
      </c>
      <c r="I66" s="218">
        <v>1603.845</v>
      </c>
      <c r="J66" s="94"/>
      <c r="K66" s="212" t="s">
        <v>126</v>
      </c>
      <c r="L66" s="213">
        <v>173.09899999999999</v>
      </c>
      <c r="M66" s="214">
        <v>740.01599999999996</v>
      </c>
      <c r="N66" s="213">
        <v>77.402000000000001</v>
      </c>
      <c r="O66" s="215" t="s">
        <v>127</v>
      </c>
      <c r="P66" s="216">
        <v>343.6</v>
      </c>
      <c r="Q66" s="217">
        <v>1560.2819999999999</v>
      </c>
      <c r="R66" s="218">
        <v>165.82400000000001</v>
      </c>
    </row>
    <row r="67" spans="2:18" ht="15.75" x14ac:dyDescent="0.25">
      <c r="B67" s="212" t="s">
        <v>138</v>
      </c>
      <c r="C67" s="213">
        <v>1846.817</v>
      </c>
      <c r="D67" s="214">
        <v>8005.6989999999996</v>
      </c>
      <c r="E67" s="213">
        <v>2301.5610000000001</v>
      </c>
      <c r="F67" s="215" t="s">
        <v>174</v>
      </c>
      <c r="G67" s="216">
        <v>2060.2150000000001</v>
      </c>
      <c r="H67" s="217">
        <v>9361.8880000000008</v>
      </c>
      <c r="I67" s="218">
        <v>990.67399999999998</v>
      </c>
      <c r="J67" s="94"/>
      <c r="K67" s="212" t="s">
        <v>174</v>
      </c>
      <c r="L67" s="213">
        <v>144.99799999999999</v>
      </c>
      <c r="M67" s="214">
        <v>624.303</v>
      </c>
      <c r="N67" s="213">
        <v>106.751</v>
      </c>
      <c r="O67" s="215" t="s">
        <v>126</v>
      </c>
      <c r="P67" s="216">
        <v>296.69099999999997</v>
      </c>
      <c r="Q67" s="217">
        <v>1341.7070000000001</v>
      </c>
      <c r="R67" s="218">
        <v>152.096</v>
      </c>
    </row>
    <row r="68" spans="2:18" ht="15.75" x14ac:dyDescent="0.25">
      <c r="B68" s="212" t="s">
        <v>174</v>
      </c>
      <c r="C68" s="213">
        <v>1778.848</v>
      </c>
      <c r="D68" s="214">
        <v>7737.9139999999998</v>
      </c>
      <c r="E68" s="213">
        <v>846.39499999999998</v>
      </c>
      <c r="F68" s="215" t="s">
        <v>129</v>
      </c>
      <c r="G68" s="216">
        <v>2021.299</v>
      </c>
      <c r="H68" s="217">
        <v>9181.6990000000005</v>
      </c>
      <c r="I68" s="218">
        <v>1836.7170000000001</v>
      </c>
      <c r="J68" s="94"/>
      <c r="K68" s="212" t="s">
        <v>128</v>
      </c>
      <c r="L68" s="213">
        <v>127.52800000000001</v>
      </c>
      <c r="M68" s="214">
        <v>546.21600000000001</v>
      </c>
      <c r="N68" s="213">
        <v>55.198</v>
      </c>
      <c r="O68" s="215" t="s">
        <v>125</v>
      </c>
      <c r="P68" s="216">
        <v>284.32900000000001</v>
      </c>
      <c r="Q68" s="217">
        <v>1285.9380000000001</v>
      </c>
      <c r="R68" s="218">
        <v>399.13</v>
      </c>
    </row>
    <row r="69" spans="2:18" ht="15.75" x14ac:dyDescent="0.25">
      <c r="B69" s="212" t="s">
        <v>131</v>
      </c>
      <c r="C69" s="213">
        <v>1414.7090000000001</v>
      </c>
      <c r="D69" s="214">
        <v>6158.875</v>
      </c>
      <c r="E69" s="213">
        <v>1118.625</v>
      </c>
      <c r="F69" s="215" t="s">
        <v>269</v>
      </c>
      <c r="G69" s="216">
        <v>2012.009</v>
      </c>
      <c r="H69" s="217">
        <v>9139.3459999999995</v>
      </c>
      <c r="I69" s="218">
        <v>1301.056</v>
      </c>
      <c r="J69" s="94"/>
      <c r="K69" s="212" t="s">
        <v>125</v>
      </c>
      <c r="L69" s="213">
        <v>92.397000000000006</v>
      </c>
      <c r="M69" s="214">
        <v>408.291</v>
      </c>
      <c r="N69" s="213">
        <v>186.15</v>
      </c>
      <c r="O69" s="215" t="s">
        <v>174</v>
      </c>
      <c r="P69" s="216">
        <v>145.83199999999999</v>
      </c>
      <c r="Q69" s="217">
        <v>668.95699999999999</v>
      </c>
      <c r="R69" s="218">
        <v>79.34</v>
      </c>
    </row>
    <row r="70" spans="2:18" ht="15.75" x14ac:dyDescent="0.25">
      <c r="B70" s="212" t="s">
        <v>269</v>
      </c>
      <c r="C70" s="213">
        <v>1412.191</v>
      </c>
      <c r="D70" s="214">
        <v>6159.5810000000001</v>
      </c>
      <c r="E70" s="213">
        <v>952.82799999999997</v>
      </c>
      <c r="F70" s="215" t="s">
        <v>131</v>
      </c>
      <c r="G70" s="216">
        <v>1281.461</v>
      </c>
      <c r="H70" s="217">
        <v>5819.22</v>
      </c>
      <c r="I70" s="218">
        <v>1080.894</v>
      </c>
      <c r="J70" s="94"/>
      <c r="K70" s="212" t="s">
        <v>138</v>
      </c>
      <c r="L70" s="213">
        <v>82.31</v>
      </c>
      <c r="M70" s="214">
        <v>363.18099999999998</v>
      </c>
      <c r="N70" s="213">
        <v>93.685000000000002</v>
      </c>
      <c r="O70" s="215" t="s">
        <v>137</v>
      </c>
      <c r="P70" s="216">
        <v>103.801</v>
      </c>
      <c r="Q70" s="217">
        <v>470.87799999999999</v>
      </c>
      <c r="R70" s="218">
        <v>54.402999999999999</v>
      </c>
    </row>
    <row r="71" spans="2:18" ht="15.75" x14ac:dyDescent="0.25">
      <c r="B71" s="212" t="s">
        <v>79</v>
      </c>
      <c r="C71" s="213">
        <v>1248.6510000000001</v>
      </c>
      <c r="D71" s="214">
        <v>5436.4120000000003</v>
      </c>
      <c r="E71" s="213">
        <v>1052.5050000000001</v>
      </c>
      <c r="F71" s="215" t="s">
        <v>79</v>
      </c>
      <c r="G71" s="216">
        <v>861.21799999999996</v>
      </c>
      <c r="H71" s="217">
        <v>3912.4720000000002</v>
      </c>
      <c r="I71" s="218">
        <v>790.64499999999998</v>
      </c>
      <c r="J71" s="94"/>
      <c r="K71" s="212" t="s">
        <v>188</v>
      </c>
      <c r="L71" s="213">
        <v>33.44</v>
      </c>
      <c r="M71" s="214">
        <v>145.226</v>
      </c>
      <c r="N71" s="213">
        <v>27.558</v>
      </c>
      <c r="O71" s="215" t="s">
        <v>193</v>
      </c>
      <c r="P71" s="216">
        <v>96.174999999999997</v>
      </c>
      <c r="Q71" s="217">
        <v>434.137</v>
      </c>
      <c r="R71" s="218">
        <v>107.477</v>
      </c>
    </row>
    <row r="72" spans="2:18" ht="15.75" x14ac:dyDescent="0.25">
      <c r="B72" s="212" t="s">
        <v>126</v>
      </c>
      <c r="C72" s="213">
        <v>870.88599999999997</v>
      </c>
      <c r="D72" s="214">
        <v>3801.4490000000001</v>
      </c>
      <c r="E72" s="213">
        <v>855.82799999999997</v>
      </c>
      <c r="F72" s="215" t="s">
        <v>132</v>
      </c>
      <c r="G72" s="216">
        <v>819.11099999999999</v>
      </c>
      <c r="H72" s="217">
        <v>3720.23</v>
      </c>
      <c r="I72" s="218">
        <v>387.8</v>
      </c>
      <c r="J72" s="94"/>
      <c r="K72" s="212" t="s">
        <v>137</v>
      </c>
      <c r="L72" s="213">
        <v>32.545999999999999</v>
      </c>
      <c r="M72" s="214">
        <v>145.11600000000001</v>
      </c>
      <c r="N72" s="213">
        <v>14.8</v>
      </c>
      <c r="O72" s="215" t="s">
        <v>135</v>
      </c>
      <c r="P72" s="216">
        <v>64.191999999999993</v>
      </c>
      <c r="Q72" s="217">
        <v>295.31900000000002</v>
      </c>
      <c r="R72" s="218">
        <v>20.209</v>
      </c>
    </row>
    <row r="73" spans="2:18" ht="16.5" thickBot="1" x14ac:dyDescent="0.3">
      <c r="B73" s="219" t="s">
        <v>313</v>
      </c>
      <c r="C73" s="220">
        <v>532.35599999999999</v>
      </c>
      <c r="D73" s="221">
        <v>2319.1640000000002</v>
      </c>
      <c r="E73" s="220">
        <v>351.012</v>
      </c>
      <c r="F73" s="222" t="s">
        <v>126</v>
      </c>
      <c r="G73" s="223">
        <v>784.64499999999998</v>
      </c>
      <c r="H73" s="224">
        <v>3563.5030000000002</v>
      </c>
      <c r="I73" s="225">
        <v>817.38199999999995</v>
      </c>
      <c r="J73" s="94"/>
      <c r="K73" s="219" t="s">
        <v>136</v>
      </c>
      <c r="L73" s="220">
        <v>20.222999999999999</v>
      </c>
      <c r="M73" s="221">
        <v>86.418999999999997</v>
      </c>
      <c r="N73" s="220">
        <v>7.7619999999999996</v>
      </c>
      <c r="O73" s="222" t="s">
        <v>155</v>
      </c>
      <c r="P73" s="223">
        <v>47.972000000000001</v>
      </c>
      <c r="Q73" s="224">
        <v>217.97</v>
      </c>
      <c r="R73" s="225">
        <v>24.684000000000001</v>
      </c>
    </row>
    <row r="74" spans="2:18" ht="15.75" x14ac:dyDescent="0.25">
      <c r="B74" s="251"/>
      <c r="C74" s="257"/>
      <c r="D74" s="257"/>
      <c r="E74" s="257"/>
      <c r="F74" s="258"/>
      <c r="G74" s="259"/>
      <c r="H74" s="259"/>
      <c r="I74" s="253"/>
      <c r="J74" s="94"/>
      <c r="K74" s="258"/>
      <c r="L74" s="257"/>
      <c r="M74" s="257"/>
      <c r="N74" s="257"/>
      <c r="O74" s="258"/>
      <c r="P74" s="259"/>
      <c r="Q74" s="259"/>
      <c r="R74" s="253"/>
    </row>
    <row r="75" spans="2:18" ht="15.75" x14ac:dyDescent="0.25">
      <c r="B75" s="251"/>
      <c r="C75" s="257"/>
      <c r="D75" s="257"/>
      <c r="E75" s="257"/>
      <c r="F75" s="258"/>
      <c r="G75" s="259"/>
      <c r="H75" s="259"/>
      <c r="I75" s="253"/>
      <c r="J75" s="94"/>
      <c r="K75" s="258"/>
      <c r="L75" s="257"/>
      <c r="M75" s="257"/>
      <c r="N75" s="257"/>
      <c r="O75" s="258"/>
      <c r="P75" s="259"/>
      <c r="Q75" s="259"/>
      <c r="R75" s="253"/>
    </row>
    <row r="76" spans="2:18" ht="15.75" x14ac:dyDescent="0.25">
      <c r="B76" s="251"/>
      <c r="C76" s="257"/>
      <c r="D76" s="257"/>
      <c r="E76" s="257"/>
      <c r="F76" s="258"/>
      <c r="G76" s="259"/>
      <c r="H76" s="259"/>
      <c r="I76" s="253"/>
      <c r="J76" s="94"/>
      <c r="K76" s="258"/>
      <c r="L76" s="257"/>
      <c r="M76" s="257"/>
      <c r="N76" s="257"/>
      <c r="O76" s="258"/>
      <c r="P76" s="259"/>
      <c r="Q76" s="259"/>
      <c r="R76" s="253"/>
    </row>
    <row r="77" spans="2:18" ht="15.75" x14ac:dyDescent="0.25">
      <c r="B77" s="254" t="s">
        <v>212</v>
      </c>
      <c r="C77" s="261"/>
      <c r="D77" s="261"/>
      <c r="E77" s="261"/>
      <c r="F77" s="256"/>
      <c r="G77" s="262"/>
      <c r="H77" s="262"/>
      <c r="I77" s="263"/>
      <c r="J77" s="94"/>
      <c r="K77" s="256" t="s">
        <v>213</v>
      </c>
      <c r="L77" s="261"/>
      <c r="M77" s="261"/>
      <c r="N77" s="261"/>
      <c r="O77" s="256"/>
      <c r="P77" s="262"/>
      <c r="Q77" s="262"/>
      <c r="R77" s="263"/>
    </row>
    <row r="78" spans="2:18" ht="16.5" thickBot="1" x14ac:dyDescent="0.3">
      <c r="B78" s="251" t="s">
        <v>201</v>
      </c>
      <c r="C78" s="257"/>
      <c r="D78" s="257"/>
      <c r="E78" s="257"/>
      <c r="F78" s="258"/>
      <c r="G78" s="259"/>
      <c r="H78" s="259"/>
      <c r="I78" s="253"/>
      <c r="J78" s="94"/>
      <c r="K78" s="258" t="s">
        <v>201</v>
      </c>
      <c r="L78" s="257"/>
      <c r="M78" s="257"/>
      <c r="N78" s="257"/>
      <c r="O78" s="258"/>
      <c r="P78" s="259"/>
      <c r="Q78" s="259"/>
      <c r="R78" s="253"/>
    </row>
    <row r="79" spans="2:18" ht="21" thickBot="1" x14ac:dyDescent="0.35">
      <c r="B79" s="91" t="s">
        <v>121</v>
      </c>
      <c r="C79" s="92"/>
      <c r="D79" s="92"/>
      <c r="E79" s="92"/>
      <c r="F79" s="92"/>
      <c r="G79" s="92"/>
      <c r="H79" s="92"/>
      <c r="I79" s="93"/>
      <c r="J79" s="94"/>
      <c r="K79" s="91" t="s">
        <v>122</v>
      </c>
      <c r="L79" s="92"/>
      <c r="M79" s="92"/>
      <c r="N79" s="92"/>
      <c r="O79" s="92"/>
      <c r="P79" s="92"/>
      <c r="Q79" s="92"/>
      <c r="R79" s="93"/>
    </row>
    <row r="80" spans="2:18" ht="19.5" thickBot="1" x14ac:dyDescent="0.35">
      <c r="B80" s="226" t="s">
        <v>310</v>
      </c>
      <c r="C80" s="227"/>
      <c r="D80" s="228"/>
      <c r="E80" s="229"/>
      <c r="F80" s="226" t="s">
        <v>311</v>
      </c>
      <c r="G80" s="227"/>
      <c r="H80" s="228"/>
      <c r="I80" s="229"/>
      <c r="J80" s="94"/>
      <c r="K80" s="226" t="s">
        <v>310</v>
      </c>
      <c r="L80" s="227"/>
      <c r="M80" s="228"/>
      <c r="N80" s="229"/>
      <c r="O80" s="226" t="s">
        <v>311</v>
      </c>
      <c r="P80" s="227"/>
      <c r="Q80" s="228"/>
      <c r="R80" s="229"/>
    </row>
    <row r="81" spans="2:18" ht="29.25" thickBot="1" x14ac:dyDescent="0.25">
      <c r="B81" s="95" t="s">
        <v>123</v>
      </c>
      <c r="C81" s="96" t="s">
        <v>100</v>
      </c>
      <c r="D81" s="97" t="s">
        <v>149</v>
      </c>
      <c r="E81" s="98" t="s">
        <v>124</v>
      </c>
      <c r="F81" s="95" t="s">
        <v>123</v>
      </c>
      <c r="G81" s="96" t="s">
        <v>100</v>
      </c>
      <c r="H81" s="97" t="s">
        <v>149</v>
      </c>
      <c r="I81" s="98" t="s">
        <v>124</v>
      </c>
      <c r="J81" s="94"/>
      <c r="K81" s="95" t="s">
        <v>123</v>
      </c>
      <c r="L81" s="96" t="s">
        <v>100</v>
      </c>
      <c r="M81" s="97" t="s">
        <v>149</v>
      </c>
      <c r="N81" s="98" t="s">
        <v>124</v>
      </c>
      <c r="O81" s="95" t="s">
        <v>123</v>
      </c>
      <c r="P81" s="96" t="s">
        <v>100</v>
      </c>
      <c r="Q81" s="97" t="s">
        <v>149</v>
      </c>
      <c r="R81" s="98" t="s">
        <v>124</v>
      </c>
    </row>
    <row r="82" spans="2:18" ht="16.5" thickBot="1" x14ac:dyDescent="0.3">
      <c r="B82" s="198" t="s">
        <v>114</v>
      </c>
      <c r="C82" s="199">
        <v>90017.691999999995</v>
      </c>
      <c r="D82" s="200">
        <v>391676.75099999999</v>
      </c>
      <c r="E82" s="201">
        <v>96139.019</v>
      </c>
      <c r="F82" s="202" t="s">
        <v>114</v>
      </c>
      <c r="G82" s="203">
        <v>87752.092999999993</v>
      </c>
      <c r="H82" s="204">
        <v>398676</v>
      </c>
      <c r="I82" s="201">
        <v>102545.591</v>
      </c>
      <c r="J82" s="94"/>
      <c r="K82" s="198" t="s">
        <v>114</v>
      </c>
      <c r="L82" s="199">
        <v>24343.8</v>
      </c>
      <c r="M82" s="200">
        <v>106178.16499999999</v>
      </c>
      <c r="N82" s="201">
        <v>43926.875999999997</v>
      </c>
      <c r="O82" s="202" t="s">
        <v>114</v>
      </c>
      <c r="P82" s="203">
        <v>27015.751</v>
      </c>
      <c r="Q82" s="204">
        <v>122846.54700000001</v>
      </c>
      <c r="R82" s="201">
        <v>47959.771000000001</v>
      </c>
    </row>
    <row r="83" spans="2:18" ht="15.75" x14ac:dyDescent="0.25">
      <c r="B83" s="205" t="s">
        <v>269</v>
      </c>
      <c r="C83" s="206">
        <v>22680.316999999999</v>
      </c>
      <c r="D83" s="207">
        <v>98590.664000000004</v>
      </c>
      <c r="E83" s="206">
        <v>20241.155999999999</v>
      </c>
      <c r="F83" s="208" t="s">
        <v>157</v>
      </c>
      <c r="G83" s="209">
        <v>21069.014999999999</v>
      </c>
      <c r="H83" s="210">
        <v>95683.255999999994</v>
      </c>
      <c r="I83" s="211">
        <v>25294.240000000002</v>
      </c>
      <c r="J83" s="94"/>
      <c r="K83" s="205" t="s">
        <v>77</v>
      </c>
      <c r="L83" s="206">
        <v>5298.4620000000004</v>
      </c>
      <c r="M83" s="207">
        <v>23187.236000000001</v>
      </c>
      <c r="N83" s="206">
        <v>7466.6329999999998</v>
      </c>
      <c r="O83" s="208" t="s">
        <v>77</v>
      </c>
      <c r="P83" s="209">
        <v>5257.22</v>
      </c>
      <c r="Q83" s="210">
        <v>23904.506000000001</v>
      </c>
      <c r="R83" s="211">
        <v>7993.1580000000004</v>
      </c>
    </row>
    <row r="84" spans="2:18" ht="15.75" x14ac:dyDescent="0.25">
      <c r="B84" s="212" t="s">
        <v>157</v>
      </c>
      <c r="C84" s="213">
        <v>16741.447</v>
      </c>
      <c r="D84" s="214">
        <v>73331.221000000005</v>
      </c>
      <c r="E84" s="213">
        <v>21325.996999999999</v>
      </c>
      <c r="F84" s="215" t="s">
        <v>269</v>
      </c>
      <c r="G84" s="216">
        <v>18220.48</v>
      </c>
      <c r="H84" s="217">
        <v>82803.604000000007</v>
      </c>
      <c r="I84" s="218">
        <v>22413.114000000001</v>
      </c>
      <c r="J84" s="94"/>
      <c r="K84" s="212" t="s">
        <v>269</v>
      </c>
      <c r="L84" s="213">
        <v>3757.248</v>
      </c>
      <c r="M84" s="214">
        <v>16382.057000000001</v>
      </c>
      <c r="N84" s="213">
        <v>4237.5429999999997</v>
      </c>
      <c r="O84" s="215" t="s">
        <v>269</v>
      </c>
      <c r="P84" s="216">
        <v>4333.9350000000004</v>
      </c>
      <c r="Q84" s="217">
        <v>19743.345000000001</v>
      </c>
      <c r="R84" s="218">
        <v>3620.4639999999999</v>
      </c>
    </row>
    <row r="85" spans="2:18" ht="15.75" x14ac:dyDescent="0.25">
      <c r="B85" s="212" t="s">
        <v>77</v>
      </c>
      <c r="C85" s="213">
        <v>5200.4750000000004</v>
      </c>
      <c r="D85" s="214">
        <v>22520.306</v>
      </c>
      <c r="E85" s="213">
        <v>12014.308999999999</v>
      </c>
      <c r="F85" s="215" t="s">
        <v>200</v>
      </c>
      <c r="G85" s="216">
        <v>6341.8209999999999</v>
      </c>
      <c r="H85" s="217">
        <v>28846.373</v>
      </c>
      <c r="I85" s="218">
        <v>6404</v>
      </c>
      <c r="J85" s="94"/>
      <c r="K85" s="212" t="s">
        <v>76</v>
      </c>
      <c r="L85" s="213">
        <v>2411.56</v>
      </c>
      <c r="M85" s="214">
        <v>10502.68</v>
      </c>
      <c r="N85" s="213">
        <v>2755.596</v>
      </c>
      <c r="O85" s="215" t="s">
        <v>76</v>
      </c>
      <c r="P85" s="216">
        <v>4091.1219999999998</v>
      </c>
      <c r="Q85" s="217">
        <v>18606.651999999998</v>
      </c>
      <c r="R85" s="218">
        <v>3685.4250000000002</v>
      </c>
    </row>
    <row r="86" spans="2:18" ht="15.75" x14ac:dyDescent="0.25">
      <c r="B86" s="212" t="s">
        <v>200</v>
      </c>
      <c r="C86" s="213">
        <v>3775.5610000000001</v>
      </c>
      <c r="D86" s="214">
        <v>16537.257000000001</v>
      </c>
      <c r="E86" s="213">
        <v>4422</v>
      </c>
      <c r="F86" s="215" t="s">
        <v>77</v>
      </c>
      <c r="G86" s="216">
        <v>5786.4960000000001</v>
      </c>
      <c r="H86" s="217">
        <v>26237.266</v>
      </c>
      <c r="I86" s="218">
        <v>12337.237999999999</v>
      </c>
      <c r="J86" s="94"/>
      <c r="K86" s="212" t="s">
        <v>125</v>
      </c>
      <c r="L86" s="213">
        <v>2296.0349999999999</v>
      </c>
      <c r="M86" s="214">
        <v>9954.5920000000006</v>
      </c>
      <c r="N86" s="213">
        <v>627.97400000000005</v>
      </c>
      <c r="O86" s="215" t="s">
        <v>125</v>
      </c>
      <c r="P86" s="216">
        <v>2861.5439999999999</v>
      </c>
      <c r="Q86" s="217">
        <v>13027.982</v>
      </c>
      <c r="R86" s="218">
        <v>1437.777</v>
      </c>
    </row>
    <row r="87" spans="2:18" ht="15.75" x14ac:dyDescent="0.25">
      <c r="B87" s="212" t="s">
        <v>133</v>
      </c>
      <c r="C87" s="213">
        <v>3701</v>
      </c>
      <c r="D87" s="214">
        <v>15927.245000000001</v>
      </c>
      <c r="E87" s="213">
        <v>910.02800000000002</v>
      </c>
      <c r="F87" s="215" t="s">
        <v>215</v>
      </c>
      <c r="G87" s="216">
        <v>3445.31</v>
      </c>
      <c r="H87" s="217">
        <v>15639.726000000001</v>
      </c>
      <c r="I87" s="218">
        <v>3426.1</v>
      </c>
      <c r="J87" s="94"/>
      <c r="K87" s="212" t="s">
        <v>131</v>
      </c>
      <c r="L87" s="213">
        <v>2272.346</v>
      </c>
      <c r="M87" s="214">
        <v>9922.5560000000005</v>
      </c>
      <c r="N87" s="213">
        <v>3448.1819999999998</v>
      </c>
      <c r="O87" s="215" t="s">
        <v>128</v>
      </c>
      <c r="P87" s="216">
        <v>2521.239</v>
      </c>
      <c r="Q87" s="217">
        <v>11473.142</v>
      </c>
      <c r="R87" s="218">
        <v>14897.742</v>
      </c>
    </row>
    <row r="88" spans="2:18" ht="15.75" x14ac:dyDescent="0.25">
      <c r="B88" s="212" t="s">
        <v>127</v>
      </c>
      <c r="C88" s="213">
        <v>3066.3290000000002</v>
      </c>
      <c r="D88" s="214">
        <v>13264.48</v>
      </c>
      <c r="E88" s="213">
        <v>1927.2090000000001</v>
      </c>
      <c r="F88" s="215" t="s">
        <v>125</v>
      </c>
      <c r="G88" s="216">
        <v>2518.279</v>
      </c>
      <c r="H88" s="217">
        <v>11447.472</v>
      </c>
      <c r="I88" s="218">
        <v>2309.6860000000001</v>
      </c>
      <c r="J88" s="94"/>
      <c r="K88" s="212" t="s">
        <v>128</v>
      </c>
      <c r="L88" s="213">
        <v>1903.242</v>
      </c>
      <c r="M88" s="214">
        <v>8304.0020000000004</v>
      </c>
      <c r="N88" s="213">
        <v>18365.397000000001</v>
      </c>
      <c r="O88" s="215" t="s">
        <v>131</v>
      </c>
      <c r="P88" s="216">
        <v>2333.3229999999999</v>
      </c>
      <c r="Q88" s="217">
        <v>10608.834000000001</v>
      </c>
      <c r="R88" s="218">
        <v>3480.2330000000002</v>
      </c>
    </row>
    <row r="89" spans="2:18" ht="15.75" x14ac:dyDescent="0.25">
      <c r="B89" s="212" t="s">
        <v>214</v>
      </c>
      <c r="C89" s="213">
        <v>3055.3760000000002</v>
      </c>
      <c r="D89" s="214">
        <v>13185.436</v>
      </c>
      <c r="E89" s="213">
        <v>3496</v>
      </c>
      <c r="F89" s="215" t="s">
        <v>219</v>
      </c>
      <c r="G89" s="216">
        <v>1881.8689999999999</v>
      </c>
      <c r="H89" s="217">
        <v>8542.9699999999993</v>
      </c>
      <c r="I89" s="218">
        <v>1800</v>
      </c>
      <c r="J89" s="94"/>
      <c r="K89" s="212" t="s">
        <v>133</v>
      </c>
      <c r="L89" s="213">
        <v>1311.922</v>
      </c>
      <c r="M89" s="214">
        <v>5692.6270000000004</v>
      </c>
      <c r="N89" s="213">
        <v>313.46100000000001</v>
      </c>
      <c r="O89" s="215" t="s">
        <v>129</v>
      </c>
      <c r="P89" s="216">
        <v>1227.48</v>
      </c>
      <c r="Q89" s="217">
        <v>5555.2139999999999</v>
      </c>
      <c r="R89" s="218">
        <v>5972.6509999999998</v>
      </c>
    </row>
    <row r="90" spans="2:18" ht="15.75" x14ac:dyDescent="0.25">
      <c r="B90" s="212" t="s">
        <v>125</v>
      </c>
      <c r="C90" s="213">
        <v>2781.846</v>
      </c>
      <c r="D90" s="214">
        <v>12093.251</v>
      </c>
      <c r="E90" s="213">
        <v>2604.7869999999998</v>
      </c>
      <c r="F90" s="215" t="s">
        <v>214</v>
      </c>
      <c r="G90" s="216">
        <v>1823.059</v>
      </c>
      <c r="H90" s="217">
        <v>8266.7450000000008</v>
      </c>
      <c r="I90" s="218">
        <v>2065.5</v>
      </c>
      <c r="J90" s="94"/>
      <c r="K90" s="212" t="s">
        <v>129</v>
      </c>
      <c r="L90" s="213">
        <v>1178.779</v>
      </c>
      <c r="M90" s="214">
        <v>5128.4660000000003</v>
      </c>
      <c r="N90" s="213">
        <v>2134.614</v>
      </c>
      <c r="O90" s="215" t="s">
        <v>79</v>
      </c>
      <c r="P90" s="216">
        <v>966.48099999999999</v>
      </c>
      <c r="Q90" s="217">
        <v>4388.6090000000004</v>
      </c>
      <c r="R90" s="218">
        <v>2504.2249999999999</v>
      </c>
    </row>
    <row r="91" spans="2:18" ht="15.75" x14ac:dyDescent="0.25">
      <c r="B91" s="212" t="s">
        <v>76</v>
      </c>
      <c r="C91" s="213">
        <v>2633.3270000000002</v>
      </c>
      <c r="D91" s="214">
        <v>11433.5</v>
      </c>
      <c r="E91" s="213">
        <v>2233.3240000000001</v>
      </c>
      <c r="F91" s="215" t="s">
        <v>285</v>
      </c>
      <c r="G91" s="216">
        <v>1794.482</v>
      </c>
      <c r="H91" s="217">
        <v>8207.4560000000001</v>
      </c>
      <c r="I91" s="218">
        <v>1856.9749999999999</v>
      </c>
      <c r="J91" s="94"/>
      <c r="K91" s="212" t="s">
        <v>136</v>
      </c>
      <c r="L91" s="213">
        <v>669.06</v>
      </c>
      <c r="M91" s="214">
        <v>2894.2919999999999</v>
      </c>
      <c r="N91" s="213">
        <v>694.82500000000005</v>
      </c>
      <c r="O91" s="215" t="s">
        <v>126</v>
      </c>
      <c r="P91" s="216">
        <v>580.00199999999995</v>
      </c>
      <c r="Q91" s="217">
        <v>2624.3589999999999</v>
      </c>
      <c r="R91" s="218">
        <v>359.73</v>
      </c>
    </row>
    <row r="92" spans="2:18" ht="15.75" x14ac:dyDescent="0.25">
      <c r="B92" s="212" t="s">
        <v>285</v>
      </c>
      <c r="C92" s="213">
        <v>2351.1129999999998</v>
      </c>
      <c r="D92" s="214">
        <v>10309.415999999999</v>
      </c>
      <c r="E92" s="213">
        <v>3011.5</v>
      </c>
      <c r="F92" s="215" t="s">
        <v>289</v>
      </c>
      <c r="G92" s="216">
        <v>1663.28</v>
      </c>
      <c r="H92" s="217">
        <v>7559.1419999999998</v>
      </c>
      <c r="I92" s="218">
        <v>1909</v>
      </c>
      <c r="J92" s="94"/>
      <c r="K92" s="212" t="s">
        <v>79</v>
      </c>
      <c r="L92" s="213">
        <v>661.83799999999997</v>
      </c>
      <c r="M92" s="214">
        <v>2878.377</v>
      </c>
      <c r="N92" s="213">
        <v>1743.12</v>
      </c>
      <c r="O92" s="215" t="s">
        <v>135</v>
      </c>
      <c r="P92" s="216">
        <v>508.875</v>
      </c>
      <c r="Q92" s="217">
        <v>2310.4769999999999</v>
      </c>
      <c r="R92" s="218">
        <v>515.428</v>
      </c>
    </row>
    <row r="93" spans="2:18" ht="15.75" x14ac:dyDescent="0.25">
      <c r="B93" s="212" t="s">
        <v>215</v>
      </c>
      <c r="C93" s="213">
        <v>2346.8939999999998</v>
      </c>
      <c r="D93" s="214">
        <v>10290.599</v>
      </c>
      <c r="E93" s="213">
        <v>2423</v>
      </c>
      <c r="F93" s="215" t="s">
        <v>135</v>
      </c>
      <c r="G93" s="216">
        <v>1616.385</v>
      </c>
      <c r="H93" s="217">
        <v>7334.2079999999996</v>
      </c>
      <c r="I93" s="218">
        <v>1901.4010000000001</v>
      </c>
      <c r="J93" s="94"/>
      <c r="K93" s="212" t="s">
        <v>126</v>
      </c>
      <c r="L93" s="213">
        <v>570.45799999999997</v>
      </c>
      <c r="M93" s="214">
        <v>2463.502</v>
      </c>
      <c r="N93" s="213">
        <v>309.8</v>
      </c>
      <c r="O93" s="215" t="s">
        <v>284</v>
      </c>
      <c r="P93" s="216">
        <v>487.24099999999999</v>
      </c>
      <c r="Q93" s="217">
        <v>2215.2930000000001</v>
      </c>
      <c r="R93" s="218">
        <v>736.76099999999997</v>
      </c>
    </row>
    <row r="94" spans="2:18" ht="15.75" x14ac:dyDescent="0.25">
      <c r="B94" s="212" t="s">
        <v>219</v>
      </c>
      <c r="C94" s="213">
        <v>1582.8620000000001</v>
      </c>
      <c r="D94" s="214">
        <v>6822.1850000000004</v>
      </c>
      <c r="E94" s="213">
        <v>1755.6</v>
      </c>
      <c r="F94" s="215" t="s">
        <v>265</v>
      </c>
      <c r="G94" s="216">
        <v>1477.6310000000001</v>
      </c>
      <c r="H94" s="217">
        <v>6678.9840000000004</v>
      </c>
      <c r="I94" s="218">
        <v>1135</v>
      </c>
      <c r="J94" s="94"/>
      <c r="K94" s="212" t="s">
        <v>142</v>
      </c>
      <c r="L94" s="213">
        <v>441.86700000000002</v>
      </c>
      <c r="M94" s="214">
        <v>1914.8579999999999</v>
      </c>
      <c r="N94" s="213">
        <v>208.251</v>
      </c>
      <c r="O94" s="215" t="s">
        <v>216</v>
      </c>
      <c r="P94" s="216">
        <v>333.51799999999997</v>
      </c>
      <c r="Q94" s="217">
        <v>1527.9459999999999</v>
      </c>
      <c r="R94" s="218">
        <v>360</v>
      </c>
    </row>
    <row r="95" spans="2:18" ht="15.75" x14ac:dyDescent="0.25">
      <c r="B95" s="212" t="s">
        <v>250</v>
      </c>
      <c r="C95" s="213">
        <v>1344.1859999999999</v>
      </c>
      <c r="D95" s="214">
        <v>5841.6639999999998</v>
      </c>
      <c r="E95" s="213">
        <v>1411</v>
      </c>
      <c r="F95" s="215" t="s">
        <v>76</v>
      </c>
      <c r="G95" s="216">
        <v>1415.106</v>
      </c>
      <c r="H95" s="217">
        <v>6443.9110000000001</v>
      </c>
      <c r="I95" s="218">
        <v>1371.154</v>
      </c>
      <c r="J95" s="94"/>
      <c r="K95" s="212" t="s">
        <v>137</v>
      </c>
      <c r="L95" s="213">
        <v>303.58800000000002</v>
      </c>
      <c r="M95" s="214">
        <v>1366.0540000000001</v>
      </c>
      <c r="N95" s="213">
        <v>194.8</v>
      </c>
      <c r="O95" s="215" t="s">
        <v>133</v>
      </c>
      <c r="P95" s="216">
        <v>297.15899999999999</v>
      </c>
      <c r="Q95" s="217">
        <v>1343.2670000000001</v>
      </c>
      <c r="R95" s="218">
        <v>831.82500000000005</v>
      </c>
    </row>
    <row r="96" spans="2:18" ht="15.75" x14ac:dyDescent="0.25">
      <c r="B96" s="212" t="s">
        <v>178</v>
      </c>
      <c r="C96" s="213">
        <v>1238.6669999999999</v>
      </c>
      <c r="D96" s="214">
        <v>5425.3890000000001</v>
      </c>
      <c r="E96" s="213">
        <v>1001.75</v>
      </c>
      <c r="F96" s="215" t="s">
        <v>286</v>
      </c>
      <c r="G96" s="216">
        <v>1385.27</v>
      </c>
      <c r="H96" s="217">
        <v>6283.2629999999999</v>
      </c>
      <c r="I96" s="218">
        <v>510.95</v>
      </c>
      <c r="J96" s="94"/>
      <c r="K96" s="212" t="s">
        <v>181</v>
      </c>
      <c r="L96" s="213">
        <v>271.20400000000001</v>
      </c>
      <c r="M96" s="214">
        <v>1229.3399999999999</v>
      </c>
      <c r="N96" s="213">
        <v>403.2</v>
      </c>
      <c r="O96" s="215" t="s">
        <v>137</v>
      </c>
      <c r="P96" s="216">
        <v>224.23500000000001</v>
      </c>
      <c r="Q96" s="217">
        <v>1015.778</v>
      </c>
      <c r="R96" s="218">
        <v>178.3</v>
      </c>
    </row>
    <row r="97" spans="2:18" ht="15.75" x14ac:dyDescent="0.25">
      <c r="B97" s="212" t="s">
        <v>144</v>
      </c>
      <c r="C97" s="213">
        <v>1226.1849999999999</v>
      </c>
      <c r="D97" s="214">
        <v>5299.634</v>
      </c>
      <c r="E97" s="213">
        <v>529.85199999999998</v>
      </c>
      <c r="F97" s="215" t="s">
        <v>134</v>
      </c>
      <c r="G97" s="216">
        <v>1282.8420000000001</v>
      </c>
      <c r="H97" s="217">
        <v>5829.9989999999998</v>
      </c>
      <c r="I97" s="218">
        <v>1616.067</v>
      </c>
      <c r="J97" s="94"/>
      <c r="K97" s="212" t="s">
        <v>135</v>
      </c>
      <c r="L97" s="213">
        <v>243.976</v>
      </c>
      <c r="M97" s="214">
        <v>1059.828</v>
      </c>
      <c r="N97" s="213">
        <v>142.49</v>
      </c>
      <c r="O97" s="215" t="s">
        <v>127</v>
      </c>
      <c r="P97" s="216">
        <v>220.929</v>
      </c>
      <c r="Q97" s="217">
        <v>1000.099</v>
      </c>
      <c r="R97" s="218">
        <v>76.78</v>
      </c>
    </row>
    <row r="98" spans="2:18" ht="16.5" thickBot="1" x14ac:dyDescent="0.3">
      <c r="B98" s="219" t="s">
        <v>218</v>
      </c>
      <c r="C98" s="220">
        <v>1168.056</v>
      </c>
      <c r="D98" s="221">
        <v>5110.7240000000002</v>
      </c>
      <c r="E98" s="220">
        <v>1088</v>
      </c>
      <c r="F98" s="222" t="s">
        <v>218</v>
      </c>
      <c r="G98" s="223">
        <v>1128.846</v>
      </c>
      <c r="H98" s="224">
        <v>5107.3190000000004</v>
      </c>
      <c r="I98" s="225">
        <v>1100</v>
      </c>
      <c r="J98" s="94"/>
      <c r="K98" s="219" t="s">
        <v>216</v>
      </c>
      <c r="L98" s="220">
        <v>209.572</v>
      </c>
      <c r="M98" s="221">
        <v>907.57600000000002</v>
      </c>
      <c r="N98" s="220">
        <v>281.15199999999999</v>
      </c>
      <c r="O98" s="222" t="s">
        <v>157</v>
      </c>
      <c r="P98" s="223">
        <v>212.072</v>
      </c>
      <c r="Q98" s="224">
        <v>962.10299999999995</v>
      </c>
      <c r="R98" s="225">
        <v>113.16200000000001</v>
      </c>
    </row>
    <row r="101" spans="2:18" ht="16.5" x14ac:dyDescent="0.25">
      <c r="B101" s="89"/>
      <c r="C101" s="89"/>
      <c r="D101" s="89"/>
      <c r="E101" s="89"/>
      <c r="F101" s="89"/>
      <c r="G101" s="89"/>
      <c r="H101" s="89"/>
      <c r="I101" s="90"/>
      <c r="J101" s="90"/>
      <c r="K101" s="89"/>
      <c r="L101" s="89"/>
      <c r="M101" s="89"/>
      <c r="N101" s="89"/>
      <c r="O101" s="89"/>
      <c r="P101" s="89"/>
      <c r="Q101" s="89"/>
      <c r="R101" s="90"/>
    </row>
    <row r="102" spans="2:18" ht="16.5" x14ac:dyDescent="0.25">
      <c r="B102" s="89" t="s">
        <v>206</v>
      </c>
      <c r="C102" s="89"/>
      <c r="D102" s="89"/>
      <c r="E102" s="89"/>
      <c r="F102" s="89"/>
      <c r="G102" s="90"/>
      <c r="H102" s="90"/>
      <c r="I102" s="90"/>
      <c r="J102" s="90"/>
      <c r="K102" s="89" t="s">
        <v>207</v>
      </c>
      <c r="L102" s="89"/>
      <c r="M102" s="89"/>
      <c r="N102" s="89"/>
      <c r="O102" s="89"/>
      <c r="P102" s="90"/>
      <c r="R102" s="90"/>
    </row>
    <row r="103" spans="2:18" ht="17.25" thickBot="1" x14ac:dyDescent="0.3">
      <c r="B103" s="230" t="s">
        <v>201</v>
      </c>
      <c r="C103" s="89"/>
      <c r="D103" s="89"/>
      <c r="E103" s="89"/>
      <c r="F103" s="89"/>
      <c r="G103" s="90"/>
      <c r="H103" s="90"/>
      <c r="I103" s="90"/>
      <c r="J103" s="90"/>
      <c r="K103" s="230" t="s">
        <v>201</v>
      </c>
      <c r="L103" s="89"/>
      <c r="M103" s="89"/>
      <c r="N103" s="89"/>
      <c r="O103" s="89"/>
      <c r="P103" s="90"/>
      <c r="R103" s="90"/>
    </row>
    <row r="104" spans="2:18" ht="21" thickBot="1" x14ac:dyDescent="0.35">
      <c r="B104" s="91" t="s">
        <v>121</v>
      </c>
      <c r="C104" s="92"/>
      <c r="D104" s="92"/>
      <c r="E104" s="92"/>
      <c r="F104" s="92"/>
      <c r="G104" s="92"/>
      <c r="H104" s="92"/>
      <c r="I104" s="93"/>
      <c r="J104" s="94"/>
      <c r="K104" s="91" t="s">
        <v>122</v>
      </c>
      <c r="L104" s="92"/>
      <c r="M104" s="92"/>
      <c r="N104" s="92"/>
      <c r="O104" s="92"/>
      <c r="P104" s="92"/>
      <c r="Q104" s="92"/>
      <c r="R104" s="93"/>
    </row>
    <row r="105" spans="2:18" ht="19.5" thickBot="1" x14ac:dyDescent="0.35">
      <c r="B105" s="226" t="s">
        <v>310</v>
      </c>
      <c r="C105" s="227"/>
      <c r="D105" s="228"/>
      <c r="E105" s="229"/>
      <c r="F105" s="226" t="s">
        <v>311</v>
      </c>
      <c r="G105" s="227"/>
      <c r="H105" s="228"/>
      <c r="I105" s="229"/>
      <c r="J105" s="94"/>
      <c r="K105" s="226" t="s">
        <v>310</v>
      </c>
      <c r="L105" s="227"/>
      <c r="M105" s="228"/>
      <c r="N105" s="229"/>
      <c r="O105" s="226" t="s">
        <v>311</v>
      </c>
      <c r="P105" s="227"/>
      <c r="Q105" s="228"/>
      <c r="R105" s="229"/>
    </row>
    <row r="106" spans="2:18" ht="29.25" thickBot="1" x14ac:dyDescent="0.25">
      <c r="B106" s="95" t="s">
        <v>123</v>
      </c>
      <c r="C106" s="96" t="s">
        <v>100</v>
      </c>
      <c r="D106" s="97" t="s">
        <v>149</v>
      </c>
      <c r="E106" s="98" t="s">
        <v>124</v>
      </c>
      <c r="F106" s="95" t="s">
        <v>123</v>
      </c>
      <c r="G106" s="96" t="s">
        <v>100</v>
      </c>
      <c r="H106" s="97" t="s">
        <v>149</v>
      </c>
      <c r="I106" s="98" t="s">
        <v>124</v>
      </c>
      <c r="J106" s="94"/>
      <c r="K106" s="95" t="s">
        <v>123</v>
      </c>
      <c r="L106" s="96" t="s">
        <v>100</v>
      </c>
      <c r="M106" s="97" t="s">
        <v>149</v>
      </c>
      <c r="N106" s="98" t="s">
        <v>124</v>
      </c>
      <c r="O106" s="95" t="s">
        <v>123</v>
      </c>
      <c r="P106" s="96" t="s">
        <v>100</v>
      </c>
      <c r="Q106" s="97" t="s">
        <v>149</v>
      </c>
      <c r="R106" s="98" t="s">
        <v>124</v>
      </c>
    </row>
    <row r="107" spans="2:18" ht="16.5" thickBot="1" x14ac:dyDescent="0.3">
      <c r="B107" s="198" t="s">
        <v>114</v>
      </c>
      <c r="C107" s="199">
        <v>109791.105</v>
      </c>
      <c r="D107" s="200">
        <v>477956.36099999998</v>
      </c>
      <c r="E107" s="201">
        <v>32165.644</v>
      </c>
      <c r="F107" s="202" t="s">
        <v>114</v>
      </c>
      <c r="G107" s="203">
        <v>85275.29</v>
      </c>
      <c r="H107" s="204">
        <v>387686.402</v>
      </c>
      <c r="I107" s="201">
        <v>22670.388999999999</v>
      </c>
      <c r="J107" s="94"/>
      <c r="K107" s="198" t="s">
        <v>114</v>
      </c>
      <c r="L107" s="199">
        <v>29530.89</v>
      </c>
      <c r="M107" s="200">
        <v>128689.287</v>
      </c>
      <c r="N107" s="201">
        <v>6753.1329999999998</v>
      </c>
      <c r="O107" s="202" t="s">
        <v>114</v>
      </c>
      <c r="P107" s="203">
        <v>46601.053999999996</v>
      </c>
      <c r="Q107" s="204">
        <v>212087.136</v>
      </c>
      <c r="R107" s="201">
        <v>25034.651999999998</v>
      </c>
    </row>
    <row r="108" spans="2:18" ht="15.75" x14ac:dyDescent="0.25">
      <c r="B108" s="205" t="s">
        <v>269</v>
      </c>
      <c r="C108" s="206">
        <v>14328.54</v>
      </c>
      <c r="D108" s="207">
        <v>62306.311999999998</v>
      </c>
      <c r="E108" s="206">
        <v>4342.201</v>
      </c>
      <c r="F108" s="208" t="s">
        <v>129</v>
      </c>
      <c r="G108" s="209">
        <v>14326.874</v>
      </c>
      <c r="H108" s="210">
        <v>65084.137000000002</v>
      </c>
      <c r="I108" s="211">
        <v>3887.8620000000001</v>
      </c>
      <c r="J108" s="94"/>
      <c r="K108" s="205" t="s">
        <v>77</v>
      </c>
      <c r="L108" s="206">
        <v>9298.8919999999998</v>
      </c>
      <c r="M108" s="207">
        <v>40592.341</v>
      </c>
      <c r="N108" s="206">
        <v>1996.14</v>
      </c>
      <c r="O108" s="208" t="s">
        <v>269</v>
      </c>
      <c r="P108" s="209">
        <v>13327.169</v>
      </c>
      <c r="Q108" s="210">
        <v>60618.328000000001</v>
      </c>
      <c r="R108" s="211">
        <v>3239.991</v>
      </c>
    </row>
    <row r="109" spans="2:18" ht="15.75" x14ac:dyDescent="0.25">
      <c r="B109" s="212" t="s">
        <v>129</v>
      </c>
      <c r="C109" s="213">
        <v>13815.849</v>
      </c>
      <c r="D109" s="214">
        <v>60104.158000000003</v>
      </c>
      <c r="E109" s="213">
        <v>4351.7950000000001</v>
      </c>
      <c r="F109" s="215" t="s">
        <v>138</v>
      </c>
      <c r="G109" s="216">
        <v>11095.082</v>
      </c>
      <c r="H109" s="217">
        <v>50449.978000000003</v>
      </c>
      <c r="I109" s="218">
        <v>2880.8380000000002</v>
      </c>
      <c r="J109" s="94"/>
      <c r="K109" s="212" t="s">
        <v>136</v>
      </c>
      <c r="L109" s="213">
        <v>4728.9930000000004</v>
      </c>
      <c r="M109" s="214">
        <v>20413.817999999999</v>
      </c>
      <c r="N109" s="213">
        <v>935.06899999999996</v>
      </c>
      <c r="O109" s="215" t="s">
        <v>77</v>
      </c>
      <c r="P109" s="216">
        <v>11357.98</v>
      </c>
      <c r="Q109" s="217">
        <v>51589.131000000001</v>
      </c>
      <c r="R109" s="218">
        <v>3426.875</v>
      </c>
    </row>
    <row r="110" spans="2:18" ht="15.75" x14ac:dyDescent="0.25">
      <c r="B110" s="212" t="s">
        <v>193</v>
      </c>
      <c r="C110" s="213">
        <v>12575.027</v>
      </c>
      <c r="D110" s="214">
        <v>55126.945</v>
      </c>
      <c r="E110" s="213">
        <v>3950.4009999999998</v>
      </c>
      <c r="F110" s="215" t="s">
        <v>269</v>
      </c>
      <c r="G110" s="216">
        <v>9801.0429999999997</v>
      </c>
      <c r="H110" s="217">
        <v>44620.85</v>
      </c>
      <c r="I110" s="218">
        <v>2629.2190000000001</v>
      </c>
      <c r="J110" s="94"/>
      <c r="K110" s="212" t="s">
        <v>131</v>
      </c>
      <c r="L110" s="213">
        <v>4100.1580000000004</v>
      </c>
      <c r="M110" s="214">
        <v>17847.940999999999</v>
      </c>
      <c r="N110" s="213">
        <v>1014.35</v>
      </c>
      <c r="O110" s="215" t="s">
        <v>137</v>
      </c>
      <c r="P110" s="216">
        <v>3951.2849999999999</v>
      </c>
      <c r="Q110" s="217">
        <v>17937.73</v>
      </c>
      <c r="R110" s="218">
        <v>1149.7550000000001</v>
      </c>
    </row>
    <row r="111" spans="2:18" ht="15.75" x14ac:dyDescent="0.25">
      <c r="B111" s="212" t="s">
        <v>138</v>
      </c>
      <c r="C111" s="213">
        <v>10425.36</v>
      </c>
      <c r="D111" s="214">
        <v>45083.614999999998</v>
      </c>
      <c r="E111" s="213">
        <v>2952.3470000000002</v>
      </c>
      <c r="F111" s="215" t="s">
        <v>77</v>
      </c>
      <c r="G111" s="216">
        <v>6843.2129999999997</v>
      </c>
      <c r="H111" s="217">
        <v>31126.057000000001</v>
      </c>
      <c r="I111" s="218">
        <v>1913.529</v>
      </c>
      <c r="J111" s="94"/>
      <c r="K111" s="212" t="s">
        <v>269</v>
      </c>
      <c r="L111" s="213">
        <v>2885.2379999999998</v>
      </c>
      <c r="M111" s="214">
        <v>12731.474</v>
      </c>
      <c r="N111" s="213">
        <v>858.64800000000002</v>
      </c>
      <c r="O111" s="215" t="s">
        <v>126</v>
      </c>
      <c r="P111" s="216">
        <v>3078.0529999999999</v>
      </c>
      <c r="Q111" s="217">
        <v>14007.627</v>
      </c>
      <c r="R111" s="218">
        <v>677.096</v>
      </c>
    </row>
    <row r="112" spans="2:18" ht="15.75" x14ac:dyDescent="0.25">
      <c r="B112" s="212" t="s">
        <v>128</v>
      </c>
      <c r="C112" s="213">
        <v>7113.2219999999998</v>
      </c>
      <c r="D112" s="214">
        <v>31080.954000000002</v>
      </c>
      <c r="E112" s="213">
        <v>2053.5050000000001</v>
      </c>
      <c r="F112" s="215" t="s">
        <v>128</v>
      </c>
      <c r="G112" s="216">
        <v>5382.3149999999996</v>
      </c>
      <c r="H112" s="217">
        <v>24423.205999999998</v>
      </c>
      <c r="I112" s="218">
        <v>1427.905</v>
      </c>
      <c r="J112" s="94"/>
      <c r="K112" s="212" t="s">
        <v>126</v>
      </c>
      <c r="L112" s="213">
        <v>2364.1970000000001</v>
      </c>
      <c r="M112" s="214">
        <v>10292.607</v>
      </c>
      <c r="N112" s="213">
        <v>478.089</v>
      </c>
      <c r="O112" s="215" t="s">
        <v>125</v>
      </c>
      <c r="P112" s="216">
        <v>2768.5410000000002</v>
      </c>
      <c r="Q112" s="217">
        <v>12595.364</v>
      </c>
      <c r="R112" s="218">
        <v>1897.25</v>
      </c>
    </row>
    <row r="113" spans="2:18" ht="15.75" x14ac:dyDescent="0.25">
      <c r="B113" s="212" t="s">
        <v>77</v>
      </c>
      <c r="C113" s="213">
        <v>7056.3440000000001</v>
      </c>
      <c r="D113" s="214">
        <v>30939.478999999999</v>
      </c>
      <c r="E113" s="213">
        <v>2102.7190000000001</v>
      </c>
      <c r="F113" s="215" t="s">
        <v>79</v>
      </c>
      <c r="G113" s="216">
        <v>4821.6450000000004</v>
      </c>
      <c r="H113" s="217">
        <v>21882.674999999999</v>
      </c>
      <c r="I113" s="218">
        <v>1276.366</v>
      </c>
      <c r="J113" s="94"/>
      <c r="K113" s="212" t="s">
        <v>135</v>
      </c>
      <c r="L113" s="213">
        <v>1752.6769999999999</v>
      </c>
      <c r="M113" s="214">
        <v>7586.951</v>
      </c>
      <c r="N113" s="213">
        <v>378.21300000000002</v>
      </c>
      <c r="O113" s="215" t="s">
        <v>131</v>
      </c>
      <c r="P113" s="216">
        <v>2676.9430000000002</v>
      </c>
      <c r="Q113" s="217">
        <v>12233.629000000001</v>
      </c>
      <c r="R113" s="218">
        <v>5052.0280000000002</v>
      </c>
    </row>
    <row r="114" spans="2:18" ht="15.75" x14ac:dyDescent="0.25">
      <c r="B114" s="212" t="s">
        <v>79</v>
      </c>
      <c r="C114" s="213">
        <v>6653.8109999999997</v>
      </c>
      <c r="D114" s="214">
        <v>28861.052</v>
      </c>
      <c r="E114" s="213">
        <v>1962.817</v>
      </c>
      <c r="F114" s="215" t="s">
        <v>178</v>
      </c>
      <c r="G114" s="216">
        <v>4754.7849999999999</v>
      </c>
      <c r="H114" s="217">
        <v>21610.719000000001</v>
      </c>
      <c r="I114" s="218">
        <v>1400.925</v>
      </c>
      <c r="J114" s="94"/>
      <c r="K114" s="212" t="s">
        <v>137</v>
      </c>
      <c r="L114" s="213">
        <v>1052.239</v>
      </c>
      <c r="M114" s="214">
        <v>4605.8729999999996</v>
      </c>
      <c r="N114" s="213">
        <v>272.68299999999999</v>
      </c>
      <c r="O114" s="215" t="s">
        <v>76</v>
      </c>
      <c r="P114" s="216">
        <v>2598.7640000000001</v>
      </c>
      <c r="Q114" s="217">
        <v>11877.076999999999</v>
      </c>
      <c r="R114" s="218">
        <v>900.83100000000002</v>
      </c>
    </row>
    <row r="115" spans="2:18" ht="15.75" x14ac:dyDescent="0.25">
      <c r="B115" s="212" t="s">
        <v>146</v>
      </c>
      <c r="C115" s="213">
        <v>3857.1729999999998</v>
      </c>
      <c r="D115" s="214">
        <v>16823.919999999998</v>
      </c>
      <c r="E115" s="213">
        <v>1106.42</v>
      </c>
      <c r="F115" s="215" t="s">
        <v>125</v>
      </c>
      <c r="G115" s="216">
        <v>4321.6509999999998</v>
      </c>
      <c r="H115" s="217">
        <v>19686.866999999998</v>
      </c>
      <c r="I115" s="218">
        <v>1091.9860000000001</v>
      </c>
      <c r="J115" s="94"/>
      <c r="K115" s="212" t="s">
        <v>128</v>
      </c>
      <c r="L115" s="213">
        <v>843.822</v>
      </c>
      <c r="M115" s="214">
        <v>3720.01</v>
      </c>
      <c r="N115" s="213">
        <v>250.89</v>
      </c>
      <c r="O115" s="215" t="s">
        <v>135</v>
      </c>
      <c r="P115" s="216">
        <v>2184.0500000000002</v>
      </c>
      <c r="Q115" s="217">
        <v>9940.6149999999998</v>
      </c>
      <c r="R115" s="218">
        <v>635.77599999999995</v>
      </c>
    </row>
    <row r="116" spans="2:18" ht="15.75" x14ac:dyDescent="0.25">
      <c r="B116" s="212" t="s">
        <v>132</v>
      </c>
      <c r="C116" s="213">
        <v>3000.1210000000001</v>
      </c>
      <c r="D116" s="214">
        <v>13162.651</v>
      </c>
      <c r="E116" s="213">
        <v>705.6</v>
      </c>
      <c r="F116" s="215" t="s">
        <v>146</v>
      </c>
      <c r="G116" s="216">
        <v>4313.2860000000001</v>
      </c>
      <c r="H116" s="217">
        <v>19566.105</v>
      </c>
      <c r="I116" s="218">
        <v>1169.336</v>
      </c>
      <c r="J116" s="94"/>
      <c r="K116" s="212" t="s">
        <v>76</v>
      </c>
      <c r="L116" s="213">
        <v>670.44799999999998</v>
      </c>
      <c r="M116" s="214">
        <v>2927.8</v>
      </c>
      <c r="N116" s="213">
        <v>144.29499999999999</v>
      </c>
      <c r="O116" s="215" t="s">
        <v>130</v>
      </c>
      <c r="P116" s="216">
        <v>1145.962</v>
      </c>
      <c r="Q116" s="217">
        <v>5235.8469999999998</v>
      </c>
      <c r="R116" s="218">
        <v>616.71799999999996</v>
      </c>
    </row>
    <row r="117" spans="2:18" ht="15.75" x14ac:dyDescent="0.25">
      <c r="B117" s="212" t="s">
        <v>76</v>
      </c>
      <c r="C117" s="213">
        <v>2950.8090000000002</v>
      </c>
      <c r="D117" s="214">
        <v>12720</v>
      </c>
      <c r="E117" s="213">
        <v>914.66300000000001</v>
      </c>
      <c r="F117" s="215" t="s">
        <v>76</v>
      </c>
      <c r="G117" s="216">
        <v>2837.808</v>
      </c>
      <c r="H117" s="217">
        <v>12933.962</v>
      </c>
      <c r="I117" s="218">
        <v>767.38199999999995</v>
      </c>
      <c r="J117" s="94"/>
      <c r="K117" s="212" t="s">
        <v>130</v>
      </c>
      <c r="L117" s="213">
        <v>668.05200000000002</v>
      </c>
      <c r="M117" s="214">
        <v>2923.6149999999998</v>
      </c>
      <c r="N117" s="213">
        <v>130.46</v>
      </c>
      <c r="O117" s="215" t="s">
        <v>129</v>
      </c>
      <c r="P117" s="216">
        <v>977.45299999999997</v>
      </c>
      <c r="Q117" s="217">
        <v>4467.04</v>
      </c>
      <c r="R117" s="218">
        <v>3447.9270000000001</v>
      </c>
    </row>
    <row r="118" spans="2:18" ht="15.75" x14ac:dyDescent="0.25">
      <c r="B118" s="212" t="s">
        <v>265</v>
      </c>
      <c r="C118" s="213">
        <v>2800.1320000000001</v>
      </c>
      <c r="D118" s="214">
        <v>11996.298000000001</v>
      </c>
      <c r="E118" s="213">
        <v>823.37</v>
      </c>
      <c r="F118" s="215" t="s">
        <v>136</v>
      </c>
      <c r="G118" s="216">
        <v>2313.4459999999999</v>
      </c>
      <c r="H118" s="217">
        <v>10496.213</v>
      </c>
      <c r="I118" s="218">
        <v>535.42700000000002</v>
      </c>
      <c r="J118" s="94"/>
      <c r="K118" s="212" t="s">
        <v>125</v>
      </c>
      <c r="L118" s="213">
        <v>571.67899999999997</v>
      </c>
      <c r="M118" s="214">
        <v>2431.1689999999999</v>
      </c>
      <c r="N118" s="213">
        <v>114.989</v>
      </c>
      <c r="O118" s="215" t="s">
        <v>128</v>
      </c>
      <c r="P118" s="216">
        <v>958.65899999999999</v>
      </c>
      <c r="Q118" s="217">
        <v>4367.7979999999998</v>
      </c>
      <c r="R118" s="218">
        <v>237.17099999999999</v>
      </c>
    </row>
    <row r="119" spans="2:18" ht="15.75" x14ac:dyDescent="0.25">
      <c r="B119" s="212" t="s">
        <v>125</v>
      </c>
      <c r="C119" s="213">
        <v>2561.6089999999999</v>
      </c>
      <c r="D119" s="214">
        <v>11328.953</v>
      </c>
      <c r="E119" s="213">
        <v>818.452</v>
      </c>
      <c r="F119" s="215" t="s">
        <v>133</v>
      </c>
      <c r="G119" s="216">
        <v>1900.105</v>
      </c>
      <c r="H119" s="217">
        <v>8647.7970000000005</v>
      </c>
      <c r="I119" s="218">
        <v>447.04500000000002</v>
      </c>
      <c r="J119" s="94"/>
      <c r="K119" s="212" t="s">
        <v>314</v>
      </c>
      <c r="L119" s="213">
        <v>132.55199999999999</v>
      </c>
      <c r="M119" s="214">
        <v>600.84400000000005</v>
      </c>
      <c r="N119" s="213">
        <v>42</v>
      </c>
      <c r="O119" s="215" t="s">
        <v>127</v>
      </c>
      <c r="P119" s="216">
        <v>615.27</v>
      </c>
      <c r="Q119" s="217">
        <v>2799.6619999999998</v>
      </c>
      <c r="R119" s="218">
        <v>1001.9829999999999</v>
      </c>
    </row>
    <row r="120" spans="2:18" ht="15.75" x14ac:dyDescent="0.25">
      <c r="B120" s="212" t="s">
        <v>136</v>
      </c>
      <c r="C120" s="213">
        <v>2436.1390000000001</v>
      </c>
      <c r="D120" s="214">
        <v>10623.380999999999</v>
      </c>
      <c r="E120" s="213">
        <v>532.12099999999998</v>
      </c>
      <c r="F120" s="215" t="s">
        <v>185</v>
      </c>
      <c r="G120" s="216">
        <v>1500.57</v>
      </c>
      <c r="H120" s="217">
        <v>6835.0829999999996</v>
      </c>
      <c r="I120" s="218">
        <v>372.90499999999997</v>
      </c>
      <c r="J120" s="94"/>
      <c r="K120" s="212" t="s">
        <v>129</v>
      </c>
      <c r="L120" s="213">
        <v>129.86699999999999</v>
      </c>
      <c r="M120" s="214">
        <v>586.51099999999997</v>
      </c>
      <c r="N120" s="213">
        <v>45.03</v>
      </c>
      <c r="O120" s="215" t="s">
        <v>290</v>
      </c>
      <c r="P120" s="216">
        <v>281.85500000000002</v>
      </c>
      <c r="Q120" s="217">
        <v>1297.44</v>
      </c>
      <c r="R120" s="218">
        <v>48.996000000000002</v>
      </c>
    </row>
    <row r="121" spans="2:18" ht="15.75" x14ac:dyDescent="0.25">
      <c r="B121" s="212" t="s">
        <v>131</v>
      </c>
      <c r="C121" s="213">
        <v>2107.5410000000002</v>
      </c>
      <c r="D121" s="214">
        <v>9000.3330000000005</v>
      </c>
      <c r="E121" s="213">
        <v>590.14599999999996</v>
      </c>
      <c r="F121" s="215" t="s">
        <v>131</v>
      </c>
      <c r="G121" s="216">
        <v>1255.386</v>
      </c>
      <c r="H121" s="217">
        <v>5769.8959999999997</v>
      </c>
      <c r="I121" s="218">
        <v>302.46899999999999</v>
      </c>
      <c r="J121" s="94"/>
      <c r="K121" s="212" t="s">
        <v>146</v>
      </c>
      <c r="L121" s="213">
        <v>103.825</v>
      </c>
      <c r="M121" s="214">
        <v>440.91199999999998</v>
      </c>
      <c r="N121" s="213">
        <v>32.305999999999997</v>
      </c>
      <c r="O121" s="215" t="s">
        <v>136</v>
      </c>
      <c r="P121" s="216">
        <v>199.09700000000001</v>
      </c>
      <c r="Q121" s="217">
        <v>913.86300000000006</v>
      </c>
      <c r="R121" s="218">
        <v>176.834</v>
      </c>
    </row>
    <row r="122" spans="2:18" ht="15.75" x14ac:dyDescent="0.25">
      <c r="B122" s="212" t="s">
        <v>291</v>
      </c>
      <c r="C122" s="213">
        <v>1838.7560000000001</v>
      </c>
      <c r="D122" s="214">
        <v>8097.5640000000003</v>
      </c>
      <c r="E122" s="213">
        <v>554.92499999999995</v>
      </c>
      <c r="F122" s="215" t="s">
        <v>193</v>
      </c>
      <c r="G122" s="216">
        <v>1157.4570000000001</v>
      </c>
      <c r="H122" s="217">
        <v>5229.4449999999997</v>
      </c>
      <c r="I122" s="218">
        <v>307.31900000000002</v>
      </c>
      <c r="J122" s="94"/>
      <c r="K122" s="212" t="s">
        <v>144</v>
      </c>
      <c r="L122" s="213">
        <v>81.906000000000006</v>
      </c>
      <c r="M122" s="214">
        <v>349.279</v>
      </c>
      <c r="N122" s="213">
        <v>20.824999999999999</v>
      </c>
      <c r="O122" s="215" t="s">
        <v>138</v>
      </c>
      <c r="P122" s="216">
        <v>194.715</v>
      </c>
      <c r="Q122" s="217">
        <v>901.00400000000002</v>
      </c>
      <c r="R122" s="218">
        <v>27.164999999999999</v>
      </c>
    </row>
    <row r="123" spans="2:18" ht="16.5" thickBot="1" x14ac:dyDescent="0.3">
      <c r="B123" s="219" t="s">
        <v>185</v>
      </c>
      <c r="C123" s="220">
        <v>1646.326</v>
      </c>
      <c r="D123" s="221">
        <v>7267.7939999999999</v>
      </c>
      <c r="E123" s="220">
        <v>438.125</v>
      </c>
      <c r="F123" s="222" t="s">
        <v>270</v>
      </c>
      <c r="G123" s="223">
        <v>1096.896</v>
      </c>
      <c r="H123" s="224">
        <v>4990.1620000000003</v>
      </c>
      <c r="I123" s="225">
        <v>317.048</v>
      </c>
      <c r="J123" s="94"/>
      <c r="K123" s="219" t="s">
        <v>79</v>
      </c>
      <c r="L123" s="220">
        <v>64.143000000000001</v>
      </c>
      <c r="M123" s="221">
        <v>273.26400000000001</v>
      </c>
      <c r="N123" s="220">
        <v>12.951000000000001</v>
      </c>
      <c r="O123" s="222" t="s">
        <v>79</v>
      </c>
      <c r="P123" s="223">
        <v>131.72499999999999</v>
      </c>
      <c r="Q123" s="224">
        <v>599.79700000000003</v>
      </c>
      <c r="R123" s="225">
        <v>2471.5309999999999</v>
      </c>
    </row>
    <row r="127" spans="2:18" ht="16.5" x14ac:dyDescent="0.25">
      <c r="B127" s="89"/>
      <c r="C127" s="89"/>
      <c r="D127" s="89"/>
      <c r="E127" s="89"/>
      <c r="F127" s="89"/>
      <c r="G127" s="89"/>
      <c r="H127" s="89"/>
      <c r="I127" s="90"/>
      <c r="J127" s="90"/>
      <c r="K127" s="89"/>
      <c r="L127" s="89"/>
      <c r="M127" s="89"/>
      <c r="N127" s="89"/>
      <c r="O127" s="89"/>
      <c r="P127" s="99"/>
      <c r="Q127" s="99"/>
      <c r="R127" s="94"/>
    </row>
    <row r="128" spans="2:18" ht="16.5" x14ac:dyDescent="0.25">
      <c r="B128" s="89" t="s">
        <v>208</v>
      </c>
      <c r="C128" s="89"/>
      <c r="D128" s="89"/>
      <c r="E128" s="89"/>
      <c r="F128" s="89"/>
      <c r="G128" s="89"/>
      <c r="H128" s="89"/>
      <c r="I128" s="90"/>
      <c r="J128" s="90"/>
      <c r="K128" s="89" t="s">
        <v>209</v>
      </c>
      <c r="L128" s="89"/>
      <c r="M128" s="89"/>
      <c r="N128" s="89"/>
      <c r="O128" s="89"/>
      <c r="P128" s="99"/>
      <c r="Q128" s="99"/>
      <c r="R128" s="94"/>
    </row>
    <row r="129" spans="2:31" ht="17.25" thickBot="1" x14ac:dyDescent="0.3">
      <c r="B129" s="230" t="s">
        <v>201</v>
      </c>
      <c r="C129" s="89"/>
      <c r="D129" s="89"/>
      <c r="E129" s="89"/>
      <c r="F129" s="94"/>
      <c r="G129" s="94"/>
      <c r="H129" s="94"/>
      <c r="I129" s="94"/>
      <c r="J129" s="94"/>
      <c r="K129" s="230" t="s">
        <v>201</v>
      </c>
      <c r="L129" s="89"/>
      <c r="M129" s="89"/>
      <c r="N129" s="89"/>
      <c r="O129" s="94"/>
      <c r="P129" s="94"/>
      <c r="Q129" s="94"/>
      <c r="R129" s="94"/>
    </row>
    <row r="130" spans="2:31" ht="21" thickBot="1" x14ac:dyDescent="0.35">
      <c r="B130" s="91" t="s">
        <v>121</v>
      </c>
      <c r="C130" s="92"/>
      <c r="D130" s="92"/>
      <c r="E130" s="92"/>
      <c r="F130" s="92"/>
      <c r="G130" s="92"/>
      <c r="H130" s="92"/>
      <c r="I130" s="93"/>
      <c r="J130" s="94"/>
      <c r="K130" s="91" t="s">
        <v>122</v>
      </c>
      <c r="L130" s="92"/>
      <c r="M130" s="92"/>
      <c r="N130" s="92"/>
      <c r="O130" s="92"/>
      <c r="P130" s="92"/>
      <c r="Q130" s="92"/>
      <c r="R130" s="93"/>
    </row>
    <row r="131" spans="2:31" ht="19.5" thickBot="1" x14ac:dyDescent="0.35">
      <c r="B131" s="226" t="s">
        <v>310</v>
      </c>
      <c r="C131" s="227"/>
      <c r="D131" s="228"/>
      <c r="E131" s="229"/>
      <c r="F131" s="226" t="s">
        <v>311</v>
      </c>
      <c r="G131" s="227"/>
      <c r="H131" s="228"/>
      <c r="I131" s="229"/>
      <c r="J131" s="94"/>
      <c r="K131" s="226" t="s">
        <v>310</v>
      </c>
      <c r="L131" s="227"/>
      <c r="M131" s="228"/>
      <c r="N131" s="229"/>
      <c r="O131" s="226" t="s">
        <v>311</v>
      </c>
      <c r="P131" s="227"/>
      <c r="Q131" s="228"/>
      <c r="R131" s="229"/>
    </row>
    <row r="132" spans="2:31" ht="29.25" thickBot="1" x14ac:dyDescent="0.25">
      <c r="B132" s="95" t="s">
        <v>123</v>
      </c>
      <c r="C132" s="96" t="s">
        <v>100</v>
      </c>
      <c r="D132" s="97" t="s">
        <v>149</v>
      </c>
      <c r="E132" s="98" t="s">
        <v>124</v>
      </c>
      <c r="F132" s="95" t="s">
        <v>123</v>
      </c>
      <c r="G132" s="96" t="s">
        <v>100</v>
      </c>
      <c r="H132" s="97" t="s">
        <v>149</v>
      </c>
      <c r="I132" s="98" t="s">
        <v>124</v>
      </c>
      <c r="J132" s="94"/>
      <c r="K132" s="95" t="s">
        <v>123</v>
      </c>
      <c r="L132" s="96" t="s">
        <v>100</v>
      </c>
      <c r="M132" s="97" t="s">
        <v>149</v>
      </c>
      <c r="N132" s="98" t="s">
        <v>124</v>
      </c>
      <c r="O132" s="95" t="s">
        <v>123</v>
      </c>
      <c r="P132" s="96" t="s">
        <v>100</v>
      </c>
      <c r="Q132" s="97" t="s">
        <v>149</v>
      </c>
      <c r="R132" s="98" t="s">
        <v>124</v>
      </c>
    </row>
    <row r="133" spans="2:31" ht="16.5" thickBot="1" x14ac:dyDescent="0.3">
      <c r="B133" s="198" t="s">
        <v>114</v>
      </c>
      <c r="C133" s="199">
        <v>335139.02399999998</v>
      </c>
      <c r="D133" s="200">
        <v>1459093.45</v>
      </c>
      <c r="E133" s="201">
        <v>106262.96400000001</v>
      </c>
      <c r="F133" s="202" t="s">
        <v>114</v>
      </c>
      <c r="G133" s="203">
        <v>366424.929</v>
      </c>
      <c r="H133" s="204">
        <v>1664165.99</v>
      </c>
      <c r="I133" s="201">
        <v>117238.288</v>
      </c>
      <c r="J133" s="94"/>
      <c r="K133" s="198" t="s">
        <v>114</v>
      </c>
      <c r="L133" s="199">
        <v>152002.84599999999</v>
      </c>
      <c r="M133" s="200">
        <v>660030.674</v>
      </c>
      <c r="N133" s="201">
        <v>39053.587</v>
      </c>
      <c r="O133" s="202" t="s">
        <v>114</v>
      </c>
      <c r="P133" s="203">
        <v>162090.658</v>
      </c>
      <c r="Q133" s="204">
        <v>736085.85600000003</v>
      </c>
      <c r="R133" s="201">
        <v>42360.11</v>
      </c>
    </row>
    <row r="134" spans="2:31" ht="15.75" x14ac:dyDescent="0.25">
      <c r="B134" s="205" t="s">
        <v>77</v>
      </c>
      <c r="C134" s="206">
        <v>37511.576000000001</v>
      </c>
      <c r="D134" s="207">
        <v>163079.84299999999</v>
      </c>
      <c r="E134" s="206">
        <v>15271.633</v>
      </c>
      <c r="F134" s="208" t="s">
        <v>129</v>
      </c>
      <c r="G134" s="209">
        <v>37598.805999999997</v>
      </c>
      <c r="H134" s="210">
        <v>170707.24799999999</v>
      </c>
      <c r="I134" s="211">
        <v>11650.615</v>
      </c>
      <c r="J134" s="94"/>
      <c r="K134" s="205" t="s">
        <v>77</v>
      </c>
      <c r="L134" s="206">
        <v>59356.771999999997</v>
      </c>
      <c r="M134" s="207">
        <v>257976.63800000001</v>
      </c>
      <c r="N134" s="206">
        <v>17860.275000000001</v>
      </c>
      <c r="O134" s="208" t="s">
        <v>77</v>
      </c>
      <c r="P134" s="209">
        <v>61494.209000000003</v>
      </c>
      <c r="Q134" s="210">
        <v>279111.245</v>
      </c>
      <c r="R134" s="211">
        <v>19666.216</v>
      </c>
    </row>
    <row r="135" spans="2:31" ht="15.75" x14ac:dyDescent="0.25">
      <c r="B135" s="212" t="s">
        <v>129</v>
      </c>
      <c r="C135" s="213">
        <v>37222.091</v>
      </c>
      <c r="D135" s="214">
        <v>161934.63500000001</v>
      </c>
      <c r="E135" s="213">
        <v>11230.880999999999</v>
      </c>
      <c r="F135" s="215" t="s">
        <v>77</v>
      </c>
      <c r="G135" s="216">
        <v>37414.57</v>
      </c>
      <c r="H135" s="217">
        <v>169951.465</v>
      </c>
      <c r="I135" s="218">
        <v>15450.427</v>
      </c>
      <c r="J135" s="94"/>
      <c r="K135" s="212" t="s">
        <v>125</v>
      </c>
      <c r="L135" s="213">
        <v>17287.603999999999</v>
      </c>
      <c r="M135" s="214">
        <v>75164.373000000007</v>
      </c>
      <c r="N135" s="213">
        <v>2634.7649999999999</v>
      </c>
      <c r="O135" s="215" t="s">
        <v>125</v>
      </c>
      <c r="P135" s="216">
        <v>19693.940999999999</v>
      </c>
      <c r="Q135" s="217">
        <v>89450.914999999994</v>
      </c>
      <c r="R135" s="218">
        <v>3075.77</v>
      </c>
    </row>
    <row r="136" spans="2:31" ht="15.75" x14ac:dyDescent="0.25">
      <c r="B136" s="212" t="s">
        <v>193</v>
      </c>
      <c r="C136" s="213">
        <v>32360.011999999999</v>
      </c>
      <c r="D136" s="214">
        <v>141339.633</v>
      </c>
      <c r="E136" s="213">
        <v>8957.9539999999997</v>
      </c>
      <c r="F136" s="215" t="s">
        <v>193</v>
      </c>
      <c r="G136" s="216">
        <v>35051.161</v>
      </c>
      <c r="H136" s="217">
        <v>159331.37100000001</v>
      </c>
      <c r="I136" s="218">
        <v>9660.3359999999993</v>
      </c>
      <c r="J136" s="94"/>
      <c r="K136" s="212" t="s">
        <v>269</v>
      </c>
      <c r="L136" s="213">
        <v>17046.272000000001</v>
      </c>
      <c r="M136" s="214">
        <v>73615.027000000002</v>
      </c>
      <c r="N136" s="213">
        <v>4615.3140000000003</v>
      </c>
      <c r="O136" s="215" t="s">
        <v>269</v>
      </c>
      <c r="P136" s="216">
        <v>16843.578000000001</v>
      </c>
      <c r="Q136" s="217">
        <v>76470.917000000001</v>
      </c>
      <c r="R136" s="218">
        <v>4607.4979999999996</v>
      </c>
    </row>
    <row r="137" spans="2:31" ht="15.75" x14ac:dyDescent="0.25">
      <c r="B137" s="212" t="s">
        <v>125</v>
      </c>
      <c r="C137" s="213">
        <v>23024.955000000002</v>
      </c>
      <c r="D137" s="214">
        <v>100413.11199999999</v>
      </c>
      <c r="E137" s="213">
        <v>6643.4129999999996</v>
      </c>
      <c r="F137" s="215" t="s">
        <v>125</v>
      </c>
      <c r="G137" s="216">
        <v>31541.398000000001</v>
      </c>
      <c r="H137" s="217">
        <v>143318.43400000001</v>
      </c>
      <c r="I137" s="218">
        <v>9633.3230000000003</v>
      </c>
      <c r="J137" s="94"/>
      <c r="K137" s="212" t="s">
        <v>129</v>
      </c>
      <c r="L137" s="213">
        <v>11311.841</v>
      </c>
      <c r="M137" s="214">
        <v>49265.059000000001</v>
      </c>
      <c r="N137" s="213">
        <v>2965.0250000000001</v>
      </c>
      <c r="O137" s="215" t="s">
        <v>129</v>
      </c>
      <c r="P137" s="216">
        <v>11171.691999999999</v>
      </c>
      <c r="Q137" s="217">
        <v>50778.767</v>
      </c>
      <c r="R137" s="218">
        <v>3137.1680000000001</v>
      </c>
    </row>
    <row r="138" spans="2:31" ht="15.75" x14ac:dyDescent="0.25">
      <c r="B138" s="212" t="s">
        <v>136</v>
      </c>
      <c r="C138" s="213">
        <v>22084.453000000001</v>
      </c>
      <c r="D138" s="214">
        <v>96290.326000000001</v>
      </c>
      <c r="E138" s="213">
        <v>7087.14</v>
      </c>
      <c r="F138" s="215" t="s">
        <v>136</v>
      </c>
      <c r="G138" s="216">
        <v>27462.353999999999</v>
      </c>
      <c r="H138" s="217">
        <v>124711.817</v>
      </c>
      <c r="I138" s="218">
        <v>7877.0940000000001</v>
      </c>
      <c r="J138" s="94"/>
      <c r="K138" s="212" t="s">
        <v>135</v>
      </c>
      <c r="L138" s="213">
        <v>8762.2890000000007</v>
      </c>
      <c r="M138" s="214">
        <v>38037.497000000003</v>
      </c>
      <c r="N138" s="213">
        <v>2610.9340000000002</v>
      </c>
      <c r="O138" s="215" t="s">
        <v>135</v>
      </c>
      <c r="P138" s="216">
        <v>10403.68</v>
      </c>
      <c r="Q138" s="217">
        <v>47276.805</v>
      </c>
      <c r="R138" s="218">
        <v>3191.6550000000002</v>
      </c>
    </row>
    <row r="139" spans="2:31" ht="15.75" x14ac:dyDescent="0.25">
      <c r="B139" s="212" t="s">
        <v>79</v>
      </c>
      <c r="C139" s="213">
        <v>19985.304</v>
      </c>
      <c r="D139" s="214">
        <v>86900.604000000007</v>
      </c>
      <c r="E139" s="213">
        <v>6108.3090000000002</v>
      </c>
      <c r="F139" s="215" t="s">
        <v>79</v>
      </c>
      <c r="G139" s="216">
        <v>20936.34</v>
      </c>
      <c r="H139" s="217">
        <v>95121.039000000004</v>
      </c>
      <c r="I139" s="218">
        <v>6509.1379999999999</v>
      </c>
      <c r="J139" s="94"/>
      <c r="K139" s="212" t="s">
        <v>76</v>
      </c>
      <c r="L139" s="213">
        <v>7781.0290000000005</v>
      </c>
      <c r="M139" s="214">
        <v>33651.337</v>
      </c>
      <c r="N139" s="213">
        <v>1871.934</v>
      </c>
      <c r="O139" s="215" t="s">
        <v>76</v>
      </c>
      <c r="P139" s="216">
        <v>10377.154</v>
      </c>
      <c r="Q139" s="217">
        <v>47130.334999999999</v>
      </c>
      <c r="R139" s="218">
        <v>2424.107</v>
      </c>
    </row>
    <row r="140" spans="2:31" ht="15.75" x14ac:dyDescent="0.25">
      <c r="B140" s="212" t="s">
        <v>132</v>
      </c>
      <c r="C140" s="213">
        <v>15864.003000000001</v>
      </c>
      <c r="D140" s="214">
        <v>68970.626999999993</v>
      </c>
      <c r="E140" s="213">
        <v>4857.3100000000004</v>
      </c>
      <c r="F140" s="215" t="s">
        <v>138</v>
      </c>
      <c r="G140" s="216">
        <v>20571.531999999999</v>
      </c>
      <c r="H140" s="217">
        <v>93431.3</v>
      </c>
      <c r="I140" s="218">
        <v>8219.3580000000002</v>
      </c>
      <c r="J140" s="94"/>
      <c r="K140" s="212" t="s">
        <v>127</v>
      </c>
      <c r="L140" s="213">
        <v>4040.8530000000001</v>
      </c>
      <c r="M140" s="214">
        <v>17455.511999999999</v>
      </c>
      <c r="N140" s="213">
        <v>499.78899999999999</v>
      </c>
      <c r="O140" s="215" t="s">
        <v>127</v>
      </c>
      <c r="P140" s="216">
        <v>4764.1819999999998</v>
      </c>
      <c r="Q140" s="217">
        <v>21620.870999999999</v>
      </c>
      <c r="R140" s="218">
        <v>603.29399999999998</v>
      </c>
    </row>
    <row r="141" spans="2:31" ht="15.75" x14ac:dyDescent="0.25">
      <c r="B141" s="212" t="s">
        <v>138</v>
      </c>
      <c r="C141" s="213">
        <v>15403.73</v>
      </c>
      <c r="D141" s="214">
        <v>66850.164000000004</v>
      </c>
      <c r="E141" s="213">
        <v>5960.9279999999999</v>
      </c>
      <c r="F141" s="215" t="s">
        <v>132</v>
      </c>
      <c r="G141" s="216">
        <v>17719.552</v>
      </c>
      <c r="H141" s="217">
        <v>80304.994999999995</v>
      </c>
      <c r="I141" s="218">
        <v>5732.7460000000001</v>
      </c>
      <c r="J141" s="94"/>
      <c r="K141" s="212" t="s">
        <v>128</v>
      </c>
      <c r="L141" s="213">
        <v>4031.5140000000001</v>
      </c>
      <c r="M141" s="214">
        <v>17513.471000000001</v>
      </c>
      <c r="N141" s="213">
        <v>731.64499999999998</v>
      </c>
      <c r="O141" s="215" t="s">
        <v>184</v>
      </c>
      <c r="P141" s="216">
        <v>4028.9270000000001</v>
      </c>
      <c r="Q141" s="217">
        <v>18339.098000000002</v>
      </c>
      <c r="R141" s="218">
        <v>553.71</v>
      </c>
      <c r="AE141" s="65">
        <v>0</v>
      </c>
    </row>
    <row r="142" spans="2:31" ht="15.75" x14ac:dyDescent="0.25">
      <c r="B142" s="212" t="s">
        <v>127</v>
      </c>
      <c r="C142" s="213">
        <v>11433.521000000001</v>
      </c>
      <c r="D142" s="214">
        <v>49683.716</v>
      </c>
      <c r="E142" s="213">
        <v>3457.681</v>
      </c>
      <c r="F142" s="215" t="s">
        <v>128</v>
      </c>
      <c r="G142" s="216">
        <v>11004.84</v>
      </c>
      <c r="H142" s="217">
        <v>49984.303999999996</v>
      </c>
      <c r="I142" s="218">
        <v>3627.9119999999998</v>
      </c>
      <c r="J142" s="94"/>
      <c r="K142" s="212" t="s">
        <v>136</v>
      </c>
      <c r="L142" s="213">
        <v>3978.2759999999998</v>
      </c>
      <c r="M142" s="214">
        <v>17172.86</v>
      </c>
      <c r="N142" s="213">
        <v>985.649</v>
      </c>
      <c r="O142" s="215" t="s">
        <v>128</v>
      </c>
      <c r="P142" s="216">
        <v>4006.933</v>
      </c>
      <c r="Q142" s="217">
        <v>18198.996999999999</v>
      </c>
      <c r="R142" s="218">
        <v>697.59799999999996</v>
      </c>
    </row>
    <row r="143" spans="2:31" ht="15.75" x14ac:dyDescent="0.25">
      <c r="B143" s="212" t="s">
        <v>133</v>
      </c>
      <c r="C143" s="213">
        <v>11154.566000000001</v>
      </c>
      <c r="D143" s="214">
        <v>48365.792999999998</v>
      </c>
      <c r="E143" s="213">
        <v>3427.7220000000002</v>
      </c>
      <c r="F143" s="215" t="s">
        <v>133</v>
      </c>
      <c r="G143" s="216">
        <v>10900.056</v>
      </c>
      <c r="H143" s="217">
        <v>49455.091</v>
      </c>
      <c r="I143" s="218">
        <v>3324.348</v>
      </c>
      <c r="J143" s="94"/>
      <c r="K143" s="212" t="s">
        <v>184</v>
      </c>
      <c r="L143" s="213">
        <v>3474.3939999999998</v>
      </c>
      <c r="M143" s="214">
        <v>15329.232</v>
      </c>
      <c r="N143" s="213">
        <v>473.59300000000002</v>
      </c>
      <c r="O143" s="215" t="s">
        <v>155</v>
      </c>
      <c r="P143" s="216">
        <v>3768.904</v>
      </c>
      <c r="Q143" s="217">
        <v>17115.293000000001</v>
      </c>
      <c r="R143" s="218">
        <v>655.80200000000002</v>
      </c>
    </row>
    <row r="144" spans="2:31" ht="15.75" x14ac:dyDescent="0.25">
      <c r="B144" s="212" t="s">
        <v>128</v>
      </c>
      <c r="C144" s="213">
        <v>9516.3070000000007</v>
      </c>
      <c r="D144" s="214">
        <v>41459.254000000001</v>
      </c>
      <c r="E144" s="213">
        <v>3151.6460000000002</v>
      </c>
      <c r="F144" s="215" t="s">
        <v>131</v>
      </c>
      <c r="G144" s="216">
        <v>8579.9230000000007</v>
      </c>
      <c r="H144" s="217">
        <v>38983.023000000001</v>
      </c>
      <c r="I144" s="218">
        <v>2429.509</v>
      </c>
      <c r="J144" s="94"/>
      <c r="K144" s="212" t="s">
        <v>155</v>
      </c>
      <c r="L144" s="213">
        <v>3336.9079999999999</v>
      </c>
      <c r="M144" s="214">
        <v>14496.8</v>
      </c>
      <c r="N144" s="213">
        <v>611.87800000000004</v>
      </c>
      <c r="O144" s="215" t="s">
        <v>136</v>
      </c>
      <c r="P144" s="216">
        <v>2652.3440000000001</v>
      </c>
      <c r="Q144" s="217">
        <v>12079.951999999999</v>
      </c>
      <c r="R144" s="218">
        <v>660.12900000000002</v>
      </c>
    </row>
    <row r="145" spans="2:18" ht="15.75" x14ac:dyDescent="0.25">
      <c r="B145" s="212" t="s">
        <v>185</v>
      </c>
      <c r="C145" s="213">
        <v>7469.3909999999996</v>
      </c>
      <c r="D145" s="214">
        <v>32539.951000000001</v>
      </c>
      <c r="E145" s="213">
        <v>2074.192</v>
      </c>
      <c r="F145" s="215" t="s">
        <v>135</v>
      </c>
      <c r="G145" s="216">
        <v>7990.902</v>
      </c>
      <c r="H145" s="217">
        <v>36301.43</v>
      </c>
      <c r="I145" s="218">
        <v>1862.4359999999999</v>
      </c>
      <c r="J145" s="94"/>
      <c r="K145" s="212" t="s">
        <v>133</v>
      </c>
      <c r="L145" s="213">
        <v>2092.2330000000002</v>
      </c>
      <c r="M145" s="214">
        <v>9048.4889999999996</v>
      </c>
      <c r="N145" s="213">
        <v>377.91899999999998</v>
      </c>
      <c r="O145" s="215" t="s">
        <v>126</v>
      </c>
      <c r="P145" s="216">
        <v>2103.0149999999999</v>
      </c>
      <c r="Q145" s="217">
        <v>9558.5</v>
      </c>
      <c r="R145" s="218">
        <v>476.43799999999999</v>
      </c>
    </row>
    <row r="146" spans="2:18" ht="15.75" x14ac:dyDescent="0.25">
      <c r="B146" s="212" t="s">
        <v>135</v>
      </c>
      <c r="C146" s="213">
        <v>6977.5330000000004</v>
      </c>
      <c r="D146" s="214">
        <v>30333.625</v>
      </c>
      <c r="E146" s="213">
        <v>1644.21</v>
      </c>
      <c r="F146" s="215" t="s">
        <v>127</v>
      </c>
      <c r="G146" s="216">
        <v>7815.4129999999996</v>
      </c>
      <c r="H146" s="217">
        <v>35493.461000000003</v>
      </c>
      <c r="I146" s="218">
        <v>2346.0859999999998</v>
      </c>
      <c r="J146" s="94"/>
      <c r="K146" s="212" t="s">
        <v>131</v>
      </c>
      <c r="L146" s="213">
        <v>1442.3989999999999</v>
      </c>
      <c r="M146" s="214">
        <v>6222.21</v>
      </c>
      <c r="N146" s="213">
        <v>447.38799999999998</v>
      </c>
      <c r="O146" s="215" t="s">
        <v>133</v>
      </c>
      <c r="P146" s="216">
        <v>1970.6369999999999</v>
      </c>
      <c r="Q146" s="217">
        <v>8934.3760000000002</v>
      </c>
      <c r="R146" s="218">
        <v>321.346</v>
      </c>
    </row>
    <row r="147" spans="2:18" ht="15.75" x14ac:dyDescent="0.25">
      <c r="B147" s="212" t="s">
        <v>134</v>
      </c>
      <c r="C147" s="213">
        <v>5937.98</v>
      </c>
      <c r="D147" s="214">
        <v>25835.712</v>
      </c>
      <c r="E147" s="213">
        <v>2109.5610000000001</v>
      </c>
      <c r="F147" s="215" t="s">
        <v>146</v>
      </c>
      <c r="G147" s="216">
        <v>7195.8630000000003</v>
      </c>
      <c r="H147" s="217">
        <v>32659.014999999999</v>
      </c>
      <c r="I147" s="218">
        <v>2157.8530000000001</v>
      </c>
      <c r="J147" s="94"/>
      <c r="K147" s="212" t="s">
        <v>174</v>
      </c>
      <c r="L147" s="213">
        <v>1313.664</v>
      </c>
      <c r="M147" s="214">
        <v>5773.7060000000001</v>
      </c>
      <c r="N147" s="213">
        <v>410.90899999999999</v>
      </c>
      <c r="O147" s="215" t="s">
        <v>174</v>
      </c>
      <c r="P147" s="216">
        <v>1797.1759999999999</v>
      </c>
      <c r="Q147" s="217">
        <v>8162.9189999999999</v>
      </c>
      <c r="R147" s="218">
        <v>562.53800000000001</v>
      </c>
    </row>
    <row r="148" spans="2:18" ht="15.75" x14ac:dyDescent="0.25">
      <c r="B148" s="212" t="s">
        <v>269</v>
      </c>
      <c r="C148" s="213">
        <v>5440.32</v>
      </c>
      <c r="D148" s="214">
        <v>23912.758999999998</v>
      </c>
      <c r="E148" s="213">
        <v>1626.76</v>
      </c>
      <c r="F148" s="215" t="s">
        <v>134</v>
      </c>
      <c r="G148" s="216">
        <v>6917.165</v>
      </c>
      <c r="H148" s="217">
        <v>31430.073</v>
      </c>
      <c r="I148" s="218">
        <v>2238.4279999999999</v>
      </c>
      <c r="J148" s="94"/>
      <c r="K148" s="212" t="s">
        <v>137</v>
      </c>
      <c r="L148" s="213">
        <v>1202.768</v>
      </c>
      <c r="M148" s="214">
        <v>5206.5820000000003</v>
      </c>
      <c r="N148" s="213">
        <v>429.24599999999998</v>
      </c>
      <c r="O148" s="215" t="s">
        <v>131</v>
      </c>
      <c r="P148" s="216">
        <v>1735.614</v>
      </c>
      <c r="Q148" s="217">
        <v>7867.3130000000001</v>
      </c>
      <c r="R148" s="218">
        <v>484.71</v>
      </c>
    </row>
    <row r="149" spans="2:18" ht="16.5" thickBot="1" x14ac:dyDescent="0.3">
      <c r="B149" s="219" t="s">
        <v>146</v>
      </c>
      <c r="C149" s="220">
        <v>5352.63</v>
      </c>
      <c r="D149" s="221">
        <v>23320.984</v>
      </c>
      <c r="E149" s="220">
        <v>1590.6590000000001</v>
      </c>
      <c r="F149" s="222" t="s">
        <v>199</v>
      </c>
      <c r="G149" s="223">
        <v>6532.5309999999999</v>
      </c>
      <c r="H149" s="224">
        <v>29681.876</v>
      </c>
      <c r="I149" s="225">
        <v>2185.3960000000002</v>
      </c>
      <c r="J149" s="94"/>
      <c r="K149" s="219" t="s">
        <v>79</v>
      </c>
      <c r="L149" s="220">
        <v>1115.414</v>
      </c>
      <c r="M149" s="221">
        <v>4863.6450000000004</v>
      </c>
      <c r="N149" s="220">
        <v>364.55700000000002</v>
      </c>
      <c r="O149" s="222" t="s">
        <v>79</v>
      </c>
      <c r="P149" s="223">
        <v>1306.826</v>
      </c>
      <c r="Q149" s="224">
        <v>5948.69</v>
      </c>
      <c r="R149" s="225">
        <v>267.88600000000002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M43" sqref="M43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318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54" t="s">
        <v>0</v>
      </c>
      <c r="D5" s="557" t="s">
        <v>40</v>
      </c>
      <c r="E5" s="406" t="s">
        <v>1</v>
      </c>
      <c r="F5" s="3"/>
      <c r="G5" s="407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55"/>
      <c r="D6" s="555"/>
      <c r="E6" s="408"/>
      <c r="F6" s="409"/>
      <c r="G6" s="410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55"/>
      <c r="D7" s="555"/>
      <c r="E7" s="413" t="s">
        <v>26</v>
      </c>
      <c r="F7" s="414"/>
      <c r="G7" s="438" t="s">
        <v>271</v>
      </c>
      <c r="H7" s="11" t="s">
        <v>26</v>
      </c>
      <c r="I7" s="365"/>
      <c r="J7" s="439" t="s">
        <v>271</v>
      </c>
      <c r="K7" s="11" t="s">
        <v>26</v>
      </c>
      <c r="L7" s="365"/>
      <c r="M7" s="440" t="s">
        <v>271</v>
      </c>
      <c r="N7" s="11" t="s">
        <v>26</v>
      </c>
      <c r="O7" s="365"/>
      <c r="P7" s="439" t="s">
        <v>271</v>
      </c>
      <c r="Q7" s="11" t="s">
        <v>26</v>
      </c>
      <c r="R7" s="365"/>
      <c r="S7" s="440" t="s">
        <v>271</v>
      </c>
    </row>
    <row r="8" spans="3:19" ht="30" customHeight="1" thickBot="1" x14ac:dyDescent="0.25">
      <c r="C8" s="556"/>
      <c r="D8" s="556"/>
      <c r="E8" s="415" t="s">
        <v>319</v>
      </c>
      <c r="F8" s="416" t="s">
        <v>320</v>
      </c>
      <c r="G8" s="417" t="s">
        <v>14</v>
      </c>
      <c r="H8" s="395" t="s">
        <v>319</v>
      </c>
      <c r="I8" s="395" t="s">
        <v>320</v>
      </c>
      <c r="J8" s="334" t="s">
        <v>14</v>
      </c>
      <c r="K8" s="404" t="s">
        <v>319</v>
      </c>
      <c r="L8" s="395" t="s">
        <v>320</v>
      </c>
      <c r="M8" s="298" t="s">
        <v>14</v>
      </c>
      <c r="N8" s="404" t="s">
        <v>319</v>
      </c>
      <c r="O8" s="395" t="s">
        <v>320</v>
      </c>
      <c r="P8" s="334" t="s">
        <v>14</v>
      </c>
      <c r="Q8" s="404" t="s">
        <v>319</v>
      </c>
      <c r="R8" s="395" t="s">
        <v>320</v>
      </c>
      <c r="S8" s="298" t="s">
        <v>14</v>
      </c>
    </row>
    <row r="9" spans="3:19" ht="24" customHeight="1" x14ac:dyDescent="0.2">
      <c r="C9" s="562" t="s">
        <v>38</v>
      </c>
      <c r="D9" s="360" t="s">
        <v>255</v>
      </c>
      <c r="E9" s="418">
        <v>1757.752</v>
      </c>
      <c r="F9" s="419">
        <v>1782.5340000000001</v>
      </c>
      <c r="G9" s="420">
        <v>-1.3902680117181581</v>
      </c>
      <c r="H9" s="237">
        <v>1773.7660000000001</v>
      </c>
      <c r="I9" s="242">
        <v>1784.8009999999999</v>
      </c>
      <c r="J9" s="335">
        <v>-0.61827621118544052</v>
      </c>
      <c r="K9" s="237">
        <v>1743.02</v>
      </c>
      <c r="L9" s="242">
        <v>1800.4359999999999</v>
      </c>
      <c r="M9" s="311">
        <v>-3.1890053298201071</v>
      </c>
      <c r="N9" s="237">
        <v>1719.0229999999999</v>
      </c>
      <c r="O9" s="242">
        <v>1784.134</v>
      </c>
      <c r="P9" s="335">
        <v>-3.6494456133900317</v>
      </c>
      <c r="Q9" s="237">
        <v>1726.519</v>
      </c>
      <c r="R9" s="242">
        <v>1753.0630000000001</v>
      </c>
      <c r="S9" s="311">
        <v>-1.5141498052266289</v>
      </c>
    </row>
    <row r="10" spans="3:19" ht="27" customHeight="1" x14ac:dyDescent="0.2">
      <c r="C10" s="563"/>
      <c r="D10" s="361" t="s">
        <v>256</v>
      </c>
      <c r="E10" s="421">
        <v>1862.5250000000001</v>
      </c>
      <c r="F10" s="422">
        <v>1865.7470000000001</v>
      </c>
      <c r="G10" s="423">
        <v>-0.17269222461566225</v>
      </c>
      <c r="H10" s="238">
        <v>1862.1849999999999</v>
      </c>
      <c r="I10" s="243">
        <v>1882.63</v>
      </c>
      <c r="J10" s="336">
        <v>-1.085980782203628</v>
      </c>
      <c r="K10" s="238">
        <v>1874.5170000000001</v>
      </c>
      <c r="L10" s="243">
        <v>1865.944</v>
      </c>
      <c r="M10" s="304">
        <v>0.45944572827480851</v>
      </c>
      <c r="N10" s="238">
        <v>1824.6949999999999</v>
      </c>
      <c r="O10" s="243">
        <v>1834.865</v>
      </c>
      <c r="P10" s="336">
        <v>-0.55426421017350447</v>
      </c>
      <c r="Q10" s="238">
        <v>1910.854</v>
      </c>
      <c r="R10" s="243">
        <v>1838.7750000000001</v>
      </c>
      <c r="S10" s="304">
        <v>3.9199467036478057</v>
      </c>
    </row>
    <row r="11" spans="3:19" ht="30" customHeight="1" thickBot="1" x14ac:dyDescent="0.25">
      <c r="C11" s="138" t="s">
        <v>257</v>
      </c>
      <c r="D11" s="362" t="s">
        <v>255</v>
      </c>
      <c r="E11" s="424" t="s">
        <v>27</v>
      </c>
      <c r="F11" s="425" t="s">
        <v>27</v>
      </c>
      <c r="G11" s="426" t="s">
        <v>27</v>
      </c>
      <c r="H11" s="239" t="s">
        <v>27</v>
      </c>
      <c r="I11" s="246" t="s">
        <v>27</v>
      </c>
      <c r="J11" s="337" t="s">
        <v>27</v>
      </c>
      <c r="K11" s="239" t="s">
        <v>27</v>
      </c>
      <c r="L11" s="246" t="s">
        <v>27</v>
      </c>
      <c r="M11" s="305" t="s">
        <v>27</v>
      </c>
      <c r="N11" s="239" t="s">
        <v>27</v>
      </c>
      <c r="O11" s="246" t="s">
        <v>27</v>
      </c>
      <c r="P11" s="337" t="s">
        <v>27</v>
      </c>
      <c r="Q11" s="239" t="s">
        <v>27</v>
      </c>
      <c r="R11" s="246" t="s">
        <v>27</v>
      </c>
      <c r="S11" s="305" t="s">
        <v>27</v>
      </c>
    </row>
    <row r="12" spans="3:19" ht="24.75" customHeight="1" thickBot="1" x14ac:dyDescent="0.25">
      <c r="C12" s="139" t="s">
        <v>39</v>
      </c>
      <c r="D12" s="363" t="s">
        <v>24</v>
      </c>
      <c r="E12" s="427">
        <v>1847.8018823821669</v>
      </c>
      <c r="F12" s="428">
        <v>1855.0274957418478</v>
      </c>
      <c r="G12" s="429">
        <v>-0.38951516224244875</v>
      </c>
      <c r="H12" s="342">
        <v>1850.4189408089067</v>
      </c>
      <c r="I12" s="343">
        <v>1864.4377188729136</v>
      </c>
      <c r="J12" s="345">
        <v>-0.75190380038446891</v>
      </c>
      <c r="K12" s="342">
        <v>1871.8482147750567</v>
      </c>
      <c r="L12" s="343">
        <v>1865.251663040415</v>
      </c>
      <c r="M12" s="344">
        <v>0.35365478371369652</v>
      </c>
      <c r="N12" s="342">
        <v>1796.0310894524939</v>
      </c>
      <c r="O12" s="343">
        <v>1829.2975514657669</v>
      </c>
      <c r="P12" s="345">
        <v>-1.8185375029129331</v>
      </c>
      <c r="Q12" s="342">
        <v>1867.7266199862986</v>
      </c>
      <c r="R12" s="343">
        <v>1833.2812826755892</v>
      </c>
      <c r="S12" s="344">
        <v>1.8788899246512811</v>
      </c>
    </row>
    <row r="13" spans="3:19" ht="20.25" customHeight="1" x14ac:dyDescent="0.2">
      <c r="C13" s="562" t="s">
        <v>28</v>
      </c>
      <c r="D13" s="364" t="s">
        <v>29</v>
      </c>
      <c r="E13" s="418">
        <v>1414.8340000000001</v>
      </c>
      <c r="F13" s="419">
        <v>1426.732</v>
      </c>
      <c r="G13" s="420">
        <v>-0.83393377312627126</v>
      </c>
      <c r="H13" s="237">
        <v>1401.873</v>
      </c>
      <c r="I13" s="242">
        <v>1419.701</v>
      </c>
      <c r="J13" s="335">
        <v>-1.2557573742640156</v>
      </c>
      <c r="K13" s="237">
        <v>1436.384</v>
      </c>
      <c r="L13" s="242">
        <v>1451.752</v>
      </c>
      <c r="M13" s="311">
        <v>-1.0585830086681431</v>
      </c>
      <c r="N13" s="237" t="s">
        <v>92</v>
      </c>
      <c r="O13" s="242" t="s">
        <v>27</v>
      </c>
      <c r="P13" s="335" t="s">
        <v>27</v>
      </c>
      <c r="Q13" s="237" t="s">
        <v>92</v>
      </c>
      <c r="R13" s="242" t="s">
        <v>92</v>
      </c>
      <c r="S13" s="311" t="s">
        <v>198</v>
      </c>
    </row>
    <row r="14" spans="3:19" ht="20.25" customHeight="1" thickBot="1" x14ac:dyDescent="0.25">
      <c r="C14" s="563"/>
      <c r="D14" s="359" t="s">
        <v>30</v>
      </c>
      <c r="E14" s="424">
        <v>1152.5650000000001</v>
      </c>
      <c r="F14" s="425">
        <v>1148.8579999999999</v>
      </c>
      <c r="G14" s="426">
        <v>0.32266824968796037</v>
      </c>
      <c r="H14" s="239">
        <v>1155.924</v>
      </c>
      <c r="I14" s="246">
        <v>1126.7180000000001</v>
      </c>
      <c r="J14" s="337">
        <v>2.592130417726521</v>
      </c>
      <c r="K14" s="239">
        <v>1171.307</v>
      </c>
      <c r="L14" s="246">
        <v>1199.277</v>
      </c>
      <c r="M14" s="305">
        <v>-2.3322385070338232</v>
      </c>
      <c r="N14" s="239">
        <v>1142.96</v>
      </c>
      <c r="O14" s="246">
        <v>1152.499</v>
      </c>
      <c r="P14" s="337">
        <v>-0.82767967694548861</v>
      </c>
      <c r="Q14" s="239">
        <v>1114.0429999999999</v>
      </c>
      <c r="R14" s="246">
        <v>1155.82</v>
      </c>
      <c r="S14" s="305">
        <v>-3.6144901455243934</v>
      </c>
    </row>
    <row r="15" spans="3:19" ht="20.25" customHeight="1" thickBot="1" x14ac:dyDescent="0.25">
      <c r="C15" s="564"/>
      <c r="D15" s="139" t="s">
        <v>24</v>
      </c>
      <c r="E15" s="427">
        <v>1213.6452355588897</v>
      </c>
      <c r="F15" s="428">
        <v>1199.4166402266519</v>
      </c>
      <c r="G15" s="429">
        <v>1.1862929740201886</v>
      </c>
      <c r="H15" s="342">
        <v>1203.2580772238789</v>
      </c>
      <c r="I15" s="343">
        <v>1165.5547464822757</v>
      </c>
      <c r="J15" s="345">
        <v>3.2347970659803336</v>
      </c>
      <c r="K15" s="342">
        <v>1274.6513505938242</v>
      </c>
      <c r="L15" s="343">
        <v>1244.0640879500429</v>
      </c>
      <c r="M15" s="344">
        <v>2.4586565065295543</v>
      </c>
      <c r="N15" s="342">
        <v>1241.9929824561405</v>
      </c>
      <c r="O15" s="343">
        <v>1152.499</v>
      </c>
      <c r="P15" s="345">
        <v>7.7652112892193772</v>
      </c>
      <c r="Q15" s="342">
        <v>1134.3589413839543</v>
      </c>
      <c r="R15" s="343">
        <v>1307.1817793959949</v>
      </c>
      <c r="S15" s="344">
        <v>-13.221025624446531</v>
      </c>
    </row>
    <row r="16" spans="3:19" ht="18.75" customHeight="1" x14ac:dyDescent="0.2">
      <c r="C16" s="562" t="s">
        <v>31</v>
      </c>
      <c r="D16" s="358" t="s">
        <v>32</v>
      </c>
      <c r="E16" s="430" t="s">
        <v>92</v>
      </c>
      <c r="F16" s="330" t="s">
        <v>92</v>
      </c>
      <c r="G16" s="431" t="s">
        <v>198</v>
      </c>
      <c r="H16" s="237" t="s">
        <v>27</v>
      </c>
      <c r="I16" s="242" t="s">
        <v>27</v>
      </c>
      <c r="J16" s="335" t="s">
        <v>27</v>
      </c>
      <c r="K16" s="237" t="s">
        <v>27</v>
      </c>
      <c r="L16" s="242" t="s">
        <v>27</v>
      </c>
      <c r="M16" s="311" t="s">
        <v>27</v>
      </c>
      <c r="N16" s="237" t="s">
        <v>27</v>
      </c>
      <c r="O16" s="242" t="s">
        <v>27</v>
      </c>
      <c r="P16" s="335" t="s">
        <v>27</v>
      </c>
      <c r="Q16" s="309" t="s">
        <v>92</v>
      </c>
      <c r="R16" s="310" t="s">
        <v>92</v>
      </c>
      <c r="S16" s="301" t="s">
        <v>198</v>
      </c>
    </row>
    <row r="17" spans="3:19" ht="18" customHeight="1" thickBot="1" x14ac:dyDescent="0.25">
      <c r="C17" s="563"/>
      <c r="D17" s="359" t="s">
        <v>33</v>
      </c>
      <c r="E17" s="236">
        <v>618.56100000000004</v>
      </c>
      <c r="F17" s="332">
        <v>619.80200000000002</v>
      </c>
      <c r="G17" s="523">
        <v>-0.20022523321963875</v>
      </c>
      <c r="H17" s="312" t="s">
        <v>92</v>
      </c>
      <c r="I17" s="313" t="s">
        <v>92</v>
      </c>
      <c r="J17" s="346" t="s">
        <v>198</v>
      </c>
      <c r="K17" s="312" t="s">
        <v>27</v>
      </c>
      <c r="L17" s="313" t="s">
        <v>27</v>
      </c>
      <c r="M17" s="314" t="s">
        <v>27</v>
      </c>
      <c r="N17" s="312" t="s">
        <v>27</v>
      </c>
      <c r="O17" s="313" t="s">
        <v>27</v>
      </c>
      <c r="P17" s="346" t="s">
        <v>27</v>
      </c>
      <c r="Q17" s="347" t="s">
        <v>92</v>
      </c>
      <c r="R17" s="348" t="s">
        <v>92</v>
      </c>
      <c r="S17" s="305" t="s">
        <v>198</v>
      </c>
    </row>
    <row r="18" spans="3:19" ht="18.75" customHeight="1" thickBot="1" x14ac:dyDescent="0.25">
      <c r="C18" s="564" t="s">
        <v>25</v>
      </c>
      <c r="D18" s="139" t="s">
        <v>24</v>
      </c>
      <c r="E18" s="524">
        <v>709.52698674698797</v>
      </c>
      <c r="F18" s="525">
        <v>722.24951295336791</v>
      </c>
      <c r="G18" s="526">
        <v>-1.7615139890307367</v>
      </c>
      <c r="H18" s="315" t="s">
        <v>92</v>
      </c>
      <c r="I18" s="316" t="s">
        <v>92</v>
      </c>
      <c r="J18" s="349" t="s">
        <v>198</v>
      </c>
      <c r="K18" s="350" t="s">
        <v>27</v>
      </c>
      <c r="L18" s="351" t="s">
        <v>27</v>
      </c>
      <c r="M18" s="352" t="s">
        <v>27</v>
      </c>
      <c r="N18" s="350" t="s">
        <v>27</v>
      </c>
      <c r="O18" s="351" t="s">
        <v>27</v>
      </c>
      <c r="P18" s="353" t="s">
        <v>27</v>
      </c>
      <c r="Q18" s="315" t="s">
        <v>92</v>
      </c>
      <c r="R18" s="316" t="s">
        <v>92</v>
      </c>
      <c r="S18" s="317" t="s">
        <v>198</v>
      </c>
    </row>
    <row r="19" spans="3:19" ht="18.75" customHeight="1" x14ac:dyDescent="0.2">
      <c r="C19" s="565" t="s">
        <v>37</v>
      </c>
      <c r="D19" s="566"/>
      <c r="E19" s="432" t="s">
        <v>92</v>
      </c>
      <c r="F19" s="433" t="s">
        <v>92</v>
      </c>
      <c r="G19" s="434" t="s">
        <v>198</v>
      </c>
      <c r="H19" s="241" t="s">
        <v>92</v>
      </c>
      <c r="I19" s="245" t="s">
        <v>92</v>
      </c>
      <c r="J19" s="340" t="s">
        <v>198</v>
      </c>
      <c r="K19" s="241" t="s">
        <v>27</v>
      </c>
      <c r="L19" s="245" t="s">
        <v>27</v>
      </c>
      <c r="M19" s="341" t="s">
        <v>27</v>
      </c>
      <c r="N19" s="241" t="s">
        <v>27</v>
      </c>
      <c r="O19" s="245" t="s">
        <v>27</v>
      </c>
      <c r="P19" s="340" t="s">
        <v>27</v>
      </c>
      <c r="Q19" s="354" t="s">
        <v>27</v>
      </c>
      <c r="R19" s="355" t="s">
        <v>27</v>
      </c>
      <c r="S19" s="341" t="s">
        <v>27</v>
      </c>
    </row>
    <row r="20" spans="3:19" ht="20.25" customHeight="1" x14ac:dyDescent="0.2">
      <c r="C20" s="558" t="s">
        <v>34</v>
      </c>
      <c r="D20" s="559"/>
      <c r="E20" s="421">
        <v>436.09300000000002</v>
      </c>
      <c r="F20" s="422">
        <v>421.77100000000002</v>
      </c>
      <c r="G20" s="423">
        <v>3.3956815428277434</v>
      </c>
      <c r="H20" s="238">
        <v>444.49799999999999</v>
      </c>
      <c r="I20" s="243">
        <v>417.78100000000001</v>
      </c>
      <c r="J20" s="336">
        <v>6.3949772727816683</v>
      </c>
      <c r="K20" s="238">
        <v>401.351</v>
      </c>
      <c r="L20" s="243">
        <v>427.66500000000002</v>
      </c>
      <c r="M20" s="304">
        <v>-6.1529468158488578</v>
      </c>
      <c r="N20" s="238">
        <v>412.548</v>
      </c>
      <c r="O20" s="243">
        <v>405.36399999999998</v>
      </c>
      <c r="P20" s="336">
        <v>1.7722343375336798</v>
      </c>
      <c r="Q20" s="302" t="s">
        <v>92</v>
      </c>
      <c r="R20" s="303" t="s">
        <v>92</v>
      </c>
      <c r="S20" s="304" t="s">
        <v>198</v>
      </c>
    </row>
    <row r="21" spans="3:19" ht="18" customHeight="1" x14ac:dyDescent="0.2">
      <c r="C21" s="558" t="s">
        <v>35</v>
      </c>
      <c r="D21" s="559"/>
      <c r="E21" s="234" t="s">
        <v>92</v>
      </c>
      <c r="F21" s="320" t="s">
        <v>92</v>
      </c>
      <c r="G21" s="527" t="s">
        <v>198</v>
      </c>
      <c r="H21" s="238" t="s">
        <v>92</v>
      </c>
      <c r="I21" s="243" t="s">
        <v>92</v>
      </c>
      <c r="J21" s="336" t="s">
        <v>198</v>
      </c>
      <c r="K21" s="238" t="s">
        <v>27</v>
      </c>
      <c r="L21" s="243" t="s">
        <v>27</v>
      </c>
      <c r="M21" s="304" t="s">
        <v>27</v>
      </c>
      <c r="N21" s="238" t="s">
        <v>27</v>
      </c>
      <c r="O21" s="243" t="s">
        <v>27</v>
      </c>
      <c r="P21" s="336" t="s">
        <v>27</v>
      </c>
      <c r="Q21" s="302" t="s">
        <v>27</v>
      </c>
      <c r="R21" s="303" t="s">
        <v>27</v>
      </c>
      <c r="S21" s="304" t="s">
        <v>27</v>
      </c>
    </row>
    <row r="22" spans="3:19" ht="21" customHeight="1" thickBot="1" x14ac:dyDescent="0.25">
      <c r="C22" s="560" t="s">
        <v>36</v>
      </c>
      <c r="D22" s="561"/>
      <c r="E22" s="435" t="s">
        <v>27</v>
      </c>
      <c r="F22" s="436" t="s">
        <v>27</v>
      </c>
      <c r="G22" s="437" t="s">
        <v>27</v>
      </c>
      <c r="H22" s="240" t="s">
        <v>27</v>
      </c>
      <c r="I22" s="244" t="s">
        <v>27</v>
      </c>
      <c r="J22" s="338" t="s">
        <v>27</v>
      </c>
      <c r="K22" s="240" t="s">
        <v>27</v>
      </c>
      <c r="L22" s="244" t="s">
        <v>27</v>
      </c>
      <c r="M22" s="339" t="s">
        <v>27</v>
      </c>
      <c r="N22" s="240" t="s">
        <v>27</v>
      </c>
      <c r="O22" s="244" t="s">
        <v>27</v>
      </c>
      <c r="P22" s="338" t="s">
        <v>27</v>
      </c>
      <c r="Q22" s="356" t="s">
        <v>27</v>
      </c>
      <c r="R22" s="357" t="s">
        <v>27</v>
      </c>
      <c r="S22" s="339" t="s">
        <v>27</v>
      </c>
    </row>
    <row r="24" spans="3:19" ht="21" x14ac:dyDescent="0.25">
      <c r="C24" s="26"/>
      <c r="D24" s="187"/>
    </row>
    <row r="25" spans="3:19" ht="18" x14ac:dyDescent="0.25">
      <c r="C25" s="114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L40" sqref="L40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318</v>
      </c>
    </row>
    <row r="2" spans="2:18" ht="18.75" x14ac:dyDescent="0.3">
      <c r="B2" s="2" t="s">
        <v>23</v>
      </c>
      <c r="E2" s="2"/>
    </row>
    <row r="3" spans="2:18" ht="15.75" thickBot="1" x14ac:dyDescent="0.3">
      <c r="B3" s="64" t="s">
        <v>120</v>
      </c>
      <c r="C3" s="1"/>
    </row>
    <row r="4" spans="2:18" ht="15" customHeight="1" thickBot="1" x14ac:dyDescent="0.25">
      <c r="B4" s="554" t="s">
        <v>0</v>
      </c>
      <c r="C4" s="567" t="s">
        <v>258</v>
      </c>
      <c r="D4" s="570" t="s">
        <v>1</v>
      </c>
      <c r="E4" s="571"/>
      <c r="F4" s="572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55"/>
      <c r="C5" s="568"/>
      <c r="D5" s="573"/>
      <c r="E5" s="574"/>
      <c r="F5" s="575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55"/>
      <c r="C6" s="568"/>
      <c r="D6" s="413" t="s">
        <v>26</v>
      </c>
      <c r="E6" s="414"/>
      <c r="F6" s="438" t="s">
        <v>271</v>
      </c>
      <c r="G6" s="11" t="s">
        <v>26</v>
      </c>
      <c r="H6" s="365"/>
      <c r="I6" s="439" t="s">
        <v>271</v>
      </c>
      <c r="J6" s="11" t="s">
        <v>26</v>
      </c>
      <c r="K6" s="365"/>
      <c r="L6" s="440" t="s">
        <v>271</v>
      </c>
      <c r="M6" s="11" t="s">
        <v>26</v>
      </c>
      <c r="N6" s="365"/>
      <c r="O6" s="439" t="s">
        <v>271</v>
      </c>
      <c r="P6" s="11" t="s">
        <v>26</v>
      </c>
      <c r="Q6" s="365"/>
      <c r="R6" s="440" t="s">
        <v>271</v>
      </c>
    </row>
    <row r="7" spans="2:18" ht="30" customHeight="1" thickBot="1" x14ac:dyDescent="0.25">
      <c r="B7" s="556"/>
      <c r="C7" s="569"/>
      <c r="D7" s="415" t="s">
        <v>319</v>
      </c>
      <c r="E7" s="416" t="s">
        <v>320</v>
      </c>
      <c r="F7" s="417" t="s">
        <v>14</v>
      </c>
      <c r="G7" s="395" t="s">
        <v>319</v>
      </c>
      <c r="H7" s="395" t="s">
        <v>320</v>
      </c>
      <c r="I7" s="334" t="s">
        <v>14</v>
      </c>
      <c r="J7" s="404" t="s">
        <v>319</v>
      </c>
      <c r="K7" s="395" t="s">
        <v>320</v>
      </c>
      <c r="L7" s="298" t="s">
        <v>14</v>
      </c>
      <c r="M7" s="404" t="s">
        <v>319</v>
      </c>
      <c r="N7" s="395" t="s">
        <v>320</v>
      </c>
      <c r="O7" s="334" t="s">
        <v>14</v>
      </c>
      <c r="P7" s="404" t="s">
        <v>319</v>
      </c>
      <c r="Q7" s="395" t="s">
        <v>320</v>
      </c>
      <c r="R7" s="298" t="s">
        <v>14</v>
      </c>
    </row>
    <row r="8" spans="2:18" ht="27" customHeight="1" x14ac:dyDescent="0.2">
      <c r="B8" s="562" t="s">
        <v>55</v>
      </c>
      <c r="C8" s="366" t="s">
        <v>259</v>
      </c>
      <c r="D8" s="367">
        <v>1478.3779999999999</v>
      </c>
      <c r="E8" s="368">
        <v>1495.905</v>
      </c>
      <c r="F8" s="369">
        <v>-1.1716653129710808</v>
      </c>
      <c r="G8" s="237">
        <v>1488.174</v>
      </c>
      <c r="H8" s="242">
        <v>1517.8219999999999</v>
      </c>
      <c r="I8" s="335">
        <v>-1.9533252252240323</v>
      </c>
      <c r="J8" s="237">
        <v>1363.4929999999999</v>
      </c>
      <c r="K8" s="242">
        <v>1389.066</v>
      </c>
      <c r="L8" s="335">
        <v>-1.8410212329723781</v>
      </c>
      <c r="M8" s="237">
        <v>1409.6389999999999</v>
      </c>
      <c r="N8" s="242">
        <v>1381.258</v>
      </c>
      <c r="O8" s="335">
        <v>2.0547211310269229</v>
      </c>
      <c r="P8" s="237">
        <v>1466.047</v>
      </c>
      <c r="Q8" s="242">
        <v>1470.2950000000001</v>
      </c>
      <c r="R8" s="311">
        <v>-0.28892161096923047</v>
      </c>
    </row>
    <row r="9" spans="2:18" ht="23.25" customHeight="1" x14ac:dyDescent="0.2">
      <c r="B9" s="577"/>
      <c r="C9" s="370" t="s">
        <v>260</v>
      </c>
      <c r="D9" s="371">
        <v>1468.5070000000001</v>
      </c>
      <c r="E9" s="372">
        <v>1483.079</v>
      </c>
      <c r="F9" s="373">
        <v>-0.98255049124152449</v>
      </c>
      <c r="G9" s="238">
        <v>1477.212</v>
      </c>
      <c r="H9" s="243">
        <v>1493.653</v>
      </c>
      <c r="I9" s="336">
        <v>-1.1007241976550131</v>
      </c>
      <c r="J9" s="238">
        <v>1420.105</v>
      </c>
      <c r="K9" s="243">
        <v>1416.68</v>
      </c>
      <c r="L9" s="336">
        <v>0.24176243047123938</v>
      </c>
      <c r="M9" s="238">
        <v>1438.423</v>
      </c>
      <c r="N9" s="243">
        <v>1456.087</v>
      </c>
      <c r="O9" s="336">
        <v>-1.2131143262730859</v>
      </c>
      <c r="P9" s="238">
        <v>1422.7739999999999</v>
      </c>
      <c r="Q9" s="243">
        <v>1398.0139999999999</v>
      </c>
      <c r="R9" s="304">
        <v>1.7710838375009113</v>
      </c>
    </row>
    <row r="10" spans="2:18" ht="27" customHeight="1" x14ac:dyDescent="0.2">
      <c r="B10" s="577"/>
      <c r="C10" s="370" t="s">
        <v>261</v>
      </c>
      <c r="D10" s="371">
        <v>1546.5260000000001</v>
      </c>
      <c r="E10" s="372">
        <v>1521.646</v>
      </c>
      <c r="F10" s="373">
        <v>1.6350714949469265</v>
      </c>
      <c r="G10" s="238" t="s">
        <v>92</v>
      </c>
      <c r="H10" s="243" t="s">
        <v>92</v>
      </c>
      <c r="I10" s="336" t="s">
        <v>198</v>
      </c>
      <c r="J10" s="238" t="s">
        <v>92</v>
      </c>
      <c r="K10" s="243" t="s">
        <v>92</v>
      </c>
      <c r="L10" s="336" t="s">
        <v>198</v>
      </c>
      <c r="M10" s="238" t="s">
        <v>27</v>
      </c>
      <c r="N10" s="243" t="s">
        <v>27</v>
      </c>
      <c r="O10" s="336" t="s">
        <v>27</v>
      </c>
      <c r="P10" s="238" t="s">
        <v>27</v>
      </c>
      <c r="Q10" s="243" t="s">
        <v>27</v>
      </c>
      <c r="R10" s="304" t="s">
        <v>27</v>
      </c>
    </row>
    <row r="11" spans="2:18" ht="27.75" customHeight="1" x14ac:dyDescent="0.2">
      <c r="B11" s="577"/>
      <c r="C11" s="370" t="s">
        <v>262</v>
      </c>
      <c r="D11" s="371">
        <v>1625.8889999999999</v>
      </c>
      <c r="E11" s="372">
        <v>1685.1489999999999</v>
      </c>
      <c r="F11" s="373">
        <v>-3.5166029828816323</v>
      </c>
      <c r="G11" s="238">
        <v>1571.914</v>
      </c>
      <c r="H11" s="243">
        <v>1708.982</v>
      </c>
      <c r="I11" s="336">
        <v>-8.0204472604158479</v>
      </c>
      <c r="J11" s="238" t="s">
        <v>92</v>
      </c>
      <c r="K11" s="243" t="s">
        <v>92</v>
      </c>
      <c r="L11" s="336" t="s">
        <v>198</v>
      </c>
      <c r="M11" s="238">
        <v>1661.943</v>
      </c>
      <c r="N11" s="243">
        <v>1677.3240000000001</v>
      </c>
      <c r="O11" s="336">
        <v>-0.9169963584853067</v>
      </c>
      <c r="P11" s="238" t="s">
        <v>92</v>
      </c>
      <c r="Q11" s="243" t="s">
        <v>92</v>
      </c>
      <c r="R11" s="304" t="s">
        <v>198</v>
      </c>
    </row>
    <row r="12" spans="2:18" ht="47.25" x14ac:dyDescent="0.2">
      <c r="B12" s="577"/>
      <c r="C12" s="370" t="s">
        <v>56</v>
      </c>
      <c r="D12" s="371">
        <v>1502.52</v>
      </c>
      <c r="E12" s="372">
        <v>1474.4549999999999</v>
      </c>
      <c r="F12" s="373">
        <v>1.9034151601778322</v>
      </c>
      <c r="G12" s="238">
        <v>1467.0150000000001</v>
      </c>
      <c r="H12" s="243">
        <v>1434.13</v>
      </c>
      <c r="I12" s="336">
        <v>2.2930278287184556</v>
      </c>
      <c r="J12" s="238">
        <v>1525.338</v>
      </c>
      <c r="K12" s="243">
        <v>1493.2539999999999</v>
      </c>
      <c r="L12" s="336">
        <v>2.1485962870348958</v>
      </c>
      <c r="M12" s="238">
        <v>1623.652</v>
      </c>
      <c r="N12" s="243">
        <v>1568.6780000000001</v>
      </c>
      <c r="O12" s="336">
        <v>3.504479568145912</v>
      </c>
      <c r="P12" s="238" t="s">
        <v>92</v>
      </c>
      <c r="Q12" s="243" t="s">
        <v>92</v>
      </c>
      <c r="R12" s="304" t="s">
        <v>198</v>
      </c>
    </row>
    <row r="13" spans="2:18" ht="23.25" customHeight="1" x14ac:dyDescent="0.2">
      <c r="B13" s="577"/>
      <c r="C13" s="370" t="s">
        <v>57</v>
      </c>
      <c r="D13" s="238" t="s">
        <v>27</v>
      </c>
      <c r="E13" s="243" t="s">
        <v>27</v>
      </c>
      <c r="F13" s="304" t="s">
        <v>27</v>
      </c>
      <c r="G13" s="238" t="s">
        <v>27</v>
      </c>
      <c r="H13" s="243" t="s">
        <v>27</v>
      </c>
      <c r="I13" s="336" t="s">
        <v>27</v>
      </c>
      <c r="J13" s="238" t="s">
        <v>27</v>
      </c>
      <c r="K13" s="243" t="s">
        <v>27</v>
      </c>
      <c r="L13" s="336" t="s">
        <v>27</v>
      </c>
      <c r="M13" s="238" t="s">
        <v>27</v>
      </c>
      <c r="N13" s="243" t="s">
        <v>27</v>
      </c>
      <c r="O13" s="336" t="s">
        <v>27</v>
      </c>
      <c r="P13" s="238" t="s">
        <v>27</v>
      </c>
      <c r="Q13" s="243" t="s">
        <v>27</v>
      </c>
      <c r="R13" s="304" t="s">
        <v>27</v>
      </c>
    </row>
    <row r="14" spans="2:18" ht="16.5" thickBot="1" x14ac:dyDescent="0.25">
      <c r="B14" s="577"/>
      <c r="C14" s="374" t="s">
        <v>58</v>
      </c>
      <c r="D14" s="239" t="s">
        <v>92</v>
      </c>
      <c r="E14" s="246" t="s">
        <v>92</v>
      </c>
      <c r="F14" s="305" t="s">
        <v>198</v>
      </c>
      <c r="G14" s="239" t="s">
        <v>27</v>
      </c>
      <c r="H14" s="246" t="s">
        <v>27</v>
      </c>
      <c r="I14" s="337" t="s">
        <v>27</v>
      </c>
      <c r="J14" s="239" t="s">
        <v>27</v>
      </c>
      <c r="K14" s="246" t="s">
        <v>27</v>
      </c>
      <c r="L14" s="337" t="s">
        <v>27</v>
      </c>
      <c r="M14" s="239" t="s">
        <v>92</v>
      </c>
      <c r="N14" s="246" t="s">
        <v>92</v>
      </c>
      <c r="O14" s="337" t="s">
        <v>198</v>
      </c>
      <c r="P14" s="239" t="s">
        <v>27</v>
      </c>
      <c r="Q14" s="246" t="s">
        <v>27</v>
      </c>
      <c r="R14" s="305" t="s">
        <v>27</v>
      </c>
    </row>
    <row r="15" spans="2:18" ht="15.75" customHeight="1" x14ac:dyDescent="0.2">
      <c r="B15" s="578" t="s">
        <v>59</v>
      </c>
      <c r="C15" s="579"/>
      <c r="D15" s="367">
        <v>1580.595</v>
      </c>
      <c r="E15" s="368">
        <v>1614.607</v>
      </c>
      <c r="F15" s="369">
        <v>-2.1065187999308779</v>
      </c>
      <c r="G15" s="237">
        <v>1592.289</v>
      </c>
      <c r="H15" s="242">
        <v>1635.9670000000001</v>
      </c>
      <c r="I15" s="335">
        <v>-2.6698582550870591</v>
      </c>
      <c r="J15" s="237">
        <v>1450.4349999999999</v>
      </c>
      <c r="K15" s="242">
        <v>1451.057</v>
      </c>
      <c r="L15" s="335">
        <v>-4.2865304395352556E-2</v>
      </c>
      <c r="M15" s="237">
        <v>1423.556</v>
      </c>
      <c r="N15" s="242">
        <v>1422.6389999999999</v>
      </c>
      <c r="O15" s="335">
        <v>6.445767338025625E-2</v>
      </c>
      <c r="P15" s="237" t="s">
        <v>27</v>
      </c>
      <c r="Q15" s="242" t="s">
        <v>27</v>
      </c>
      <c r="R15" s="311" t="s">
        <v>27</v>
      </c>
    </row>
    <row r="16" spans="2:18" ht="15.75" x14ac:dyDescent="0.2">
      <c r="B16" s="580" t="s">
        <v>60</v>
      </c>
      <c r="C16" s="581"/>
      <c r="D16" s="371">
        <v>1113.0519999999999</v>
      </c>
      <c r="E16" s="372">
        <v>1069.7739999999999</v>
      </c>
      <c r="F16" s="373">
        <v>4.0455273730713239</v>
      </c>
      <c r="G16" s="238" t="s">
        <v>92</v>
      </c>
      <c r="H16" s="243" t="s">
        <v>92</v>
      </c>
      <c r="I16" s="336" t="s">
        <v>198</v>
      </c>
      <c r="J16" s="238" t="s">
        <v>92</v>
      </c>
      <c r="K16" s="243" t="s">
        <v>92</v>
      </c>
      <c r="L16" s="336" t="s">
        <v>198</v>
      </c>
      <c r="M16" s="238" t="s">
        <v>92</v>
      </c>
      <c r="N16" s="243" t="s">
        <v>92</v>
      </c>
      <c r="O16" s="336" t="s">
        <v>198</v>
      </c>
      <c r="P16" s="238" t="s">
        <v>27</v>
      </c>
      <c r="Q16" s="243" t="s">
        <v>27</v>
      </c>
      <c r="R16" s="304" t="s">
        <v>27</v>
      </c>
    </row>
    <row r="17" spans="2:18" ht="15" customHeight="1" thickBot="1" x14ac:dyDescent="0.25">
      <c r="B17" s="582" t="s">
        <v>61</v>
      </c>
      <c r="C17" s="583"/>
      <c r="D17" s="375">
        <v>2113.3989999999999</v>
      </c>
      <c r="E17" s="376">
        <v>2032.287</v>
      </c>
      <c r="F17" s="377">
        <v>3.9911685701871757</v>
      </c>
      <c r="G17" s="240">
        <v>2008.183</v>
      </c>
      <c r="H17" s="244">
        <v>1974.2850000000001</v>
      </c>
      <c r="I17" s="338">
        <v>1.7169760191664278</v>
      </c>
      <c r="J17" s="240" t="s">
        <v>27</v>
      </c>
      <c r="K17" s="244" t="s">
        <v>27</v>
      </c>
      <c r="L17" s="338" t="s">
        <v>27</v>
      </c>
      <c r="M17" s="240" t="s">
        <v>27</v>
      </c>
      <c r="N17" s="244" t="s">
        <v>27</v>
      </c>
      <c r="O17" s="338" t="s">
        <v>27</v>
      </c>
      <c r="P17" s="240">
        <v>2288.3159999999998</v>
      </c>
      <c r="Q17" s="244">
        <v>2095.306</v>
      </c>
      <c r="R17" s="339">
        <v>9.2115423713767708</v>
      </c>
    </row>
    <row r="18" spans="2:18" ht="15.75" customHeight="1" x14ac:dyDescent="0.2">
      <c r="B18" s="563" t="s">
        <v>62</v>
      </c>
      <c r="C18" s="378" t="s">
        <v>53</v>
      </c>
      <c r="D18" s="379">
        <v>1005.141</v>
      </c>
      <c r="E18" s="380">
        <v>1006.9109999999999</v>
      </c>
      <c r="F18" s="381">
        <v>-0.1757851488363899</v>
      </c>
      <c r="G18" s="241">
        <v>1026.491</v>
      </c>
      <c r="H18" s="245">
        <v>1026.8779999999999</v>
      </c>
      <c r="I18" s="340">
        <v>-3.7687047536313335E-2</v>
      </c>
      <c r="J18" s="241">
        <v>1038.614</v>
      </c>
      <c r="K18" s="245">
        <v>1011.045</v>
      </c>
      <c r="L18" s="340">
        <v>2.7267826852415151</v>
      </c>
      <c r="M18" s="241">
        <v>1047.2360000000001</v>
      </c>
      <c r="N18" s="245">
        <v>1043.8150000000001</v>
      </c>
      <c r="O18" s="340">
        <v>0.32774006888194257</v>
      </c>
      <c r="P18" s="241">
        <v>876.73</v>
      </c>
      <c r="Q18" s="245">
        <v>934.93499999999995</v>
      </c>
      <c r="R18" s="341">
        <v>-6.2255664832314466</v>
      </c>
    </row>
    <row r="19" spans="2:18" ht="37.5" customHeight="1" thickBot="1" x14ac:dyDescent="0.25">
      <c r="B19" s="576"/>
      <c r="C19" s="382" t="s">
        <v>63</v>
      </c>
      <c r="D19" s="375">
        <v>702.45299999999997</v>
      </c>
      <c r="E19" s="376">
        <v>694.87800000000004</v>
      </c>
      <c r="F19" s="377">
        <v>1.0901194166457897</v>
      </c>
      <c r="G19" s="240" t="s">
        <v>92</v>
      </c>
      <c r="H19" s="244" t="s">
        <v>92</v>
      </c>
      <c r="I19" s="338" t="s">
        <v>198</v>
      </c>
      <c r="J19" s="240" t="s">
        <v>92</v>
      </c>
      <c r="K19" s="244" t="s">
        <v>92</v>
      </c>
      <c r="L19" s="338" t="s">
        <v>198</v>
      </c>
      <c r="M19" s="240" t="s">
        <v>92</v>
      </c>
      <c r="N19" s="244" t="s">
        <v>92</v>
      </c>
      <c r="O19" s="338" t="s">
        <v>198</v>
      </c>
      <c r="P19" s="240" t="s">
        <v>92</v>
      </c>
      <c r="Q19" s="244" t="s">
        <v>92</v>
      </c>
      <c r="R19" s="339" t="s">
        <v>198</v>
      </c>
    </row>
    <row r="21" spans="2:18" ht="24" x14ac:dyDescent="0.3">
      <c r="B21" s="111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Y22" sqref="Y22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318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83"/>
      <c r="D6" s="384"/>
      <c r="E6" s="385" t="s">
        <v>1</v>
      </c>
      <c r="F6" s="386"/>
      <c r="G6" s="387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88"/>
      <c r="D7" s="389" t="s">
        <v>41</v>
      </c>
      <c r="E7" s="390"/>
      <c r="F7" s="391"/>
      <c r="G7" s="392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93" t="s">
        <v>0</v>
      </c>
      <c r="D8" s="389" t="s">
        <v>42</v>
      </c>
      <c r="E8" s="413" t="s">
        <v>26</v>
      </c>
      <c r="F8" s="414"/>
      <c r="G8" s="438" t="s">
        <v>271</v>
      </c>
      <c r="H8" s="11" t="s">
        <v>26</v>
      </c>
      <c r="I8" s="365"/>
      <c r="J8" s="439" t="s">
        <v>271</v>
      </c>
      <c r="K8" s="11" t="s">
        <v>26</v>
      </c>
      <c r="L8" s="365"/>
      <c r="M8" s="440" t="s">
        <v>271</v>
      </c>
      <c r="N8" s="11" t="s">
        <v>26</v>
      </c>
      <c r="O8" s="365"/>
      <c r="P8" s="439" t="s">
        <v>271</v>
      </c>
      <c r="Q8" s="11" t="s">
        <v>26</v>
      </c>
      <c r="R8" s="365"/>
      <c r="S8" s="440" t="s">
        <v>271</v>
      </c>
    </row>
    <row r="9" spans="3:19" ht="30" customHeight="1" thickBot="1" x14ac:dyDescent="0.25">
      <c r="C9" s="394"/>
      <c r="D9" s="394"/>
      <c r="E9" s="415" t="s">
        <v>319</v>
      </c>
      <c r="F9" s="416" t="s">
        <v>320</v>
      </c>
      <c r="G9" s="417" t="s">
        <v>14</v>
      </c>
      <c r="H9" s="395" t="s">
        <v>319</v>
      </c>
      <c r="I9" s="395" t="s">
        <v>320</v>
      </c>
      <c r="J9" s="334" t="s">
        <v>14</v>
      </c>
      <c r="K9" s="404" t="s">
        <v>319</v>
      </c>
      <c r="L9" s="395" t="s">
        <v>320</v>
      </c>
      <c r="M9" s="298" t="s">
        <v>14</v>
      </c>
      <c r="N9" s="404" t="s">
        <v>319</v>
      </c>
      <c r="O9" s="395" t="s">
        <v>320</v>
      </c>
      <c r="P9" s="334" t="s">
        <v>14</v>
      </c>
      <c r="Q9" s="404" t="s">
        <v>319</v>
      </c>
      <c r="R9" s="395" t="s">
        <v>320</v>
      </c>
      <c r="S9" s="298" t="s">
        <v>14</v>
      </c>
    </row>
    <row r="10" spans="3:19" ht="17.25" customHeight="1" x14ac:dyDescent="0.2">
      <c r="C10" s="562" t="s">
        <v>82</v>
      </c>
      <c r="D10" s="132" t="s">
        <v>43</v>
      </c>
      <c r="E10" s="299" t="s">
        <v>27</v>
      </c>
      <c r="F10" s="300" t="s">
        <v>27</v>
      </c>
      <c r="G10" s="301" t="s">
        <v>27</v>
      </c>
      <c r="H10" s="247" t="s">
        <v>27</v>
      </c>
      <c r="I10" s="318" t="s">
        <v>27</v>
      </c>
      <c r="J10" s="319" t="s">
        <v>27</v>
      </c>
      <c r="K10" s="247" t="s">
        <v>27</v>
      </c>
      <c r="L10" s="318" t="s">
        <v>27</v>
      </c>
      <c r="M10" s="319" t="s">
        <v>27</v>
      </c>
      <c r="N10" s="247" t="s">
        <v>27</v>
      </c>
      <c r="O10" s="318" t="s">
        <v>27</v>
      </c>
      <c r="P10" s="319" t="s">
        <v>27</v>
      </c>
      <c r="Q10" s="247" t="s">
        <v>27</v>
      </c>
      <c r="R10" s="318" t="s">
        <v>27</v>
      </c>
      <c r="S10" s="301" t="s">
        <v>27</v>
      </c>
    </row>
    <row r="11" spans="3:19" ht="15" customHeight="1" x14ac:dyDescent="0.2">
      <c r="C11" s="584"/>
      <c r="D11" s="133" t="s">
        <v>44</v>
      </c>
      <c r="E11" s="302" t="s">
        <v>92</v>
      </c>
      <c r="F11" s="303" t="s">
        <v>92</v>
      </c>
      <c r="G11" s="304" t="s">
        <v>198</v>
      </c>
      <c r="H11" s="234" t="s">
        <v>27</v>
      </c>
      <c r="I11" s="320" t="s">
        <v>27</v>
      </c>
      <c r="J11" s="321" t="s">
        <v>27</v>
      </c>
      <c r="K11" s="234" t="s">
        <v>27</v>
      </c>
      <c r="L11" s="320" t="s">
        <v>27</v>
      </c>
      <c r="M11" s="321" t="s">
        <v>27</v>
      </c>
      <c r="N11" s="234" t="s">
        <v>92</v>
      </c>
      <c r="O11" s="320" t="s">
        <v>92</v>
      </c>
      <c r="P11" s="321" t="s">
        <v>198</v>
      </c>
      <c r="Q11" s="234" t="s">
        <v>27</v>
      </c>
      <c r="R11" s="320" t="s">
        <v>27</v>
      </c>
      <c r="S11" s="304" t="s">
        <v>27</v>
      </c>
    </row>
    <row r="12" spans="3:19" ht="15" customHeight="1" x14ac:dyDescent="0.2">
      <c r="C12" s="584"/>
      <c r="D12" s="133" t="s">
        <v>45</v>
      </c>
      <c r="E12" s="238">
        <v>195.029</v>
      </c>
      <c r="F12" s="243">
        <v>194.786</v>
      </c>
      <c r="G12" s="304">
        <v>0.12475229225919471</v>
      </c>
      <c r="H12" s="234">
        <v>195.43299999999999</v>
      </c>
      <c r="I12" s="320">
        <v>196.089</v>
      </c>
      <c r="J12" s="321">
        <v>-0.3345419681879177</v>
      </c>
      <c r="K12" s="234">
        <v>195.262</v>
      </c>
      <c r="L12" s="320">
        <v>193.929</v>
      </c>
      <c r="M12" s="321">
        <v>0.68736496346600995</v>
      </c>
      <c r="N12" s="234">
        <v>190.36500000000001</v>
      </c>
      <c r="O12" s="320">
        <v>190.50399999999999</v>
      </c>
      <c r="P12" s="321">
        <v>-7.296434720529836E-2</v>
      </c>
      <c r="Q12" s="234">
        <v>198.238</v>
      </c>
      <c r="R12" s="320">
        <v>192.77600000000001</v>
      </c>
      <c r="S12" s="304">
        <v>2.8333402498236238</v>
      </c>
    </row>
    <row r="13" spans="3:19" ht="15" customHeight="1" x14ac:dyDescent="0.2">
      <c r="C13" s="584"/>
      <c r="D13" s="134" t="s">
        <v>46</v>
      </c>
      <c r="E13" s="238">
        <v>205.97800000000001</v>
      </c>
      <c r="F13" s="243">
        <v>206.678</v>
      </c>
      <c r="G13" s="304">
        <v>-0.33869110403622477</v>
      </c>
      <c r="H13" s="234">
        <v>205.59200000000001</v>
      </c>
      <c r="I13" s="320">
        <v>205.691</v>
      </c>
      <c r="J13" s="321">
        <v>-4.8130448099328385E-2</v>
      </c>
      <c r="K13" s="234">
        <v>206.51599999999999</v>
      </c>
      <c r="L13" s="320">
        <v>208.19</v>
      </c>
      <c r="M13" s="321">
        <v>-0.8040732023632291</v>
      </c>
      <c r="N13" s="234">
        <v>239.90799999999999</v>
      </c>
      <c r="O13" s="320">
        <v>253.501</v>
      </c>
      <c r="P13" s="321">
        <v>-5.3621090252109527</v>
      </c>
      <c r="Q13" s="234">
        <v>191.89</v>
      </c>
      <c r="R13" s="320">
        <v>191.79400000000001</v>
      </c>
      <c r="S13" s="304">
        <v>5.0053703452649832E-2</v>
      </c>
    </row>
    <row r="14" spans="3:19" ht="15" customHeight="1" thickBot="1" x14ac:dyDescent="0.25">
      <c r="C14" s="584"/>
      <c r="D14" s="135" t="s">
        <v>47</v>
      </c>
      <c r="E14" s="239" t="s">
        <v>92</v>
      </c>
      <c r="F14" s="246" t="s">
        <v>92</v>
      </c>
      <c r="G14" s="305" t="s">
        <v>198</v>
      </c>
      <c r="H14" s="235" t="s">
        <v>92</v>
      </c>
      <c r="I14" s="322" t="s">
        <v>92</v>
      </c>
      <c r="J14" s="323" t="s">
        <v>198</v>
      </c>
      <c r="K14" s="235" t="s">
        <v>27</v>
      </c>
      <c r="L14" s="322" t="s">
        <v>27</v>
      </c>
      <c r="M14" s="323" t="s">
        <v>27</v>
      </c>
      <c r="N14" s="235" t="s">
        <v>92</v>
      </c>
      <c r="O14" s="322" t="s">
        <v>92</v>
      </c>
      <c r="P14" s="323" t="s">
        <v>198</v>
      </c>
      <c r="Q14" s="235" t="s">
        <v>27</v>
      </c>
      <c r="R14" s="322" t="s">
        <v>27</v>
      </c>
      <c r="S14" s="305" t="s">
        <v>27</v>
      </c>
    </row>
    <row r="15" spans="3:19" ht="15" customHeight="1" thickBot="1" x14ac:dyDescent="0.25">
      <c r="C15" s="585"/>
      <c r="D15" s="396" t="s">
        <v>24</v>
      </c>
      <c r="E15" s="306">
        <v>201.18065365031606</v>
      </c>
      <c r="F15" s="307">
        <v>201.34761336722715</v>
      </c>
      <c r="G15" s="308">
        <v>-8.2921130337207147E-2</v>
      </c>
      <c r="H15" s="248">
        <v>202.12638109796174</v>
      </c>
      <c r="I15" s="324">
        <v>202.65398767871159</v>
      </c>
      <c r="J15" s="325">
        <v>-0.26034848205716848</v>
      </c>
      <c r="K15" s="248">
        <v>199.87323021658801</v>
      </c>
      <c r="L15" s="324">
        <v>199.93447705220245</v>
      </c>
      <c r="M15" s="325">
        <v>-3.0633453778184057E-2</v>
      </c>
      <c r="N15" s="248">
        <v>194.70308878744839</v>
      </c>
      <c r="O15" s="324">
        <v>197.03485317651692</v>
      </c>
      <c r="P15" s="325">
        <v>-1.1834273741303907</v>
      </c>
      <c r="Q15" s="248">
        <v>197.57517589757379</v>
      </c>
      <c r="R15" s="324">
        <v>192.67137647629718</v>
      </c>
      <c r="S15" s="308">
        <v>2.5451623956607157</v>
      </c>
    </row>
    <row r="16" spans="3:19" ht="15.75" customHeight="1" x14ac:dyDescent="0.2">
      <c r="C16" s="562" t="s">
        <v>25</v>
      </c>
      <c r="D16" s="132" t="s">
        <v>43</v>
      </c>
      <c r="E16" s="309">
        <v>194.47</v>
      </c>
      <c r="F16" s="310">
        <v>194.23599999999999</v>
      </c>
      <c r="G16" s="301">
        <v>0.12047200313021729</v>
      </c>
      <c r="H16" s="247">
        <v>199.958</v>
      </c>
      <c r="I16" s="318">
        <v>198.149</v>
      </c>
      <c r="J16" s="319">
        <v>0.9129493461990712</v>
      </c>
      <c r="K16" s="247">
        <v>189.054</v>
      </c>
      <c r="L16" s="318">
        <v>190.82</v>
      </c>
      <c r="M16" s="319">
        <v>-0.92547950948537427</v>
      </c>
      <c r="N16" s="247" t="s">
        <v>27</v>
      </c>
      <c r="O16" s="318" t="s">
        <v>27</v>
      </c>
      <c r="P16" s="319" t="s">
        <v>27</v>
      </c>
      <c r="Q16" s="247" t="s">
        <v>27</v>
      </c>
      <c r="R16" s="318" t="s">
        <v>27</v>
      </c>
      <c r="S16" s="301" t="s">
        <v>27</v>
      </c>
    </row>
    <row r="17" spans="3:19" ht="15" customHeight="1" x14ac:dyDescent="0.2">
      <c r="C17" s="577"/>
      <c r="D17" s="136" t="s">
        <v>44</v>
      </c>
      <c r="E17" s="238">
        <v>205.25299999999999</v>
      </c>
      <c r="F17" s="243">
        <v>208.65199999999999</v>
      </c>
      <c r="G17" s="304">
        <v>-1.6290282384065338</v>
      </c>
      <c r="H17" s="234">
        <v>204.011</v>
      </c>
      <c r="I17" s="320">
        <v>207.80099999999999</v>
      </c>
      <c r="J17" s="321">
        <v>-1.8238603279098715</v>
      </c>
      <c r="K17" s="234">
        <v>207.34100000000001</v>
      </c>
      <c r="L17" s="320">
        <v>209.411</v>
      </c>
      <c r="M17" s="321">
        <v>-0.98848675571005973</v>
      </c>
      <c r="N17" s="234" t="s">
        <v>27</v>
      </c>
      <c r="O17" s="320" t="s">
        <v>27</v>
      </c>
      <c r="P17" s="321" t="s">
        <v>27</v>
      </c>
      <c r="Q17" s="234" t="s">
        <v>27</v>
      </c>
      <c r="R17" s="320" t="s">
        <v>27</v>
      </c>
      <c r="S17" s="304" t="s">
        <v>27</v>
      </c>
    </row>
    <row r="18" spans="3:19" ht="15" customHeight="1" x14ac:dyDescent="0.2">
      <c r="C18" s="577"/>
      <c r="D18" s="136" t="s">
        <v>45</v>
      </c>
      <c r="E18" s="238">
        <v>219.31700000000001</v>
      </c>
      <c r="F18" s="243">
        <v>216.36099999999999</v>
      </c>
      <c r="G18" s="304">
        <v>1.366235134797869</v>
      </c>
      <c r="H18" s="234">
        <v>221.762</v>
      </c>
      <c r="I18" s="320">
        <v>218.255</v>
      </c>
      <c r="J18" s="321">
        <v>1.6068360404114475</v>
      </c>
      <c r="K18" s="234">
        <v>213.739</v>
      </c>
      <c r="L18" s="320">
        <v>205.82300000000001</v>
      </c>
      <c r="M18" s="321">
        <v>3.8460230392133035</v>
      </c>
      <c r="N18" s="234" t="s">
        <v>92</v>
      </c>
      <c r="O18" s="320" t="s">
        <v>92</v>
      </c>
      <c r="P18" s="321" t="s">
        <v>198</v>
      </c>
      <c r="Q18" s="234" t="s">
        <v>27</v>
      </c>
      <c r="R18" s="320" t="s">
        <v>27</v>
      </c>
      <c r="S18" s="304" t="s">
        <v>27</v>
      </c>
    </row>
    <row r="19" spans="3:19" ht="15" customHeight="1" x14ac:dyDescent="0.2">
      <c r="C19" s="577"/>
      <c r="D19" s="136" t="s">
        <v>46</v>
      </c>
      <c r="E19" s="238">
        <v>218.99100000000001</v>
      </c>
      <c r="F19" s="243">
        <v>218.85499999999999</v>
      </c>
      <c r="G19" s="304">
        <v>6.2141600603150077E-2</v>
      </c>
      <c r="H19" s="234">
        <v>219.9</v>
      </c>
      <c r="I19" s="320">
        <v>220.39500000000001</v>
      </c>
      <c r="J19" s="321">
        <v>-0.2245967467501552</v>
      </c>
      <c r="K19" s="234">
        <v>215.34100000000001</v>
      </c>
      <c r="L19" s="320">
        <v>215.67500000000001</v>
      </c>
      <c r="M19" s="321">
        <v>-0.15486264054712098</v>
      </c>
      <c r="N19" s="234" t="s">
        <v>27</v>
      </c>
      <c r="O19" s="320" t="s">
        <v>27</v>
      </c>
      <c r="P19" s="321" t="s">
        <v>27</v>
      </c>
      <c r="Q19" s="234" t="s">
        <v>92</v>
      </c>
      <c r="R19" s="320" t="s">
        <v>92</v>
      </c>
      <c r="S19" s="304" t="s">
        <v>198</v>
      </c>
    </row>
    <row r="20" spans="3:19" ht="15" customHeight="1" thickBot="1" x14ac:dyDescent="0.25">
      <c r="C20" s="577"/>
      <c r="D20" s="136" t="s">
        <v>47</v>
      </c>
      <c r="E20" s="239">
        <v>228.67400000000001</v>
      </c>
      <c r="F20" s="246">
        <v>232.17500000000001</v>
      </c>
      <c r="G20" s="305">
        <v>-1.5079142887907848</v>
      </c>
      <c r="H20" s="235">
        <v>228.774</v>
      </c>
      <c r="I20" s="322">
        <v>232.363</v>
      </c>
      <c r="J20" s="323">
        <v>-1.5445660453686683</v>
      </c>
      <c r="K20" s="235">
        <v>201.15</v>
      </c>
      <c r="L20" s="322">
        <v>209.01</v>
      </c>
      <c r="M20" s="323">
        <v>-3.7605856179130113</v>
      </c>
      <c r="N20" s="235" t="s">
        <v>92</v>
      </c>
      <c r="O20" s="322" t="s">
        <v>92</v>
      </c>
      <c r="P20" s="323" t="s">
        <v>198</v>
      </c>
      <c r="Q20" s="235" t="s">
        <v>27</v>
      </c>
      <c r="R20" s="322" t="s">
        <v>27</v>
      </c>
      <c r="S20" s="305" t="s">
        <v>27</v>
      </c>
    </row>
    <row r="21" spans="3:19" ht="15" customHeight="1" thickBot="1" x14ac:dyDescent="0.25">
      <c r="C21" s="587"/>
      <c r="D21" s="396" t="s">
        <v>24</v>
      </c>
      <c r="E21" s="306">
        <v>217.40894336565856</v>
      </c>
      <c r="F21" s="307">
        <v>217.09637891118052</v>
      </c>
      <c r="G21" s="308">
        <v>0.14397497371704829</v>
      </c>
      <c r="H21" s="248">
        <v>219.03466394799557</v>
      </c>
      <c r="I21" s="324">
        <v>219.17670094921198</v>
      </c>
      <c r="J21" s="325">
        <v>-6.4804790199539317E-2</v>
      </c>
      <c r="K21" s="248">
        <v>211.89708975930472</v>
      </c>
      <c r="L21" s="324">
        <v>213.02565079245477</v>
      </c>
      <c r="M21" s="325">
        <v>-0.52977706156596904</v>
      </c>
      <c r="N21" s="326" t="s">
        <v>92</v>
      </c>
      <c r="O21" s="327" t="s">
        <v>92</v>
      </c>
      <c r="P21" s="328" t="s">
        <v>198</v>
      </c>
      <c r="Q21" s="326" t="s">
        <v>92</v>
      </c>
      <c r="R21" s="327" t="s">
        <v>92</v>
      </c>
      <c r="S21" s="329" t="s">
        <v>198</v>
      </c>
    </row>
    <row r="22" spans="3:19" ht="15.75" customHeight="1" x14ac:dyDescent="0.2">
      <c r="C22" s="562" t="s">
        <v>48</v>
      </c>
      <c r="D22" s="137" t="s">
        <v>43</v>
      </c>
      <c r="E22" s="309">
        <v>270.92</v>
      </c>
      <c r="F22" s="310">
        <v>280</v>
      </c>
      <c r="G22" s="301">
        <v>-3.2428571428571371</v>
      </c>
      <c r="H22" s="247" t="s">
        <v>92</v>
      </c>
      <c r="I22" s="318" t="s">
        <v>92</v>
      </c>
      <c r="J22" s="319" t="s">
        <v>198</v>
      </c>
      <c r="K22" s="247" t="s">
        <v>92</v>
      </c>
      <c r="L22" s="318" t="s">
        <v>92</v>
      </c>
      <c r="M22" s="319" t="s">
        <v>198</v>
      </c>
      <c r="N22" s="247" t="s">
        <v>27</v>
      </c>
      <c r="O22" s="318" t="s">
        <v>27</v>
      </c>
      <c r="P22" s="319" t="s">
        <v>27</v>
      </c>
      <c r="Q22" s="247" t="s">
        <v>27</v>
      </c>
      <c r="R22" s="318" t="s">
        <v>27</v>
      </c>
      <c r="S22" s="301" t="s">
        <v>27</v>
      </c>
    </row>
    <row r="23" spans="3:19" ht="15" customHeight="1" x14ac:dyDescent="0.2">
      <c r="C23" s="577"/>
      <c r="D23" s="136" t="s">
        <v>44</v>
      </c>
      <c r="E23" s="239">
        <v>440.83499999999998</v>
      </c>
      <c r="F23" s="246">
        <v>445.43599999999998</v>
      </c>
      <c r="G23" s="305">
        <v>-1.0329205542434825</v>
      </c>
      <c r="H23" s="234">
        <v>400.83300000000003</v>
      </c>
      <c r="I23" s="320">
        <v>396.96300000000002</v>
      </c>
      <c r="J23" s="321">
        <v>0.97490194300224564</v>
      </c>
      <c r="K23" s="234" t="s">
        <v>92</v>
      </c>
      <c r="L23" s="320" t="s">
        <v>92</v>
      </c>
      <c r="M23" s="321" t="s">
        <v>198</v>
      </c>
      <c r="N23" s="235">
        <v>357.40499999999997</v>
      </c>
      <c r="O23" s="322">
        <v>354.56099999999998</v>
      </c>
      <c r="P23" s="323">
        <v>0.80211867633495915</v>
      </c>
      <c r="Q23" s="235" t="s">
        <v>92</v>
      </c>
      <c r="R23" s="322" t="s">
        <v>92</v>
      </c>
      <c r="S23" s="305" t="s">
        <v>198</v>
      </c>
    </row>
    <row r="24" spans="3:19" ht="15" customHeight="1" x14ac:dyDescent="0.2">
      <c r="C24" s="577"/>
      <c r="D24" s="136" t="s">
        <v>45</v>
      </c>
      <c r="E24" s="239">
        <v>379.45</v>
      </c>
      <c r="F24" s="246">
        <v>380.73</v>
      </c>
      <c r="G24" s="305">
        <v>-0.33619625456360924</v>
      </c>
      <c r="H24" s="235">
        <v>409.13900000000001</v>
      </c>
      <c r="I24" s="322">
        <v>410.96899999999999</v>
      </c>
      <c r="J24" s="323">
        <v>-0.44528906073207075</v>
      </c>
      <c r="K24" s="235">
        <v>292.81099999999998</v>
      </c>
      <c r="L24" s="322">
        <v>311.79500000000002</v>
      </c>
      <c r="M24" s="323">
        <v>-6.0886159175099142</v>
      </c>
      <c r="N24" s="235">
        <v>390.44</v>
      </c>
      <c r="O24" s="322">
        <v>387.94799999999998</v>
      </c>
      <c r="P24" s="323">
        <v>0.64235412993494456</v>
      </c>
      <c r="Q24" s="235" t="s">
        <v>92</v>
      </c>
      <c r="R24" s="322" t="s">
        <v>92</v>
      </c>
      <c r="S24" s="305" t="s">
        <v>198</v>
      </c>
    </row>
    <row r="25" spans="3:19" ht="15" customHeight="1" x14ac:dyDescent="0.2">
      <c r="C25" s="577"/>
      <c r="D25" s="136" t="s">
        <v>46</v>
      </c>
      <c r="E25" s="239">
        <v>454.52300000000002</v>
      </c>
      <c r="F25" s="246">
        <v>467.38299999999998</v>
      </c>
      <c r="G25" s="305">
        <v>-2.7514907474169914</v>
      </c>
      <c r="H25" s="235" t="s">
        <v>27</v>
      </c>
      <c r="I25" s="322" t="s">
        <v>27</v>
      </c>
      <c r="J25" s="323" t="s">
        <v>27</v>
      </c>
      <c r="K25" s="234" t="s">
        <v>92</v>
      </c>
      <c r="L25" s="320" t="s">
        <v>92</v>
      </c>
      <c r="M25" s="321" t="s">
        <v>198</v>
      </c>
      <c r="N25" s="235">
        <v>576.05999999999995</v>
      </c>
      <c r="O25" s="322">
        <v>574.38</v>
      </c>
      <c r="P25" s="323">
        <v>0.2924892928026655</v>
      </c>
      <c r="Q25" s="235" t="s">
        <v>92</v>
      </c>
      <c r="R25" s="322" t="s">
        <v>92</v>
      </c>
      <c r="S25" s="305" t="s">
        <v>198</v>
      </c>
    </row>
    <row r="26" spans="3:19" ht="15" customHeight="1" thickBot="1" x14ac:dyDescent="0.25">
      <c r="C26" s="577"/>
      <c r="D26" s="136" t="s">
        <v>47</v>
      </c>
      <c r="E26" s="239">
        <v>431.96</v>
      </c>
      <c r="F26" s="246">
        <v>433.05</v>
      </c>
      <c r="G26" s="305">
        <v>-0.25170303660086174</v>
      </c>
      <c r="H26" s="235">
        <v>427.78300000000002</v>
      </c>
      <c r="I26" s="322">
        <v>433.97699999999998</v>
      </c>
      <c r="J26" s="323">
        <v>-1.4272645785375631</v>
      </c>
      <c r="K26" s="235">
        <v>435.274</v>
      </c>
      <c r="L26" s="322">
        <v>424.71</v>
      </c>
      <c r="M26" s="323">
        <v>2.4873443055261286</v>
      </c>
      <c r="N26" s="235">
        <v>485.26499999999999</v>
      </c>
      <c r="O26" s="322">
        <v>484.57299999999998</v>
      </c>
      <c r="P26" s="323">
        <v>0.14280614066405006</v>
      </c>
      <c r="Q26" s="235" t="s">
        <v>27</v>
      </c>
      <c r="R26" s="322" t="s">
        <v>27</v>
      </c>
      <c r="S26" s="305" t="s">
        <v>27</v>
      </c>
    </row>
    <row r="27" spans="3:19" ht="15" customHeight="1" thickBot="1" x14ac:dyDescent="0.25">
      <c r="C27" s="586"/>
      <c r="D27" s="396" t="s">
        <v>24</v>
      </c>
      <c r="E27" s="306">
        <v>425.81517306160328</v>
      </c>
      <c r="F27" s="307">
        <v>435.06498739141728</v>
      </c>
      <c r="G27" s="308">
        <v>-2.1260764708450717</v>
      </c>
      <c r="H27" s="248">
        <v>408.04078017494226</v>
      </c>
      <c r="I27" s="324">
        <v>403.84399906133893</v>
      </c>
      <c r="J27" s="325">
        <v>1.0392084872767622</v>
      </c>
      <c r="K27" s="248">
        <v>392.3821379902235</v>
      </c>
      <c r="L27" s="324">
        <v>409.79409715950084</v>
      </c>
      <c r="M27" s="325">
        <v>-4.2489531425583769</v>
      </c>
      <c r="N27" s="248">
        <v>405.75907771579335</v>
      </c>
      <c r="O27" s="324">
        <v>402.45507296246859</v>
      </c>
      <c r="P27" s="325">
        <v>0.82096238196328575</v>
      </c>
      <c r="Q27" s="248">
        <v>452.87082848298508</v>
      </c>
      <c r="R27" s="324">
        <v>465.65225233522915</v>
      </c>
      <c r="S27" s="308">
        <v>-2.7448431287824118</v>
      </c>
    </row>
    <row r="28" spans="3:19" ht="15.75" customHeight="1" x14ac:dyDescent="0.2">
      <c r="C28" s="562" t="s">
        <v>49</v>
      </c>
      <c r="D28" s="137" t="s">
        <v>43</v>
      </c>
      <c r="E28" s="309">
        <v>357.613</v>
      </c>
      <c r="F28" s="310">
        <v>366.69499999999999</v>
      </c>
      <c r="G28" s="301">
        <v>-2.4767177081770937</v>
      </c>
      <c r="H28" s="247">
        <v>357.613</v>
      </c>
      <c r="I28" s="318">
        <v>366.69499999999999</v>
      </c>
      <c r="J28" s="319">
        <v>-2.4767177081770937</v>
      </c>
      <c r="K28" s="247" t="s">
        <v>27</v>
      </c>
      <c r="L28" s="318" t="s">
        <v>27</v>
      </c>
      <c r="M28" s="319" t="s">
        <v>27</v>
      </c>
      <c r="N28" s="247" t="s">
        <v>27</v>
      </c>
      <c r="O28" s="318" t="s">
        <v>27</v>
      </c>
      <c r="P28" s="319" t="s">
        <v>27</v>
      </c>
      <c r="Q28" s="247" t="s">
        <v>27</v>
      </c>
      <c r="R28" s="318" t="s">
        <v>27</v>
      </c>
      <c r="S28" s="301" t="s">
        <v>27</v>
      </c>
    </row>
    <row r="29" spans="3:19" ht="15" customHeight="1" x14ac:dyDescent="0.2">
      <c r="C29" s="577"/>
      <c r="D29" s="136" t="s">
        <v>44</v>
      </c>
      <c r="E29" s="239">
        <v>295.31599999999997</v>
      </c>
      <c r="F29" s="246">
        <v>297.02800000000002</v>
      </c>
      <c r="G29" s="305">
        <v>-0.57637663789273941</v>
      </c>
      <c r="H29" s="235">
        <v>286.70299999999997</v>
      </c>
      <c r="I29" s="322">
        <v>285.03199999999998</v>
      </c>
      <c r="J29" s="323">
        <v>0.58624996491621728</v>
      </c>
      <c r="K29" s="235">
        <v>291.05099999999999</v>
      </c>
      <c r="L29" s="322">
        <v>290.94099999999997</v>
      </c>
      <c r="M29" s="323">
        <v>3.7808352896296381E-2</v>
      </c>
      <c r="N29" s="235">
        <v>343.62099999999998</v>
      </c>
      <c r="O29" s="322">
        <v>351.43299999999999</v>
      </c>
      <c r="P29" s="323">
        <v>-2.2228988171287307</v>
      </c>
      <c r="Q29" s="235">
        <v>269.79599999999999</v>
      </c>
      <c r="R29" s="322">
        <v>289.14</v>
      </c>
      <c r="S29" s="305">
        <v>-6.6901846856194211</v>
      </c>
    </row>
    <row r="30" spans="3:19" ht="15" customHeight="1" x14ac:dyDescent="0.2">
      <c r="C30" s="577"/>
      <c r="D30" s="136" t="s">
        <v>45</v>
      </c>
      <c r="E30" s="239">
        <v>274.93200000000002</v>
      </c>
      <c r="F30" s="246">
        <v>279.79899999999998</v>
      </c>
      <c r="G30" s="305">
        <v>-1.7394629716331946</v>
      </c>
      <c r="H30" s="235">
        <v>333.81099999999998</v>
      </c>
      <c r="I30" s="322">
        <v>320.822</v>
      </c>
      <c r="J30" s="323">
        <v>4.0486624982077206</v>
      </c>
      <c r="K30" s="235">
        <v>216.233</v>
      </c>
      <c r="L30" s="322">
        <v>215.38</v>
      </c>
      <c r="M30" s="323">
        <v>0.39604420094716714</v>
      </c>
      <c r="N30" s="235">
        <v>288.02499999999998</v>
      </c>
      <c r="O30" s="322">
        <v>291.47699999999998</v>
      </c>
      <c r="P30" s="323">
        <v>-1.184312998967328</v>
      </c>
      <c r="Q30" s="235">
        <v>301.80700000000002</v>
      </c>
      <c r="R30" s="322">
        <v>291.09899999999999</v>
      </c>
      <c r="S30" s="305">
        <v>3.6784736464227037</v>
      </c>
    </row>
    <row r="31" spans="3:19" ht="15" customHeight="1" x14ac:dyDescent="0.2">
      <c r="C31" s="577"/>
      <c r="D31" s="136" t="s">
        <v>46</v>
      </c>
      <c r="E31" s="239" t="s">
        <v>92</v>
      </c>
      <c r="F31" s="246" t="s">
        <v>92</v>
      </c>
      <c r="G31" s="305" t="s">
        <v>198</v>
      </c>
      <c r="H31" s="235" t="s">
        <v>27</v>
      </c>
      <c r="I31" s="322" t="s">
        <v>27</v>
      </c>
      <c r="J31" s="323" t="s">
        <v>27</v>
      </c>
      <c r="K31" s="235" t="s">
        <v>27</v>
      </c>
      <c r="L31" s="322" t="s">
        <v>27</v>
      </c>
      <c r="M31" s="323" t="s">
        <v>27</v>
      </c>
      <c r="N31" s="235" t="s">
        <v>92</v>
      </c>
      <c r="O31" s="322" t="s">
        <v>92</v>
      </c>
      <c r="P31" s="323" t="s">
        <v>198</v>
      </c>
      <c r="Q31" s="235" t="s">
        <v>27</v>
      </c>
      <c r="R31" s="322" t="s">
        <v>27</v>
      </c>
      <c r="S31" s="305" t="s">
        <v>27</v>
      </c>
    </row>
    <row r="32" spans="3:19" ht="15" customHeight="1" thickBot="1" x14ac:dyDescent="0.25">
      <c r="C32" s="577"/>
      <c r="D32" s="136" t="s">
        <v>47</v>
      </c>
      <c r="E32" s="239" t="s">
        <v>27</v>
      </c>
      <c r="F32" s="246" t="s">
        <v>198</v>
      </c>
      <c r="G32" s="305" t="s">
        <v>27</v>
      </c>
      <c r="H32" s="235" t="s">
        <v>27</v>
      </c>
      <c r="I32" s="322" t="s">
        <v>27</v>
      </c>
      <c r="J32" s="323" t="s">
        <v>27</v>
      </c>
      <c r="K32" s="235" t="s">
        <v>27</v>
      </c>
      <c r="L32" s="322" t="s">
        <v>27</v>
      </c>
      <c r="M32" s="323" t="s">
        <v>27</v>
      </c>
      <c r="N32" s="235" t="s">
        <v>27</v>
      </c>
      <c r="O32" s="322" t="s">
        <v>27</v>
      </c>
      <c r="P32" s="323" t="s">
        <v>27</v>
      </c>
      <c r="Q32" s="235" t="s">
        <v>27</v>
      </c>
      <c r="R32" s="322" t="s">
        <v>198</v>
      </c>
      <c r="S32" s="305" t="s">
        <v>27</v>
      </c>
    </row>
    <row r="33" spans="3:19" ht="15" customHeight="1" thickBot="1" x14ac:dyDescent="0.25">
      <c r="C33" s="586"/>
      <c r="D33" s="396" t="s">
        <v>24</v>
      </c>
      <c r="E33" s="306">
        <v>282.06198757810677</v>
      </c>
      <c r="F33" s="307">
        <v>287.41876427470339</v>
      </c>
      <c r="G33" s="308">
        <v>-1.8637532974280107</v>
      </c>
      <c r="H33" s="248">
        <v>310.94791245258449</v>
      </c>
      <c r="I33" s="324">
        <v>307.7440595470498</v>
      </c>
      <c r="J33" s="325">
        <v>1.041077091869864</v>
      </c>
      <c r="K33" s="248">
        <v>247.0714461287138</v>
      </c>
      <c r="L33" s="324">
        <v>257.01550812895556</v>
      </c>
      <c r="M33" s="325">
        <v>-3.8690513551627399</v>
      </c>
      <c r="N33" s="248">
        <v>293.76396929687667</v>
      </c>
      <c r="O33" s="324">
        <v>297.93916984230168</v>
      </c>
      <c r="P33" s="325">
        <v>-1.4013600654237357</v>
      </c>
      <c r="Q33" s="248">
        <v>278.81768335143704</v>
      </c>
      <c r="R33" s="324">
        <v>298.24057591623034</v>
      </c>
      <c r="S33" s="308">
        <v>-6.512491637036268</v>
      </c>
    </row>
    <row r="34" spans="3:19" ht="15.75" customHeight="1" x14ac:dyDescent="0.2">
      <c r="C34" s="562" t="s">
        <v>50</v>
      </c>
      <c r="D34" s="397" t="s">
        <v>51</v>
      </c>
      <c r="E34" s="237">
        <v>622.95799999999997</v>
      </c>
      <c r="F34" s="242">
        <v>617.95399999999995</v>
      </c>
      <c r="G34" s="311">
        <v>0.80976901193293027</v>
      </c>
      <c r="H34" s="233">
        <v>647.83600000000001</v>
      </c>
      <c r="I34" s="330">
        <v>648.26800000000003</v>
      </c>
      <c r="J34" s="331">
        <v>-6.663910604873545E-2</v>
      </c>
      <c r="K34" s="233">
        <v>566.26400000000001</v>
      </c>
      <c r="L34" s="330">
        <v>538.96</v>
      </c>
      <c r="M34" s="331">
        <v>5.0660531393795409</v>
      </c>
      <c r="N34" s="233">
        <v>693.678</v>
      </c>
      <c r="O34" s="330">
        <v>670.92499999999995</v>
      </c>
      <c r="P34" s="331">
        <v>3.3912881469612919</v>
      </c>
      <c r="Q34" s="233">
        <v>562.38300000000004</v>
      </c>
      <c r="R34" s="330">
        <v>562.66300000000001</v>
      </c>
      <c r="S34" s="311">
        <v>-4.9763357462632649E-2</v>
      </c>
    </row>
    <row r="35" spans="3:19" ht="15.75" customHeight="1" thickBot="1" x14ac:dyDescent="0.25">
      <c r="C35" s="563"/>
      <c r="D35" s="132" t="s">
        <v>52</v>
      </c>
      <c r="E35" s="312">
        <v>970.29600000000005</v>
      </c>
      <c r="F35" s="313">
        <v>968.01700000000005</v>
      </c>
      <c r="G35" s="314">
        <v>0.23542974968414773</v>
      </c>
      <c r="H35" s="236">
        <v>1009.59</v>
      </c>
      <c r="I35" s="332">
        <v>1006.0119999999999</v>
      </c>
      <c r="J35" s="333">
        <v>0.35566176148993139</v>
      </c>
      <c r="K35" s="236">
        <v>951.28099999999995</v>
      </c>
      <c r="L35" s="332">
        <v>946.79600000000005</v>
      </c>
      <c r="M35" s="333">
        <v>0.4737028884786057</v>
      </c>
      <c r="N35" s="236">
        <v>836.24400000000003</v>
      </c>
      <c r="O35" s="332">
        <v>880.14200000000005</v>
      </c>
      <c r="P35" s="333">
        <v>-4.9876042729468679</v>
      </c>
      <c r="Q35" s="236">
        <v>998.94899999999996</v>
      </c>
      <c r="R35" s="332">
        <v>991.53</v>
      </c>
      <c r="S35" s="314">
        <v>0.74823757223684439</v>
      </c>
    </row>
    <row r="36" spans="3:19" ht="15" customHeight="1" thickBot="1" x14ac:dyDescent="0.25">
      <c r="C36" s="586"/>
      <c r="D36" s="396" t="s">
        <v>24</v>
      </c>
      <c r="E36" s="315">
        <v>705.79772768652424</v>
      </c>
      <c r="F36" s="316">
        <v>686.88873949909282</v>
      </c>
      <c r="G36" s="317">
        <v>2.7528458540782923</v>
      </c>
      <c r="H36" s="248">
        <v>703.64133205152507</v>
      </c>
      <c r="I36" s="324">
        <v>686.22917004462136</v>
      </c>
      <c r="J36" s="325">
        <v>2.5373683846420438</v>
      </c>
      <c r="K36" s="248">
        <v>715.4398261989553</v>
      </c>
      <c r="L36" s="324">
        <v>690.04166883057565</v>
      </c>
      <c r="M36" s="325">
        <v>3.6806700979989095</v>
      </c>
      <c r="N36" s="248">
        <v>748.20124928157429</v>
      </c>
      <c r="O36" s="324">
        <v>732.45923491119163</v>
      </c>
      <c r="P36" s="325">
        <v>2.1492000673991547</v>
      </c>
      <c r="Q36" s="248">
        <v>690.72926002290956</v>
      </c>
      <c r="R36" s="324">
        <v>669.22051796345954</v>
      </c>
      <c r="S36" s="308">
        <v>3.2139991948998228</v>
      </c>
    </row>
    <row r="37" spans="3:19" ht="15" customHeight="1" x14ac:dyDescent="0.2">
      <c r="J37" s="113"/>
    </row>
    <row r="38" spans="3:19" ht="18.75" x14ac:dyDescent="0.25">
      <c r="D38" s="70"/>
    </row>
    <row r="39" spans="3:19" ht="21" x14ac:dyDescent="0.25">
      <c r="D39" s="26"/>
    </row>
    <row r="43" spans="3:19" ht="18" x14ac:dyDescent="0.25">
      <c r="G43" s="114"/>
      <c r="K43" s="113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R27" sqref="R27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321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588" t="s">
        <v>0</v>
      </c>
      <c r="J8" s="589"/>
      <c r="K8" s="594" t="s">
        <v>1</v>
      </c>
      <c r="L8" s="595"/>
      <c r="M8" s="596"/>
    </row>
    <row r="9" spans="3:13" ht="28.5" customHeight="1" thickBot="1" x14ac:dyDescent="0.25">
      <c r="I9" s="590"/>
      <c r="J9" s="591"/>
      <c r="K9" s="529" t="s">
        <v>26</v>
      </c>
      <c r="L9" s="530"/>
      <c r="M9" s="597" t="s">
        <v>302</v>
      </c>
    </row>
    <row r="10" spans="3:13" ht="27" customHeight="1" thickBot="1" x14ac:dyDescent="0.25">
      <c r="I10" s="592"/>
      <c r="J10" s="593"/>
      <c r="K10" s="531" t="s">
        <v>320</v>
      </c>
      <c r="L10" s="551" t="s">
        <v>320</v>
      </c>
      <c r="M10" s="598"/>
    </row>
    <row r="11" spans="3:13" ht="54.75" customHeight="1" thickBot="1" x14ac:dyDescent="0.25">
      <c r="I11" s="599" t="s">
        <v>303</v>
      </c>
      <c r="J11" s="600"/>
      <c r="K11" s="469">
        <v>1021.48</v>
      </c>
      <c r="L11" s="550">
        <v>1036.24</v>
      </c>
      <c r="M11" s="552">
        <v>-1.4243804524048473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K13" sqref="K13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534" t="s">
        <v>322</v>
      </c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29"/>
      <c r="P2" s="29"/>
      <c r="Q2" s="29"/>
      <c r="R2" s="29"/>
    </row>
    <row r="3" spans="2:18" ht="15" customHeight="1" x14ac:dyDescent="0.3">
      <c r="B3" s="534" t="s">
        <v>23</v>
      </c>
      <c r="C3" s="535"/>
      <c r="D3" s="535"/>
      <c r="E3" s="534"/>
      <c r="F3" s="535"/>
      <c r="G3" s="535"/>
      <c r="H3" s="535"/>
      <c r="I3" s="535"/>
      <c r="J3" s="535"/>
      <c r="K3" s="535"/>
      <c r="L3" s="535"/>
      <c r="M3" s="535"/>
      <c r="N3" s="535"/>
    </row>
    <row r="4" spans="2:18" ht="15.75" customHeight="1" x14ac:dyDescent="0.3">
      <c r="B4" s="535" t="s">
        <v>293</v>
      </c>
      <c r="C4" s="534"/>
      <c r="D4" s="535"/>
      <c r="E4" s="535"/>
      <c r="F4" s="535"/>
      <c r="G4" s="535"/>
      <c r="H4" s="535"/>
      <c r="I4" s="535"/>
      <c r="J4" s="535"/>
      <c r="K4" s="535"/>
      <c r="L4" s="535"/>
      <c r="M4" s="535"/>
      <c r="N4" s="535"/>
    </row>
    <row r="5" spans="2:18" ht="25.5" customHeight="1" thickBot="1" x14ac:dyDescent="0.25">
      <c r="J5" s="536"/>
    </row>
    <row r="6" spans="2:18" ht="21" customHeight="1" thickBot="1" x14ac:dyDescent="0.25">
      <c r="B6" s="601" t="s">
        <v>0</v>
      </c>
      <c r="C6" s="603" t="s">
        <v>258</v>
      </c>
      <c r="D6" s="605" t="s">
        <v>1</v>
      </c>
      <c r="E6" s="606"/>
      <c r="F6" s="607"/>
      <c r="J6" s="537"/>
    </row>
    <row r="7" spans="2:18" ht="15" hidden="1" customHeight="1" thickBot="1" x14ac:dyDescent="0.25">
      <c r="B7" s="602"/>
      <c r="C7" s="604"/>
      <c r="D7" s="608"/>
      <c r="E7" s="609"/>
      <c r="F7" s="636"/>
      <c r="J7" s="538"/>
    </row>
    <row r="8" spans="2:18" ht="26.25" customHeight="1" thickBot="1" x14ac:dyDescent="0.3">
      <c r="B8" s="602"/>
      <c r="C8" s="604"/>
      <c r="D8" s="610" t="s">
        <v>26</v>
      </c>
      <c r="E8" s="611"/>
      <c r="F8" s="539" t="s">
        <v>271</v>
      </c>
    </row>
    <row r="9" spans="2:18" ht="28.5" customHeight="1" thickBot="1" x14ac:dyDescent="0.25">
      <c r="B9" s="637"/>
      <c r="C9" s="638"/>
      <c r="D9" s="639" t="s">
        <v>319</v>
      </c>
      <c r="E9" s="640" t="s">
        <v>320</v>
      </c>
      <c r="F9" s="641" t="s">
        <v>14</v>
      </c>
    </row>
    <row r="10" spans="2:18" ht="30.75" customHeight="1" thickBot="1" x14ac:dyDescent="0.25">
      <c r="B10" s="540" t="s">
        <v>294</v>
      </c>
      <c r="C10" s="541" t="s">
        <v>295</v>
      </c>
      <c r="D10" s="642">
        <v>1861.27</v>
      </c>
      <c r="E10" s="643">
        <v>1886.68</v>
      </c>
      <c r="F10" s="542">
        <v>-1.3468102698920899</v>
      </c>
    </row>
    <row r="11" spans="2:18" ht="31.5" customHeight="1" thickBot="1" x14ac:dyDescent="0.25">
      <c r="B11" s="543" t="s">
        <v>296</v>
      </c>
      <c r="C11" s="544" t="s">
        <v>297</v>
      </c>
      <c r="D11" s="642">
        <v>215.87</v>
      </c>
      <c r="E11" s="643">
        <v>216.38</v>
      </c>
      <c r="F11" s="542">
        <v>-0.23569645993159763</v>
      </c>
    </row>
    <row r="12" spans="2:18" ht="30.75" customHeight="1" thickBot="1" x14ac:dyDescent="0.25">
      <c r="B12" s="612" t="s">
        <v>55</v>
      </c>
      <c r="C12" s="545" t="s">
        <v>298</v>
      </c>
      <c r="D12" s="644">
        <v>1491.88</v>
      </c>
      <c r="E12" s="645">
        <v>1644.03</v>
      </c>
      <c r="F12" s="542">
        <v>-9.2546972987110863</v>
      </c>
    </row>
    <row r="13" spans="2:18" ht="31.5" customHeight="1" thickBot="1" x14ac:dyDescent="0.25">
      <c r="B13" s="646"/>
      <c r="C13" s="546" t="s">
        <v>299</v>
      </c>
      <c r="D13" s="647">
        <v>1488.5</v>
      </c>
      <c r="E13" s="648">
        <v>1466.02</v>
      </c>
      <c r="F13" s="542">
        <v>1.5334033642105849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R28" sqref="R28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252</v>
      </c>
      <c r="C2" s="159"/>
      <c r="D2" s="159"/>
      <c r="E2" s="159"/>
      <c r="F2" s="159"/>
      <c r="G2" s="159"/>
      <c r="H2" s="159"/>
    </row>
    <row r="3" spans="2:15" ht="15.75" x14ac:dyDescent="0.25">
      <c r="B3" s="25"/>
      <c r="C3" s="159"/>
      <c r="D3" s="159"/>
      <c r="E3" s="159"/>
      <c r="F3" s="159"/>
      <c r="G3" s="159"/>
      <c r="H3" s="159"/>
    </row>
    <row r="4" spans="2:15" ht="16.5" thickBot="1" x14ac:dyDescent="0.3">
      <c r="B4" s="25"/>
      <c r="C4" s="159"/>
      <c r="D4" s="159"/>
      <c r="E4" s="159"/>
      <c r="F4" s="159"/>
      <c r="G4" s="159"/>
      <c r="H4" s="159"/>
    </row>
    <row r="5" spans="2:15" ht="16.5" thickBot="1" x14ac:dyDescent="0.3">
      <c r="B5" s="25"/>
      <c r="C5" s="159"/>
      <c r="D5" s="159"/>
      <c r="E5" s="588" t="s">
        <v>0</v>
      </c>
      <c r="F5" s="613"/>
      <c r="G5" s="594" t="s">
        <v>1</v>
      </c>
      <c r="H5" s="595"/>
      <c r="I5" s="595"/>
      <c r="J5" s="595"/>
      <c r="K5" s="596"/>
    </row>
    <row r="6" spans="2:15" ht="16.5" customHeight="1" thickBot="1" x14ac:dyDescent="0.3">
      <c r="B6" s="25"/>
      <c r="C6" s="159"/>
      <c r="D6" s="159"/>
      <c r="E6" s="590"/>
      <c r="F6" s="614"/>
      <c r="G6" s="529" t="s">
        <v>26</v>
      </c>
      <c r="H6" s="530"/>
      <c r="I6" s="597" t="s">
        <v>278</v>
      </c>
      <c r="J6" s="617" t="s">
        <v>323</v>
      </c>
      <c r="K6" s="618"/>
    </row>
    <row r="7" spans="2:15" ht="39.75" customHeight="1" thickBot="1" x14ac:dyDescent="0.3">
      <c r="B7" s="25"/>
      <c r="C7" s="159"/>
      <c r="D7" s="159"/>
      <c r="E7" s="615"/>
      <c r="F7" s="616"/>
      <c r="G7" s="531" t="s">
        <v>323</v>
      </c>
      <c r="H7" s="532" t="s">
        <v>292</v>
      </c>
      <c r="I7" s="598"/>
      <c r="J7" s="508" t="s">
        <v>279</v>
      </c>
      <c r="K7" s="509" t="s">
        <v>280</v>
      </c>
    </row>
    <row r="8" spans="2:15" ht="47.25" customHeight="1" thickBot="1" x14ac:dyDescent="0.3">
      <c r="B8" s="25"/>
      <c r="C8" s="159"/>
      <c r="D8" s="159"/>
      <c r="E8" s="619" t="s">
        <v>180</v>
      </c>
      <c r="F8" s="620"/>
      <c r="G8" s="469">
        <v>149.44999999999999</v>
      </c>
      <c r="H8" s="482">
        <v>151.05000000000001</v>
      </c>
      <c r="I8" s="552">
        <v>-1.0592519033432788</v>
      </c>
      <c r="J8" s="649">
        <v>3.29</v>
      </c>
      <c r="K8" s="650">
        <v>3.94</v>
      </c>
    </row>
    <row r="9" spans="2:15" ht="15.75" x14ac:dyDescent="0.25">
      <c r="B9" s="25"/>
      <c r="C9" s="159"/>
      <c r="D9" s="159"/>
      <c r="E9" s="159"/>
      <c r="F9" s="159"/>
      <c r="G9" s="159"/>
      <c r="H9" s="159"/>
    </row>
    <row r="10" spans="2:15" ht="15.75" x14ac:dyDescent="0.25">
      <c r="B10" s="25"/>
      <c r="C10" s="159"/>
      <c r="D10" s="159"/>
      <c r="E10" s="159"/>
      <c r="F10" s="159"/>
      <c r="G10" s="159"/>
      <c r="H10" s="159"/>
    </row>
    <row r="11" spans="2:15" ht="15.75" x14ac:dyDescent="0.25">
      <c r="B11" s="25"/>
      <c r="C11" s="159"/>
      <c r="D11" s="159"/>
      <c r="E11" s="159"/>
      <c r="F11" s="159"/>
      <c r="G11" s="159"/>
      <c r="H11" s="159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24" t="s">
        <v>0</v>
      </c>
      <c r="C14" s="589"/>
      <c r="D14" s="510" t="s">
        <v>9</v>
      </c>
      <c r="E14" s="510"/>
      <c r="F14" s="510"/>
      <c r="G14" s="511"/>
      <c r="H14" s="511"/>
      <c r="I14" s="511"/>
      <c r="J14" s="511"/>
      <c r="K14" s="511"/>
      <c r="L14" s="511"/>
      <c r="M14" s="511"/>
      <c r="N14" s="511"/>
      <c r="O14" s="512"/>
    </row>
    <row r="15" spans="2:15" ht="15" customHeight="1" thickBot="1" x14ac:dyDescent="0.25">
      <c r="B15" s="590"/>
      <c r="C15" s="591"/>
      <c r="D15" s="513" t="s">
        <v>10</v>
      </c>
      <c r="E15" s="510"/>
      <c r="F15" s="510"/>
      <c r="G15" s="513" t="s">
        <v>11</v>
      </c>
      <c r="H15" s="510"/>
      <c r="I15" s="510"/>
      <c r="J15" s="513" t="s">
        <v>12</v>
      </c>
      <c r="K15" s="511"/>
      <c r="L15" s="511"/>
      <c r="M15" s="513" t="s">
        <v>13</v>
      </c>
      <c r="N15" s="511"/>
      <c r="O15" s="512"/>
    </row>
    <row r="16" spans="2:15" ht="31.5" customHeight="1" thickBot="1" x14ac:dyDescent="0.3">
      <c r="B16" s="590"/>
      <c r="C16" s="591"/>
      <c r="D16" s="514" t="s">
        <v>26</v>
      </c>
      <c r="E16" s="515"/>
      <c r="F16" s="516" t="s">
        <v>141</v>
      </c>
      <c r="G16" s="514" t="s">
        <v>26</v>
      </c>
      <c r="H16" s="515"/>
      <c r="I16" s="516" t="s">
        <v>141</v>
      </c>
      <c r="J16" s="514" t="s">
        <v>26</v>
      </c>
      <c r="K16" s="515"/>
      <c r="L16" s="516" t="s">
        <v>141</v>
      </c>
      <c r="M16" s="514" t="s">
        <v>26</v>
      </c>
      <c r="N16" s="515"/>
      <c r="O16" s="517" t="s">
        <v>141</v>
      </c>
    </row>
    <row r="17" spans="2:15" ht="19.5" customHeight="1" thickBot="1" x14ac:dyDescent="0.25">
      <c r="B17" s="592"/>
      <c r="C17" s="593"/>
      <c r="D17" s="518" t="s">
        <v>323</v>
      </c>
      <c r="E17" s="518" t="s">
        <v>292</v>
      </c>
      <c r="F17" s="154" t="s">
        <v>14</v>
      </c>
      <c r="G17" s="518" t="s">
        <v>323</v>
      </c>
      <c r="H17" s="518" t="s">
        <v>292</v>
      </c>
      <c r="I17" s="154" t="s">
        <v>14</v>
      </c>
      <c r="J17" s="518" t="s">
        <v>323</v>
      </c>
      <c r="K17" s="518" t="s">
        <v>292</v>
      </c>
      <c r="L17" s="154" t="s">
        <v>14</v>
      </c>
      <c r="M17" s="518" t="s">
        <v>323</v>
      </c>
      <c r="N17" s="518" t="s">
        <v>292</v>
      </c>
      <c r="O17" s="155" t="s">
        <v>14</v>
      </c>
    </row>
    <row r="18" spans="2:15" ht="36" customHeight="1" thickBot="1" x14ac:dyDescent="0.25">
      <c r="B18" s="625" t="s">
        <v>183</v>
      </c>
      <c r="C18" s="626"/>
      <c r="D18" s="519">
        <v>151.79</v>
      </c>
      <c r="E18" s="519">
        <v>153.83000000000001</v>
      </c>
      <c r="F18" s="520">
        <v>-1.3261392446206983</v>
      </c>
      <c r="G18" s="521">
        <v>145.55000000000001</v>
      </c>
      <c r="H18" s="521">
        <v>146.16999999999999</v>
      </c>
      <c r="I18" s="520">
        <v>-0.42416364507079163</v>
      </c>
      <c r="J18" s="521">
        <v>147.38999999999999</v>
      </c>
      <c r="K18" s="521">
        <v>149.38</v>
      </c>
      <c r="L18" s="520">
        <v>-1.3321729816575238</v>
      </c>
      <c r="M18" s="521">
        <v>145.99</v>
      </c>
      <c r="N18" s="521">
        <v>146.72999999999999</v>
      </c>
      <c r="O18" s="522">
        <v>-0.50432767668505463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49"/>
      <c r="J22" s="50" t="s">
        <v>1</v>
      </c>
      <c r="K22" s="51"/>
      <c r="L22" s="51"/>
      <c r="M22" s="51"/>
      <c r="N22" s="52"/>
    </row>
    <row r="23" spans="2:15" ht="32.25" customHeight="1" thickBot="1" x14ac:dyDescent="0.3">
      <c r="I23" s="53" t="s">
        <v>0</v>
      </c>
      <c r="J23" s="621" t="s">
        <v>324</v>
      </c>
      <c r="K23" s="621" t="s">
        <v>325</v>
      </c>
      <c r="L23" s="621" t="s">
        <v>326</v>
      </c>
      <c r="M23" s="54" t="s">
        <v>281</v>
      </c>
      <c r="N23" s="55"/>
    </row>
    <row r="24" spans="2:15" ht="19.5" customHeight="1" thickBot="1" x14ac:dyDescent="0.25">
      <c r="I24" s="56"/>
      <c r="J24" s="622"/>
      <c r="K24" s="623"/>
      <c r="L24" s="622"/>
      <c r="M24" s="57" t="s">
        <v>277</v>
      </c>
      <c r="N24" s="58" t="s">
        <v>263</v>
      </c>
    </row>
    <row r="25" spans="2:15" ht="52.5" customHeight="1" thickBot="1" x14ac:dyDescent="0.3">
      <c r="I25" s="59" t="s">
        <v>139</v>
      </c>
      <c r="J25" s="294">
        <v>149.44999999999999</v>
      </c>
      <c r="K25" s="295">
        <v>131.71</v>
      </c>
      <c r="L25" s="296">
        <v>132.31</v>
      </c>
      <c r="M25" s="249">
        <v>13.4689848910485</v>
      </c>
      <c r="N25" s="250">
        <v>12.954425213513707</v>
      </c>
    </row>
  </sheetData>
  <mergeCells count="10">
    <mergeCell ref="L23:L24"/>
    <mergeCell ref="J23:J24"/>
    <mergeCell ref="K23:K24"/>
    <mergeCell ref="B14:C17"/>
    <mergeCell ref="B18:C18"/>
    <mergeCell ref="E5:F7"/>
    <mergeCell ref="G5:K5"/>
    <mergeCell ref="I6:I7"/>
    <mergeCell ref="J6:K6"/>
    <mergeCell ref="E8:F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S18" sqref="S18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27" t="s">
        <v>83</v>
      </c>
      <c r="C5" s="627" t="s">
        <v>1</v>
      </c>
      <c r="D5" s="627"/>
      <c r="E5" s="627"/>
      <c r="F5" s="627"/>
      <c r="G5" s="627"/>
      <c r="H5" s="627"/>
    </row>
    <row r="6" spans="1:8" ht="13.5" customHeight="1" thickBot="1" x14ac:dyDescent="0.25">
      <c r="B6" s="627"/>
      <c r="C6" s="627"/>
      <c r="D6" s="627"/>
      <c r="E6" s="627"/>
      <c r="F6" s="627"/>
      <c r="G6" s="627"/>
      <c r="H6" s="627"/>
    </row>
    <row r="7" spans="1:8" ht="23.25" customHeight="1" thickBot="1" x14ac:dyDescent="0.25">
      <c r="B7" s="627"/>
      <c r="C7" s="628" t="s">
        <v>84</v>
      </c>
      <c r="D7" s="628"/>
      <c r="E7" s="485" t="s">
        <v>196</v>
      </c>
      <c r="F7" s="630" t="s">
        <v>85</v>
      </c>
      <c r="G7" s="630"/>
      <c r="H7" s="486" t="s">
        <v>272</v>
      </c>
    </row>
    <row r="8" spans="1:8" ht="15.75" thickBot="1" x14ac:dyDescent="0.25">
      <c r="B8" s="627"/>
      <c r="C8" s="472" t="s">
        <v>319</v>
      </c>
      <c r="D8" s="470" t="s">
        <v>320</v>
      </c>
      <c r="E8" s="471" t="s">
        <v>14</v>
      </c>
      <c r="F8" s="472" t="s">
        <v>319</v>
      </c>
      <c r="G8" s="487" t="s">
        <v>320</v>
      </c>
      <c r="H8" s="155" t="s">
        <v>14</v>
      </c>
    </row>
    <row r="9" spans="1:8" ht="27.75" customHeight="1" thickBot="1" x14ac:dyDescent="0.25">
      <c r="B9" s="553" t="s">
        <v>86</v>
      </c>
      <c r="C9" s="488">
        <v>1757.75</v>
      </c>
      <c r="D9" s="489">
        <v>1782.5340000000001</v>
      </c>
      <c r="E9" s="490">
        <v>-1.3903802115415529</v>
      </c>
      <c r="F9" s="491">
        <v>383.49012557924408</v>
      </c>
      <c r="G9" s="492">
        <v>389.9146906990988</v>
      </c>
      <c r="H9" s="493">
        <v>-1.647684807242265</v>
      </c>
    </row>
    <row r="10" spans="1:8" ht="33.75" customHeight="1" thickBot="1" x14ac:dyDescent="0.25">
      <c r="B10" s="553" t="s">
        <v>151</v>
      </c>
      <c r="C10" s="473">
        <v>1862.53</v>
      </c>
      <c r="D10" s="474">
        <v>1865.7470000000001</v>
      </c>
      <c r="E10" s="490">
        <v>-0.17242423544028734</v>
      </c>
      <c r="F10" s="491">
        <v>406.35008595938524</v>
      </c>
      <c r="G10" s="492">
        <v>408.11685186805494</v>
      </c>
      <c r="H10" s="493">
        <v>-0.43290687473030315</v>
      </c>
    </row>
    <row r="11" spans="1:8" ht="28.5" customHeight="1" thickBot="1" x14ac:dyDescent="0.25">
      <c r="B11" s="494" t="s">
        <v>87</v>
      </c>
      <c r="C11" s="488">
        <v>1152.57</v>
      </c>
      <c r="D11" s="489">
        <v>1148.8579999999999</v>
      </c>
      <c r="E11" s="490">
        <v>0.3231034644838604</v>
      </c>
      <c r="F11" s="491">
        <v>251.45738247126684</v>
      </c>
      <c r="G11" s="492">
        <v>251.30326362761394</v>
      </c>
      <c r="H11" s="493">
        <v>6.1327832129260296E-2</v>
      </c>
    </row>
    <row r="12" spans="1:8" ht="22.5" customHeight="1" thickBot="1" x14ac:dyDescent="0.25">
      <c r="B12" s="494" t="s">
        <v>88</v>
      </c>
      <c r="C12" s="495">
        <v>1414.83</v>
      </c>
      <c r="D12" s="496">
        <v>1426.732</v>
      </c>
      <c r="E12" s="490">
        <v>-0.83421413411909473</v>
      </c>
      <c r="F12" s="491">
        <v>308.67491644049602</v>
      </c>
      <c r="G12" s="492">
        <v>312.08592177793332</v>
      </c>
      <c r="H12" s="493">
        <v>-1.092969948149223</v>
      </c>
    </row>
    <row r="13" spans="1:8" ht="23.25" customHeight="1" thickBot="1" x14ac:dyDescent="0.25">
      <c r="B13" s="494" t="s">
        <v>89</v>
      </c>
      <c r="C13" s="491">
        <v>1478.38</v>
      </c>
      <c r="D13" s="497">
        <v>1495.905</v>
      </c>
      <c r="E13" s="490">
        <v>-1.1715316146412948</v>
      </c>
      <c r="F13" s="491">
        <v>322.53968531010833</v>
      </c>
      <c r="G13" s="492">
        <v>327.2169481144457</v>
      </c>
      <c r="H13" s="493">
        <v>-1.4294072575670742</v>
      </c>
    </row>
    <row r="14" spans="1:8" ht="34.5" customHeight="1" thickBot="1" x14ac:dyDescent="0.25">
      <c r="B14" s="494" t="s">
        <v>90</v>
      </c>
      <c r="C14" s="547">
        <v>1468.51</v>
      </c>
      <c r="D14" s="548">
        <v>1483.079</v>
      </c>
      <c r="E14" s="490">
        <v>-0.98234820936713152</v>
      </c>
      <c r="F14" s="491">
        <v>320.38633725750287</v>
      </c>
      <c r="G14" s="492">
        <v>324.41136582378158</v>
      </c>
      <c r="H14" s="493">
        <v>-1.2407174933769365</v>
      </c>
    </row>
    <row r="15" spans="1:8" ht="30.75" customHeight="1" thickBot="1" x14ac:dyDescent="0.25">
      <c r="B15" s="629" t="s">
        <v>91</v>
      </c>
      <c r="C15" s="629"/>
      <c r="D15" s="629"/>
      <c r="E15" s="629"/>
      <c r="F15" s="549">
        <v>4.5835600000000003</v>
      </c>
      <c r="G15" s="549">
        <v>4.5716000000000001</v>
      </c>
      <c r="H15" s="498" t="s">
        <v>273</v>
      </c>
    </row>
    <row r="16" spans="1:8" ht="19.5" thickBot="1" x14ac:dyDescent="0.25">
      <c r="B16" s="629"/>
      <c r="C16" s="629"/>
      <c r="D16" s="629"/>
      <c r="E16" s="629"/>
      <c r="F16" s="549">
        <v>4.5835600000000003</v>
      </c>
      <c r="G16" s="549">
        <v>4.5716000000000001</v>
      </c>
      <c r="H16" s="499">
        <v>0.26161518943040057</v>
      </c>
    </row>
    <row r="19" spans="2:4" x14ac:dyDescent="0.2">
      <c r="B19" s="533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L22" sqref="L22"/>
    </sheetView>
  </sheetViews>
  <sheetFormatPr defaultRowHeight="12.75" x14ac:dyDescent="0.2"/>
  <cols>
    <col min="1" max="1" width="9.140625" style="156"/>
    <col min="2" max="2" width="23.28515625" style="156" customWidth="1"/>
    <col min="3" max="3" width="10.7109375" style="156" customWidth="1"/>
    <col min="4" max="4" width="10.28515625" style="156" customWidth="1"/>
    <col min="5" max="16384" width="9.140625" style="156"/>
  </cols>
  <sheetData>
    <row r="2" spans="2:13" ht="15.75" x14ac:dyDescent="0.25">
      <c r="B2" s="69" t="s">
        <v>173</v>
      </c>
      <c r="G2" s="157"/>
    </row>
    <row r="5" spans="2:13" ht="13.5" thickBot="1" x14ac:dyDescent="0.25"/>
    <row r="6" spans="2:13" ht="22.5" customHeight="1" thickBot="1" x14ac:dyDescent="0.25">
      <c r="B6" s="631" t="s">
        <v>83</v>
      </c>
      <c r="C6" s="632" t="s">
        <v>160</v>
      </c>
      <c r="D6" s="632"/>
      <c r="E6" s="632"/>
      <c r="F6" s="632"/>
      <c r="G6" s="632"/>
      <c r="H6" s="632"/>
      <c r="I6" s="633" t="s">
        <v>161</v>
      </c>
      <c r="J6" s="633"/>
      <c r="K6" s="633"/>
      <c r="L6" s="633"/>
      <c r="M6" s="633"/>
    </row>
    <row r="7" spans="2:13" ht="38.25" customHeight="1" thickBot="1" x14ac:dyDescent="0.25">
      <c r="B7" s="631"/>
      <c r="C7" s="651" t="s">
        <v>327</v>
      </c>
      <c r="D7" s="652" t="s">
        <v>300</v>
      </c>
      <c r="E7" s="652" t="s">
        <v>162</v>
      </c>
      <c r="F7" s="653" t="s">
        <v>163</v>
      </c>
      <c r="G7" s="652" t="s">
        <v>164</v>
      </c>
      <c r="H7" s="654" t="s">
        <v>165</v>
      </c>
      <c r="I7" s="655" t="s">
        <v>275</v>
      </c>
      <c r="J7" s="652" t="s">
        <v>166</v>
      </c>
      <c r="K7" s="653" t="s">
        <v>163</v>
      </c>
      <c r="L7" s="652" t="s">
        <v>167</v>
      </c>
      <c r="M7" s="652" t="s">
        <v>168</v>
      </c>
    </row>
    <row r="8" spans="2:13" ht="30" customHeight="1" thickBot="1" x14ac:dyDescent="0.25">
      <c r="B8" s="656" t="s">
        <v>328</v>
      </c>
      <c r="C8" s="657">
        <v>149.44999999999999</v>
      </c>
      <c r="D8" s="658"/>
      <c r="E8" s="658">
        <v>151.05000000000001</v>
      </c>
      <c r="F8" s="659">
        <v>149.30000000000001</v>
      </c>
      <c r="G8" s="658">
        <v>131.71</v>
      </c>
      <c r="H8" s="660">
        <v>132.31</v>
      </c>
      <c r="I8" s="661"/>
      <c r="J8" s="662">
        <v>98.940748096656719</v>
      </c>
      <c r="K8" s="663">
        <v>100.10046885465503</v>
      </c>
      <c r="L8" s="662">
        <v>113.46898489104849</v>
      </c>
      <c r="M8" s="662">
        <v>112.9544252135137</v>
      </c>
    </row>
    <row r="9" spans="2:13" ht="30" customHeight="1" thickBot="1" x14ac:dyDescent="0.25">
      <c r="B9" s="656" t="s">
        <v>169</v>
      </c>
      <c r="C9" s="475">
        <v>1152.57</v>
      </c>
      <c r="D9" s="483">
        <v>1148.8579999999999</v>
      </c>
      <c r="E9" s="476">
        <v>1158.1199999999999</v>
      </c>
      <c r="F9" s="664">
        <v>982.58</v>
      </c>
      <c r="G9" s="665">
        <v>848.12300000000005</v>
      </c>
      <c r="H9" s="666">
        <v>838.73</v>
      </c>
      <c r="I9" s="667">
        <v>100.32310346448386</v>
      </c>
      <c r="J9" s="662">
        <v>99.520775049217704</v>
      </c>
      <c r="K9" s="663">
        <v>117.30037248875409</v>
      </c>
      <c r="L9" s="662">
        <v>135.89656217317534</v>
      </c>
      <c r="M9" s="662">
        <v>137.41847793688075</v>
      </c>
    </row>
    <row r="10" spans="2:13" ht="30" customHeight="1" thickBot="1" x14ac:dyDescent="0.25">
      <c r="B10" s="656" t="s">
        <v>170</v>
      </c>
      <c r="C10" s="475">
        <v>1414.83</v>
      </c>
      <c r="D10" s="483">
        <v>1426.732</v>
      </c>
      <c r="E10" s="476">
        <v>1392.87</v>
      </c>
      <c r="F10" s="664">
        <v>1189.03</v>
      </c>
      <c r="G10" s="665">
        <v>1135.43</v>
      </c>
      <c r="H10" s="666">
        <v>1220.9100000000001</v>
      </c>
      <c r="I10" s="667">
        <v>99.165785865880906</v>
      </c>
      <c r="J10" s="662">
        <v>101.57660083137695</v>
      </c>
      <c r="K10" s="663">
        <v>118.99026937924191</v>
      </c>
      <c r="L10" s="662">
        <v>124.60741745418035</v>
      </c>
      <c r="M10" s="662">
        <v>115.88323463645968</v>
      </c>
    </row>
    <row r="11" spans="2:13" ht="30" customHeight="1" thickBot="1" x14ac:dyDescent="0.25">
      <c r="B11" s="656" t="s">
        <v>171</v>
      </c>
      <c r="C11" s="668">
        <v>1757.75</v>
      </c>
      <c r="D11" s="669">
        <v>1782.5340000000001</v>
      </c>
      <c r="E11" s="670">
        <v>1771.55</v>
      </c>
      <c r="F11" s="664">
        <v>1470.11</v>
      </c>
      <c r="G11" s="665">
        <v>1384.7170000000001</v>
      </c>
      <c r="H11" s="666">
        <v>1537.84</v>
      </c>
      <c r="I11" s="667">
        <v>98.609619788458446</v>
      </c>
      <c r="J11" s="662">
        <v>99.221021139679948</v>
      </c>
      <c r="K11" s="663">
        <v>119.56588282509473</v>
      </c>
      <c r="L11" s="662">
        <v>126.93929517728171</v>
      </c>
      <c r="M11" s="662">
        <v>114.29992717057692</v>
      </c>
    </row>
    <row r="12" spans="2:13" ht="30" customHeight="1" thickBot="1" x14ac:dyDescent="0.25">
      <c r="B12" s="656" t="s">
        <v>172</v>
      </c>
      <c r="C12" s="668">
        <v>1862.53</v>
      </c>
      <c r="D12" s="669">
        <v>1865.7470000000001</v>
      </c>
      <c r="E12" s="670">
        <v>1860.97</v>
      </c>
      <c r="F12" s="664">
        <v>1624.22</v>
      </c>
      <c r="G12" s="665">
        <v>1660.626</v>
      </c>
      <c r="H12" s="666">
        <v>1723.4</v>
      </c>
      <c r="I12" s="667">
        <v>99.827575764559711</v>
      </c>
      <c r="J12" s="662">
        <v>100.08382725137966</v>
      </c>
      <c r="K12" s="663">
        <v>114.67227346049181</v>
      </c>
      <c r="L12" s="662">
        <v>112.15830656631897</v>
      </c>
      <c r="M12" s="662">
        <v>108.07299524196355</v>
      </c>
    </row>
    <row r="13" spans="2:13" ht="30" customHeight="1" thickBot="1" x14ac:dyDescent="0.25">
      <c r="B13" s="656" t="s">
        <v>89</v>
      </c>
      <c r="C13" s="477">
        <v>1478.38</v>
      </c>
      <c r="D13" s="484">
        <v>1495.905</v>
      </c>
      <c r="E13" s="478">
        <v>1462.36</v>
      </c>
      <c r="F13" s="664">
        <v>1376.86</v>
      </c>
      <c r="G13" s="665">
        <v>1327.952</v>
      </c>
      <c r="H13" s="666">
        <v>1255.75</v>
      </c>
      <c r="I13" s="667">
        <v>98.828468385358704</v>
      </c>
      <c r="J13" s="662">
        <v>101.09548948275391</v>
      </c>
      <c r="K13" s="663">
        <v>107.37329866507852</v>
      </c>
      <c r="L13" s="662">
        <v>111.327819077798</v>
      </c>
      <c r="M13" s="662">
        <v>117.72884730240892</v>
      </c>
    </row>
    <row r="14" spans="2:13" ht="30" customHeight="1" thickBot="1" x14ac:dyDescent="0.25">
      <c r="B14" s="656" t="s">
        <v>90</v>
      </c>
      <c r="C14" s="671">
        <v>1468.51</v>
      </c>
      <c r="D14" s="672">
        <v>1483.079</v>
      </c>
      <c r="E14" s="673">
        <v>1460.84</v>
      </c>
      <c r="F14" s="664">
        <v>1450.35</v>
      </c>
      <c r="G14" s="665">
        <v>1334.867</v>
      </c>
      <c r="H14" s="666">
        <v>1272.3699999999999</v>
      </c>
      <c r="I14" s="667">
        <v>99.017651790632868</v>
      </c>
      <c r="J14" s="662">
        <v>100.52504038772214</v>
      </c>
      <c r="K14" s="663">
        <v>101.2521115592788</v>
      </c>
      <c r="L14" s="662">
        <v>110.01170903168631</v>
      </c>
      <c r="M14" s="662">
        <v>115.41532730259281</v>
      </c>
    </row>
    <row r="16" spans="2:13" x14ac:dyDescent="0.2">
      <c r="B16"/>
      <c r="C16"/>
      <c r="D16"/>
    </row>
    <row r="17" spans="2:3" x14ac:dyDescent="0.2">
      <c r="B17" s="177"/>
      <c r="C17" s="177"/>
    </row>
    <row r="18" spans="2:3" x14ac:dyDescent="0.2">
      <c r="B18" s="533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2021-07-29T11:39:03Z</dcterms:modified>
</cp:coreProperties>
</file>