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zary.mazur\Desktop\!!!!!! USŁUGI LEŚNE 2022\!!!!!! POSTĘPOWANIE POWTÓRZONE NA PAKIETY III, V i VI\"/>
    </mc:Choice>
  </mc:AlternateContent>
  <xr:revisionPtr revIDLastSave="0" documentId="13_ncr:1_{175FE07C-33C9-43B1-B6A6-FCF4B8150B16}" xr6:coauthVersionLast="47" xr6:coauthVersionMax="47" xr10:uidLastSave="{00000000-0000-0000-0000-000000000000}"/>
  <bookViews>
    <workbookView xWindow="1410" yWindow="45" windowWidth="21795" windowHeight="15405" xr2:uid="{00000000-000D-0000-FFFF-FFFF00000000}"/>
  </bookViews>
  <sheets>
    <sheet name="ZUL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K81" i="2"/>
  <c r="J81" i="2"/>
  <c r="K80" i="2"/>
  <c r="J80" i="2"/>
  <c r="K79" i="2"/>
  <c r="J79" i="2"/>
  <c r="K78" i="2"/>
  <c r="J78" i="2"/>
  <c r="K77" i="2"/>
  <c r="J77" i="2"/>
  <c r="K74" i="2"/>
  <c r="K73" i="2"/>
  <c r="J73" i="2" s="1"/>
  <c r="K72" i="2"/>
  <c r="J72" i="2" s="1"/>
  <c r="K71" i="2"/>
  <c r="J71" i="2" s="1"/>
  <c r="K70" i="2"/>
  <c r="J70" i="2" s="1"/>
  <c r="K69" i="2"/>
  <c r="J69" i="2" s="1"/>
  <c r="K68" i="2"/>
  <c r="J68" i="2" s="1"/>
  <c r="K67" i="2"/>
  <c r="J67" i="2" s="1"/>
  <c r="K66" i="2"/>
  <c r="J66" i="2" s="1"/>
  <c r="K65" i="2"/>
  <c r="J65" i="2" s="1"/>
  <c r="K64" i="2"/>
  <c r="J64" i="2" s="1"/>
  <c r="K63" i="2"/>
  <c r="J63" i="2" s="1"/>
  <c r="K62" i="2"/>
  <c r="J62" i="2" s="1"/>
  <c r="K59" i="2"/>
  <c r="E84" i="2" s="1"/>
  <c r="J59" i="2"/>
  <c r="K53" i="2"/>
  <c r="J53" i="2"/>
  <c r="K47" i="2"/>
  <c r="J47" i="2"/>
  <c r="K41" i="2"/>
  <c r="J41" i="2"/>
  <c r="K35" i="2"/>
  <c r="J35" i="2"/>
  <c r="K29" i="2"/>
  <c r="J29" i="2"/>
</calcChain>
</file>

<file path=xl/sharedStrings.xml><?xml version="1.0" encoding="utf-8"?>
<sst xmlns="http://schemas.openxmlformats.org/spreadsheetml/2006/main" count="190" uniqueCount="92">
  <si>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</si>
  <si>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</si>
  <si>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</si>
  <si>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</si>
  <si>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</si>
  <si>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</si>
  <si>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</si>
  <si>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</si>
  <si>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</si>
  <si>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</si>
  <si>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</si>
  <si>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</si>
  <si>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</si>
  <si>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</si>
  <si>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TSZT</t>
  </si>
  <si>
    <t xml:space="preserve"> 93</t>
  </si>
  <si>
    <t>SADZ-JAMK</t>
  </si>
  <si>
    <t>Sadzenie wielolatek w jamkę</t>
  </si>
  <si>
    <t>KMTR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</si>
  <si>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</si>
  <si>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</si>
  <si>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</si>
  <si>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</si>
  <si>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</si>
  <si>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</si>
  <si>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</si>
  <si>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</si>
  <si>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</si>
  <si>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</si>
  <si>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</si>
  <si>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</si>
  <si>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</si>
  <si>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SZT</t>
  </si>
  <si>
    <t>137</t>
  </si>
  <si>
    <t>SZUK-OWAD</t>
  </si>
  <si>
    <t>Próbne poszukiwania owadów w ściółce</t>
  </si>
  <si>
    <t>148</t>
  </si>
  <si>
    <t>K GRODZEŃ</t>
  </si>
  <si>
    <t>Naprawa (konserwacja) ogrodzeń upraw leśnych</t>
  </si>
  <si>
    <t>H</t>
  </si>
  <si>
    <t>155</t>
  </si>
  <si>
    <t>NAPR-BUD</t>
  </si>
  <si>
    <t>Naprawa starych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</si>
  <si>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</si>
  <si>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</si>
  <si>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</si>
  <si>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</si>
  <si>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</si>
  <si>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</si>
  <si>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</si>
  <si>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</si>
  <si>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</si>
  <si>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>KG</t>
  </si>
  <si>
    <t>328</t>
  </si>
  <si>
    <t>ZB-NASDB</t>
  </si>
  <si>
    <t>Zbiór nasion dęba</t>
  </si>
  <si>
    <t xml:space="preserve"> 11, 117, 157, 161, 163, 165, 167, 169, 171, 180, 183, 209, 307, 336, 340, 343, 428</t>
  </si>
  <si>
    <t>GODZ RH8</t>
  </si>
  <si>
    <t>Prace godzinowe ręczne (8% VAT)</t>
  </si>
  <si>
    <t>174, 184, 222, 444, 447, 450, 453, 456, 458, 460, 462, 464, 477</t>
  </si>
  <si>
    <t>GODZ RH23</t>
  </si>
  <si>
    <t>Prace godzinowe ręczne (23% VAT)</t>
  </si>
  <si>
    <t>119, 173, 187, 308, 338, 341, 344, 429</t>
  </si>
  <si>
    <t>GODZ RU8</t>
  </si>
  <si>
    <t>Prace godzinowe ręczne z urządzeniem (8% VAT)</t>
  </si>
  <si>
    <t>118, 13, 158, 164, 166, 168, 170, 172, 181, 185, 210, 306, 337, 342, 427</t>
  </si>
  <si>
    <t>GODZ MH8</t>
  </si>
  <si>
    <t>Prace godzinowe ciągnikowe (8% VAT)</t>
  </si>
  <si>
    <t>175, 186, 223, 345, 446, 449, 452, 455, 457, 459, 461, 463, 466, 475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</si>
  <si>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</si>
  <si>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</si>
  <si>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</si>
  <si>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</si>
  <si>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</si>
  <si>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</si>
  <si>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</si>
  <si>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</si>
  <si>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Koszęcin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</si>
  <si>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</si>
  <si>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</si>
  <si>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</si>
  <si>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</si>
  <si>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</si>
  <si>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</si>
  <si>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6. Podwóz drewna</t>
  </si>
  <si>
    <t>8</t>
  </si>
  <si>
    <t>PODWOZ-D3</t>
  </si>
  <si>
    <t>Podwóz drewna pow. 1000 m</t>
  </si>
  <si>
    <t>Dokument musi być złożony pod rygorem nieważności w formie elektronicznej, o której mowa w art. 78(1) KC (tj. podpisany kwalifikowanym podpisem elektronicznym)</t>
  </si>
  <si>
    <t>KOSZTORYS OFERTOWY</t>
  </si>
  <si>
    <t xml:space="preserve">ul. Sobieskiego 1, 42-286 Koszęcin                 </t>
  </si>
  <si>
    <t>Odpowiadając na ogłoszenie o przetargu nieograniczonym na „Wykonywanie usług z zakresu gospodarki leśnej na terenie Nadleśnictwa Koszęcin w roku 2022 – leśnictwa: Kalety, Dyrdy, Zielona'' składamy niniejszym ofertę na pakiet VII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</si>
</sst>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sz val="8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39" fontId="7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center" vertical="center"/>
    </xf>
    <xf numFmtId="39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right" vertical="center"/>
    </xf>
    <xf numFmtId="39" fontId="11" fillId="2" borderId="1" xfId="0" applyNumberFormat="1" applyFont="1" applyFill="1" applyBorder="1" applyAlignment="1">
      <alignment horizontal="right" vertical="center"/>
    </xf>
    <xf numFmtId="49" fontId="12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9"/>
  <sheetViews>
    <sheetView tabSelected="1" topLeftCell="A76" workbookViewId="0">
      <selection activeCell="B26" sqref="B26:K8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4" customWidth="1"/>
    <col min="8" max="8" width="11.7109375" style="4" customWidth="1"/>
    <col min="9" max="9" width="7.85546875" style="4" customWidth="1"/>
    <col min="10" max="11" width="10.7109375" style="4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3"/>
      <c r="G1" s="3"/>
      <c r="H1" s="3"/>
      <c r="I1" s="3"/>
      <c r="J1" s="3"/>
      <c r="K1" s="3"/>
    </row>
    <row r="2" spans="2:11" s="1" customFormat="1" ht="2.65" customHeight="1" x14ac:dyDescent="0.2">
      <c r="B2" s="5"/>
      <c r="C2" s="5"/>
      <c r="F2" s="3"/>
      <c r="G2" s="3"/>
      <c r="H2" s="3"/>
      <c r="I2" s="3"/>
      <c r="J2" s="3"/>
      <c r="K2" s="3"/>
    </row>
    <row r="3" spans="2:11" s="1" customFormat="1" ht="29.85" customHeight="1" x14ac:dyDescent="0.2">
      <c r="F3" s="3"/>
      <c r="G3" s="3"/>
      <c r="H3" s="3"/>
      <c r="I3" s="3"/>
      <c r="J3" s="3"/>
      <c r="K3" s="3"/>
    </row>
    <row r="4" spans="2:11" s="1" customFormat="1" ht="2.65" customHeight="1" x14ac:dyDescent="0.2">
      <c r="B4" s="5"/>
      <c r="C4" s="5"/>
      <c r="F4" s="3"/>
      <c r="G4" s="3"/>
      <c r="H4" s="3"/>
      <c r="I4" s="3"/>
      <c r="J4" s="3"/>
      <c r="K4" s="3"/>
    </row>
    <row r="5" spans="2:11" s="1" customFormat="1" ht="19.7" customHeight="1" x14ac:dyDescent="0.2">
      <c r="F5" s="3"/>
      <c r="G5" s="3"/>
      <c r="H5" s="3"/>
      <c r="I5" s="3"/>
      <c r="J5" s="3"/>
      <c r="K5" s="3"/>
    </row>
    <row r="6" spans="2:11" s="1" customFormat="1" ht="10.7" customHeight="1" x14ac:dyDescent="0.2">
      <c r="F6" s="6" t="s">
        <v>73</v>
      </c>
      <c r="G6" s="6"/>
      <c r="H6" s="6"/>
      <c r="I6" s="6"/>
      <c r="J6" s="6"/>
      <c r="K6" s="6"/>
    </row>
    <row r="7" spans="2:11" s="1" customFormat="1" ht="2.65" customHeight="1" x14ac:dyDescent="0.2">
      <c r="B7" s="5"/>
      <c r="C7" s="5"/>
      <c r="F7" s="6"/>
      <c r="G7" s="6"/>
      <c r="H7" s="6"/>
      <c r="I7" s="6"/>
      <c r="J7" s="6"/>
      <c r="K7" s="6"/>
    </row>
    <row r="8" spans="2:11" s="1" customFormat="1" ht="3.2" customHeight="1" x14ac:dyDescent="0.2">
      <c r="F8" s="6"/>
      <c r="G8" s="6"/>
      <c r="H8" s="6"/>
      <c r="I8" s="6"/>
      <c r="J8" s="6"/>
      <c r="K8" s="6"/>
    </row>
    <row r="9" spans="2:11" s="1" customFormat="1" ht="3.75" customHeight="1" x14ac:dyDescent="0.2">
      <c r="B9" s="7" t="s">
        <v>74</v>
      </c>
      <c r="C9" s="7"/>
      <c r="F9" s="6"/>
      <c r="G9" s="6"/>
      <c r="H9" s="6"/>
      <c r="I9" s="6"/>
      <c r="J9" s="6"/>
      <c r="K9" s="6"/>
    </row>
    <row r="10" spans="2:11" s="1" customFormat="1" ht="15.95" customHeight="1" x14ac:dyDescent="0.2">
      <c r="B10" s="7"/>
      <c r="C10" s="7"/>
      <c r="F10" s="3"/>
      <c r="G10" s="3"/>
      <c r="H10" s="3"/>
      <c r="I10" s="3"/>
      <c r="J10" s="3"/>
      <c r="K10" s="3"/>
    </row>
    <row r="11" spans="2:11" s="1" customFormat="1" ht="48.6" customHeight="1" x14ac:dyDescent="0.2">
      <c r="F11" s="3"/>
      <c r="G11" s="3"/>
      <c r="H11" s="3"/>
      <c r="I11" s="3"/>
      <c r="J11" s="3"/>
      <c r="K11" s="3"/>
    </row>
    <row r="12" spans="2:11" s="1" customFormat="1" ht="24" customHeight="1" x14ac:dyDescent="0.2">
      <c r="D12" s="8" t="s">
        <v>89</v>
      </c>
      <c r="E12" s="8"/>
      <c r="F12" s="3"/>
      <c r="G12" s="3"/>
      <c r="H12" s="3"/>
      <c r="I12" s="3"/>
      <c r="J12" s="3"/>
      <c r="K12" s="3"/>
    </row>
    <row r="13" spans="2:11" s="1" customFormat="1" ht="24" customHeight="1" x14ac:dyDescent="0.2">
      <c r="D13" s="9"/>
      <c r="E13" s="9"/>
      <c r="F13" s="3"/>
      <c r="G13" s="3"/>
      <c r="H13" s="3"/>
      <c r="I13" s="3"/>
      <c r="J13" s="3"/>
      <c r="K13" s="3"/>
    </row>
    <row r="14" spans="2:11" s="1" customFormat="1" ht="33" customHeight="1" x14ac:dyDescent="0.2">
      <c r="F14" s="3"/>
      <c r="G14" s="3"/>
      <c r="H14" s="3"/>
      <c r="I14" s="3"/>
      <c r="J14" s="3"/>
      <c r="K14" s="3"/>
    </row>
    <row r="15" spans="2:11" s="1" customFormat="1" ht="20.85" customHeight="1" x14ac:dyDescent="0.2">
      <c r="B15" s="2" t="s">
        <v>75</v>
      </c>
      <c r="F15" s="3"/>
      <c r="G15" s="3"/>
      <c r="H15" s="3"/>
      <c r="I15" s="3"/>
      <c r="J15" s="3"/>
      <c r="K15" s="3"/>
    </row>
    <row r="16" spans="2:11" s="1" customFormat="1" ht="3.2" customHeight="1" x14ac:dyDescent="0.2">
      <c r="F16" s="3"/>
      <c r="G16" s="3"/>
      <c r="H16" s="3"/>
      <c r="I16" s="3"/>
      <c r="J16" s="3"/>
      <c r="K16" s="3"/>
    </row>
    <row r="17" spans="2:11" s="1" customFormat="1" ht="20.85" customHeight="1" x14ac:dyDescent="0.2">
      <c r="B17" s="2" t="s">
        <v>76</v>
      </c>
      <c r="F17" s="3"/>
      <c r="G17" s="3"/>
      <c r="H17" s="3"/>
      <c r="I17" s="3"/>
      <c r="J17" s="3"/>
      <c r="K17" s="3"/>
    </row>
    <row r="18" spans="2:11" s="1" customFormat="1" ht="3.75" customHeight="1" x14ac:dyDescent="0.2">
      <c r="F18" s="3"/>
      <c r="G18" s="3"/>
      <c r="H18" s="3"/>
      <c r="I18" s="3"/>
      <c r="J18" s="3"/>
      <c r="K18" s="3"/>
    </row>
    <row r="19" spans="2:11" s="1" customFormat="1" ht="20.85" customHeight="1" x14ac:dyDescent="0.2">
      <c r="B19" s="2" t="s">
        <v>77</v>
      </c>
      <c r="F19" s="3"/>
      <c r="G19" s="3"/>
      <c r="H19" s="3"/>
      <c r="I19" s="3"/>
      <c r="J19" s="3"/>
      <c r="K19" s="3"/>
    </row>
    <row r="20" spans="2:11" s="1" customFormat="1" ht="2.65" customHeight="1" x14ac:dyDescent="0.2">
      <c r="F20" s="3"/>
      <c r="G20" s="3"/>
      <c r="H20" s="3"/>
      <c r="I20" s="3"/>
      <c r="J20" s="3"/>
      <c r="K20" s="3"/>
    </row>
    <row r="21" spans="2:11" s="1" customFormat="1" ht="20.85" customHeight="1" x14ac:dyDescent="0.2">
      <c r="B21" s="2" t="s">
        <v>90</v>
      </c>
      <c r="F21" s="3"/>
      <c r="G21" s="3"/>
      <c r="H21" s="3"/>
      <c r="I21" s="3"/>
      <c r="J21" s="3"/>
      <c r="K21" s="3"/>
    </row>
    <row r="22" spans="2:11" s="1" customFormat="1" ht="59.65" customHeight="1" x14ac:dyDescent="0.2">
      <c r="F22" s="3"/>
      <c r="G22" s="3"/>
      <c r="H22" s="3"/>
      <c r="I22" s="3"/>
      <c r="J22" s="3"/>
      <c r="K22" s="3"/>
    </row>
    <row r="23" spans="2:11" s="1" customFormat="1" ht="50.1" customHeight="1" x14ac:dyDescent="0.2">
      <c r="B23" s="10" t="s">
        <v>91</v>
      </c>
      <c r="C23" s="10"/>
      <c r="D23" s="10"/>
      <c r="E23" s="10"/>
      <c r="F23" s="10"/>
      <c r="G23" s="10"/>
      <c r="H23" s="10"/>
      <c r="I23" s="10"/>
      <c r="J23" s="10"/>
      <c r="K23" s="10"/>
    </row>
    <row r="24" spans="2:11" s="1" customFormat="1" ht="52.35" customHeight="1" x14ac:dyDescent="0.2">
      <c r="F24" s="3"/>
      <c r="G24" s="3"/>
      <c r="H24" s="3"/>
      <c r="I24" s="3"/>
      <c r="J24" s="3"/>
      <c r="K24" s="3"/>
    </row>
    <row r="25" spans="2:11" s="1" customFormat="1" ht="3.2" customHeight="1" x14ac:dyDescent="0.2">
      <c r="F25" s="3"/>
      <c r="G25" s="3"/>
      <c r="H25" s="3"/>
      <c r="I25" s="3"/>
      <c r="J25" s="3"/>
      <c r="K25" s="3"/>
    </row>
    <row r="26" spans="2:11" ht="15" x14ac:dyDescent="0.2">
      <c r="B26" s="12" t="s">
        <v>78</v>
      </c>
      <c r="C26" s="12"/>
      <c r="D26" s="12"/>
      <c r="E26" s="13"/>
      <c r="F26" s="13"/>
      <c r="G26" s="13"/>
      <c r="H26" s="13"/>
      <c r="I26" s="13"/>
      <c r="J26" s="13"/>
      <c r="K26" s="13"/>
    </row>
    <row r="27" spans="2:11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2:11" ht="56.25" x14ac:dyDescent="0.2">
      <c r="B28" s="14" t="s">
        <v>0</v>
      </c>
      <c r="C28" s="15" t="s">
        <v>1</v>
      </c>
      <c r="D28" s="15" t="s">
        <v>2</v>
      </c>
      <c r="E28" s="15" t="s">
        <v>3</v>
      </c>
      <c r="F28" s="15" t="s">
        <v>4</v>
      </c>
      <c r="G28" s="15" t="s">
        <v>5</v>
      </c>
      <c r="H28" s="14" t="s">
        <v>6</v>
      </c>
      <c r="I28" s="15" t="s">
        <v>7</v>
      </c>
      <c r="J28" s="15" t="s">
        <v>8</v>
      </c>
      <c r="K28" s="14" t="s">
        <v>9</v>
      </c>
    </row>
    <row r="29" spans="2:11" x14ac:dyDescent="0.2">
      <c r="B29" s="16" t="s">
        <v>10</v>
      </c>
      <c r="C29" s="16" t="s">
        <v>11</v>
      </c>
      <c r="D29" s="17" t="s">
        <v>12</v>
      </c>
      <c r="E29" s="16" t="s">
        <v>13</v>
      </c>
      <c r="F29" s="18">
        <v>1728</v>
      </c>
      <c r="G29" s="18"/>
      <c r="H29" s="19"/>
      <c r="I29" s="20">
        <v>8</v>
      </c>
      <c r="J29" s="19">
        <f>ROUND(H29*0.08,2)</f>
        <v>0</v>
      </c>
      <c r="K29" s="19">
        <f>ROUND(H29*1.08,2)</f>
        <v>0</v>
      </c>
    </row>
    <row r="30" spans="2:11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11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2:11" ht="15" x14ac:dyDescent="0.2">
      <c r="B32" s="12" t="s">
        <v>79</v>
      </c>
      <c r="C32" s="12"/>
      <c r="D32" s="12"/>
      <c r="E32" s="13"/>
      <c r="F32" s="13"/>
      <c r="G32" s="13"/>
      <c r="H32" s="13"/>
      <c r="I32" s="13"/>
      <c r="J32" s="13"/>
      <c r="K32" s="13"/>
    </row>
    <row r="33" spans="2:1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2:11" ht="56.25" x14ac:dyDescent="0.2">
      <c r="B34" s="14" t="s">
        <v>0</v>
      </c>
      <c r="C34" s="15" t="s">
        <v>1</v>
      </c>
      <c r="D34" s="15" t="s">
        <v>2</v>
      </c>
      <c r="E34" s="15" t="s">
        <v>3</v>
      </c>
      <c r="F34" s="15" t="s">
        <v>4</v>
      </c>
      <c r="G34" s="15" t="s">
        <v>5</v>
      </c>
      <c r="H34" s="14" t="s">
        <v>6</v>
      </c>
      <c r="I34" s="15" t="s">
        <v>7</v>
      </c>
      <c r="J34" s="15" t="s">
        <v>8</v>
      </c>
      <c r="K34" s="14" t="s">
        <v>9</v>
      </c>
    </row>
    <row r="35" spans="2:11" x14ac:dyDescent="0.2">
      <c r="B35" s="16" t="s">
        <v>10</v>
      </c>
      <c r="C35" s="16" t="s">
        <v>11</v>
      </c>
      <c r="D35" s="17" t="s">
        <v>12</v>
      </c>
      <c r="E35" s="16" t="s">
        <v>13</v>
      </c>
      <c r="F35" s="18">
        <v>2134</v>
      </c>
      <c r="G35" s="18"/>
      <c r="H35" s="19"/>
      <c r="I35" s="20">
        <v>8</v>
      </c>
      <c r="J35" s="19">
        <f>ROUND(H35*0.08,2)</f>
        <v>0</v>
      </c>
      <c r="K35" s="19">
        <f>ROUND(H35*1.08,2)</f>
        <v>0</v>
      </c>
    </row>
    <row r="36" spans="2:1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2:1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2:11" ht="15" x14ac:dyDescent="0.2">
      <c r="B38" s="12" t="s">
        <v>80</v>
      </c>
      <c r="C38" s="12"/>
      <c r="D38" s="12"/>
      <c r="E38" s="13"/>
      <c r="F38" s="13"/>
      <c r="G38" s="13"/>
      <c r="H38" s="13"/>
      <c r="I38" s="13"/>
      <c r="J38" s="13"/>
      <c r="K38" s="13"/>
    </row>
    <row r="39" spans="2:1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ht="56.25" x14ac:dyDescent="0.2">
      <c r="B40" s="14" t="s">
        <v>0</v>
      </c>
      <c r="C40" s="15" t="s">
        <v>1</v>
      </c>
      <c r="D40" s="15" t="s">
        <v>2</v>
      </c>
      <c r="E40" s="15" t="s">
        <v>3</v>
      </c>
      <c r="F40" s="15" t="s">
        <v>4</v>
      </c>
      <c r="G40" s="15" t="s">
        <v>5</v>
      </c>
      <c r="H40" s="14" t="s">
        <v>6</v>
      </c>
      <c r="I40" s="15" t="s">
        <v>7</v>
      </c>
      <c r="J40" s="15" t="s">
        <v>8</v>
      </c>
      <c r="K40" s="14" t="s">
        <v>9</v>
      </c>
    </row>
    <row r="41" spans="2:11" x14ac:dyDescent="0.2">
      <c r="B41" s="16" t="s">
        <v>10</v>
      </c>
      <c r="C41" s="16" t="s">
        <v>11</v>
      </c>
      <c r="D41" s="17" t="s">
        <v>12</v>
      </c>
      <c r="E41" s="16" t="s">
        <v>13</v>
      </c>
      <c r="F41" s="18">
        <v>4376</v>
      </c>
      <c r="G41" s="18"/>
      <c r="H41" s="19"/>
      <c r="I41" s="20">
        <v>8</v>
      </c>
      <c r="J41" s="19">
        <f>ROUND(H41*0.08,2)</f>
        <v>0</v>
      </c>
      <c r="K41" s="19">
        <f>ROUND(H41*1.08,2)</f>
        <v>0</v>
      </c>
    </row>
    <row r="42" spans="2:1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2:1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2:11" ht="15" x14ac:dyDescent="0.2">
      <c r="B44" s="12" t="s">
        <v>81</v>
      </c>
      <c r="C44" s="12"/>
      <c r="D44" s="12"/>
      <c r="E44" s="13"/>
      <c r="F44" s="13"/>
      <c r="G44" s="13"/>
      <c r="H44" s="13"/>
      <c r="I44" s="13"/>
      <c r="J44" s="13"/>
      <c r="K44" s="13"/>
    </row>
    <row r="45" spans="2:1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2:11" ht="56.25" x14ac:dyDescent="0.2">
      <c r="B46" s="14" t="s">
        <v>0</v>
      </c>
      <c r="C46" s="15" t="s">
        <v>1</v>
      </c>
      <c r="D46" s="15" t="s">
        <v>2</v>
      </c>
      <c r="E46" s="15" t="s">
        <v>3</v>
      </c>
      <c r="F46" s="15" t="s">
        <v>4</v>
      </c>
      <c r="G46" s="15" t="s">
        <v>5</v>
      </c>
      <c r="H46" s="14" t="s">
        <v>6</v>
      </c>
      <c r="I46" s="15" t="s">
        <v>7</v>
      </c>
      <c r="J46" s="15" t="s">
        <v>8</v>
      </c>
      <c r="K46" s="14" t="s">
        <v>9</v>
      </c>
    </row>
    <row r="47" spans="2:11" x14ac:dyDescent="0.2">
      <c r="B47" s="16" t="s">
        <v>10</v>
      </c>
      <c r="C47" s="16" t="s">
        <v>11</v>
      </c>
      <c r="D47" s="17" t="s">
        <v>12</v>
      </c>
      <c r="E47" s="16" t="s">
        <v>13</v>
      </c>
      <c r="F47" s="18">
        <v>909</v>
      </c>
      <c r="G47" s="18"/>
      <c r="H47" s="19"/>
      <c r="I47" s="20">
        <v>8</v>
      </c>
      <c r="J47" s="19">
        <f>ROUND(H47*0.08,2)</f>
        <v>0</v>
      </c>
      <c r="K47" s="19">
        <f>ROUND(H47*1.08,2)</f>
        <v>0</v>
      </c>
    </row>
    <row r="48" spans="2:11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2:11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2:11" ht="15" x14ac:dyDescent="0.2">
      <c r="B50" s="12" t="s">
        <v>82</v>
      </c>
      <c r="C50" s="12"/>
      <c r="D50" s="12"/>
      <c r="E50" s="13"/>
      <c r="F50" s="13"/>
      <c r="G50" s="13"/>
      <c r="H50" s="13"/>
      <c r="I50" s="13"/>
      <c r="J50" s="13"/>
      <c r="K50" s="13"/>
    </row>
    <row r="51" spans="2:11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2:11" ht="56.25" x14ac:dyDescent="0.2">
      <c r="B52" s="14" t="s">
        <v>0</v>
      </c>
      <c r="C52" s="15" t="s">
        <v>1</v>
      </c>
      <c r="D52" s="15" t="s">
        <v>2</v>
      </c>
      <c r="E52" s="15" t="s">
        <v>3</v>
      </c>
      <c r="F52" s="15" t="s">
        <v>4</v>
      </c>
      <c r="G52" s="15" t="s">
        <v>5</v>
      </c>
      <c r="H52" s="14" t="s">
        <v>6</v>
      </c>
      <c r="I52" s="15" t="s">
        <v>7</v>
      </c>
      <c r="J52" s="15" t="s">
        <v>8</v>
      </c>
      <c r="K52" s="14" t="s">
        <v>9</v>
      </c>
    </row>
    <row r="53" spans="2:11" x14ac:dyDescent="0.2">
      <c r="B53" s="16" t="s">
        <v>10</v>
      </c>
      <c r="C53" s="16" t="s">
        <v>11</v>
      </c>
      <c r="D53" s="17" t="s">
        <v>12</v>
      </c>
      <c r="E53" s="16" t="s">
        <v>13</v>
      </c>
      <c r="F53" s="18">
        <v>710</v>
      </c>
      <c r="G53" s="18"/>
      <c r="H53" s="19"/>
      <c r="I53" s="20">
        <v>8</v>
      </c>
      <c r="J53" s="19">
        <f>ROUND(H53*0.08,2)</f>
        <v>0</v>
      </c>
      <c r="K53" s="19">
        <f>ROUND(H53*1.08,2)</f>
        <v>0</v>
      </c>
    </row>
    <row r="54" spans="2:11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2:11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2:11" ht="15" x14ac:dyDescent="0.2">
      <c r="B56" s="12" t="s">
        <v>84</v>
      </c>
      <c r="C56" s="12"/>
      <c r="D56" s="12"/>
      <c r="E56" s="21"/>
      <c r="F56" s="21"/>
      <c r="G56" s="21"/>
      <c r="H56" s="21"/>
      <c r="I56" s="21"/>
      <c r="J56" s="21"/>
      <c r="K56" s="21"/>
    </row>
    <row r="57" spans="2:11" x14ac:dyDescent="0.2">
      <c r="B57" s="13"/>
      <c r="C57" s="13"/>
      <c r="D57" s="13"/>
      <c r="E57" s="21"/>
      <c r="F57" s="21"/>
      <c r="G57" s="21"/>
      <c r="H57" s="21"/>
      <c r="I57" s="21"/>
      <c r="J57" s="21"/>
      <c r="K57" s="21"/>
    </row>
    <row r="58" spans="2:11" ht="56.25" x14ac:dyDescent="0.2">
      <c r="B58" s="14" t="s">
        <v>0</v>
      </c>
      <c r="C58" s="15" t="s">
        <v>1</v>
      </c>
      <c r="D58" s="15" t="s">
        <v>2</v>
      </c>
      <c r="E58" s="15" t="s">
        <v>3</v>
      </c>
      <c r="F58" s="15" t="s">
        <v>4</v>
      </c>
      <c r="G58" s="15" t="s">
        <v>5</v>
      </c>
      <c r="H58" s="14" t="s">
        <v>6</v>
      </c>
      <c r="I58" s="15" t="s">
        <v>7</v>
      </c>
      <c r="J58" s="15" t="s">
        <v>8</v>
      </c>
      <c r="K58" s="14" t="s">
        <v>9</v>
      </c>
    </row>
    <row r="59" spans="2:11" x14ac:dyDescent="0.2">
      <c r="B59" s="16" t="s">
        <v>85</v>
      </c>
      <c r="C59" s="16" t="s">
        <v>86</v>
      </c>
      <c r="D59" s="17" t="s">
        <v>87</v>
      </c>
      <c r="E59" s="16" t="s">
        <v>13</v>
      </c>
      <c r="F59" s="19">
        <v>6</v>
      </c>
      <c r="G59" s="19"/>
      <c r="H59" s="22"/>
      <c r="I59" s="20">
        <v>8</v>
      </c>
      <c r="J59" s="19">
        <f>ROUND(H59*0.08,2)</f>
        <v>0</v>
      </c>
      <c r="K59" s="19">
        <f>ROUND(H59*1.08,2)</f>
        <v>0</v>
      </c>
    </row>
    <row r="60" spans="2:11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2:11" ht="56.25" x14ac:dyDescent="0.2">
      <c r="B61" s="14" t="s">
        <v>0</v>
      </c>
      <c r="C61" s="15" t="s">
        <v>1</v>
      </c>
      <c r="D61" s="15" t="s">
        <v>2</v>
      </c>
      <c r="E61" s="15" t="s">
        <v>3</v>
      </c>
      <c r="F61" s="15" t="s">
        <v>4</v>
      </c>
      <c r="G61" s="15" t="s">
        <v>5</v>
      </c>
      <c r="H61" s="14" t="s">
        <v>6</v>
      </c>
      <c r="I61" s="15" t="s">
        <v>7</v>
      </c>
      <c r="J61" s="15" t="s">
        <v>8</v>
      </c>
      <c r="K61" s="14" t="s">
        <v>9</v>
      </c>
    </row>
    <row r="62" spans="2:11" x14ac:dyDescent="0.2">
      <c r="B62" s="16" t="s">
        <v>15</v>
      </c>
      <c r="C62" s="16" t="s">
        <v>16</v>
      </c>
      <c r="D62" s="17" t="s">
        <v>17</v>
      </c>
      <c r="E62" s="16" t="s">
        <v>14</v>
      </c>
      <c r="F62" s="18">
        <v>6.5</v>
      </c>
      <c r="G62" s="18"/>
      <c r="H62" s="23"/>
      <c r="I62" s="20">
        <v>8</v>
      </c>
      <c r="J62" s="24">
        <f>ROUND(K62-H62,2)</f>
        <v>0</v>
      </c>
      <c r="K62" s="24">
        <f>ROUND(H62*1.08,2)</f>
        <v>0</v>
      </c>
    </row>
    <row r="63" spans="2:11" x14ac:dyDescent="0.2">
      <c r="B63" s="16" t="s">
        <v>19</v>
      </c>
      <c r="C63" s="16" t="s">
        <v>20</v>
      </c>
      <c r="D63" s="17" t="s">
        <v>21</v>
      </c>
      <c r="E63" s="16" t="s">
        <v>14</v>
      </c>
      <c r="F63" s="18">
        <v>6.5</v>
      </c>
      <c r="G63" s="18"/>
      <c r="H63" s="23"/>
      <c r="I63" s="20">
        <v>8</v>
      </c>
      <c r="J63" s="24">
        <f t="shared" ref="J63:J73" si="0">ROUND(K63-H63,2)</f>
        <v>0</v>
      </c>
      <c r="K63" s="24">
        <f t="shared" ref="K63:K74" si="1">ROUND(H63*1.08,2)</f>
        <v>0</v>
      </c>
    </row>
    <row r="64" spans="2:11" ht="22.5" x14ac:dyDescent="0.2">
      <c r="B64" s="16" t="s">
        <v>22</v>
      </c>
      <c r="C64" s="16" t="s">
        <v>23</v>
      </c>
      <c r="D64" s="17" t="s">
        <v>24</v>
      </c>
      <c r="E64" s="16" t="s">
        <v>25</v>
      </c>
      <c r="F64" s="18">
        <v>4.9000000000000004</v>
      </c>
      <c r="G64" s="18"/>
      <c r="H64" s="23"/>
      <c r="I64" s="20">
        <v>8</v>
      </c>
      <c r="J64" s="24">
        <f t="shared" si="0"/>
        <v>0</v>
      </c>
      <c r="K64" s="24">
        <f t="shared" si="1"/>
        <v>0</v>
      </c>
    </row>
    <row r="65" spans="2:11" x14ac:dyDescent="0.2">
      <c r="B65" s="16" t="s">
        <v>26</v>
      </c>
      <c r="C65" s="16" t="s">
        <v>27</v>
      </c>
      <c r="D65" s="17" t="s">
        <v>28</v>
      </c>
      <c r="E65" s="16" t="s">
        <v>25</v>
      </c>
      <c r="F65" s="18">
        <v>12.61</v>
      </c>
      <c r="G65" s="18"/>
      <c r="H65" s="23"/>
      <c r="I65" s="20">
        <v>8</v>
      </c>
      <c r="J65" s="24">
        <f t="shared" si="0"/>
        <v>0</v>
      </c>
      <c r="K65" s="24">
        <f t="shared" si="1"/>
        <v>0</v>
      </c>
    </row>
    <row r="66" spans="2:11" x14ac:dyDescent="0.2">
      <c r="B66" s="16" t="s">
        <v>29</v>
      </c>
      <c r="C66" s="16" t="s">
        <v>30</v>
      </c>
      <c r="D66" s="17" t="s">
        <v>31</v>
      </c>
      <c r="E66" s="16" t="s">
        <v>25</v>
      </c>
      <c r="F66" s="18">
        <v>10.43</v>
      </c>
      <c r="G66" s="18"/>
      <c r="H66" s="23"/>
      <c r="I66" s="20">
        <v>8</v>
      </c>
      <c r="J66" s="24">
        <f t="shared" si="0"/>
        <v>0</v>
      </c>
      <c r="K66" s="24">
        <f t="shared" si="1"/>
        <v>0</v>
      </c>
    </row>
    <row r="67" spans="2:11" x14ac:dyDescent="0.2">
      <c r="B67" s="16" t="s">
        <v>33</v>
      </c>
      <c r="C67" s="16" t="s">
        <v>34</v>
      </c>
      <c r="D67" s="17" t="s">
        <v>35</v>
      </c>
      <c r="E67" s="16" t="s">
        <v>32</v>
      </c>
      <c r="F67" s="18">
        <v>5</v>
      </c>
      <c r="G67" s="18"/>
      <c r="H67" s="23"/>
      <c r="I67" s="20">
        <v>8</v>
      </c>
      <c r="J67" s="24">
        <f t="shared" si="0"/>
        <v>0</v>
      </c>
      <c r="K67" s="24">
        <f t="shared" si="1"/>
        <v>0</v>
      </c>
    </row>
    <row r="68" spans="2:11" x14ac:dyDescent="0.2">
      <c r="B68" s="16" t="s">
        <v>36</v>
      </c>
      <c r="C68" s="16" t="s">
        <v>37</v>
      </c>
      <c r="D68" s="17" t="s">
        <v>38</v>
      </c>
      <c r="E68" s="16" t="s">
        <v>39</v>
      </c>
      <c r="F68" s="18">
        <v>110</v>
      </c>
      <c r="G68" s="18"/>
      <c r="H68" s="23"/>
      <c r="I68" s="20">
        <v>23</v>
      </c>
      <c r="J68" s="24">
        <f t="shared" si="0"/>
        <v>0</v>
      </c>
      <c r="K68" s="24">
        <f>ROUND(H68*1.23,2)</f>
        <v>0</v>
      </c>
    </row>
    <row r="69" spans="2:11" x14ac:dyDescent="0.2">
      <c r="B69" s="16" t="s">
        <v>40</v>
      </c>
      <c r="C69" s="16" t="s">
        <v>41</v>
      </c>
      <c r="D69" s="17" t="s">
        <v>42</v>
      </c>
      <c r="E69" s="16" t="s">
        <v>32</v>
      </c>
      <c r="F69" s="18">
        <v>55</v>
      </c>
      <c r="G69" s="18"/>
      <c r="H69" s="23"/>
      <c r="I69" s="20">
        <v>8</v>
      </c>
      <c r="J69" s="24">
        <f t="shared" si="0"/>
        <v>0</v>
      </c>
      <c r="K69" s="24">
        <f t="shared" si="1"/>
        <v>0</v>
      </c>
    </row>
    <row r="70" spans="2:11" x14ac:dyDescent="0.2">
      <c r="B70" s="16" t="s">
        <v>43</v>
      </c>
      <c r="C70" s="16" t="s">
        <v>44</v>
      </c>
      <c r="D70" s="17" t="s">
        <v>45</v>
      </c>
      <c r="E70" s="16" t="s">
        <v>32</v>
      </c>
      <c r="F70" s="18">
        <v>234</v>
      </c>
      <c r="G70" s="18"/>
      <c r="H70" s="23"/>
      <c r="I70" s="20">
        <v>8</v>
      </c>
      <c r="J70" s="24">
        <f t="shared" si="0"/>
        <v>0</v>
      </c>
      <c r="K70" s="24">
        <f t="shared" si="1"/>
        <v>0</v>
      </c>
    </row>
    <row r="71" spans="2:11" x14ac:dyDescent="0.2">
      <c r="B71" s="16" t="s">
        <v>46</v>
      </c>
      <c r="C71" s="16" t="s">
        <v>47</v>
      </c>
      <c r="D71" s="17" t="s">
        <v>48</v>
      </c>
      <c r="E71" s="16" t="s">
        <v>18</v>
      </c>
      <c r="F71" s="18">
        <v>0.23</v>
      </c>
      <c r="G71" s="18"/>
      <c r="H71" s="25"/>
      <c r="I71" s="20">
        <v>8</v>
      </c>
      <c r="J71" s="24">
        <f t="shared" si="0"/>
        <v>0</v>
      </c>
      <c r="K71" s="24">
        <f t="shared" si="1"/>
        <v>0</v>
      </c>
    </row>
    <row r="72" spans="2:11" ht="22.5" x14ac:dyDescent="0.2">
      <c r="B72" s="16" t="s">
        <v>49</v>
      </c>
      <c r="C72" s="16" t="s">
        <v>50</v>
      </c>
      <c r="D72" s="17" t="s">
        <v>51</v>
      </c>
      <c r="E72" s="16" t="s">
        <v>39</v>
      </c>
      <c r="F72" s="18">
        <v>5</v>
      </c>
      <c r="G72" s="18"/>
      <c r="H72" s="23"/>
      <c r="I72" s="20">
        <v>8</v>
      </c>
      <c r="J72" s="24">
        <f t="shared" si="0"/>
        <v>0</v>
      </c>
      <c r="K72" s="24">
        <f t="shared" si="1"/>
        <v>0</v>
      </c>
    </row>
    <row r="73" spans="2:11" x14ac:dyDescent="0.2">
      <c r="B73" s="16" t="s">
        <v>53</v>
      </c>
      <c r="C73" s="16" t="s">
        <v>54</v>
      </c>
      <c r="D73" s="17" t="s">
        <v>55</v>
      </c>
      <c r="E73" s="16" t="s">
        <v>52</v>
      </c>
      <c r="F73" s="18">
        <v>1000</v>
      </c>
      <c r="G73" s="18"/>
      <c r="H73" s="23"/>
      <c r="I73" s="20">
        <v>8</v>
      </c>
      <c r="J73" s="24">
        <f t="shared" si="0"/>
        <v>0</v>
      </c>
      <c r="K73" s="24">
        <f t="shared" si="1"/>
        <v>0</v>
      </c>
    </row>
    <row r="74" spans="2:11" x14ac:dyDescent="0.2">
      <c r="B74" s="13"/>
      <c r="C74" s="13"/>
      <c r="D74" s="13"/>
      <c r="E74" s="13"/>
      <c r="F74" s="13"/>
      <c r="G74" s="13"/>
      <c r="H74" s="13"/>
      <c r="I74" s="13"/>
      <c r="J74" s="13"/>
      <c r="K74" s="24">
        <f t="shared" si="1"/>
        <v>0</v>
      </c>
    </row>
    <row r="75" spans="2:11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2:11" ht="56.25" x14ac:dyDescent="0.2">
      <c r="B76" s="14" t="s">
        <v>0</v>
      </c>
      <c r="C76" s="15" t="s">
        <v>1</v>
      </c>
      <c r="D76" s="26" t="s">
        <v>2</v>
      </c>
      <c r="E76" s="15" t="s">
        <v>3</v>
      </c>
      <c r="F76" s="26" t="s">
        <v>4</v>
      </c>
      <c r="G76" s="15" t="s">
        <v>5</v>
      </c>
      <c r="H76" s="14" t="s">
        <v>6</v>
      </c>
      <c r="I76" s="15" t="s">
        <v>7</v>
      </c>
      <c r="J76" s="15" t="s">
        <v>8</v>
      </c>
      <c r="K76" s="14" t="s">
        <v>9</v>
      </c>
    </row>
    <row r="77" spans="2:11" ht="108" x14ac:dyDescent="0.2">
      <c r="B77" s="27" t="s">
        <v>56</v>
      </c>
      <c r="C77" s="16" t="s">
        <v>57</v>
      </c>
      <c r="D77" s="28" t="s">
        <v>58</v>
      </c>
      <c r="E77" s="16" t="s">
        <v>39</v>
      </c>
      <c r="F77" s="29">
        <v>237</v>
      </c>
      <c r="G77" s="30"/>
      <c r="H77" s="30"/>
      <c r="I77" s="20">
        <v>8</v>
      </c>
      <c r="J77" s="31">
        <f>ROUND(K77-H77,2)</f>
        <v>0</v>
      </c>
      <c r="K77" s="31">
        <f>ROUND(H77*1.08,2)</f>
        <v>0</v>
      </c>
    </row>
    <row r="78" spans="2:11" ht="84" x14ac:dyDescent="0.2">
      <c r="B78" s="27" t="s">
        <v>59</v>
      </c>
      <c r="C78" s="16" t="s">
        <v>60</v>
      </c>
      <c r="D78" s="28" t="s">
        <v>61</v>
      </c>
      <c r="E78" s="16" t="s">
        <v>39</v>
      </c>
      <c r="F78" s="29">
        <v>2</v>
      </c>
      <c r="G78" s="30"/>
      <c r="H78" s="30"/>
      <c r="I78" s="20">
        <v>8</v>
      </c>
      <c r="J78" s="31">
        <f t="shared" ref="J78:J81" si="2">ROUND(K78-H78,2)</f>
        <v>0</v>
      </c>
      <c r="K78" s="31">
        <f t="shared" ref="K78:K81" si="3">ROUND(H78*1.08,2)</f>
        <v>0</v>
      </c>
    </row>
    <row r="79" spans="2:11" ht="48" x14ac:dyDescent="0.2">
      <c r="B79" s="27" t="s">
        <v>62</v>
      </c>
      <c r="C79" s="16" t="s">
        <v>63</v>
      </c>
      <c r="D79" s="28" t="s">
        <v>64</v>
      </c>
      <c r="E79" s="16" t="s">
        <v>39</v>
      </c>
      <c r="F79" s="29">
        <v>2</v>
      </c>
      <c r="G79" s="30"/>
      <c r="H79" s="30"/>
      <c r="I79" s="20">
        <v>8</v>
      </c>
      <c r="J79" s="31">
        <f t="shared" si="2"/>
        <v>0</v>
      </c>
      <c r="K79" s="31">
        <f t="shared" si="3"/>
        <v>0</v>
      </c>
    </row>
    <row r="80" spans="2:11" ht="96" x14ac:dyDescent="0.2">
      <c r="B80" s="27" t="s">
        <v>65</v>
      </c>
      <c r="C80" s="16" t="s">
        <v>66</v>
      </c>
      <c r="D80" s="28" t="s">
        <v>67</v>
      </c>
      <c r="E80" s="16" t="s">
        <v>39</v>
      </c>
      <c r="F80" s="29">
        <v>54</v>
      </c>
      <c r="G80" s="30"/>
      <c r="H80" s="30"/>
      <c r="I80" s="20">
        <v>8</v>
      </c>
      <c r="J80" s="31">
        <f t="shared" si="2"/>
        <v>0</v>
      </c>
      <c r="K80" s="31">
        <f t="shared" si="3"/>
        <v>0</v>
      </c>
    </row>
    <row r="81" spans="2:11" ht="84" x14ac:dyDescent="0.2">
      <c r="B81" s="27" t="s">
        <v>68</v>
      </c>
      <c r="C81" s="16" t="s">
        <v>69</v>
      </c>
      <c r="D81" s="28" t="s">
        <v>70</v>
      </c>
      <c r="E81" s="16" t="s">
        <v>39</v>
      </c>
      <c r="F81" s="29">
        <v>2</v>
      </c>
      <c r="G81" s="30"/>
      <c r="H81" s="30"/>
      <c r="I81" s="20">
        <v>8</v>
      </c>
      <c r="J81" s="31">
        <f t="shared" si="2"/>
        <v>0</v>
      </c>
      <c r="K81" s="31">
        <f t="shared" si="3"/>
        <v>0</v>
      </c>
    </row>
    <row r="82" spans="2:11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2:11" x14ac:dyDescent="0.2">
      <c r="B83" s="32" t="s">
        <v>71</v>
      </c>
      <c r="C83" s="32"/>
      <c r="D83" s="32"/>
      <c r="E83" s="33">
        <f>SUM(H29,H35,H41,H47,H53,H62:H73,H77:H81,+H59)</f>
        <v>0</v>
      </c>
      <c r="F83" s="33"/>
      <c r="G83" s="33"/>
      <c r="H83" s="33"/>
      <c r="I83" s="33"/>
      <c r="J83" s="33"/>
      <c r="K83" s="33"/>
    </row>
    <row r="84" spans="2:11" x14ac:dyDescent="0.2">
      <c r="B84" s="32" t="s">
        <v>72</v>
      </c>
      <c r="C84" s="32"/>
      <c r="D84" s="32"/>
      <c r="E84" s="33">
        <f>SUM(K29,K35,K41,K47,K53,K62:K73,K77:K81,+K59)</f>
        <v>0</v>
      </c>
      <c r="F84" s="33"/>
      <c r="G84" s="33"/>
      <c r="H84" s="33"/>
      <c r="I84" s="33"/>
      <c r="J84" s="33"/>
      <c r="K84" s="33"/>
    </row>
    <row r="85" spans="2:11" ht="86.25" customHeight="1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2:11" ht="24" customHeight="1" x14ac:dyDescent="0.2">
      <c r="B86" s="13"/>
      <c r="C86" s="13"/>
      <c r="D86" s="13"/>
      <c r="E86" s="13"/>
      <c r="F86" s="13"/>
      <c r="G86" s="13"/>
      <c r="H86" s="34" t="s">
        <v>83</v>
      </c>
      <c r="I86" s="34"/>
      <c r="J86" s="13"/>
      <c r="K86" s="13"/>
    </row>
    <row r="87" spans="2:11" ht="56.25" customHeight="1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2:11" x14ac:dyDescent="0.2">
      <c r="B88" s="11" t="s">
        <v>88</v>
      </c>
      <c r="C88" s="11"/>
      <c r="D88" s="11"/>
      <c r="E88" s="11"/>
      <c r="F88" s="11"/>
      <c r="G88" s="11"/>
      <c r="H88" s="11"/>
      <c r="I88" s="11"/>
      <c r="J88" s="11"/>
      <c r="K88" s="11"/>
    </row>
    <row r="89" spans="2:11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</row>
  </sheetData>
  <mergeCells count="20">
    <mergeCell ref="B50:D50"/>
    <mergeCell ref="B56:D56"/>
    <mergeCell ref="B83:D83"/>
    <mergeCell ref="E83:K83"/>
    <mergeCell ref="B84:D84"/>
    <mergeCell ref="E84:K84"/>
    <mergeCell ref="H86:I86"/>
    <mergeCell ref="B88:K88"/>
    <mergeCell ref="B44:D44"/>
    <mergeCell ref="B2:C2"/>
    <mergeCell ref="B4:C4"/>
    <mergeCell ref="F6:K9"/>
    <mergeCell ref="B7:C7"/>
    <mergeCell ref="B9:C10"/>
    <mergeCell ref="D12:E12"/>
    <mergeCell ref="D13:E13"/>
    <mergeCell ref="B26:D26"/>
    <mergeCell ref="B32:D32"/>
    <mergeCell ref="B38:D38"/>
    <mergeCell ref="B23:K2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Nadleśnictwo Koszęcin</dc:title>
  <dc:creator>marta.aniol@katowice.lasy.gov.pl</dc:creator>
  <cp:lastModifiedBy>Cezary Mazur</cp:lastModifiedBy>
  <cp:lastPrinted>2021-11-10T12:00:46Z</cp:lastPrinted>
  <dcterms:created xsi:type="dcterms:W3CDTF">2021-11-04T08:03:13Z</dcterms:created>
  <dcterms:modified xsi:type="dcterms:W3CDTF">2022-03-02T07:51:40Z</dcterms:modified>
</cp:coreProperties>
</file>