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chartsheets/sheet2.xml" ContentType="application/vnd.openxmlformats-officedocument.spreadsheetml.chartsheet+xml"/>
  <Override PartName="/xl/worksheets/sheet26.xml" ContentType="application/vnd.openxmlformats-officedocument.spreadsheetml.worksheet+xml"/>
  <Override PartName="/xl/chartsheets/sheet3.xml" ContentType="application/vnd.openxmlformats-officedocument.spreadsheetml.chartsheet+xml"/>
  <Override PartName="/xl/worksheets/sheet27.xml" ContentType="application/vnd.openxmlformats-officedocument.spreadsheetml.worksheet+xml"/>
  <Override PartName="/xl/chartsheets/sheet4.xml" ContentType="application/vnd.openxmlformats-officedocument.spreadsheetml.chartsheet+xml"/>
  <Override PartName="/xl/worksheets/sheet28.xml" ContentType="application/vnd.openxmlformats-officedocument.spreadsheetml.worksheet+xml"/>
  <Override PartName="/xl/chartsheets/sheet5.xml" ContentType="application/vnd.openxmlformats-officedocument.spreadsheetml.chart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aciej.swiatek\Documents\stat19\"/>
    </mc:Choice>
  </mc:AlternateContent>
  <xr:revisionPtr revIDLastSave="0" documentId="8_{8B94F93F-1C4D-4761-83B7-066787E446BC}" xr6:coauthVersionLast="36" xr6:coauthVersionMax="36" xr10:uidLastSave="{00000000-0000-0000-0000-000000000000}"/>
  <bookViews>
    <workbookView xWindow="0" yWindow="0" windowWidth="28800" windowHeight="11700" xr2:uid="{00000000-000D-0000-FFFF-FFFF00000000}"/>
  </bookViews>
  <sheets>
    <sheet name="Spis treści" sheetId="37" r:id="rId1"/>
    <sheet name="Uwagi wstępne " sheetId="38" r:id="rId2"/>
    <sheet name="Tabl. 1." sheetId="2" r:id="rId3"/>
    <sheet name="Tabl.2." sheetId="3" r:id="rId4"/>
    <sheet name="Tabl. 3." sheetId="4" r:id="rId5"/>
    <sheet name="Tabl. 4." sheetId="5" r:id="rId6"/>
    <sheet name="Tabl. 5." sheetId="6" r:id="rId7"/>
    <sheet name="Tabl.6. i 7" sheetId="7" r:id="rId8"/>
    <sheet name="Tabl. 8 i 9" sheetId="8" r:id="rId9"/>
    <sheet name="Tabl. 10 i 11. " sheetId="12" r:id="rId10"/>
    <sheet name="Tabl. 1.(12)." sheetId="10" r:id="rId11"/>
    <sheet name="Tabl. 1.(13)." sheetId="13" r:id="rId12"/>
    <sheet name="Tabl. 2.(14). i 3.(15)." sheetId="14" r:id="rId13"/>
    <sheet name="Tabl. 4.(16). i 5.(17)." sheetId="15" r:id="rId14"/>
    <sheet name="Tabl. 6.(18). i 7.(19)." sheetId="16" r:id="rId15"/>
    <sheet name="Tabl. 8.(20)." sheetId="17" r:id="rId16"/>
    <sheet name="Tabl. 1.(21). i 2.(22)." sheetId="18" r:id="rId17"/>
    <sheet name="Tabl. 1.(23). " sheetId="19" r:id="rId18"/>
    <sheet name="Tab. 2.(24). " sheetId="21" r:id="rId19"/>
    <sheet name="Tabl. 3.(25) i 4.(26)" sheetId="22" r:id="rId20"/>
    <sheet name="Tabl. 5.(27). 6.(28)." sheetId="23" r:id="rId21"/>
    <sheet name="Tabl.1.(29)." sheetId="24" r:id="rId22"/>
    <sheet name="Tabl. 2.(30). i 1.(31)." sheetId="25" r:id="rId23"/>
    <sheet name="Tabl. 2.(32). " sheetId="26" r:id="rId24"/>
    <sheet name="Wykres nr 1" sheetId="27" r:id="rId25"/>
    <sheet name="Dane do wykresu nr 1." sheetId="28" r:id="rId26"/>
    <sheet name="Wykres nr 2" sheetId="29" r:id="rId27"/>
    <sheet name="Dane do wykresu nr 2" sheetId="30" r:id="rId28"/>
    <sheet name="Wykres nr 3" sheetId="31" r:id="rId29"/>
    <sheet name="Dane do wykresu nr 3" sheetId="32" r:id="rId30"/>
    <sheet name="Wykres nr 4. " sheetId="33" r:id="rId31"/>
    <sheet name="Dane do wykresu nr 4." sheetId="34" r:id="rId32"/>
    <sheet name="Wykres 5" sheetId="35" r:id="rId33"/>
    <sheet name="Dane do wykresu 5" sheetId="36" r:id="rId34"/>
  </sheets>
  <definedNames>
    <definedName name="_xlnm.Print_Area" localSheetId="33">'Dane do wykresu 5'!$A$5:$G$15</definedName>
    <definedName name="_xlnm.Print_Area" localSheetId="29">'Dane do wykresu nr 3'!$A$7:$C$23</definedName>
    <definedName name="_xlnm.Print_Area" localSheetId="31">'Dane do wykresu nr 4.'!$A$1:$E$24</definedName>
    <definedName name="_xlnm.Print_Area" localSheetId="18">'Tab. 2.(24). '!$A$1:$H$26</definedName>
    <definedName name="_xlnm.Print_Area" localSheetId="2">'Tabl. 1.'!$A$1:$G$40</definedName>
    <definedName name="_xlnm.Print_Area" localSheetId="10">'Tabl. 1.(12).'!$A$1:$G$62</definedName>
    <definedName name="_xlnm.Print_Area" localSheetId="17">'Tabl. 1.(23). '!$A$1:$J$31</definedName>
    <definedName name="_xlnm.Print_Area" localSheetId="12">'Tabl. 2.(14). i 3.(15).'!$A$1:$G$41</definedName>
    <definedName name="_xlnm.Print_Area" localSheetId="23">'Tabl. 2.(32). '!$A$1:$J$24</definedName>
    <definedName name="_xlnm.Print_Area" localSheetId="4">'Tabl. 3.'!$A$1:$G$42</definedName>
    <definedName name="_xlnm.Print_Area" localSheetId="19">'Tabl. 3.(25) i 4.(26)'!$A$1:$H$34</definedName>
    <definedName name="_xlnm.Print_Area" localSheetId="13">'Tabl. 4.(16). i 5.(17).'!$A$1:$G$44</definedName>
    <definedName name="_xlnm.Print_Area" localSheetId="6">'Tabl. 5.'!$A$1:$G$41</definedName>
    <definedName name="_xlnm.Print_Area" localSheetId="20">'Tabl. 5.(27). 6.(28).'!$A$1:$F$49</definedName>
    <definedName name="_xlnm.Print_Area" localSheetId="14">'Tabl. 6.(18). i 7.(19).'!$A$1:$H$30</definedName>
    <definedName name="_xlnm.Print_Area" localSheetId="8">'Tabl. 8 i 9'!$A$1:$F$38</definedName>
    <definedName name="_xlnm.Print_Area" localSheetId="15">'Tabl. 8.(20).'!$A$1:$K$51</definedName>
    <definedName name="_xlnm.Print_Area" localSheetId="3">Tabl.2.!$A$1:$G$32</definedName>
    <definedName name="_xlnm.Print_Area" localSheetId="7">'Tabl.6. i 7'!$A$1:$G$50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36" l="1"/>
  <c r="G8" i="36" l="1"/>
  <c r="K8" i="36" s="1"/>
  <c r="C6" i="34"/>
  <c r="E6" i="34"/>
  <c r="E8" i="34" s="1"/>
  <c r="C7" i="28"/>
  <c r="E11" i="28"/>
  <c r="E14" i="28" s="1"/>
  <c r="F13" i="28" s="1"/>
  <c r="C14" i="28"/>
  <c r="F12" i="28" s="1"/>
  <c r="E9" i="34" l="1"/>
  <c r="D16" i="36"/>
  <c r="B16" i="36"/>
  <c r="E16" i="36"/>
  <c r="A16" i="36"/>
  <c r="F11" i="28"/>
  <c r="G16" i="36" l="1"/>
</calcChain>
</file>

<file path=xl/sharedStrings.xml><?xml version="1.0" encoding="utf-8"?>
<sst xmlns="http://schemas.openxmlformats.org/spreadsheetml/2006/main" count="1526" uniqueCount="688">
  <si>
    <t>Renty rodzinne nie związane 
z przekazaniem gospodarstwa rolnego</t>
  </si>
  <si>
    <t>Renty rodzinne za przekazane gospodarstwo rolne następcy</t>
  </si>
  <si>
    <t>Renty rodzinne  za przekazane gospodarstwo rolne Państwu</t>
  </si>
  <si>
    <t>Renty rodzinne rolnicze</t>
  </si>
  <si>
    <t xml:space="preserve">   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</si>
  <si>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</si>
  <si>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</si>
  <si>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</si>
  <si>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</si>
  <si>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</si>
  <si>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</si>
  <si>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</si>
  <si>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</si>
  <si>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</si>
  <si>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</si>
  <si>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</si>
  <si>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</si>
  <si>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</si>
  <si>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</si>
  <si>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</si>
  <si>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t xml:space="preserve">  </t>
  </si>
  <si>
    <t>Renty</t>
  </si>
  <si>
    <t xml:space="preserve"> </t>
  </si>
  <si>
    <t>Emerytury</t>
  </si>
  <si>
    <t>EMERYTURY I RENTY RAZEM</t>
  </si>
  <si>
    <t xml:space="preserve">     </t>
  </si>
  <si>
    <t>OGÓŁEM</t>
  </si>
  <si>
    <t>I-III
2019=100</t>
  </si>
  <si>
    <t>IV-VI
2018=100</t>
  </si>
  <si>
    <t>w liczbach bezwzględnych</t>
  </si>
  <si>
    <t>IV-VI</t>
  </si>
  <si>
    <t>I-VI</t>
  </si>
  <si>
    <t>I-III</t>
  </si>
  <si>
    <t>Wyszczególnienie</t>
  </si>
  <si>
    <t>TABLICA 1. PRZECIĘTNA MIESIĘCZNA LICZBA EMERYTUR I RENT WEDŁUG RODZAJÓW ŚWIADCZEŃ</t>
  </si>
  <si>
    <t>I. FUNDUSZ EMERYTALNO-RENTOWY</t>
  </si>
  <si>
    <t xml:space="preserve">   </t>
  </si>
  <si>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</si>
  <si>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</si>
  <si>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</si>
  <si>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</si>
  <si>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</si>
  <si>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</si>
  <si>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</si>
  <si>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</si>
  <si>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</si>
  <si>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</si>
  <si>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</si>
  <si>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</si>
  <si>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</si>
  <si>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</si>
  <si>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</si>
  <si>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</si>
  <si>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r>
      <t>OGÓŁEM</t>
    </r>
    <r>
      <rPr>
        <b/>
        <vertAlign val="superscript"/>
        <sz val="9"/>
        <rFont val="Arial"/>
        <family val="2"/>
        <charset val="238"/>
      </rPr>
      <t xml:space="preserve"> </t>
    </r>
  </si>
  <si>
    <t xml:space="preserve"> w tym wypadkowe</t>
  </si>
  <si>
    <t xml:space="preserve">ogółem   </t>
  </si>
  <si>
    <t>ogółem</t>
  </si>
  <si>
    <t>rodzinne</t>
  </si>
  <si>
    <t>z tytułu niezdolności 
do pracy</t>
  </si>
  <si>
    <t xml:space="preserve">renty           </t>
  </si>
  <si>
    <t>emerytury</t>
  </si>
  <si>
    <t>w tym otrzymujący</t>
  </si>
  <si>
    <t>TABLICA 2. PRZECIĘTNA MIESIĘCZNA LICZBA EMERYTUR I RENT W I PÓŁROCZU 2019 R.</t>
  </si>
  <si>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</si>
  <si>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</si>
  <si>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</si>
  <si>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</si>
  <si>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 xml:space="preserve">  w tym renty rodzinne wypadkowe</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</si>
  <si>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</si>
  <si>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</si>
  <si>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</si>
  <si>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</si>
  <si>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 xml:space="preserve">  w tym renty z tytułu niezdolności 
do pracy wypadkowe</t>
  </si>
  <si>
    <t>Emerytury nie związane                    
z przekazaniem gospodarstwa rolnego</t>
  </si>
  <si>
    <t>Emerytury za przekazane gospodarstwo rolne następcy</t>
  </si>
  <si>
    <t>Emerytury za przekazane gospodarstwo rolne Państwu</t>
  </si>
  <si>
    <t xml:space="preserve">  w tym emerytury wcześniejsze</t>
  </si>
  <si>
    <t>I-III       2019=100</t>
  </si>
  <si>
    <t>IV-VI           2018=100</t>
  </si>
  <si>
    <t>w tysiącach złotych</t>
  </si>
  <si>
    <r>
      <t>I-VI</t>
    </r>
    <r>
      <rPr>
        <vertAlign val="superscript"/>
        <sz val="9"/>
        <rFont val="Arial"/>
        <family val="2"/>
        <charset val="238"/>
      </rPr>
      <t xml:space="preserve"> d)</t>
    </r>
  </si>
  <si>
    <r>
      <t>IV-VI</t>
    </r>
    <r>
      <rPr>
        <vertAlign val="superscript"/>
        <sz val="9"/>
        <rFont val="Arial"/>
        <family val="2"/>
        <charset val="238"/>
      </rPr>
      <t xml:space="preserve"> d)</t>
    </r>
  </si>
  <si>
    <t xml:space="preserve">IV-VI </t>
  </si>
  <si>
    <r>
      <t xml:space="preserve">e)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</si>
  <si>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</si>
  <si>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</si>
  <si>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 xml:space="preserve">            </t>
  </si>
  <si>
    <t xml:space="preserve">      </t>
  </si>
  <si>
    <t>w tym - otrzymujący:</t>
  </si>
  <si>
    <r>
      <t xml:space="preserve">TABLICA 4. WYDATKI NA ŚWIADCZENIA EMERYTALNO-RENTOWE W I PÓŁROCZU 2019 R. </t>
    </r>
    <r>
      <rPr>
        <vertAlign val="superscript"/>
        <sz val="9"/>
        <rFont val="Arial"/>
        <family val="2"/>
        <charset val="238"/>
      </rPr>
      <t>a) b) c) d)</t>
    </r>
  </si>
  <si>
    <r>
      <t>c)</t>
    </r>
    <r>
      <rPr>
        <sz val="8"/>
        <rFont val="Arial"/>
        <family val="2"/>
        <charset val="238"/>
      </rPr>
      <t xml:space="preserve"> Przeciętne miesięczne świadczenie prezenowane w kwotach brutto.</t>
    </r>
  </si>
  <si>
    <r>
      <t>a)</t>
    </r>
    <r>
      <rPr>
        <sz val="8"/>
        <rFont val="Arial"/>
        <family val="2"/>
        <charset val="238"/>
      </rPr>
      <t xml:space="preserve"> Bez wypłat z innych systemów ubezpieczeniowych w przypadku zbiegu uprawnień do świadczeń z tych systemów z uprawnieniamido świadczeń z funduszu emerytalno-rentowego.</t>
    </r>
  </si>
  <si>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</si>
  <si>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</si>
  <si>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</si>
  <si>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 xml:space="preserve">  w tym renty z tytułu niezdolności       
do pracy wypadkowe</t>
  </si>
  <si>
    <t>Emerytury nie związane z przekazaniem gospodarstwa rolnego</t>
  </si>
  <si>
    <t>Emerytury za przekazane gospodarstwo rolnego Państwu</t>
  </si>
  <si>
    <t>I-III           
2019=100</t>
  </si>
  <si>
    <t>IV-VI      
2018=100</t>
  </si>
  <si>
    <t>w złotych</t>
  </si>
  <si>
    <r>
      <t xml:space="preserve">I-VI </t>
    </r>
    <r>
      <rPr>
        <vertAlign val="superscript"/>
        <sz val="9"/>
        <rFont val="Arial"/>
        <family val="2"/>
        <charset val="238"/>
      </rPr>
      <t>d)</t>
    </r>
  </si>
  <si>
    <r>
      <t xml:space="preserve">IV-VI </t>
    </r>
    <r>
      <rPr>
        <vertAlign val="superscript"/>
        <sz val="9"/>
        <rFont val="Arial"/>
        <family val="2"/>
        <charset val="238"/>
      </rPr>
      <t>d)</t>
    </r>
  </si>
  <si>
    <t xml:space="preserve">RENTY Z TYTUŁU NIEZDOLNOŚCI 
DO PRACY </t>
  </si>
  <si>
    <r>
      <t>Przeciętne świadczenie 
w zł</t>
    </r>
    <r>
      <rPr>
        <vertAlign val="superscript"/>
        <sz val="9"/>
        <rFont val="Arial"/>
        <family val="2"/>
        <charset val="238"/>
      </rPr>
      <t xml:space="preserve">  a) b) c)</t>
    </r>
  </si>
  <si>
    <r>
      <t xml:space="preserve">Kwota wypłat 
w zł </t>
    </r>
    <r>
      <rPr>
        <vertAlign val="superscript"/>
        <sz val="9"/>
        <rFont val="Arial"/>
        <family val="2"/>
        <charset val="238"/>
      </rPr>
      <t>a) b) c)</t>
    </r>
  </si>
  <si>
    <t>Liczba 
świadczeń</t>
  </si>
  <si>
    <t>TABLICA 7. ŚWIADCZENIA WYPŁACANE Z FUNDUSZU EMERYTALNO-RENTOWEGO W II KWARTALE 2019 R.</t>
  </si>
  <si>
    <r>
      <t xml:space="preserve">c) </t>
    </r>
    <r>
      <rPr>
        <sz val="8"/>
        <rFont val="Arial"/>
        <family val="2"/>
        <charset val="238"/>
      </rPr>
      <t>Przeciętne miesięczne świadczenie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</si>
  <si>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</si>
  <si>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t xml:space="preserve">OGÓŁEM </t>
  </si>
  <si>
    <t xml:space="preserve">                           </t>
  </si>
  <si>
    <r>
      <t>rodzinne</t>
    </r>
    <r>
      <rPr>
        <vertAlign val="superscript"/>
        <sz val="9"/>
        <rFont val="Arial"/>
        <family val="2"/>
        <charset val="238"/>
      </rPr>
      <t xml:space="preserve"> </t>
    </r>
  </si>
  <si>
    <t>z tytułu niezdolności do pracy</t>
  </si>
  <si>
    <t>w tym otrzymujący:</t>
  </si>
  <si>
    <t>Przeciętne świadczenie
 w zł</t>
  </si>
  <si>
    <t>Kwota wypłat 
w zł</t>
  </si>
  <si>
    <t>Liczba świadczeń</t>
  </si>
  <si>
    <t xml:space="preserve">Przeciętne świadczenie w zł </t>
  </si>
  <si>
    <t>Kwota wypłat w tys. zł</t>
  </si>
  <si>
    <t xml:space="preserve">Liczba świadczeń </t>
  </si>
  <si>
    <t>ZASIŁKI MACIERZYŃSKIE</t>
  </si>
  <si>
    <t>Kwota wypłat
w zł</t>
  </si>
  <si>
    <t>po członkach rodzin</t>
  </si>
  <si>
    <t>po ubezpieczonych</t>
  </si>
  <si>
    <t xml:space="preserve">po emerytach, rencistach </t>
  </si>
  <si>
    <t>Zasiłki pogrzebowe</t>
  </si>
  <si>
    <t>TABLICA 11. ZASIŁKI POGRZEBOWE W I PÓŁROCZU 2019 R.</t>
  </si>
  <si>
    <t>ZASIŁKI POGRZEBOWE PO CZŁONKACH  RODZIN</t>
  </si>
  <si>
    <t>ZASIŁKI POGRZEBOWE PO UBEZPIECZONYCH</t>
  </si>
  <si>
    <t xml:space="preserve">ZASIŁKI POGRZEBOWE PO EMERYTACH  I  RENCISTACH </t>
  </si>
  <si>
    <t>ZASIŁKI POGRZEBOWE OGÓŁEM</t>
  </si>
  <si>
    <t>I-III 
2019=100</t>
  </si>
  <si>
    <t>IV-VI 
2018=100</t>
  </si>
  <si>
    <t>TABLICA 10. ZASIŁKI POGRZEBOWE FINANSOWANE Z FUNDUSZU EMERYTALNO-RENTOWEGO</t>
  </si>
  <si>
    <r>
      <t xml:space="preserve">a) </t>
    </r>
    <r>
      <rPr>
        <sz val="8"/>
        <rFont val="Arial"/>
        <family val="2"/>
        <charset val="238"/>
      </rPr>
      <t>Przeciętna miesięczna.</t>
    </r>
  </si>
  <si>
    <r>
      <t xml:space="preserve">Liczba osób </t>
    </r>
    <r>
      <rPr>
        <vertAlign val="superscript"/>
        <sz val="9"/>
        <rFont val="Arial"/>
        <family val="2"/>
        <charset val="238"/>
      </rPr>
      <t>a)</t>
    </r>
  </si>
  <si>
    <t xml:space="preserve"> RENTY SOCJALNE</t>
  </si>
  <si>
    <t>x</t>
  </si>
  <si>
    <t>─</t>
  </si>
  <si>
    <t>RODZICIELSKIE ŚWIADCZENIA UZUPEŁNIAJĄCE</t>
  </si>
  <si>
    <t>DODATKI DLA WETERANA POSZKODOWANEGO</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</si>
  <si>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</si>
  <si>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</si>
  <si>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</si>
  <si>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</si>
  <si>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</si>
  <si>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</si>
  <si>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</si>
  <si>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</si>
  <si>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</si>
  <si>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</si>
  <si>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</si>
  <si>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1.(12). ŚWIADCZENIA FINANSOWANE Z BUDŻETU PAŃSTWA, ZLECONE DO WYPŁATY 
                          KASIE ROLNICZEGO UBEZPIECZENIA SPOŁECZNEGO </t>
  </si>
  <si>
    <t>II. ŚWIADCZENIA FINANSOWANE Z BUDŻETU PAŃSTWA</t>
  </si>
  <si>
    <r>
      <t>d)</t>
    </r>
    <r>
      <rPr>
        <sz val="8"/>
        <rFont val="Arial"/>
        <family val="2"/>
        <charset val="238"/>
      </rPr>
      <t xml:space="preserve"> Przeciętna miesięczna.</t>
    </r>
  </si>
  <si>
    <r>
      <t xml:space="preserve">c) </t>
    </r>
    <r>
      <rPr>
        <sz val="8"/>
        <rFont val="Arial"/>
        <family val="2"/>
        <charset val="238"/>
      </rPr>
      <t>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</si>
  <si>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</si>
  <si>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</si>
  <si>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</si>
  <si>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</si>
  <si>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Kwota wypłat w tys. zł  </t>
    </r>
    <r>
      <rPr>
        <vertAlign val="superscript"/>
        <sz val="9"/>
        <rFont val="Arial"/>
        <family val="2"/>
        <charset val="238"/>
      </rPr>
      <t>h)</t>
    </r>
  </si>
  <si>
    <t xml:space="preserve">RENTY Z TYTUŁU NIEZDOLNOŚCI DO PRACY </t>
  </si>
  <si>
    <t xml:space="preserve">EMERYTURY </t>
  </si>
  <si>
    <t>w tym świadczenia zbiegowe pracownicze</t>
  </si>
  <si>
    <t>IV-VI       
2018=100</t>
  </si>
  <si>
    <t xml:space="preserve"> III. EMERYTURY I RENTY REALIZOWANE PRZEZ 
KASĘ ROLNICZEGO UBEZPIECZENIA SPOŁECZNEGO</t>
  </si>
  <si>
    <t>-</t>
  </si>
  <si>
    <t>Emerytury i renty z art. 9 ustawy z dnia 24.02.1990 r.</t>
  </si>
  <si>
    <t>Renty z tytułu niezdolności 
do pracy wypadkowe</t>
  </si>
  <si>
    <t>Renty rodzinne</t>
  </si>
  <si>
    <t>Renty z tytułu niezdolności 
do pracy</t>
  </si>
  <si>
    <t>w tym wcześniejsze</t>
  </si>
  <si>
    <t>w tym 
po terminie ustawowym</t>
  </si>
  <si>
    <t>Razem</t>
  </si>
  <si>
    <t>Pozostałe 
do załatwienia</t>
  </si>
  <si>
    <t>Załatwione</t>
  </si>
  <si>
    <t>Zarejestrowane</t>
  </si>
  <si>
    <t>Pozostałe 
z poprzedniego okresu</t>
  </si>
  <si>
    <t>TABLICA 3.(15). WNIOSKI O PRZYZNANIE EMERYTUR I RENT 
                           WEDŁUG RODZAJÓW ŚWIADCZEŃ W I PÓŁROCZU 2019 R.</t>
  </si>
  <si>
    <t xml:space="preserve">                                                                                                                                                                                                                                                           </t>
  </si>
  <si>
    <r>
      <t>c)</t>
    </r>
    <r>
      <rPr>
        <sz val="8"/>
        <rFont val="Arial"/>
        <family val="2"/>
        <charset val="238"/>
      </rPr>
      <t xml:space="preserve"> Przeciętna miesięczna.</t>
    </r>
  </si>
  <si>
    <r>
      <t xml:space="preserve">b) </t>
    </r>
    <r>
      <rPr>
        <sz val="8"/>
        <rFont val="Arial"/>
        <family val="2"/>
        <charset val="238"/>
      </rPr>
      <t>Wydatki prezentowane w kwotach brutto</t>
    </r>
  </si>
  <si>
    <r>
      <t xml:space="preserve">a) </t>
    </r>
    <r>
      <rPr>
        <sz val="8"/>
        <rFont val="Arial"/>
        <family val="2"/>
        <charset val="238"/>
      </rPr>
      <t xml:space="preserve">Wypłacone na podstawie art. 56, 63, 73 i 180 ustawy o emeryturach i rentach z FUS z dnia 17.12.1998 r. (Dz. U. z 2018 r. poz. 1270, z późn. zm.). </t>
    </r>
  </si>
  <si>
    <r>
      <t>Liczba osób</t>
    </r>
    <r>
      <rPr>
        <vertAlign val="superscript"/>
        <sz val="9"/>
        <rFont val="Arial"/>
        <family val="2"/>
        <charset val="238"/>
      </rPr>
      <t xml:space="preserve"> c)</t>
    </r>
  </si>
  <si>
    <t xml:space="preserve">                 RENTY RODZINNE</t>
  </si>
  <si>
    <t>EMERYTURY</t>
  </si>
  <si>
    <t xml:space="preserve">OGÓŁEM  </t>
  </si>
  <si>
    <t>I-III          
2019=100</t>
  </si>
  <si>
    <t xml:space="preserve">                                                                                                                                                                                    </t>
  </si>
  <si>
    <t>w % ogółu wydanych decyzji</t>
  </si>
  <si>
    <t>Odmowne</t>
  </si>
  <si>
    <t>Przyznające 
świadczenia</t>
  </si>
  <si>
    <t>Wnioski 
umorzone</t>
  </si>
  <si>
    <t>Decyzje</t>
  </si>
  <si>
    <t>Decyzje 
i umorzenia ogółem</t>
  </si>
  <si>
    <t>TABLICA 5.(17). DECYZJE I UMORZENIA W SPRAWACH O EMERYTURY I RENTY W I PÓŁROCZU 2019 R.</t>
  </si>
  <si>
    <t>Emerytury i renty z art. 9 
ustawy z dnia 24.02.1990 r.</t>
  </si>
  <si>
    <t xml:space="preserve">   w tym wcześniejsze</t>
  </si>
  <si>
    <t>TABLICA. 4.(16). DECYZJE I UMORZENIA W SPRAWACH O EMERYTURY I RENTY 
                            WEDŁUG RODZAJÓW ŚWIADCZEŃ W I PÓŁROCZU 2019 R.</t>
  </si>
  <si>
    <t>III. EMERYTURY I RENTY REALIZOWANE PRZEZ 
KASĘ ROLNICZEGO UBEZPIECZENIA SPOŁECZNEGO</t>
  </si>
  <si>
    <t>Renty rolnicze wypadkowe</t>
  </si>
  <si>
    <t>Renty rolnicze z tytułu niezdolności do pracy</t>
  </si>
  <si>
    <t>w tym emerytury wcześniejsze</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</si>
  <si>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</si>
  <si>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</si>
  <si>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</si>
  <si>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</si>
  <si>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</si>
  <si>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</si>
  <si>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</si>
  <si>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</si>
  <si>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7.(19). DECYZJE W SPRAWACH WNIOSKÓW O EMERYTURY I RENTY ROLNICZE PODEJMOWANE 
                           Z ZASTOSOWANIEM PRZEPISÓW WSPÓLNOTOWYCH UE W II KWARTALE 2019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</si>
  <si>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</si>
  <si>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</si>
  <si>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</si>
  <si>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</si>
  <si>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</si>
  <si>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6.(18). WNIOSKI O PRZYZNANIE EMERYTUR I RENT ROLNICZYCH ROZPATRYWANE 
                           Z ZASTOSOWANIEM PRZEPISÓW WSPÓLNOTOWYCH UE W II KWARTALE 2019 R.</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</si>
  <si>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</si>
  <si>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</si>
  <si>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</si>
  <si>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</si>
  <si>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</si>
  <si>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</si>
  <si>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</si>
  <si>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</si>
  <si>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</si>
  <si>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</si>
  <si>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</si>
  <si>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</si>
  <si>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</si>
  <si>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</si>
  <si>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</si>
  <si>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</si>
  <si>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</si>
  <si>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</si>
  <si>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</si>
  <si>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</si>
  <si>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</si>
  <si>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</si>
  <si>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</si>
  <si>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</si>
  <si>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</si>
  <si>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</si>
  <si>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</si>
  <si>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</si>
  <si>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</si>
  <si>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</si>
  <si>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</si>
  <si>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</si>
  <si>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</si>
  <si>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</si>
  <si>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</si>
  <si>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</si>
  <si>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</si>
  <si>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</si>
  <si>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</si>
  <si>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</si>
  <si>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</si>
  <si>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</si>
  <si>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</si>
  <si>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</si>
  <si>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8.(20). ŚWIADCZENIA EMERYTALNO-RENTOWE TRANSFEROWANE W II KWARTALE 2018 R.
                          DO POSZCZEGÓLNYCH PAŃSTW UE/EFTA ORAZ DO INNYCH PAŃSTW NA PODSTAWIE 
                          UMÓW DWUSTRONNYCH PRZEZ JEDNOSTKI ORGANIZACYJNE KRUS</t>
  </si>
  <si>
    <t>Liczba
świadczeń</t>
  </si>
  <si>
    <t>Liczba dni</t>
  </si>
  <si>
    <t xml:space="preserve">   w tym: zasiłki chorobowe                                                                  o przedłużonym okresie zasiłku                                                                                 </t>
  </si>
  <si>
    <t>Ogółem</t>
  </si>
  <si>
    <t>Jednorazowe odszkodowania powypadkowe</t>
  </si>
  <si>
    <t>Zasiłki chorobowe</t>
  </si>
  <si>
    <t>TABLICA 2.(22). ZASIŁKI CHOROBOWE I JEDNORAZOWE ODSZKODOWANIA POWYPADKOWE W I PÓŁROCZU 2019 R.</t>
  </si>
  <si>
    <t>JEDNORAZOWE ODSZKODOWANIA POWYPADKOWE</t>
  </si>
  <si>
    <t xml:space="preserve">Przeciętny zasiłek na 1 dzień w zł </t>
  </si>
  <si>
    <t xml:space="preserve">   o przedłużonym okresie zasiłku</t>
  </si>
  <si>
    <t xml:space="preserve">   w tym: zasiłki chorobowe                                                                                 </t>
  </si>
  <si>
    <t>ZASIŁKI CHOROBOWE</t>
  </si>
  <si>
    <t>IV-IV
2018=100</t>
  </si>
  <si>
    <t>TABLICA 1.(21). ZASIŁKI CHOROBOWE I JEDNORAZOWE ODSZKODOWANIA POWYPADKOWE</t>
  </si>
  <si>
    <t>IV. FUNDUSZ SKŁADKOWY</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</si>
  <si>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</si>
  <si>
    <r>
      <t>a)</t>
    </r>
    <r>
      <rPr>
        <sz val="8"/>
        <rFont val="Arial"/>
        <family val="2"/>
        <charset val="238"/>
      </rPr>
      <t xml:space="preserve"> 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</si>
  <si>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 pobierających renty 
strukturalne </t>
    </r>
    <r>
      <rPr>
        <i/>
        <vertAlign val="superscript"/>
        <sz val="9"/>
        <rFont val="Arial CE"/>
        <charset val="238"/>
      </rPr>
      <t>b)</t>
    </r>
  </si>
  <si>
    <t>płatnicy, którzy zawarli z pomocnikami umowy o pomocy przy zbiorach</t>
  </si>
  <si>
    <t>w tym 
czynnych</t>
  </si>
  <si>
    <t>razem</t>
  </si>
  <si>
    <t>w tym</t>
  </si>
  <si>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</si>
  <si>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</si>
  <si>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</si>
  <si>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</si>
  <si>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</si>
  <si>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</si>
  <si>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1.(23). LICZBA PŁATNIKÓW SKŁADEK WEDŁUG STANU NA 30 CZERWCA 2019 R.</t>
  </si>
  <si>
    <t>V. UBEZPIECZENIE SPOŁECZNE ROLNIKÓW</t>
  </si>
  <si>
    <r>
      <rPr>
        <vertAlign val="superscript"/>
        <sz val="8"/>
        <rFont val="Arial"/>
        <family val="2"/>
        <charset val="238"/>
      </rPr>
      <t>b)</t>
    </r>
    <r>
      <rPr>
        <sz val="8"/>
        <rFont val="Arial"/>
        <family val="2"/>
        <charset val="238"/>
      </rPr>
      <t xml:space="preserve"> Liczba pomocników rolników świadczących pomoc przy zbiorach .</t>
    </r>
  </si>
  <si>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</si>
  <si>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</si>
  <si>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</si>
  <si>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</si>
  <si>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</si>
  <si>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r>
      <t xml:space="preserve">Fundusz Składkowy z mocy ustawy w zakresie ograniczonym </t>
    </r>
    <r>
      <rPr>
        <vertAlign val="superscript"/>
        <sz val="9"/>
        <rFont val="Arial"/>
        <family val="2"/>
        <charset val="238"/>
      </rPr>
      <t>b)</t>
    </r>
  </si>
  <si>
    <t xml:space="preserve">Fundusz Składkowy 
(na wniosek) </t>
  </si>
  <si>
    <r>
      <t>Ogółem</t>
    </r>
    <r>
      <rPr>
        <vertAlign val="superscript"/>
        <sz val="9"/>
        <rFont val="Arial"/>
        <family val="2"/>
        <charset val="238"/>
      </rPr>
      <t xml:space="preserve"> a)</t>
    </r>
  </si>
  <si>
    <t>TABLICA 2.(24). LICZBA UBEZPIECZONYCH W PODZIALE NA WOJEWÓDZTWA 
                          WEDŁUG STANU NA 30 CZERWCA 2019 R.</t>
  </si>
  <si>
    <r>
      <t xml:space="preserve">e)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</si>
  <si>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d)</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poz.858).</t>
    </r>
  </si>
  <si>
    <r>
      <t xml:space="preserve">c) </t>
    </r>
    <r>
      <rPr>
        <sz val="8"/>
        <rFont val="Arial"/>
        <family val="2"/>
        <charset val="238"/>
      </rPr>
      <t>Dane uwzględniają płatników, którzy zawarli z pomocnikami umowy o pomocy przy zbiorach, w związku z wejściem w życie przepisów ustawy z dnia 13 kwietnia 2018 r. o zmianie ustawy o ubezpieczeniu społecznym rolników oraz niektórych innych ustaw (Dz. U. z 2018 r. poz.858).</t>
    </r>
  </si>
  <si>
    <r>
      <t>b)</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</si>
  <si>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dwóch kwartałów.</t>
    </r>
  </si>
  <si>
    <r>
      <t>Fundusz Emerytalno-Rentowy</t>
    </r>
    <r>
      <rPr>
        <vertAlign val="superscript"/>
        <sz val="9"/>
        <rFont val="Arial"/>
        <family val="2"/>
        <charset val="238"/>
      </rPr>
      <t xml:space="preserve"> e)</t>
    </r>
  </si>
  <si>
    <r>
      <t>Fundusz Składkowy</t>
    </r>
    <r>
      <rPr>
        <vertAlign val="superscript"/>
        <sz val="9"/>
        <rFont val="Arial"/>
        <family val="2"/>
        <charset val="238"/>
      </rPr>
      <t xml:space="preserve"> d)</t>
    </r>
  </si>
  <si>
    <t>LICZBA UBEZPIECZONYCH</t>
  </si>
  <si>
    <r>
      <t xml:space="preserve">Fundusz Emerytalno-Rentowy </t>
    </r>
    <r>
      <rPr>
        <vertAlign val="superscript"/>
        <sz val="9"/>
        <rFont val="Arial"/>
        <family val="2"/>
        <charset val="238"/>
      </rPr>
      <t>b)</t>
    </r>
  </si>
  <si>
    <r>
      <t>Fundusz Składkowy</t>
    </r>
    <r>
      <rPr>
        <vertAlign val="superscript"/>
        <sz val="9"/>
        <rFont val="Arial"/>
        <family val="2"/>
        <charset val="238"/>
      </rPr>
      <t xml:space="preserve"> c)</t>
    </r>
  </si>
  <si>
    <t>LICZBA PŁATNIKÓW</t>
  </si>
  <si>
    <r>
      <t xml:space="preserve">I-VI </t>
    </r>
    <r>
      <rPr>
        <vertAlign val="superscript"/>
        <sz val="9"/>
        <rFont val="Arial"/>
        <family val="2"/>
        <charset val="238"/>
      </rPr>
      <t>a)</t>
    </r>
  </si>
  <si>
    <r>
      <t xml:space="preserve">TABLICA 4.(26). LICZBA UBEZPIECZONYCH I PŁATNIKÓW SKŁADEK </t>
    </r>
    <r>
      <rPr>
        <sz val="10"/>
        <rFont val="Arial"/>
        <family val="2"/>
        <charset val="238"/>
      </rPr>
      <t>(stan na koniec okresu)</t>
    </r>
  </si>
  <si>
    <r>
      <t xml:space="preserve">b)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</si>
  <si>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a)</t>
    </r>
    <r>
      <rPr>
        <sz val="8"/>
        <rFont val="Arial"/>
        <family val="2"/>
        <charset val="238"/>
      </rPr>
      <t xml:space="preserve"> Liczba pomocników rolników świadczących pomoc przy zbiorach.</t>
    </r>
  </si>
  <si>
    <t>domowników</t>
  </si>
  <si>
    <t>współmałżonków</t>
  </si>
  <si>
    <t>rolników</t>
  </si>
  <si>
    <t>w tym ubezpieczeni na wniosek</t>
  </si>
  <si>
    <t>Fundusz Emerytalno-Rentowy (obowiązkowo)</t>
  </si>
  <si>
    <t>Fundusz Emerytalno-Rentowy
 (na wniosek)</t>
  </si>
  <si>
    <r>
      <t xml:space="preserve">Fundusz Składkowy z mocy ustawy w zakresie ograniczonym </t>
    </r>
    <r>
      <rPr>
        <vertAlign val="superscript"/>
        <sz val="9"/>
        <rFont val="Arial"/>
        <family val="2"/>
        <charset val="238"/>
      </rPr>
      <t>a)</t>
    </r>
  </si>
  <si>
    <t>Fundusz Składkowy
 (na wniosek)</t>
  </si>
  <si>
    <t>TABLICA 3.(25). LICZBA UBEZPIECZONYCH WEDŁUG STANU NA 30 CZERWCA 2019 R.</t>
  </si>
  <si>
    <t>o ustaniu ubezpieczenia                           społecznego rolników</t>
  </si>
  <si>
    <t xml:space="preserve">o podleganiu ubezpieczeniu
 społecznemu rolników </t>
  </si>
  <si>
    <t>Liczba wydanych decyzji</t>
  </si>
  <si>
    <t>TABLICA 6.(28). LICZBA WYDANYCH DECYZJI O PODLEGANIU I USTANIU                                             
                          UBEZPIECZENIA SPOŁECZNEGO ROLNIKÓW W II KWARTALE 2019 R.</t>
  </si>
  <si>
    <r>
      <t xml:space="preserve">c) </t>
    </r>
    <r>
      <rPr>
        <sz val="8"/>
        <rFont val="Arial"/>
        <family val="2"/>
        <charset val="238"/>
      </rPr>
      <t>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</si>
  <si>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rPr>
        <vertAlign val="superscript"/>
        <sz val="8"/>
        <color indexed="8"/>
        <rFont val="Arial"/>
        <family val="2"/>
        <charset val="238"/>
      </rPr>
      <t xml:space="preserve">b) </t>
    </r>
    <r>
      <rPr>
        <sz val="8"/>
        <color indexed="8"/>
        <rFont val="Arial"/>
        <family val="2"/>
        <charset val="238"/>
      </rPr>
      <t>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</si>
  <si>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a)</t>
    </r>
    <r>
      <rPr>
        <sz val="8"/>
        <rFont val="Arial"/>
        <family val="2"/>
        <charset val="238"/>
      </rPr>
      <t xml:space="preserve"> Łącznie z należnościami z tytułu składek na ubezpieczenie społeczne za pomocników rolnika, w związku z wejściem w życie przepisów ustawy z dnia 13 kwietnia 2018 r. o zmianie ustawy o ubezpieczeniu społecznym rolników oraz niektórych innych ustaw (Dz. U. z 2018 r. poz. 858).</t>
    </r>
  </si>
  <si>
    <r>
      <t xml:space="preserve">Fundusz 
Składkowy </t>
    </r>
    <r>
      <rPr>
        <vertAlign val="superscript"/>
        <sz val="9"/>
        <rFont val="Arial"/>
        <family val="2"/>
        <charset val="238"/>
      </rPr>
      <t>a)</t>
    </r>
  </si>
  <si>
    <t>Wskaźnik ściągalności
%</t>
  </si>
  <si>
    <t>Wpływy</t>
  </si>
  <si>
    <t>Przypis</t>
  </si>
  <si>
    <t xml:space="preserve">                         NA UBEZPIECZENIE SPOŁECZNE ROLNIKÓW W II KWARTALE 2019 R.</t>
  </si>
  <si>
    <t xml:space="preserve">TABLICA 5.(27). PRZYPIS I WPŁYWY NALEŻNOŚCI (W ZŁOTYCH) Z TYTUŁU SKŁADEK 
</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</si>
  <si>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</si>
  <si>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</si>
  <si>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</si>
  <si>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r>
      <t>domownicy rolników pracujący wyłącznie
w działach specjalnych produkcji rolnej oraz pomocnicy rolników</t>
    </r>
    <r>
      <rPr>
        <vertAlign val="superscript"/>
        <sz val="9"/>
        <rFont val="Arial"/>
        <family val="2"/>
        <charset val="238"/>
      </rPr>
      <t xml:space="preserve"> </t>
    </r>
  </si>
  <si>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</si>
  <si>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</si>
  <si>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</si>
  <si>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</si>
  <si>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</si>
  <si>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</si>
  <si>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</si>
  <si>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</si>
  <si>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</si>
  <si>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 xml:space="preserve">                          ORAZ CZŁONKOWIE ICH RODZIN − W CZERWCU 2019 R.</t>
  </si>
  <si>
    <t xml:space="preserve">TABLICA 1.(29). ROLNICY (WSPÓŁMAŁŻONKOWIE), DOMOWNICY, EMERYCI I RENCIŚCI PODLEGAJĄCY UBEZPIECZENIU ZDROWOTNEMU 
</t>
  </si>
  <si>
    <t>VI. UBEZPIECZENIA ZDROWOTNE</t>
  </si>
  <si>
    <t>Liczba decyzji odmawiających świadczenia</t>
  </si>
  <si>
    <t>−</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</si>
  <si>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</si>
  <si>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</si>
  <si>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</si>
  <si>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</si>
  <si>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</si>
  <si>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</si>
  <si>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</si>
  <si>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 xml:space="preserve"> I-III
2019=100</t>
  </si>
  <si>
    <t xml:space="preserve">IV-VI        </t>
  </si>
  <si>
    <t>TABLICA 1.(31). WYPADKI PRZY PRACY ROLNICZEJ I CHOROBY ZAWODOWE ROLNIKÓW 
                          W I PÓŁROCZU 2019 R.</t>
  </si>
  <si>
    <t>VII. WYPADKI PRZY PRACY I CHOROBY ZAWODOWE ROLNIKÓW</t>
  </si>
  <si>
    <r>
      <t>b)</t>
    </r>
    <r>
      <rPr>
        <sz val="8"/>
        <rFont val="Arial"/>
        <family val="2"/>
        <charset val="238"/>
      </rPr>
      <t xml:space="preserve"> Dane w ujęciu memoriałowym.</t>
    </r>
  </si>
  <si>
    <r>
      <t>a)</t>
    </r>
    <r>
      <rPr>
        <sz val="8"/>
        <rFont val="Arial"/>
        <family val="2"/>
        <charset val="238"/>
      </rPr>
      <t xml:space="preserve"> Dane w ujęciu kasowym.</t>
    </r>
  </si>
  <si>
    <r>
      <t xml:space="preserve">                       działy specjalne</t>
    </r>
    <r>
      <rPr>
        <vertAlign val="superscript"/>
        <sz val="9"/>
        <rFont val="Arial"/>
        <family val="2"/>
        <charset val="238"/>
      </rPr>
      <t xml:space="preserve"> b)</t>
    </r>
  </si>
  <si>
    <r>
      <t xml:space="preserve">                       składka za pomocników rolnika</t>
    </r>
    <r>
      <rPr>
        <vertAlign val="superscript"/>
        <sz val="9"/>
        <rFont val="Arial"/>
        <family val="2"/>
        <charset val="238"/>
      </rPr>
      <t xml:space="preserve"> b)</t>
    </r>
  </si>
  <si>
    <r>
      <t xml:space="preserve">                       składka za rolników i domowników </t>
    </r>
    <r>
      <rPr>
        <vertAlign val="superscript"/>
        <sz val="9"/>
        <rFont val="Arial"/>
        <family val="2"/>
        <charset val="238"/>
      </rPr>
      <t>a)</t>
    </r>
  </si>
  <si>
    <r>
      <t xml:space="preserve">                       składka od emerytów i rencistów </t>
    </r>
    <r>
      <rPr>
        <vertAlign val="superscript"/>
        <sz val="9"/>
        <rFont val="Arial"/>
        <family val="2"/>
        <charset val="238"/>
      </rPr>
      <t>a)</t>
    </r>
  </si>
  <si>
    <t xml:space="preserve">                           z tego:</t>
  </si>
  <si>
    <t xml:space="preserve">                        Ogółem</t>
  </si>
  <si>
    <t>Kwota w złotych</t>
  </si>
  <si>
    <r>
      <t>TABLICA 2.(30).  SKŁADKI NA UBEZPIECZENIE ZDROWOTNE PRZEKAZANE  
                           DO NARODOWEGO FUNDUSZU ZDROWIA W I PÓŁROCZU 2019 R.</t>
    </r>
    <r>
      <rPr>
        <b/>
        <vertAlign val="superscript"/>
        <sz val="10"/>
        <rFont val="Arial"/>
        <family val="2"/>
        <charset val="238"/>
      </rPr>
      <t xml:space="preserve"> </t>
    </r>
  </si>
  <si>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</si>
  <si>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</si>
  <si>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</si>
  <si>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</si>
  <si>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</si>
  <si>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</si>
  <si>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przyznających 
jednorazowe 
odszkodowania)</t>
  </si>
  <si>
    <t>w tym 
śmiertelnych</t>
  </si>
  <si>
    <t>Liczba wypadków ogółem według rodzajów zdarzeń</t>
  </si>
  <si>
    <t>Liczba wypadków</t>
  </si>
  <si>
    <t>TABLICA 2.(32). WYPADKI I CHOROBY ZAWODOWE, Z TYTUŁU KTÓRYCH PRZYZNANO JEDNORAZOWE ODSZKODOWANIA W I PÓŁROCZU 2019 R.</t>
  </si>
  <si>
    <t>renty rodzinne</t>
  </si>
  <si>
    <t>renty z tytułu niezdolności do pracy</t>
  </si>
  <si>
    <t>GRSU</t>
  </si>
  <si>
    <t>ubezpieczeni</t>
  </si>
  <si>
    <t>świadczeniobiorcy</t>
  </si>
  <si>
    <t>świadczenia rolne</t>
  </si>
  <si>
    <t>świadczenia ogółem</t>
  </si>
  <si>
    <t>jednorazowe odszkodowania powypadkowe</t>
  </si>
  <si>
    <t>zasiłki chorobowe</t>
  </si>
  <si>
    <t xml:space="preserve">Uderzenie, przygniecenie, pogryzienie przez zwięrzęta </t>
  </si>
  <si>
    <t>Pochwycenie, uderzenie przez części ruchome maszyn i urządzeń</t>
  </si>
  <si>
    <t>Upadek przedmiotów</t>
  </si>
  <si>
    <t>Upadek osób</t>
  </si>
  <si>
    <t xml:space="preserve"> WYPADKI I CHOROBY ZAWODOWE Z TYTUŁU, KTÓRYCH PRZYZANO JEDNORAZOWE ODSZKODOWANIA  W I PÓŁROCZU 2018 R.</t>
  </si>
  <si>
    <t>5.</t>
  </si>
  <si>
    <t>4.</t>
  </si>
  <si>
    <t>3.</t>
  </si>
  <si>
    <t>2.</t>
  </si>
  <si>
    <t>1.</t>
  </si>
  <si>
    <t>WYKRESY</t>
  </si>
  <si>
    <t>WYPADKI PRZY PRACY I CHOROBY ZAWODOWE ROLNIKÓW</t>
  </si>
  <si>
    <t>VII.</t>
  </si>
  <si>
    <t>UBEZPIECZENIA ZDROWOTNE</t>
  </si>
  <si>
    <t>VI.</t>
  </si>
  <si>
    <t>Liczba ubezpieczonych i płatników składek (stan na koniec okresu)</t>
  </si>
  <si>
    <t>UBEZPIECZENIE SPOŁECZNE ROLNIKÓW</t>
  </si>
  <si>
    <t>V.</t>
  </si>
  <si>
    <t>Zasiłki i jednorazowe odszkodowania powypadkowe</t>
  </si>
  <si>
    <t>FUNDUSZ SKŁADKOWY</t>
  </si>
  <si>
    <t>IV.</t>
  </si>
  <si>
    <t>Decyzje i umorzenia w sprawach o emerytury i renty według rodzajów świadczeń           w I kwartale 2019 r.</t>
  </si>
  <si>
    <t>Emerytury i renty finansowane z FER, wypłacane obok świadczeń pracowniczych</t>
  </si>
  <si>
    <t>Emerytury i renty</t>
  </si>
  <si>
    <t>TABL. 1.(12).</t>
  </si>
  <si>
    <t>EMERYTURY I RENTY REALIZOWANE PRZEZ KASĘ ROLNICZEGO UBEZPIECZENIA SPOŁECZNEGO</t>
  </si>
  <si>
    <t>III.</t>
  </si>
  <si>
    <t>Świadczenia finansowane z budżetu państwa, zlecone do wypłaty Kasie Rolniczego 
Ubezpieczenia Społecznego</t>
  </si>
  <si>
    <t>ŚWIADCZENIA FINANSOWANE Z BUDŻETU PAŃSTWA</t>
  </si>
  <si>
    <t>II.</t>
  </si>
  <si>
    <t>TABL. 10.</t>
  </si>
  <si>
    <t>Zasiłki pogrzebowe finansowane z funduszu emerytalno-rentowego</t>
  </si>
  <si>
    <t>TABL. 9.</t>
  </si>
  <si>
    <t>TABL. 8.</t>
  </si>
  <si>
    <t>Zasiłki macierzyńskie</t>
  </si>
  <si>
    <t>TABL. 7.</t>
  </si>
  <si>
    <t>TABL. 6.</t>
  </si>
  <si>
    <t>Przeciętne miesięczne świadczenie emerytalno-rentowe według rodzajów świadczeń</t>
  </si>
  <si>
    <t>TABL. 5.</t>
  </si>
  <si>
    <t>TABL. 4.</t>
  </si>
  <si>
    <t>Wydatki na świadczenia emerytalno-rentowe według rodzajów świadczeń</t>
  </si>
  <si>
    <t>TABL. 3.</t>
  </si>
  <si>
    <t>TABL. 2.</t>
  </si>
  <si>
    <t>Przeciętna miesięczna liczba emerytur i rent według rodzajów świadczeń</t>
  </si>
  <si>
    <t>TABL. 1.</t>
  </si>
  <si>
    <t>FUNDUSZ EMERYTALNO-RENTOWY</t>
  </si>
  <si>
    <t>I.</t>
  </si>
  <si>
    <t>Uwagi wstępne</t>
  </si>
  <si>
    <t>SPIS TREŚCI</t>
  </si>
  <si>
    <t>oznacza, że nie podaje się wszystkich składników sumy.</t>
  </si>
  <si>
    <t>–</t>
  </si>
  <si>
    <t>„w tym”</t>
  </si>
  <si>
    <t>wypełnienie pozycji jest niemożliwe i niecelowe,</t>
  </si>
  <si>
    <t>( x )</t>
  </si>
  <si>
    <t>Znak</t>
  </si>
  <si>
    <t>zupełny brak informacji albo brak informacji wiarygodnych,</t>
  </si>
  <si>
    <t>( . )</t>
  </si>
  <si>
    <t>Kropka</t>
  </si>
  <si>
    <t>zjawisko istniało w wielkości mniejszej od 0,05,</t>
  </si>
  <si>
    <t>zjawisko istniało w wielkości mniejszej od 0,5,</t>
  </si>
  <si>
    <t>Zero</t>
  </si>
  <si>
    <t>zjawisko nie wystąpiło,</t>
  </si>
  <si>
    <t xml:space="preserve">( – ) </t>
  </si>
  <si>
    <t>Kreska</t>
  </si>
  <si>
    <t>OBJAŚNIENIA ZNAKÓW UMOWNYCH</t>
  </si>
  <si>
    <t xml:space="preserve">      Przecietne świadczenia obliczono na podstawie danych wyrażonych z wiekszą dokładnością niż w niniejszej publikacji.</t>
  </si>
  <si>
    <t xml:space="preserve">      Ze względu na zaokrąglenia danych, w niektórych przypadkach sumy składników mogą się nieznacznie różnić się od podanych wilekości "ogółem" lub "razem".</t>
  </si>
  <si>
    <t>będąc w stanie nietrzeźwości lub będąc pod wpływem środków odurzających, substancji psychotropowych lub innych środków o podobnym działaniu, sam w znacznym stopniu przyczynił się do wypadku.</t>
  </si>
  <si>
    <t>spowodował wypadek umyślnie albo wskutek rażącego niedbalstwa,</t>
  </si>
  <si>
    <t xml:space="preserve">      Jednorazowe odszkodowanie nie przysługuje ubezpieczonemu, jeżeli:</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</si>
  <si>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</si>
  <si>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</si>
  <si>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w drodze do miejsca wykonywania czynności, o których mowa w tiret trzecim albo w drodze powrotnej.</t>
  </si>
  <si>
    <t>podczas wykonywania poza terenem gospodarstwa rolnego zwykłych czynności związanych z prowadzeniem działalności rolniczej lub w związku z wykonywaniem tych czynności lub</t>
  </si>
  <si>
    <t xml:space="preserve">–                               </t>
  </si>
  <si>
    <t>w drodze ubezpieczonego z mieszkania do gospodarstwa rolnego, albo w drodze powrotnej lub</t>
  </si>
  <si>
    <t>na terenie gospodarstwa rolnego, które ubezpieczony prowadzi lub w którym stale pracuje, albo na terenie gospodarstwa domowego bezpośrednio związanego z tym gospodarstwem rolnym lub</t>
  </si>
  <si>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</si>
  <si>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</si>
  <si>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t>8.</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</si>
  <si>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2018 r. poz. 1510,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na ubezpiezcenie zdrowotne za pomocnika rolnika wynosi 9% od kwoty podstawy wymiaru stanowiącej 33,4% przecietnego miesięcznego wynagrodzenia w sektorze przedsiębiorstw w czwartym kwartale roku poprzedniego, włącznie z wyłatami z  zysku.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</si>
  <si>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7.</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</si>
  <si>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</si>
  <si>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obydwoma rodzajami ubezpieczeń łącznie.</t>
  </si>
  <si>
    <t>wyłącznie z ubezpieczeniem emerytalno-rentowym,</t>
  </si>
  <si>
    <t>wyłącznie z ubezpieczeniem wypadkowym, chorobowym i macierzyńskim,</t>
  </si>
  <si>
    <t xml:space="preserve">      Podział prezentowanej liczby płatników składek i ubezpieczonych według funduszy wynika z istnienia dwóch rodzajów i możności ich objęcia: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</si>
  <si>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</si>
  <si>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</si>
  <si>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osobę pobierającą rentę rolniczą z tytułu niezdolności do pracy, jako rentę okresową,</t>
  </si>
  <si>
    <t>osobę, która podlegała ubezpieczeniu jako rolnik, zaprzestała prowadzenia działalności rolniczej nie nabywając prawa do emerytury lub renty z ubezpieczenia, jeżeli podlegała ubezpieczeniu emerytalno-rentowemu przez okres co najmniej 12 lat i 6 miesięcy,</t>
  </si>
  <si>
    <t>Ponadto ubezpieczeniem emerytalno-rentowym na wniosek obejmuje się:</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</si>
  <si>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</si>
  <si>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</si>
  <si>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</si>
  <si>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małżonek ww. osoby, jeżeli renta strukturalna jest wypłacana wraz z dodatkiem na tego małżonka.</t>
  </si>
  <si>
    <t>osoba pobierająca rentę strukturalną współfinansowaną ze środków Sekcji Gwarancji Europejskiego Funduszu Orientacji i Gwarancji Rolnej,</t>
  </si>
  <si>
    <t>Ponadto ubezpieczeniu emerytalno-rentowemu z mocy ustawy podlega:</t>
  </si>
  <si>
    <t>posiadająca obywatelstwo polskie,</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</si>
  <si>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 owoców warzyw, tytoniu, ziół i roślin zielarskich na podstawie umowy o pomocy przy zbiorach.</t>
  </si>
  <si>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</si>
  <si>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</si>
  <si>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</si>
  <si>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t xml:space="preserve">      Ubezpieczeniu społecznemu rolników z mocy ustawy (obowiązkowo) w pełnym zakresie wypadkowym, chorobowym i macierzyńskim oraz emerytalno-rentowym podlega:</t>
  </si>
  <si>
    <r>
      <t xml:space="preserve">      W ramach każdego z tych ubezpieczeń występuje </t>
    </r>
    <r>
      <rPr>
        <b/>
        <sz val="10"/>
        <color indexed="8"/>
        <rFont val="Arial"/>
        <family val="2"/>
        <charset val="238"/>
      </rPr>
      <t>ubezpieczenie obowiązkowe i ubezpieczenie dobrowolne.</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</si>
  <si>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</si>
  <si>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</si>
  <si>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t>W ubezpieczeniu społecznym rolników występują dwa rodzaje ubezpieczeń:</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</si>
  <si>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</si>
  <si>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6.</t>
  </si>
  <si>
    <t>zasiłek chorobowy.</t>
  </si>
  <si>
    <t>b)</t>
  </si>
  <si>
    <t>jednorazowe odszkodowania z tytułu stałego lub długotrwałego uszczerbku na zdrowiu albo śmierci wskutek wypadku przy pracy rolniczej lub rolniczej choroby zawodowej,</t>
  </si>
  <si>
    <t>a)</t>
  </si>
  <si>
    <t>Świadczeniami pieniężnymi z ubezpieczenia wypadkowego, chorobowego i macierzyńskiego są:</t>
  </si>
  <si>
    <t xml:space="preserve">5. </t>
  </si>
  <si>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</si>
  <si>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</si>
  <si>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ryczałty energetyczne, dodatki kombatanckie, świadczenia pieniężne dla żołnierzy zastępczej służby wojskowej, świadczenia pieniężne dla osób deportowanych, dodatki kompensacyjne, dodatki dla weterana poszkodowanego, świadczenia pieniężne dla cywilnych niewidomych ofiar działań wojennych oraz rodzicielskie świadczenie uzupełniające.</t>
  </si>
  <si>
    <t>c)</t>
  </si>
  <si>
    <t>zasiłki pogrzebowe wypłacone po osobach pobierających świadczenia wymienione w pkt.a) i członkach ich rodzin,</t>
  </si>
  <si>
    <t>świadczenia pieniężne inwalidów wojennych, wojskowych i osób represjonowanych,</t>
  </si>
  <si>
    <t>Z odrębnego rozdziału wydatków budżetu państwa finansowane są:</t>
  </si>
  <si>
    <t>rentach socjalnych.</t>
  </si>
  <si>
    <t>świadczeniach finansowanych z odrębnego rozdziału wydatków budżetu państwa 75313 (do końca 2006 r. były one wypłacane z FER i podlegały refundacji z dotacji celowej budżetu państwa),</t>
  </si>
  <si>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</si>
  <si>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2019 r. poz. 299, z późn. zm.). Zasiłek macierzyński przysługuje osobie objętej ubezpieczeniem emerytalno-rentowym z mocy ustawy lub na wniosek.</t>
    </r>
  </si>
  <si>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</si>
  <si>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t>Publikacja zawiera informacje statystyczne o realizacji ustawy z dnia 20 grudnia 1990 r. o ubezpieczeniu społecznym rolników (Dz. U. z 2019 r. poz. 299, z późn. zm.) zwanej dalej ustawą. Kwartalna informacja przedstawia dane z zakresu świadczeń pieniężnych z ubezpieczenia emerytalno-rentowego, ubezpieczenia wypadkowego, chorobowego i macierzyńskiego oraz świadczeń pozaubezpieczeniowych.</t>
  </si>
  <si>
    <t>UWAGI WSTĘPNE</t>
  </si>
  <si>
    <t>Przeciętna miesięczna liczba emerytur i rent w I półroczu 2019r.</t>
  </si>
  <si>
    <t>Wydatki na świadczenia emerytalno-rentowe w  I półroczu 2019 r.</t>
  </si>
  <si>
    <t>Przeciętne miesięczne świadczenie emerytalno-rentowe w I półroczu   2019 r.</t>
  </si>
  <si>
    <t>Świadczenia wypłacone z Funduszu Emerytalno-Rentowego w II kwartale 2019 r.</t>
  </si>
  <si>
    <t>Zasiłki macierzyńskie w I półroczu 2019 r.</t>
  </si>
  <si>
    <t>TABL. 11.</t>
  </si>
  <si>
    <t>Zasiłki pogrzebowe w I półroczu  2019 r.</t>
  </si>
  <si>
    <t>TABL. 1.(13).</t>
  </si>
  <si>
    <t>TABL. 2.(14).</t>
  </si>
  <si>
    <t>TABL. 3.(15).</t>
  </si>
  <si>
    <t>TABL. 4.(16).</t>
  </si>
  <si>
    <t>TABL. 5.(17).</t>
  </si>
  <si>
    <t>TABL. 6.(18).</t>
  </si>
  <si>
    <t>TABL. 7.(19).</t>
  </si>
  <si>
    <t>TABL. 8.(20).</t>
  </si>
  <si>
    <t>TABL. 1.(21).</t>
  </si>
  <si>
    <t>TABL. 2.(22).</t>
  </si>
  <si>
    <t>TABL. 1.(23).</t>
  </si>
  <si>
    <t>TABL. 2.(24).</t>
  </si>
  <si>
    <t>TABL. 3.(25).</t>
  </si>
  <si>
    <t>TABL. 4.(26).</t>
  </si>
  <si>
    <t>TABL. 5.(27).</t>
  </si>
  <si>
    <t>TABL. 6.(28).</t>
  </si>
  <si>
    <t>TABL. 1.(29).</t>
  </si>
  <si>
    <t>TABL. 2.(30).</t>
  </si>
  <si>
    <t>TABL. 1.(31).</t>
  </si>
  <si>
    <t>TABL. 2.(32).</t>
  </si>
  <si>
    <t>Wnioski o przyznanie emerytur i rent według rodzajów świadczeń w I półroczu 2019 r.</t>
  </si>
  <si>
    <t>Decyzje i umorzenia w sprawach o emerytury i renty w I półroczu  2019 r.</t>
  </si>
  <si>
    <t>Wnioski o przyznanie emerytur i rent rolniczych rozpatrywane z zastosowaniem 
przepisów wspólnotowych UE w II kwartale 2019 r.</t>
  </si>
  <si>
    <t>Decyzje w sprawach wniosków o emerytury i renty rolnicze podejmowane 
z zastosowaniem przepisów wspólnotowych UE w II kwartale 2019 r.</t>
  </si>
  <si>
    <t>Świadczenia emerytalno-rentowe transferowane w II kwartale 2019 r. 
do poszczególnych państw UE/EFTA oraz do innych państw 
na podstawie umów dwustronnych przez jednostki organizacyjne KRUS</t>
  </si>
  <si>
    <t>Zasiłki i jednorazowe odszkodowania powypadkowe w I półroczu  2019 r.</t>
  </si>
  <si>
    <t>Liczba płatników składek według stanu na 30 czerwca 2019 r.</t>
  </si>
  <si>
    <t>Liczba ubezpieczonych w podziale na województwa według stanu na 30 czerwca 2019 r.</t>
  </si>
  <si>
    <t>Liczba ubezpieczonych według stanu na 30 czerwca 2019 r.</t>
  </si>
  <si>
    <t>Przypis i wpływy należności (w złotych) z tytułu składek na ubezpieczenie społeczne 
rolników w II kwartale 2019 r.</t>
  </si>
  <si>
    <t>Liczba wydanych decyzji o podleganiu i ustaniu ubezpieczenia społecznego rolników                                      w II kwartale 2019 r.</t>
  </si>
  <si>
    <t xml:space="preserve">Rolnicy (współmałżonkowie), domownicy, emeryci i renciści podlegający 
ubezpieczeniu zdrowotnemu oraz członkowie ich rodzin - w czerwcu 2019 r. </t>
  </si>
  <si>
    <t>Składki na ubezpieczenie zdrowotne przekazane do Narodowego Funduszu Zdrowia 
w I półroczu 2019 r.</t>
  </si>
  <si>
    <t>Wypadki przy pracy rolniczej i choroby zawodowe rolników w I półroczu 2019 r.</t>
  </si>
  <si>
    <t>Wypadki i choroby zawodowe, z tytułu których przyznano jednorazowe 
odszkodowania w I półroczu 2019 r.</t>
  </si>
  <si>
    <t>Struktura wydatków na świadczenia finansowane z Funduszu Emerytalno-Rentowego 
w II kwartale 2019 r.</t>
  </si>
  <si>
    <t>Liczba świadczeniobiorców na tle ubezpieczonych w II kwartale 2019 r.</t>
  </si>
  <si>
    <t>Przeciętne świadczenia emerytalno-rentowe wypłacone przez KRUS w II kwartale 2019 r.</t>
  </si>
  <si>
    <t>Struktura wydatków na świadczenia finansowane z Funduszu Składkowego w II kwartale 2019 r.</t>
  </si>
  <si>
    <t>Wypadki przy pracy rolniczej w I półroczu  2019 r.</t>
  </si>
  <si>
    <r>
      <t xml:space="preserve">TABLICA 3. WYDATKI NA ŚWIADCZENIA EMERYTALNO-RENTOWE WEDŁUG RODZAJÓW ŚWIADCZEŃ </t>
    </r>
    <r>
      <rPr>
        <vertAlign val="superscript"/>
        <sz val="10"/>
        <rFont val="Arial"/>
        <family val="2"/>
        <charset val="238"/>
      </rPr>
      <t>a) b) c)</t>
    </r>
  </si>
  <si>
    <r>
      <t xml:space="preserve">TABLICA 5. PRZECIĘTNE MIESIĘCZNE ŚWIADCZENIE EMERYTALNO-RENTOWE 
                   WEDŁUG RODZAJÓW ŚWIADCZEŃ </t>
    </r>
    <r>
      <rPr>
        <vertAlign val="superscript"/>
        <sz val="10"/>
        <rFont val="Arial"/>
        <family val="2"/>
        <charset val="238"/>
      </rPr>
      <t>a) b) c)</t>
    </r>
  </si>
  <si>
    <r>
      <t xml:space="preserve">TABLICA 6. PRZECIĘTNE MIESIĘCZNE ŚWIADCZENIE EMERYTALNO-RENTOWE W I PÓŁROCZU 2019 R. </t>
    </r>
    <r>
      <rPr>
        <vertAlign val="superscript"/>
        <sz val="10"/>
        <rFont val="Arial"/>
        <family val="2"/>
        <charset val="238"/>
      </rPr>
      <t>a) b) c) d)</t>
    </r>
  </si>
  <si>
    <r>
      <t>TABLICA 8. ZASIŁKI MACIERZYŃSKIE</t>
    </r>
    <r>
      <rPr>
        <sz val="10"/>
        <rFont val="Arial"/>
        <family val="2"/>
        <charset val="238"/>
      </rPr>
      <t xml:space="preserve"> </t>
    </r>
    <r>
      <rPr>
        <vertAlign val="superscript"/>
        <sz val="10"/>
        <rFont val="Arial"/>
        <family val="2"/>
        <charset val="238"/>
      </rPr>
      <t>a)</t>
    </r>
  </si>
  <si>
    <r>
      <t>TABLICA 9. ZASIŁKI MACIERZYŃSKIE W I PÓŁROCZU 2019 R.</t>
    </r>
    <r>
      <rPr>
        <vertAlign val="superscript"/>
        <sz val="10"/>
        <rFont val="Arial"/>
        <family val="2"/>
        <charset val="238"/>
      </rPr>
      <t>a)</t>
    </r>
  </si>
  <si>
    <r>
      <t xml:space="preserve">TABLICA 1.(13). EMERYTURY I RENTY </t>
    </r>
    <r>
      <rPr>
        <vertAlign val="superscript"/>
        <sz val="9"/>
        <rFont val="Arial"/>
        <family val="2"/>
        <charset val="238"/>
      </rPr>
      <t xml:space="preserve">a) </t>
    </r>
    <r>
      <rPr>
        <vertAlign val="superscript"/>
        <sz val="5"/>
        <rFont val="Arial"/>
        <family val="2"/>
        <charset val="238"/>
      </rPr>
      <t xml:space="preserve"> </t>
    </r>
    <r>
      <rPr>
        <vertAlign val="superscript"/>
        <sz val="9"/>
        <rFont val="Arial"/>
        <family val="2"/>
        <charset val="238"/>
      </rPr>
      <t>b) c)</t>
    </r>
  </si>
  <si>
    <r>
      <t xml:space="preserve">TABLICA 2.(14). EMERYTURY I RENTY FINANSOWANE Z FER, WYPŁACANE OBOK 
                           ŚWIADCZEŃ PRACOWNICZYCH </t>
    </r>
    <r>
      <rPr>
        <vertAlign val="superscript"/>
        <sz val="10"/>
        <rFont val="Arial"/>
        <family val="2"/>
        <charset val="238"/>
      </rPr>
      <t>a) b)</t>
    </r>
  </si>
  <si>
    <r>
      <t xml:space="preserve">Fundusz 
Emerytalno-
Rentowy </t>
    </r>
    <r>
      <rPr>
        <vertAlign val="superscript"/>
        <sz val="9"/>
        <rFont val="Arial"/>
        <family val="2"/>
        <charset val="238"/>
      </rPr>
      <t>b) c)</t>
    </r>
  </si>
  <si>
    <r>
      <rPr>
        <b/>
        <sz val="9"/>
        <rFont val="Arial"/>
        <family val="2"/>
        <charset val="238"/>
      </rPr>
      <t xml:space="preserve">1 235 058 </t>
    </r>
    <r>
      <rPr>
        <vertAlign val="superscript"/>
        <sz val="9"/>
        <rFont val="Arial"/>
        <family val="2"/>
        <charset val="238"/>
      </rPr>
      <t>a) b)</t>
    </r>
  </si>
  <si>
    <r>
      <rPr>
        <b/>
        <sz val="9"/>
        <rFont val="Arial"/>
        <family val="2"/>
        <charset val="238"/>
      </rPr>
      <t xml:space="preserve"> 12 423 </t>
    </r>
    <r>
      <rPr>
        <vertAlign val="superscript"/>
        <sz val="9"/>
        <rFont val="Arial"/>
        <family val="2"/>
        <charset val="238"/>
      </rPr>
      <t>b)</t>
    </r>
  </si>
  <si>
    <r>
      <t xml:space="preserve">OGÓŁEM </t>
    </r>
    <r>
      <rPr>
        <vertAlign val="superscript"/>
        <sz val="9"/>
        <rFont val="Arial"/>
        <family val="2"/>
        <charset val="238"/>
      </rPr>
      <t>b) c)</t>
    </r>
  </si>
  <si>
    <r>
      <t>OGÓŁEM</t>
    </r>
    <r>
      <rPr>
        <sz val="9"/>
        <rFont val="Arial"/>
        <family val="2"/>
        <charset val="238"/>
      </rPr>
      <t xml:space="preserve"> </t>
    </r>
    <r>
      <rPr>
        <vertAlign val="superscript"/>
        <sz val="9"/>
        <rFont val="Arial"/>
        <family val="2"/>
        <charset val="238"/>
      </rPr>
      <t>d) e)</t>
    </r>
  </si>
  <si>
    <t>uprawniona do wykonywania pracy na terytorium Rzeczypospolitej Polskiej na podstawie art.. 87 ustayw z dnia 20 kwietnia 2004 r. o promocji zatrudnienia i instytucjach rynku pracy (Dz. U. z 2019 r. poz. 1482, z późń. zm.) lub zwolnienia na podstawie przepisów szzcegółnych z obowiązku posiadania zezwolenia na pracę.</t>
  </si>
  <si>
    <r>
      <t>GBRZ</t>
    </r>
    <r>
      <rPr>
        <vertAlign val="superscript"/>
        <sz val="9"/>
        <rFont val="Arial"/>
        <family val="2"/>
        <charset val="238"/>
      </rPr>
      <t xml:space="preserve"> b)</t>
    </r>
  </si>
  <si>
    <r>
      <t>EMERYTURY</t>
    </r>
    <r>
      <rPr>
        <b/>
        <vertAlign val="superscript"/>
        <sz val="9"/>
        <rFont val="Arial"/>
        <family val="2"/>
        <charset val="238"/>
      </rPr>
      <t xml:space="preserve"> </t>
    </r>
    <r>
      <rPr>
        <vertAlign val="superscript"/>
        <sz val="9"/>
        <rFont val="Arial"/>
        <family val="2"/>
        <charset val="238"/>
      </rPr>
      <t>c)</t>
    </r>
  </si>
  <si>
    <r>
      <t xml:space="preserve">886 652 </t>
    </r>
    <r>
      <rPr>
        <vertAlign val="superscript"/>
        <sz val="9"/>
        <rFont val="Arial"/>
        <family val="2"/>
        <charset val="238"/>
      </rPr>
      <t>a)</t>
    </r>
  </si>
  <si>
    <r>
      <t xml:space="preserve">1 124 515 </t>
    </r>
    <r>
      <rPr>
        <vertAlign val="superscript"/>
        <sz val="9"/>
        <rFont val="Arial"/>
        <family val="2"/>
        <charset val="238"/>
      </rPr>
      <t>a)</t>
    </r>
  </si>
  <si>
    <r>
      <t xml:space="preserve">1 129 128 </t>
    </r>
    <r>
      <rPr>
        <vertAlign val="superscript"/>
        <sz val="9"/>
        <rFont val="Arial"/>
        <family val="2"/>
        <charset val="238"/>
      </rPr>
      <t>a)</t>
    </r>
  </si>
  <si>
    <r>
      <t xml:space="preserve">890 691 </t>
    </r>
    <r>
      <rPr>
        <vertAlign val="superscript"/>
        <sz val="9"/>
        <rFont val="Arial"/>
        <family val="2"/>
        <charset val="238"/>
      </rPr>
      <t>a)</t>
    </r>
  </si>
  <si>
    <r>
      <t xml:space="preserve">737 827 </t>
    </r>
    <r>
      <rPr>
        <vertAlign val="superscript"/>
        <sz val="9"/>
        <rFont val="Arial"/>
        <family val="2"/>
        <charset val="238"/>
      </rPr>
      <t>a)</t>
    </r>
  </si>
  <si>
    <r>
      <t xml:space="preserve">738 957 </t>
    </r>
    <r>
      <rPr>
        <vertAlign val="superscript"/>
        <sz val="9"/>
        <rFont val="Arial"/>
        <family val="2"/>
        <charset val="238"/>
      </rPr>
      <t>a)</t>
    </r>
  </si>
  <si>
    <r>
      <t>a)</t>
    </r>
    <r>
      <rPr>
        <sz val="8"/>
        <rFont val="Arial"/>
        <family val="2"/>
        <charset val="238"/>
      </rPr>
      <t xml:space="preserve"> Bez rodzicielskich świadczeń uzupełniających.</t>
    </r>
  </si>
  <si>
    <r>
      <t>b)</t>
    </r>
    <r>
      <rPr>
        <sz val="8"/>
        <rFont val="Arial"/>
        <family val="2"/>
        <charset val="238"/>
      </rPr>
      <t xml:space="preserve"> Świadczenie rolne w wysokości 50% ze względu na uprawnienia do świadczeń pracowniczych zbiegających się ze świadczeniami zagranicznymi.</t>
    </r>
  </si>
  <si>
    <r>
      <t>c)</t>
    </r>
    <r>
      <rPr>
        <sz val="8"/>
        <rFont val="Arial"/>
        <family val="2"/>
        <charset val="238"/>
      </rPr>
      <t xml:space="preserve"> Łącznie z emeryturami finansowanymi z FER, a wypłaconymi przez MON, MSWiA, MS .</t>
    </r>
  </si>
  <si>
    <r>
      <t>c)</t>
    </r>
    <r>
      <rPr>
        <sz val="8"/>
        <rFont val="Arial"/>
        <family val="2"/>
        <charset val="238"/>
      </rPr>
      <t xml:space="preserve"> Łącznie z emeryturami finansowanymi z FER, a wypłaconymi przez MON, MSWiA, MS.</t>
    </r>
  </si>
  <si>
    <r>
      <t>a)</t>
    </r>
    <r>
      <rPr>
        <sz val="8"/>
        <rFont val="Arial"/>
        <family val="2"/>
        <charset val="238"/>
      </rPr>
      <t xml:space="preserve"> Łącznie z GBRZ</t>
    </r>
  </si>
  <si>
    <r>
      <t>b)</t>
    </r>
    <r>
      <rPr>
        <sz val="8"/>
        <rFont val="Arial"/>
        <family val="2"/>
        <charset val="238"/>
      </rPr>
      <t xml:space="preserve"> Bez rodzicielskich świadczeń uzupełniających.</t>
    </r>
  </si>
  <si>
    <r>
      <t xml:space="preserve">Ogółem </t>
    </r>
    <r>
      <rPr>
        <vertAlign val="superscript"/>
        <sz val="9"/>
        <rFont val="Arial"/>
        <family val="2"/>
        <charset val="238"/>
      </rPr>
      <t>a) b)</t>
    </r>
  </si>
  <si>
    <r>
      <t xml:space="preserve">890 691 </t>
    </r>
    <r>
      <rPr>
        <vertAlign val="superscript"/>
        <sz val="9"/>
        <rFont val="Arial CE"/>
        <charset val="238"/>
      </rPr>
      <t>c)</t>
    </r>
  </si>
  <si>
    <r>
      <t xml:space="preserve">emerytury </t>
    </r>
    <r>
      <rPr>
        <vertAlign val="superscript"/>
        <sz val="9"/>
        <rFont val="Arial"/>
        <family val="2"/>
        <charset val="238"/>
      </rPr>
      <t>b)</t>
    </r>
  </si>
  <si>
    <r>
      <t>GBRZ</t>
    </r>
    <r>
      <rPr>
        <vertAlign val="superscript"/>
        <sz val="9"/>
        <rFont val="Arial"/>
        <family val="2"/>
        <charset val="238"/>
      </rPr>
      <t xml:space="preserve"> f)</t>
    </r>
  </si>
  <si>
    <r>
      <t>f)</t>
    </r>
    <r>
      <rPr>
        <sz val="8"/>
        <rFont val="Arial"/>
        <family val="2"/>
        <charset val="238"/>
      </rPr>
      <t xml:space="preserve"> Świadczenie rolne w wysokości 50% ze względu na uprawnienia do świadczeń pracowniczych zbiegających się ze świadczeniami zagranicznymi.</t>
    </r>
  </si>
  <si>
    <r>
      <t>g)</t>
    </r>
    <r>
      <rPr>
        <sz val="8"/>
        <rFont val="Arial"/>
        <family val="2"/>
        <charset val="238"/>
      </rPr>
      <t xml:space="preserve"> Łącznie z emeryturami finansowanymi z FER, a wypłaconymi przez MON, MSWiA, MS.</t>
    </r>
  </si>
  <si>
    <r>
      <t>e)</t>
    </r>
    <r>
      <rPr>
        <sz val="8"/>
        <rFont val="Arial"/>
        <family val="2"/>
        <charset val="238"/>
      </rPr>
      <t xml:space="preserve"> Bez rodzicielskich świadczeń uzupełniających.</t>
    </r>
  </si>
  <si>
    <r>
      <t>EMERYTURY</t>
    </r>
    <r>
      <rPr>
        <b/>
        <vertAlign val="superscript"/>
        <sz val="9"/>
        <rFont val="Arial"/>
        <family val="2"/>
        <charset val="238"/>
      </rPr>
      <t xml:space="preserve"> </t>
    </r>
    <r>
      <rPr>
        <vertAlign val="superscript"/>
        <sz val="9"/>
        <rFont val="Arial"/>
        <family val="2"/>
        <charset val="238"/>
      </rPr>
      <t>g)</t>
    </r>
  </si>
  <si>
    <r>
      <t xml:space="preserve">5 181 128,5 </t>
    </r>
    <r>
      <rPr>
        <vertAlign val="superscript"/>
        <sz val="9"/>
        <rFont val="Arial"/>
        <family val="2"/>
        <charset val="238"/>
      </rPr>
      <t>e)</t>
    </r>
  </si>
  <si>
    <r>
      <t xml:space="preserve">4 062 221,6 </t>
    </r>
    <r>
      <rPr>
        <vertAlign val="superscript"/>
        <sz val="9"/>
        <rFont val="Arial"/>
        <family val="2"/>
        <charset val="238"/>
      </rPr>
      <t>e)</t>
    </r>
  </si>
  <si>
    <r>
      <t xml:space="preserve">7 165 928,8 </t>
    </r>
    <r>
      <rPr>
        <vertAlign val="superscript"/>
        <sz val="9"/>
        <rFont val="Arial"/>
        <family val="2"/>
        <charset val="238"/>
      </rPr>
      <t>e)</t>
    </r>
  </si>
  <si>
    <r>
      <t xml:space="preserve">3 419 707,3 </t>
    </r>
    <r>
      <rPr>
        <vertAlign val="superscript"/>
        <sz val="9"/>
        <rFont val="Arial"/>
        <family val="2"/>
        <charset val="238"/>
      </rPr>
      <t>e)</t>
    </r>
  </si>
  <si>
    <r>
      <t xml:space="preserve">emerytury </t>
    </r>
    <r>
      <rPr>
        <vertAlign val="superscript"/>
        <sz val="9"/>
        <rFont val="Arial"/>
        <family val="2"/>
        <charset val="238"/>
      </rPr>
      <t>f)</t>
    </r>
  </si>
  <si>
    <r>
      <t xml:space="preserve">7 165 928,8 </t>
    </r>
    <r>
      <rPr>
        <vertAlign val="superscript"/>
        <sz val="9"/>
        <rFont val="Arial"/>
        <family val="2"/>
        <charset val="238"/>
      </rPr>
      <t>g)</t>
    </r>
  </si>
  <si>
    <r>
      <t xml:space="preserve">f) </t>
    </r>
    <r>
      <rPr>
        <sz val="8"/>
        <rFont val="Arial"/>
        <family val="2"/>
        <charset val="238"/>
      </rPr>
      <t>Bez rodzicielskich świadczeń uzupełniających.</t>
    </r>
  </si>
  <si>
    <r>
      <t xml:space="preserve">1 535,81 </t>
    </r>
    <r>
      <rPr>
        <vertAlign val="superscript"/>
        <sz val="9"/>
        <rFont val="Arial"/>
        <family val="2"/>
        <charset val="238"/>
      </rPr>
      <t>e)</t>
    </r>
  </si>
  <si>
    <r>
      <t xml:space="preserve">1 527,18 </t>
    </r>
    <r>
      <rPr>
        <vertAlign val="superscript"/>
        <sz val="9"/>
        <rFont val="Arial"/>
        <family val="2"/>
        <charset val="238"/>
      </rPr>
      <t>e)</t>
    </r>
  </si>
  <si>
    <r>
      <t xml:space="preserve">1 344,35 </t>
    </r>
    <r>
      <rPr>
        <vertAlign val="superscript"/>
        <sz val="9"/>
        <rFont val="Arial"/>
        <family val="2"/>
        <charset val="238"/>
      </rPr>
      <t>e)</t>
    </r>
  </si>
  <si>
    <r>
      <t xml:space="preserve">1 340,89 </t>
    </r>
    <r>
      <rPr>
        <vertAlign val="superscript"/>
        <sz val="9"/>
        <rFont val="Arial"/>
        <family val="2"/>
        <charset val="238"/>
      </rPr>
      <t>e)</t>
    </r>
  </si>
  <si>
    <r>
      <t xml:space="preserve">EMERYTURY </t>
    </r>
    <r>
      <rPr>
        <vertAlign val="superscript"/>
        <sz val="9"/>
        <rFont val="Arial"/>
        <family val="2"/>
        <charset val="238"/>
      </rPr>
      <t>g)</t>
    </r>
  </si>
  <si>
    <r>
      <t xml:space="preserve"> 1 544,95 </t>
    </r>
    <r>
      <rPr>
        <vertAlign val="superscript"/>
        <sz val="9"/>
        <rFont val="Arial"/>
        <family val="2"/>
        <charset val="238"/>
      </rPr>
      <t>e)</t>
    </r>
  </si>
  <si>
    <r>
      <t xml:space="preserve">1 363,12 </t>
    </r>
    <r>
      <rPr>
        <vertAlign val="superscript"/>
        <sz val="9"/>
        <rFont val="Arial"/>
        <family val="2"/>
        <charset val="238"/>
      </rPr>
      <t>e)</t>
    </r>
  </si>
  <si>
    <r>
      <t xml:space="preserve">Ogółem </t>
    </r>
    <r>
      <rPr>
        <vertAlign val="superscript"/>
        <sz val="9"/>
        <rFont val="Arial"/>
        <family val="2"/>
        <charset val="238"/>
      </rPr>
      <t>e) f)</t>
    </r>
  </si>
  <si>
    <r>
      <t xml:space="preserve">1 340,89 </t>
    </r>
    <r>
      <rPr>
        <vertAlign val="superscript"/>
        <sz val="9"/>
        <rFont val="Arial"/>
        <family val="2"/>
        <charset val="238"/>
      </rPr>
      <t>g)</t>
    </r>
  </si>
  <si>
    <r>
      <t>f)</t>
    </r>
    <r>
      <rPr>
        <sz val="8"/>
        <rFont val="Arial"/>
        <family val="2"/>
        <charset val="238"/>
      </rPr>
      <t xml:space="preserve"> Bez rodzicielskich świadczeń uzupełniających.</t>
    </r>
  </si>
  <si>
    <r>
      <t>g)</t>
    </r>
    <r>
      <rPr>
        <sz val="8"/>
        <rFont val="Arial"/>
        <family val="2"/>
        <charset val="238"/>
      </rPr>
      <t xml:space="preserve"> Łącznie z emeryturami finansowanymi z FER, a wypłaconymi przez MON, MSWiA, MS. </t>
    </r>
  </si>
  <si>
    <r>
      <t xml:space="preserve">EMERYTURY I RENTY RAZEM </t>
    </r>
    <r>
      <rPr>
        <vertAlign val="superscript"/>
        <sz val="9"/>
        <rFont val="Arial"/>
        <family val="2"/>
        <charset val="238"/>
      </rPr>
      <t>d)</t>
    </r>
  </si>
  <si>
    <t xml:space="preserve">Wysokość świadczenia w zł </t>
  </si>
  <si>
    <r>
      <t xml:space="preserve">Kwota wypłat w tys. zł  </t>
    </r>
    <r>
      <rPr>
        <vertAlign val="superscript"/>
        <sz val="9"/>
        <rFont val="Arial"/>
        <family val="2"/>
        <charset val="238"/>
      </rPr>
      <t>i)</t>
    </r>
  </si>
  <si>
    <r>
      <t xml:space="preserve">Przeciętne świadczenie w zł  </t>
    </r>
    <r>
      <rPr>
        <vertAlign val="superscript"/>
        <sz val="9"/>
        <rFont val="Arial"/>
        <family val="2"/>
        <charset val="238"/>
      </rPr>
      <t>i)</t>
    </r>
  </si>
  <si>
    <r>
      <t xml:space="preserve">GBRZ </t>
    </r>
    <r>
      <rPr>
        <vertAlign val="superscript"/>
        <sz val="9"/>
        <rFont val="Arial"/>
        <family val="2"/>
        <charset val="238"/>
      </rPr>
      <t>j)</t>
    </r>
  </si>
  <si>
    <r>
      <t xml:space="preserve">1 124 983 </t>
    </r>
    <r>
      <rPr>
        <vertAlign val="superscript"/>
        <sz val="9"/>
        <rFont val="Arial"/>
        <family val="2"/>
        <charset val="238"/>
      </rPr>
      <t>e)</t>
    </r>
  </si>
  <si>
    <r>
      <t>5 531 094,8</t>
    </r>
    <r>
      <rPr>
        <vertAlign val="superscript"/>
        <sz val="9"/>
        <rFont val="Arial"/>
        <family val="2"/>
        <charset val="238"/>
      </rPr>
      <t xml:space="preserve"> e) g)</t>
    </r>
  </si>
  <si>
    <r>
      <t xml:space="preserve">1 638,87 </t>
    </r>
    <r>
      <rPr>
        <vertAlign val="superscript"/>
        <sz val="9"/>
        <rFont val="Arial"/>
        <family val="2"/>
        <charset val="238"/>
      </rPr>
      <t>e) g)</t>
    </r>
  </si>
  <si>
    <r>
      <t xml:space="preserve">887 120 </t>
    </r>
    <r>
      <rPr>
        <vertAlign val="superscript"/>
        <sz val="9"/>
        <rFont val="Arial"/>
        <family val="2"/>
        <charset val="238"/>
      </rPr>
      <t>e)</t>
    </r>
  </si>
  <si>
    <r>
      <t>4 368 207,3</t>
    </r>
    <r>
      <rPr>
        <vertAlign val="superscript"/>
        <sz val="9"/>
        <rFont val="Arial"/>
        <family val="2"/>
        <charset val="238"/>
      </rPr>
      <t xml:space="preserve"> e) g)</t>
    </r>
  </si>
  <si>
    <r>
      <t>1 641,34</t>
    </r>
    <r>
      <rPr>
        <vertAlign val="superscript"/>
        <sz val="9"/>
        <rFont val="Arial"/>
        <family val="2"/>
        <charset val="238"/>
      </rPr>
      <t xml:space="preserve"> e) g)</t>
    </r>
  </si>
  <si>
    <r>
      <t xml:space="preserve">262 127,9 </t>
    </r>
    <r>
      <rPr>
        <vertAlign val="superscript"/>
        <sz val="9"/>
        <rFont val="Arial"/>
        <family val="2"/>
        <charset val="238"/>
      </rPr>
      <t>g)</t>
    </r>
  </si>
  <si>
    <r>
      <t>2 028,46</t>
    </r>
    <r>
      <rPr>
        <vertAlign val="superscript"/>
        <sz val="9"/>
        <rFont val="Arial"/>
        <family val="2"/>
        <charset val="238"/>
      </rPr>
      <t xml:space="preserve"> g)</t>
    </r>
  </si>
  <si>
    <r>
      <t xml:space="preserve">1 129 363 </t>
    </r>
    <r>
      <rPr>
        <vertAlign val="superscript"/>
        <sz val="9"/>
        <rFont val="Arial"/>
        <family val="2"/>
        <charset val="238"/>
      </rPr>
      <t>e)</t>
    </r>
  </si>
  <si>
    <r>
      <t>9 802 201,1</t>
    </r>
    <r>
      <rPr>
        <vertAlign val="superscript"/>
        <sz val="9"/>
        <rFont val="Arial"/>
        <family val="2"/>
        <charset val="238"/>
      </rPr>
      <t xml:space="preserve"> e) g)</t>
    </r>
  </si>
  <si>
    <r>
      <t xml:space="preserve">1 446,57 </t>
    </r>
    <r>
      <rPr>
        <vertAlign val="superscript"/>
        <sz val="9"/>
        <rFont val="Arial"/>
        <family val="2"/>
        <charset val="238"/>
      </rPr>
      <t>e) g)</t>
    </r>
  </si>
  <si>
    <r>
      <t xml:space="preserve">890 926 </t>
    </r>
    <r>
      <rPr>
        <vertAlign val="superscript"/>
        <sz val="9"/>
        <rFont val="Arial"/>
        <family val="2"/>
        <charset val="238"/>
      </rPr>
      <t>e)</t>
    </r>
  </si>
  <si>
    <r>
      <t>7 774 640,6</t>
    </r>
    <r>
      <rPr>
        <vertAlign val="superscript"/>
        <sz val="9"/>
        <rFont val="Arial"/>
        <family val="2"/>
        <charset val="238"/>
      </rPr>
      <t xml:space="preserve"> e) g)</t>
    </r>
  </si>
  <si>
    <r>
      <t xml:space="preserve">1 454,41 </t>
    </r>
    <r>
      <rPr>
        <vertAlign val="superscript"/>
        <sz val="9"/>
        <rFont val="Arial"/>
        <family val="2"/>
        <charset val="238"/>
      </rPr>
      <t>e) g)</t>
    </r>
  </si>
  <si>
    <r>
      <t xml:space="preserve">462 507,2 </t>
    </r>
    <r>
      <rPr>
        <vertAlign val="superscript"/>
        <sz val="9"/>
        <rFont val="Arial"/>
        <family val="2"/>
        <charset val="238"/>
      </rPr>
      <t>g)</t>
    </r>
  </si>
  <si>
    <r>
      <t xml:space="preserve">1 791,42 </t>
    </r>
    <r>
      <rPr>
        <vertAlign val="superscript"/>
        <sz val="9"/>
        <rFont val="Arial"/>
        <family val="2"/>
        <charset val="238"/>
      </rPr>
      <t>g)</t>
    </r>
  </si>
  <si>
    <r>
      <t>e)</t>
    </r>
    <r>
      <rPr>
        <sz val="8"/>
        <rFont val="Arial"/>
        <family val="2"/>
        <charset val="238"/>
      </rPr>
      <t xml:space="preserve"> Łącznie z rodzicielskimi świadczeniami uzupełniającymi.</t>
    </r>
  </si>
  <si>
    <r>
      <t>f)</t>
    </r>
    <r>
      <rPr>
        <sz val="8"/>
        <rFont val="Arial"/>
        <family val="2"/>
        <charset val="238"/>
      </rPr>
      <t xml:space="preserve"> Łącznie ze świadczeniami pieniężnymi dla cywilnych, niewidomych ofiar działań wojennych.</t>
    </r>
  </si>
  <si>
    <r>
      <t xml:space="preserve">g) </t>
    </r>
    <r>
      <rPr>
        <sz val="8"/>
        <rFont val="Arial"/>
        <family val="2"/>
        <charset val="238"/>
      </rPr>
      <t>Łącznie z jednorazowymi świadczeniami pieniężnymi.</t>
    </r>
  </si>
  <si>
    <r>
      <t xml:space="preserve">h) </t>
    </r>
    <r>
      <rPr>
        <sz val="8"/>
        <rFont val="Arial"/>
        <family val="2"/>
        <charset val="238"/>
      </rPr>
      <t xml:space="preserve">Łącznie z emeryturami finansowanymi z FER, a wypłaconymi przez MON, MSWiA, MS. </t>
    </r>
  </si>
  <si>
    <r>
      <t xml:space="preserve">i)  </t>
    </r>
    <r>
      <rPr>
        <sz val="8"/>
        <rFont val="Arial"/>
        <family val="2"/>
        <charset val="238"/>
      </rPr>
      <t>Łącznie z rentami socjalnymi.</t>
    </r>
  </si>
  <si>
    <r>
      <t>j)</t>
    </r>
    <r>
      <rPr>
        <sz val="8"/>
        <rFont val="Arial"/>
        <family val="2"/>
        <charset val="238"/>
      </rPr>
      <t xml:space="preserve"> Świadczenie rolne w wysokości 50 % ze względu na uprawnienia do świadczeń pracowniczych zbiegających się ze świadczeniami 
zagranicznymi.</t>
    </r>
  </si>
  <si>
    <r>
      <t xml:space="preserve">9 107 658,0 </t>
    </r>
    <r>
      <rPr>
        <vertAlign val="superscript"/>
        <sz val="9"/>
        <rFont val="Arial"/>
        <family val="2"/>
        <charset val="238"/>
      </rPr>
      <t>e)</t>
    </r>
  </si>
  <si>
    <r>
      <t>b)</t>
    </r>
    <r>
      <rPr>
        <sz val="8"/>
        <rFont val="Arial"/>
        <family val="2"/>
        <charset val="238"/>
      </rPr>
      <t xml:space="preserve"> Wypłaty prezentowane w kwotach brutto.</t>
    </r>
  </si>
  <si>
    <r>
      <t xml:space="preserve">c) </t>
    </r>
    <r>
      <rPr>
        <sz val="8"/>
        <rFont val="Arial"/>
        <family val="2"/>
        <charset val="238"/>
      </rPr>
      <t>Bez jednorazowych świadczeń pieniężnych.</t>
    </r>
  </si>
  <si>
    <r>
      <t>d)</t>
    </r>
    <r>
      <rPr>
        <sz val="8"/>
        <rFont val="Arial"/>
        <family val="2"/>
        <charset val="238"/>
      </rPr>
      <t xml:space="preserve"> Bez rodzicielskich świadczeń uzupełniających.</t>
    </r>
  </si>
  <si>
    <r>
      <t>e)</t>
    </r>
    <r>
      <rPr>
        <sz val="8"/>
        <rFont val="Arial"/>
        <family val="2"/>
        <charset val="238"/>
      </rPr>
      <t xml:space="preserve"> Łącznie ze świadczeniami rolnymi wypłaconymi w wysokości 50% ze względu na uprawnienia do świadczeń pracowniczych zbiegających się ze świadczeniami zagranicznymi.</t>
    </r>
  </si>
  <si>
    <r>
      <t>d)</t>
    </r>
    <r>
      <rPr>
        <sz val="8"/>
        <rFont val="Arial"/>
        <family val="2"/>
        <charset val="238"/>
      </rPr>
      <t xml:space="preserve"> Łącznie z jednorazowymi świadczeniami pieniężnymi, lecz bez GBRZ.</t>
    </r>
  </si>
  <si>
    <r>
      <t>d)</t>
    </r>
    <r>
      <rPr>
        <sz val="8"/>
        <rFont val="Arial"/>
        <family val="2"/>
        <charset val="238"/>
      </rPr>
      <t xml:space="preserve"> Łącznie z jednorazowym świadczeniem pienieżnym, lecz bez GBRZ.</t>
    </r>
  </si>
  <si>
    <r>
      <t>d)</t>
    </r>
    <r>
      <rPr>
        <sz val="8"/>
        <rFont val="Arial"/>
        <family val="2"/>
        <charset val="238"/>
      </rPr>
      <t xml:space="preserve"> Dane z jednorazowymi świadczeniami pieniężnymi, lecz bez GBRZ.</t>
    </r>
  </si>
  <si>
    <r>
      <t>d)</t>
    </r>
    <r>
      <rPr>
        <sz val="8"/>
        <rFont val="Arial"/>
        <family val="2"/>
        <charset val="238"/>
      </rPr>
      <t xml:space="preserve"> Łącznie z jednorazowym świadczeniem pieniężnym, lecz bez GBRZ.</t>
    </r>
  </si>
  <si>
    <r>
      <t xml:space="preserve">Przeciętne świadczenie w zł </t>
    </r>
    <r>
      <rPr>
        <vertAlign val="superscript"/>
        <sz val="9"/>
        <rFont val="Arial"/>
        <family val="2"/>
        <charset val="238"/>
      </rPr>
      <t>f)</t>
    </r>
  </si>
  <si>
    <r>
      <t xml:space="preserve">900 585,9 </t>
    </r>
    <r>
      <rPr>
        <vertAlign val="superscript"/>
        <sz val="9"/>
        <rFont val="Arial"/>
        <family val="2"/>
        <charset val="238"/>
      </rPr>
      <t>g)</t>
    </r>
  </si>
  <si>
    <r>
      <t xml:space="preserve">1 541,92 </t>
    </r>
    <r>
      <rPr>
        <vertAlign val="superscript"/>
        <sz val="9"/>
        <rFont val="Arial"/>
        <family val="2"/>
        <charset val="238"/>
      </rPr>
      <t>g)</t>
    </r>
  </si>
  <si>
    <r>
      <t xml:space="preserve">1 564 713,7 </t>
    </r>
    <r>
      <rPr>
        <vertAlign val="superscript"/>
        <sz val="9"/>
        <rFont val="Arial"/>
        <family val="2"/>
        <charset val="238"/>
      </rPr>
      <t>g)</t>
    </r>
  </si>
  <si>
    <r>
      <t>1 335,26</t>
    </r>
    <r>
      <rPr>
        <vertAlign val="superscript"/>
        <sz val="9"/>
        <rFont val="Arial"/>
        <family val="2"/>
        <charset val="238"/>
      </rPr>
      <t xml:space="preserve"> g)</t>
    </r>
  </si>
  <si>
    <r>
      <t xml:space="preserve">- </t>
    </r>
    <r>
      <rPr>
        <vertAlign val="superscript"/>
        <sz val="9"/>
        <rFont val="Arial"/>
        <family val="2"/>
        <charset val="238"/>
      </rPr>
      <t>b)</t>
    </r>
  </si>
  <si>
    <r>
      <t xml:space="preserve">b) </t>
    </r>
    <r>
      <rPr>
        <sz val="8"/>
        <rFont val="Arial"/>
        <family val="2"/>
        <charset val="238"/>
      </rPr>
      <t>W przypadku wystąpienia wypłaty wyrównania, liczba  osób nie jest wykazywana w miesiącu, którego dotyczy wypłata, tylko w kolejnym miesiącu.</t>
    </r>
  </si>
  <si>
    <r>
      <t>Ogółem</t>
    </r>
    <r>
      <rPr>
        <vertAlign val="superscript"/>
        <sz val="9"/>
        <rFont val="Arial"/>
        <family val="2"/>
        <charset val="238"/>
      </rPr>
      <t xml:space="preserve"> e) f)</t>
    </r>
  </si>
  <si>
    <r>
      <rPr>
        <vertAlign val="superscript"/>
        <sz val="8"/>
        <rFont val="Arial"/>
        <family val="2"/>
        <charset val="238"/>
      </rPr>
      <t xml:space="preserve">a) </t>
    </r>
    <r>
      <rPr>
        <sz val="8"/>
        <rFont val="Arial"/>
        <family val="2"/>
        <charset val="238"/>
      </rPr>
      <t>Wypłacone na podstawie art. 35a i art. 35b ustawy z dnia 20 grudnia 1990 r. o ubezpieczeniu społecznym rolników
(Dz. U. z 2019 r. poz. 299, z późn. zm.).</t>
    </r>
  </si>
  <si>
    <r>
      <t>a)</t>
    </r>
    <r>
      <rPr>
        <sz val="8"/>
        <rFont val="Arial"/>
        <family val="2"/>
        <charset val="238"/>
      </rPr>
      <t xml:space="preserve"> Wypłacone na podstawie art. 35a i art. 35b ustawy z dnia 20 grudnia 1990 r. o ubezpieczeniu społecznym rolników
(Dz. U. z 2019 r. poz. 299, z późn. zm.)."     
</t>
    </r>
  </si>
  <si>
    <r>
      <t xml:space="preserve">28 </t>
    </r>
    <r>
      <rPr>
        <vertAlign val="superscript"/>
        <sz val="9"/>
        <rFont val="Arial"/>
        <family val="2"/>
        <charset val="238"/>
      </rPr>
      <t>b)</t>
    </r>
  </si>
  <si>
    <r>
      <t xml:space="preserve">30,8 </t>
    </r>
    <r>
      <rPr>
        <vertAlign val="superscript"/>
        <sz val="9"/>
        <rFont val="Arial"/>
        <family val="2"/>
        <charset val="238"/>
      </rPr>
      <t>b)</t>
    </r>
  </si>
  <si>
    <r>
      <t xml:space="preserve">3 544,9 </t>
    </r>
    <r>
      <rPr>
        <vertAlign val="superscript"/>
        <sz val="9"/>
        <rFont val="Arial"/>
        <family val="2"/>
        <charset val="238"/>
      </rPr>
      <t>c)</t>
    </r>
  </si>
  <si>
    <r>
      <t xml:space="preserve">3 575,7 </t>
    </r>
    <r>
      <rPr>
        <vertAlign val="superscript"/>
        <sz val="9"/>
        <rFont val="Arial"/>
        <family val="2"/>
        <charset val="238"/>
      </rPr>
      <t>c)</t>
    </r>
  </si>
  <si>
    <r>
      <t xml:space="preserve">b) </t>
    </r>
    <r>
      <rPr>
        <sz val="8"/>
        <rFont val="Arial"/>
        <family val="2"/>
        <charset val="238"/>
      </rPr>
      <t>Dane wyłącznie za miesiąc marzec.</t>
    </r>
  </si>
  <si>
    <r>
      <t xml:space="preserve">c) </t>
    </r>
    <r>
      <rPr>
        <sz val="8"/>
        <rFont val="Arial"/>
        <family val="2"/>
        <charset val="238"/>
      </rPr>
      <t>Łącznie z jednorazowymi świadczeniami pieniężnymi.</t>
    </r>
  </si>
  <si>
    <r>
      <t xml:space="preserve">EMERYTURY  </t>
    </r>
    <r>
      <rPr>
        <vertAlign val="superscript"/>
        <sz val="9"/>
        <rFont val="Arial"/>
        <family val="2"/>
        <charset val="238"/>
      </rPr>
      <t>d) e)</t>
    </r>
  </si>
  <si>
    <r>
      <t xml:space="preserve">6 043 741,6 </t>
    </r>
    <r>
      <rPr>
        <vertAlign val="superscript"/>
        <sz val="9"/>
        <rFont val="Arial"/>
        <family val="2"/>
        <charset val="238"/>
      </rPr>
      <t>e)</t>
    </r>
  </si>
  <si>
    <r>
      <t xml:space="preserve">Kwota wypłat w tys. zł </t>
    </r>
    <r>
      <rPr>
        <vertAlign val="superscript"/>
        <sz val="9"/>
        <rFont val="Arial"/>
        <family val="2"/>
        <charset val="238"/>
      </rPr>
      <t>f)</t>
    </r>
  </si>
  <si>
    <r>
      <t>Fundusz 
Emerytalno-
Rentowy</t>
    </r>
    <r>
      <rPr>
        <vertAlign val="superscript"/>
        <sz val="9"/>
        <rFont val="Arial"/>
        <family val="2"/>
        <charset val="238"/>
      </rPr>
      <t xml:space="preserve"> b) c)</t>
    </r>
  </si>
  <si>
    <r>
      <t xml:space="preserve">Przeciętne świadczenie w zł </t>
    </r>
    <r>
      <rPr>
        <vertAlign val="superscript"/>
        <sz val="9"/>
        <rFont val="Arial"/>
        <family val="2"/>
        <charset val="238"/>
      </rPr>
      <t>h)</t>
    </r>
  </si>
  <si>
    <r>
      <t xml:space="preserve">a) </t>
    </r>
    <r>
      <rPr>
        <sz val="8"/>
        <rFont val="Arial"/>
        <family val="2"/>
        <charset val="238"/>
      </rPr>
      <t>Łącznie z wypłatami dokonywanymi na podstawie art. 25 ust. 4 w związku z art. 25 ust. 2a ustawy o ubezpieczenie społecznym rolników, lecz bez potrąceń nieprzekazywanych.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</si>
</sst>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 _z_ł_-;\-* #,##0\ _z_ł_-;_-* &quot;-&quot;\ _z_ł_-;_-@_-"/>
    <numFmt numFmtId="43" formatCode="_-* #,##0.00\ _z_ł_-;\-* #,##0.00\ _z_ł_-;_-* &quot;-&quot;??\ _z_ł_-;_-@_-"/>
    <numFmt numFmtId="164" formatCode="0.0"/>
    <numFmt numFmtId="165" formatCode="#,##0.0"/>
    <numFmt numFmtId="166" formatCode="_-* #,##0.00\ _z_ł_-;\-* #,##0.00\ _z_ł_-;_-* &quot;-&quot;\ _z_ł_-;_-@_-"/>
    <numFmt numFmtId="167" formatCode="#,##0\ _z_ł"/>
    <numFmt numFmtId="168" formatCode="#,##0.0\ _z_ł"/>
    <numFmt numFmtId="169" formatCode="_-* #,##0\ _z_ł_-;\-* #,##0\ _z_ł_-;_-* &quot;-&quot;??\ _z_ł_-;_-@_-"/>
    <numFmt numFmtId="170" formatCode="#,##0.000000"/>
    <numFmt numFmtId="171" formatCode="#,##0.000"/>
    <numFmt numFmtId="172" formatCode="0.0000"/>
    <numFmt numFmtId="173" formatCode="0.0%"/>
    <numFmt numFmtId="174" formatCode="0.000"/>
  </numFmts>
  <fonts count="83">
    <font>
      <sz val="11"/>
      <color theme="1"/>
      <name val="Calibri"/>
      <family val="2"/>
      <charset val="238"/>
      <scheme val="minor"/>
    </font>
    <font>
      <sz val="10"/>
      <name val="Arial"/>
      <family val="2"/>
      <charset val="238"/>
    </font>
    <font>
      <vertAlign val="superscript"/>
      <sz val="8"/>
      <name val="Arial"/>
      <family val="2"/>
      <charset val="238"/>
    </font>
    <font>
      <sz val="8"/>
      <name val="Arial"/>
      <family val="2"/>
      <charset val="238"/>
    </font>
    <font>
      <sz val="9"/>
      <name val="Arial"/>
      <family val="2"/>
      <charset val="238"/>
    </font>
    <font>
      <i/>
      <sz val="9"/>
      <name val="Arial"/>
      <family val="2"/>
      <charset val="238"/>
    </font>
    <font>
      <b/>
      <sz val="10"/>
      <name val="Arial"/>
      <family val="2"/>
      <charset val="238"/>
    </font>
    <font>
      <b/>
      <sz val="9"/>
      <name val="Arial"/>
      <family val="2"/>
      <charset val="238"/>
    </font>
    <font>
      <b/>
      <vertAlign val="superscript"/>
      <sz val="9"/>
      <name val="Arial"/>
      <family val="2"/>
      <charset val="238"/>
    </font>
    <font>
      <vertAlign val="superscript"/>
      <sz val="9"/>
      <name val="Arial"/>
      <family val="2"/>
      <charset val="238"/>
    </font>
    <font>
      <b/>
      <sz val="11"/>
      <name val="Arial"/>
      <family val="2"/>
      <charset val="238"/>
    </font>
    <font>
      <sz val="10"/>
      <name val="Arial CE"/>
      <charset val="238"/>
    </font>
    <font>
      <sz val="10"/>
      <name val="Arial"/>
      <family val="2"/>
      <charset val="238"/>
    </font>
    <font>
      <sz val="10"/>
      <color indexed="10"/>
      <name val="Arial"/>
      <family val="2"/>
      <charset val="238"/>
    </font>
    <font>
      <sz val="9"/>
      <name val="Arial CE"/>
      <family val="2"/>
      <charset val="238"/>
    </font>
    <font>
      <sz val="9"/>
      <name val="Arial CE"/>
      <charset val="238"/>
    </font>
    <font>
      <b/>
      <sz val="9"/>
      <name val="Arial CE"/>
      <charset val="238"/>
    </font>
    <font>
      <sz val="11"/>
      <name val="Arial"/>
      <family val="2"/>
      <charset val="238"/>
    </font>
    <font>
      <vertAlign val="superscript"/>
      <sz val="8"/>
      <color indexed="10"/>
      <name val="Arial"/>
      <family val="2"/>
      <charset val="238"/>
    </font>
    <font>
      <b/>
      <vertAlign val="superscript"/>
      <sz val="10"/>
      <name val="Arial"/>
      <family val="2"/>
      <charset val="238"/>
    </font>
    <font>
      <sz val="7"/>
      <color indexed="10"/>
      <name val="Arial"/>
      <family val="2"/>
      <charset val="238"/>
    </font>
    <font>
      <b/>
      <sz val="11"/>
      <color indexed="10"/>
      <name val="Arial"/>
      <family val="2"/>
      <charset val="238"/>
    </font>
    <font>
      <vertAlign val="superscript"/>
      <sz val="14"/>
      <name val="Arial"/>
      <family val="2"/>
      <charset val="238"/>
    </font>
    <font>
      <vertAlign val="superscript"/>
      <sz val="10"/>
      <name val="Arial"/>
      <family val="2"/>
      <charset val="238"/>
    </font>
    <font>
      <sz val="9"/>
      <name val="Arial"/>
      <family val="2"/>
      <charset val="238"/>
    </font>
    <font>
      <b/>
      <sz val="9"/>
      <name val="Arial"/>
      <family val="2"/>
      <charset val="238"/>
    </font>
    <font>
      <vertAlign val="superscript"/>
      <sz val="8"/>
      <color indexed="16"/>
      <name val="Arial"/>
      <family val="2"/>
      <charset val="238"/>
    </font>
    <font>
      <b/>
      <sz val="10"/>
      <color indexed="10"/>
      <name val="Arial"/>
      <family val="2"/>
      <charset val="238"/>
    </font>
    <font>
      <b/>
      <sz val="11"/>
      <color indexed="10"/>
      <name val="Arial CE"/>
      <charset val="238"/>
    </font>
    <font>
      <sz val="11"/>
      <name val="Arial CE"/>
      <charset val="238"/>
    </font>
    <font>
      <sz val="8"/>
      <color indexed="10"/>
      <name val="Arial"/>
      <family val="2"/>
      <charset val="238"/>
    </font>
    <font>
      <b/>
      <sz val="8"/>
      <color indexed="10"/>
      <name val="Arial"/>
      <family val="2"/>
      <charset val="238"/>
    </font>
    <font>
      <sz val="12"/>
      <name val="Arial"/>
      <family val="2"/>
      <charset val="238"/>
    </font>
    <font>
      <sz val="11"/>
      <color indexed="8"/>
      <name val="Calibri"/>
      <family val="2"/>
      <charset val="238"/>
    </font>
    <font>
      <b/>
      <sz val="8"/>
      <name val="Arial CE"/>
      <charset val="238"/>
    </font>
    <font>
      <b/>
      <sz val="12"/>
      <name val="Arial"/>
      <family val="2"/>
      <charset val="238"/>
    </font>
    <font>
      <sz val="11"/>
      <color indexed="8"/>
      <name val="Czcionka tekstu podstawowego"/>
      <family val="2"/>
      <charset val="238"/>
    </font>
    <font>
      <b/>
      <sz val="9"/>
      <color indexed="10"/>
      <name val="Arial"/>
      <family val="2"/>
      <charset val="238"/>
    </font>
    <font>
      <vertAlign val="superscript"/>
      <sz val="5"/>
      <name val="Arial"/>
      <family val="2"/>
      <charset val="238"/>
    </font>
    <font>
      <sz val="8"/>
      <color indexed="12"/>
      <name val="Arial"/>
      <family val="2"/>
      <charset val="238"/>
    </font>
    <font>
      <sz val="10"/>
      <color indexed="10"/>
      <name val="Arial"/>
      <family val="2"/>
      <charset val="238"/>
    </font>
    <font>
      <b/>
      <sz val="12"/>
      <color indexed="10"/>
      <name val="Arial"/>
      <family val="2"/>
      <charset val="238"/>
    </font>
    <font>
      <b/>
      <sz val="14"/>
      <color indexed="53"/>
      <name val="Arial"/>
      <family val="2"/>
      <charset val="238"/>
    </font>
    <font>
      <sz val="12"/>
      <color indexed="17"/>
      <name val="Arial"/>
      <family val="2"/>
      <charset val="238"/>
    </font>
    <font>
      <sz val="9"/>
      <name val="Aril"/>
      <charset val="238"/>
    </font>
    <font>
      <b/>
      <sz val="13"/>
      <name val="Arial"/>
      <family val="2"/>
      <charset val="238"/>
    </font>
    <font>
      <b/>
      <sz val="9"/>
      <color indexed="10"/>
      <name val="Arial Narrow"/>
      <family val="2"/>
      <charset val="238"/>
    </font>
    <font>
      <sz val="10"/>
      <color indexed="16"/>
      <name val="Arial"/>
      <family val="2"/>
      <charset val="238"/>
    </font>
    <font>
      <sz val="9"/>
      <color indexed="16"/>
      <name val="Arial"/>
      <family val="2"/>
      <charset val="238"/>
    </font>
    <font>
      <sz val="11"/>
      <color theme="1"/>
      <name val="Czcionka tekstu podstawowego"/>
      <family val="2"/>
      <charset val="238"/>
    </font>
    <font>
      <sz val="8"/>
      <color indexed="8"/>
      <name val="SansSerif"/>
    </font>
    <font>
      <b/>
      <sz val="9"/>
      <name val="Arial CE"/>
      <family val="2"/>
      <charset val="238"/>
    </font>
    <font>
      <i/>
      <sz val="9"/>
      <name val="Arial CE"/>
      <charset val="238"/>
    </font>
    <font>
      <i/>
      <vertAlign val="superscript"/>
      <sz val="9"/>
      <name val="Arial CE"/>
      <charset val="238"/>
    </font>
    <font>
      <vertAlign val="superscript"/>
      <sz val="9"/>
      <name val="Arial CE"/>
      <charset val="238"/>
    </font>
    <font>
      <i/>
      <sz val="10"/>
      <name val="Arial"/>
      <family val="2"/>
      <charset val="238"/>
    </font>
    <font>
      <sz val="9"/>
      <color indexed="10"/>
      <name val="Arial"/>
      <family val="2"/>
      <charset val="238"/>
    </font>
    <font>
      <b/>
      <i/>
      <sz val="10"/>
      <color indexed="10"/>
      <name val="Arial"/>
      <family val="2"/>
      <charset val="238"/>
    </font>
    <font>
      <b/>
      <sz val="11"/>
      <color indexed="9"/>
      <name val="Arial"/>
      <family val="2"/>
      <charset val="238"/>
    </font>
    <font>
      <b/>
      <sz val="9"/>
      <color indexed="8"/>
      <name val="Arial"/>
      <family val="2"/>
      <charset val="238"/>
    </font>
    <font>
      <b/>
      <sz val="10"/>
      <name val="Arial CE"/>
      <charset val="238"/>
    </font>
    <font>
      <sz val="6"/>
      <color indexed="8"/>
      <name val="SansSerif"/>
    </font>
    <font>
      <sz val="11"/>
      <name val="Calibri"/>
      <family val="2"/>
      <charset val="238"/>
    </font>
    <font>
      <sz val="9"/>
      <color indexed="8"/>
      <name val="Arial"/>
      <family val="2"/>
      <charset val="238"/>
    </font>
    <font>
      <sz val="8"/>
      <name val="Calibri"/>
      <family val="2"/>
      <charset val="238"/>
    </font>
    <font>
      <sz val="8"/>
      <color indexed="8"/>
      <name val="Arial"/>
      <family val="2"/>
      <charset val="238"/>
    </font>
    <font>
      <vertAlign val="superscript"/>
      <sz val="8"/>
      <color indexed="8"/>
      <name val="Arial"/>
      <family val="2"/>
      <charset val="238"/>
    </font>
    <font>
      <sz val="9"/>
      <color indexed="8"/>
      <name val="Calibri"/>
      <family val="2"/>
      <charset val="238"/>
    </font>
    <font>
      <b/>
      <sz val="10"/>
      <color indexed="8"/>
      <name val="Arial"/>
      <family val="2"/>
      <charset val="238"/>
    </font>
    <font>
      <sz val="12"/>
      <name val="Times New Roman CE"/>
      <family val="1"/>
      <charset val="238"/>
    </font>
    <font>
      <b/>
      <sz val="12"/>
      <name val="Times New Roman CE"/>
      <family val="1"/>
      <charset val="238"/>
    </font>
    <font>
      <sz val="12"/>
      <name val="Times New Roman CE"/>
      <charset val="238"/>
    </font>
    <font>
      <sz val="10"/>
      <name val="Times New Roman CE"/>
      <family val="1"/>
      <charset val="238"/>
    </font>
    <font>
      <sz val="12"/>
      <name val="Calibri"/>
      <family val="2"/>
      <charset val="238"/>
    </font>
    <font>
      <sz val="12"/>
      <name val="Times New Roman"/>
      <family val="1"/>
      <charset val="238"/>
    </font>
    <font>
      <b/>
      <sz val="14"/>
      <color indexed="10"/>
      <name val="Times New Roman"/>
      <family val="1"/>
      <charset val="238"/>
    </font>
    <font>
      <b/>
      <sz val="14"/>
      <name val="Times New Roman"/>
      <family val="1"/>
      <charset val="238"/>
    </font>
    <font>
      <sz val="10"/>
      <color indexed="8"/>
      <name val="Arial"/>
      <family val="2"/>
      <charset val="238"/>
    </font>
    <font>
      <sz val="11"/>
      <name val="Czcionka tekstu podstawowego"/>
      <family val="2"/>
      <charset val="238"/>
    </font>
    <font>
      <sz val="10"/>
      <name val="Helvetica"/>
      <family val="2"/>
    </font>
    <font>
      <sz val="12"/>
      <color indexed="8"/>
      <name val="Times New Roman"/>
      <family val="1"/>
      <charset val="238"/>
    </font>
    <font>
      <b/>
      <sz val="11"/>
      <color indexed="8"/>
      <name val="Arial"/>
      <family val="2"/>
      <charset val="238"/>
    </font>
    <font>
      <b/>
      <sz val="11"/>
      <color indexed="8"/>
      <name val="Calibri"/>
      <family val="2"/>
      <charset val="238"/>
    </font>
  </fonts>
  <fills count="13">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50"/>
        <bgColor indexed="8"/>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8"/>
      </patternFill>
    </fill>
    <fill>
      <patternFill patternType="solid">
        <fgColor indexed="46"/>
        <bgColor indexed="8"/>
      </patternFill>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15">
    <xf numFmtId="0" fontId="0" fillId="0" borderId="0"/>
    <xf numFmtId="0" fontId="1" fillId="0" borderId="0"/>
    <xf numFmtId="0" fontId="11" fillId="0" borderId="0"/>
    <xf numFmtId="0" fontId="12" fillId="0" borderId="0"/>
    <xf numFmtId="0" fontId="33" fillId="0" borderId="0"/>
    <xf numFmtId="0" fontId="36" fillId="0" borderId="0"/>
    <xf numFmtId="0" fontId="33" fillId="0" borderId="0"/>
    <xf numFmtId="0" fontId="1" fillId="0" borderId="0"/>
    <xf numFmtId="0" fontId="49" fillId="0" borderId="0"/>
    <xf numFmtId="0" fontId="33" fillId="0" borderId="0"/>
    <xf numFmtId="0" fontId="12" fillId="0" borderId="0"/>
    <xf numFmtId="0" fontId="33" fillId="0" borderId="0"/>
    <xf numFmtId="0" fontId="11" fillId="0" borderId="0"/>
    <xf numFmtId="9" fontId="33" fillId="0" borderId="0" applyFont="0" applyFill="0" applyBorder="0" applyAlignment="0" applyProtection="0"/>
    <xf numFmtId="0" fontId="49" fillId="0" borderId="0"/>
  </cellStyleXfs>
  <cellXfs count="945">
    <xf numFmtId="0" fontId="0" fillId="0" borderId="0" xfId="0"/>
    <xf numFmtId="0" fontId="1" fillId="0" borderId="0" xfId="1"/>
    <xf numFmtId="0" fontId="1" fillId="0" borderId="0" xfId="1" applyFill="1"/>
    <xf numFmtId="3" fontId="1" fillId="0" borderId="0" xfId="1" applyNumberFormat="1"/>
    <xf numFmtId="164" fontId="1" fillId="0" borderId="0" xfId="1" applyNumberFormat="1" applyFill="1"/>
    <xf numFmtId="0" fontId="1" fillId="0" borderId="0" xfId="1" applyBorder="1"/>
    <xf numFmtId="164" fontId="4" fillId="0" borderId="0" xfId="1" applyNumberFormat="1" applyFont="1" applyBorder="1" applyAlignment="1">
      <alignment horizontal="center"/>
    </xf>
    <xf numFmtId="3" fontId="4" fillId="0" borderId="0" xfId="1" applyNumberFormat="1" applyFont="1" applyBorder="1"/>
    <xf numFmtId="0" fontId="4" fillId="0" borderId="0" xfId="1" applyFont="1" applyBorder="1" applyAlignment="1">
      <alignment wrapText="1"/>
    </xf>
    <xf numFmtId="165" fontId="1" fillId="0" borderId="0" xfId="1" applyNumberFormat="1" applyFill="1"/>
    <xf numFmtId="3" fontId="1" fillId="0" borderId="0" xfId="1" applyNumberFormat="1" applyBorder="1"/>
    <xf numFmtId="164" fontId="4" fillId="0" borderId="1" xfId="1" applyNumberFormat="1" applyFont="1" applyBorder="1" applyAlignment="1">
      <alignment horizontal="center"/>
    </xf>
    <xf numFmtId="3" fontId="4" fillId="0" borderId="1" xfId="1" applyNumberFormat="1" applyFont="1" applyBorder="1"/>
    <xf numFmtId="164" fontId="1" fillId="0" borderId="0" xfId="1" applyNumberFormat="1" applyBorder="1"/>
    <xf numFmtId="0" fontId="5" fillId="0" borderId="0" xfId="1" applyFont="1" applyBorder="1" applyAlignment="1">
      <alignment wrapText="1"/>
    </xf>
    <xf numFmtId="0" fontId="6" fillId="0" borderId="0" xfId="1" applyFont="1"/>
    <xf numFmtId="3" fontId="6" fillId="0" borderId="0" xfId="1" applyNumberFormat="1" applyFont="1"/>
    <xf numFmtId="3" fontId="6" fillId="0" borderId="0" xfId="1" applyNumberFormat="1" applyFont="1" applyBorder="1"/>
    <xf numFmtId="164" fontId="7" fillId="0" borderId="0" xfId="1" applyNumberFormat="1" applyFont="1" applyBorder="1" applyAlignment="1">
      <alignment horizontal="center"/>
    </xf>
    <xf numFmtId="164" fontId="7" fillId="0" borderId="1" xfId="1" applyNumberFormat="1" applyFont="1" applyBorder="1" applyAlignment="1">
      <alignment horizontal="center"/>
    </xf>
    <xf numFmtId="3" fontId="7" fillId="0" borderId="1" xfId="1" applyNumberFormat="1" applyFont="1" applyBorder="1"/>
    <xf numFmtId="0" fontId="7" fillId="0" borderId="0" xfId="1" applyFont="1" applyBorder="1" applyAlignment="1">
      <alignment wrapText="1"/>
    </xf>
    <xf numFmtId="0" fontId="4" fillId="0" borderId="0" xfId="1" applyFont="1"/>
    <xf numFmtId="3" fontId="4" fillId="0" borderId="1" xfId="1" applyNumberFormat="1" applyFont="1" applyFill="1" applyBorder="1"/>
    <xf numFmtId="3" fontId="4" fillId="2" borderId="1" xfId="1" applyNumberFormat="1" applyFont="1" applyFill="1" applyBorder="1"/>
    <xf numFmtId="164" fontId="4" fillId="0" borderId="0" xfId="1" applyNumberFormat="1" applyFont="1" applyFill="1" applyBorder="1" applyAlignment="1">
      <alignment horizontal="center"/>
    </xf>
    <xf numFmtId="164" fontId="4" fillId="0" borderId="1" xfId="1" applyNumberFormat="1" applyFont="1" applyFill="1" applyBorder="1" applyAlignment="1">
      <alignment horizontal="center"/>
    </xf>
    <xf numFmtId="0" fontId="4" fillId="0" borderId="0" xfId="1" applyFont="1" applyFill="1" applyBorder="1" applyAlignment="1">
      <alignment wrapText="1"/>
    </xf>
    <xf numFmtId="3" fontId="4" fillId="0" borderId="2" xfId="1" applyNumberFormat="1" applyFont="1" applyFill="1" applyBorder="1"/>
    <xf numFmtId="0" fontId="5" fillId="0" borderId="0" xfId="1" applyFont="1" applyFill="1" applyBorder="1" applyAlignment="1">
      <alignment wrapText="1"/>
    </xf>
    <xf numFmtId="1" fontId="6" fillId="0" borderId="0" xfId="1" applyNumberFormat="1" applyFont="1" applyBorder="1"/>
    <xf numFmtId="164" fontId="7" fillId="0" borderId="0" xfId="1" applyNumberFormat="1" applyFont="1" applyFill="1" applyBorder="1" applyAlignment="1">
      <alignment horizontal="center"/>
    </xf>
    <xf numFmtId="164" fontId="7" fillId="0" borderId="1" xfId="1" applyNumberFormat="1" applyFont="1" applyFill="1" applyBorder="1" applyAlignment="1">
      <alignment horizontal="center"/>
    </xf>
    <xf numFmtId="3" fontId="7" fillId="0" borderId="1" xfId="1" applyNumberFormat="1" applyFont="1" applyFill="1" applyBorder="1"/>
    <xf numFmtId="0" fontId="7" fillId="0" borderId="0" xfId="1" applyFont="1" applyFill="1" applyBorder="1" applyAlignment="1">
      <alignment wrapText="1"/>
    </xf>
    <xf numFmtId="3" fontId="4" fillId="0" borderId="0" xfId="1" applyNumberFormat="1" applyFont="1" applyFill="1" applyBorder="1"/>
    <xf numFmtId="0" fontId="4" fillId="0" borderId="0" xfId="1" applyFont="1" applyFill="1" applyBorder="1"/>
    <xf numFmtId="3" fontId="4" fillId="0" borderId="3" xfId="1" applyNumberFormat="1" applyFont="1" applyFill="1" applyBorder="1"/>
    <xf numFmtId="0" fontId="1" fillId="0" borderId="0" xfId="1" applyFill="1" applyAlignment="1">
      <alignment horizontal="right"/>
    </xf>
    <xf numFmtId="0" fontId="1" fillId="0" borderId="0" xfId="1" applyFill="1" applyAlignment="1">
      <alignment horizontal="center"/>
    </xf>
    <xf numFmtId="3" fontId="6" fillId="0" borderId="0" xfId="1" applyNumberFormat="1" applyFont="1" applyFill="1"/>
    <xf numFmtId="3" fontId="7" fillId="0" borderId="1" xfId="1" applyNumberFormat="1" applyFont="1" applyBorder="1" applyAlignment="1"/>
    <xf numFmtId="0" fontId="7" fillId="0" borderId="0" xfId="1" applyFont="1" applyBorder="1" applyAlignment="1">
      <alignment horizontal="left" vertical="center"/>
    </xf>
    <xf numFmtId="0" fontId="6" fillId="0" borderId="0" xfId="1" applyFont="1" applyFill="1"/>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6" fillId="0" borderId="8" xfId="1" applyFont="1" applyBorder="1" applyAlignment="1">
      <alignment wrapText="1"/>
    </xf>
    <xf numFmtId="0" fontId="6" fillId="0" borderId="8" xfId="1" applyFont="1" applyBorder="1" applyAlignment="1"/>
    <xf numFmtId="0" fontId="6" fillId="0" borderId="0" xfId="1" applyFont="1" applyBorder="1" applyAlignment="1">
      <alignment wrapText="1"/>
    </xf>
    <xf numFmtId="0" fontId="6" fillId="0" borderId="0" xfId="1" applyFont="1" applyBorder="1" applyAlignment="1"/>
    <xf numFmtId="0" fontId="10" fillId="0" borderId="0" xfId="1" applyFont="1" applyFill="1" applyAlignment="1">
      <alignment horizontal="center" vertical="center"/>
    </xf>
    <xf numFmtId="1" fontId="1" fillId="0" borderId="0" xfId="1" applyNumberFormat="1"/>
    <xf numFmtId="3" fontId="12" fillId="0" borderId="0" xfId="1" applyNumberFormat="1" applyFont="1"/>
    <xf numFmtId="0" fontId="4" fillId="0" borderId="0" xfId="2" applyFont="1" applyBorder="1"/>
    <xf numFmtId="3" fontId="13" fillId="0" borderId="0" xfId="1" applyNumberFormat="1" applyFont="1"/>
    <xf numFmtId="3" fontId="14" fillId="0" borderId="0" xfId="1" applyNumberFormat="1" applyFont="1" applyFill="1"/>
    <xf numFmtId="3" fontId="15" fillId="0" borderId="0" xfId="1" applyNumberFormat="1" applyFont="1" applyFill="1"/>
    <xf numFmtId="3" fontId="15" fillId="0" borderId="1" xfId="1" applyNumberFormat="1" applyFont="1" applyFill="1" applyBorder="1"/>
    <xf numFmtId="0" fontId="4" fillId="0" borderId="2" xfId="2" applyFont="1" applyBorder="1"/>
    <xf numFmtId="0" fontId="4" fillId="0" borderId="2" xfId="2" applyFont="1" applyFill="1" applyBorder="1"/>
    <xf numFmtId="3" fontId="16" fillId="0" borderId="3" xfId="1" applyNumberFormat="1" applyFont="1" applyFill="1" applyBorder="1"/>
    <xf numFmtId="3" fontId="16" fillId="0" borderId="1" xfId="1" applyNumberFormat="1" applyFont="1" applyFill="1" applyBorder="1"/>
    <xf numFmtId="3" fontId="16" fillId="0" borderId="1" xfId="1" applyNumberFormat="1" applyFont="1" applyFill="1" applyBorder="1" applyAlignment="1">
      <alignment horizontal="right"/>
    </xf>
    <xf numFmtId="3" fontId="7" fillId="0" borderId="2" xfId="1" applyNumberFormat="1" applyFont="1" applyFill="1" applyBorder="1"/>
    <xf numFmtId="0" fontId="7" fillId="0" borderId="2" xfId="2" applyFont="1" applyBorder="1"/>
    <xf numFmtId="0" fontId="12" fillId="0" borderId="0" xfId="1" applyFont="1"/>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right" vertical="center" wrapText="1"/>
    </xf>
    <xf numFmtId="0" fontId="12" fillId="0" borderId="2" xfId="2" applyFont="1" applyBorder="1" applyAlignment="1">
      <alignment horizontal="center" vertical="center" wrapText="1"/>
    </xf>
    <xf numFmtId="0" fontId="1" fillId="0" borderId="0" xfId="1" applyAlignment="1">
      <alignment horizontal="right"/>
    </xf>
    <xf numFmtId="0" fontId="17" fillId="0" borderId="0" xfId="2" applyFont="1"/>
    <xf numFmtId="0" fontId="4" fillId="0" borderId="0" xfId="1" applyFont="1" applyAlignment="1">
      <alignment horizontal="left" wrapText="1"/>
    </xf>
    <xf numFmtId="0" fontId="2" fillId="0" borderId="0" xfId="1" applyFont="1"/>
    <xf numFmtId="0" fontId="1" fillId="0" borderId="0" xfId="1" applyAlignment="1"/>
    <xf numFmtId="0" fontId="3" fillId="0" borderId="0" xfId="1" applyFont="1" applyFill="1" applyBorder="1" applyAlignment="1">
      <alignment horizontal="left" wrapText="1"/>
    </xf>
    <xf numFmtId="2" fontId="2" fillId="0" borderId="0" xfId="1" applyNumberFormat="1" applyFont="1" applyFill="1" applyBorder="1" applyAlignment="1">
      <alignment horizontal="left"/>
    </xf>
    <xf numFmtId="165" fontId="6" fillId="0" borderId="0" xfId="1" applyNumberFormat="1" applyFont="1"/>
    <xf numFmtId="165" fontId="4" fillId="0" borderId="0" xfId="1" applyNumberFormat="1" applyFont="1" applyBorder="1"/>
    <xf numFmtId="164" fontId="6" fillId="0" borderId="0" xfId="1" applyNumberFormat="1" applyFont="1" applyBorder="1" applyAlignment="1">
      <alignment horizontal="right"/>
    </xf>
    <xf numFmtId="165" fontId="4" fillId="0" borderId="1" xfId="1" applyNumberFormat="1" applyFont="1" applyBorder="1"/>
    <xf numFmtId="165" fontId="4" fillId="0" borderId="1" xfId="1" applyNumberFormat="1" applyFont="1" applyFill="1" applyBorder="1"/>
    <xf numFmtId="165" fontId="1" fillId="0" borderId="0" xfId="1" applyNumberFormat="1"/>
    <xf numFmtId="165" fontId="7" fillId="0" borderId="1" xfId="1" applyNumberFormat="1" applyFont="1" applyBorder="1"/>
    <xf numFmtId="165" fontId="7" fillId="0" borderId="1" xfId="1" applyNumberFormat="1" applyFont="1" applyFill="1" applyBorder="1"/>
    <xf numFmtId="165" fontId="4" fillId="0" borderId="1" xfId="1" applyNumberFormat="1" applyFont="1" applyFill="1" applyBorder="1" applyAlignment="1">
      <alignment horizontal="right"/>
    </xf>
    <xf numFmtId="165" fontId="14" fillId="0" borderId="0" xfId="1" applyNumberFormat="1" applyFont="1" applyFill="1"/>
    <xf numFmtId="165" fontId="7" fillId="0" borderId="0" xfId="1" applyNumberFormat="1" applyFont="1" applyFill="1"/>
    <xf numFmtId="165" fontId="7" fillId="0" borderId="1" xfId="1" applyNumberFormat="1" applyFont="1" applyFill="1" applyBorder="1" applyAlignment="1">
      <alignment horizontal="right"/>
    </xf>
    <xf numFmtId="165" fontId="4" fillId="0" borderId="0" xfId="1" applyNumberFormat="1" applyFont="1" applyFill="1" applyBorder="1" applyAlignment="1">
      <alignment horizontal="right"/>
    </xf>
    <xf numFmtId="165" fontId="4" fillId="0" borderId="3" xfId="1" applyNumberFormat="1" applyFont="1" applyFill="1" applyBorder="1"/>
    <xf numFmtId="165" fontId="7" fillId="0" borderId="1" xfId="1" applyNumberFormat="1" applyFont="1" applyFill="1" applyBorder="1" applyAlignment="1">
      <alignment horizontal="right" vertical="center"/>
    </xf>
    <xf numFmtId="0" fontId="7" fillId="0" borderId="0" xfId="1" applyFont="1" applyFill="1" applyBorder="1" applyAlignment="1">
      <alignment horizontal="left" vertical="center"/>
    </xf>
    <xf numFmtId="0" fontId="6" fillId="0" borderId="8" xfId="1" applyNumberFormat="1" applyFont="1" applyBorder="1" applyAlignment="1">
      <alignment horizontal="left" wrapText="1"/>
    </xf>
    <xf numFmtId="0" fontId="12" fillId="0" borderId="0" xfId="3" applyFont="1" applyFill="1" applyBorder="1"/>
    <xf numFmtId="165" fontId="12" fillId="0" borderId="0" xfId="3" applyNumberFormat="1" applyFont="1" applyFill="1" applyBorder="1"/>
    <xf numFmtId="165" fontId="16" fillId="0" borderId="0" xfId="3" applyNumberFormat="1" applyFont="1" applyFill="1" applyBorder="1"/>
    <xf numFmtId="0" fontId="18" fillId="0" borderId="0" xfId="3" applyFont="1" applyFill="1" applyBorder="1" applyAlignment="1">
      <alignment horizontal="left" wrapText="1"/>
    </xf>
    <xf numFmtId="165" fontId="4" fillId="0" borderId="0" xfId="3" applyNumberFormat="1" applyFont="1" applyFill="1" applyBorder="1"/>
    <xf numFmtId="0" fontId="4" fillId="0" borderId="0" xfId="2" applyFont="1" applyFill="1" applyBorder="1"/>
    <xf numFmtId="165" fontId="4" fillId="0" borderId="1" xfId="3" applyNumberFormat="1" applyFont="1" applyFill="1" applyBorder="1"/>
    <xf numFmtId="165" fontId="7" fillId="0" borderId="3" xfId="2" applyNumberFormat="1" applyFont="1" applyFill="1" applyBorder="1"/>
    <xf numFmtId="165" fontId="7" fillId="0" borderId="1" xfId="2" applyNumberFormat="1" applyFont="1" applyFill="1" applyBorder="1"/>
    <xf numFmtId="165" fontId="7" fillId="0" borderId="1" xfId="2" applyNumberFormat="1" applyFont="1" applyFill="1" applyBorder="1" applyAlignment="1">
      <alignment horizontal="right"/>
    </xf>
    <xf numFmtId="0" fontId="7" fillId="0" borderId="0" xfId="2" applyFont="1" applyFill="1" applyBorder="1"/>
    <xf numFmtId="0" fontId="4" fillId="0" borderId="11" xfId="2" applyFont="1" applyFill="1" applyBorder="1"/>
    <xf numFmtId="0" fontId="4" fillId="0" borderId="10" xfId="2" applyFont="1" applyFill="1" applyBorder="1"/>
    <xf numFmtId="165" fontId="20" fillId="0" borderId="1" xfId="2" applyNumberFormat="1" applyFont="1" applyFill="1" applyBorder="1" applyAlignment="1">
      <alignment horizontal="right"/>
    </xf>
    <xf numFmtId="165" fontId="4" fillId="0" borderId="10" xfId="2" applyNumberFormat="1" applyFont="1" applyFill="1" applyBorder="1"/>
    <xf numFmtId="0" fontId="12" fillId="0" borderId="0" xfId="3" applyFill="1" applyBorder="1"/>
    <xf numFmtId="165" fontId="21" fillId="0" borderId="0" xfId="2" applyNumberFormat="1" applyFont="1" applyFill="1" applyBorder="1"/>
    <xf numFmtId="0" fontId="17" fillId="0" borderId="0" xfId="2" applyFont="1" applyFill="1" applyBorder="1"/>
    <xf numFmtId="0" fontId="10" fillId="0" borderId="0" xfId="3" applyFont="1" applyFill="1" applyBorder="1" applyAlignment="1">
      <alignment horizontal="center" vertical="center"/>
    </xf>
    <xf numFmtId="0" fontId="23" fillId="0" borderId="0" xfId="1" applyFont="1" applyAlignment="1">
      <alignment horizontal="left" wrapText="1"/>
    </xf>
    <xf numFmtId="0" fontId="22" fillId="0" borderId="0" xfId="1" applyFont="1" applyAlignment="1">
      <alignment horizontal="left" wrapText="1"/>
    </xf>
    <xf numFmtId="0" fontId="2" fillId="0" borderId="0" xfId="1" applyFont="1" applyFill="1" applyBorder="1" applyAlignment="1">
      <alignment wrapText="1"/>
    </xf>
    <xf numFmtId="0" fontId="2" fillId="0" borderId="0" xfId="1" applyFont="1" applyFill="1" applyBorder="1" applyAlignment="1">
      <alignment horizontal="left" wrapText="1"/>
    </xf>
    <xf numFmtId="0" fontId="3" fillId="0" borderId="0" xfId="1" applyFont="1"/>
    <xf numFmtId="164" fontId="1" fillId="0" borderId="0" xfId="1" applyNumberFormat="1"/>
    <xf numFmtId="0" fontId="3" fillId="0" borderId="0" xfId="1" applyFont="1" applyBorder="1"/>
    <xf numFmtId="4" fontId="4" fillId="0" borderId="0" xfId="1" applyNumberFormat="1" applyFont="1" applyBorder="1"/>
    <xf numFmtId="4" fontId="24" fillId="0" borderId="0" xfId="1" applyNumberFormat="1" applyFont="1"/>
    <xf numFmtId="3" fontId="24" fillId="0" borderId="0" xfId="1" applyNumberFormat="1" applyFont="1"/>
    <xf numFmtId="2" fontId="24" fillId="0" borderId="0" xfId="1" applyNumberFormat="1" applyFont="1"/>
    <xf numFmtId="165" fontId="24" fillId="0" borderId="0" xfId="1" applyNumberFormat="1" applyFont="1"/>
    <xf numFmtId="4" fontId="4" fillId="0" borderId="1" xfId="1" applyNumberFormat="1" applyFont="1" applyBorder="1"/>
    <xf numFmtId="3" fontId="25" fillId="0" borderId="0" xfId="1" applyNumberFormat="1" applyFont="1"/>
    <xf numFmtId="2" fontId="25" fillId="0" borderId="0" xfId="1" applyNumberFormat="1" applyFont="1"/>
    <xf numFmtId="4" fontId="7" fillId="0" borderId="1" xfId="1" applyNumberFormat="1" applyFont="1" applyBorder="1" applyAlignment="1">
      <alignment horizontal="right"/>
    </xf>
    <xf numFmtId="4" fontId="7" fillId="0" borderId="1" xfId="1" applyNumberFormat="1" applyFont="1" applyBorder="1"/>
    <xf numFmtId="164" fontId="4" fillId="0" borderId="3" xfId="1" applyNumberFormat="1" applyFont="1" applyBorder="1" applyAlignment="1">
      <alignment horizontal="center"/>
    </xf>
    <xf numFmtId="4" fontId="4" fillId="0" borderId="1" xfId="1" applyNumberFormat="1" applyFont="1" applyBorder="1" applyAlignment="1">
      <alignment horizontal="right"/>
    </xf>
    <xf numFmtId="0" fontId="4" fillId="0" borderId="0" xfId="1" applyFont="1" applyBorder="1"/>
    <xf numFmtId="164" fontId="7" fillId="0" borderId="3" xfId="1" applyNumberFormat="1" applyFont="1" applyBorder="1" applyAlignment="1">
      <alignment horizontal="center"/>
    </xf>
    <xf numFmtId="0" fontId="21" fillId="0" borderId="0" xfId="1" applyFont="1"/>
    <xf numFmtId="0" fontId="17" fillId="0" borderId="0" xfId="1" applyFont="1"/>
    <xf numFmtId="0" fontId="2" fillId="0" borderId="0" xfId="1" applyFont="1" applyAlignment="1">
      <alignment wrapText="1"/>
    </xf>
    <xf numFmtId="3" fontId="2" fillId="0" borderId="0" xfId="1" applyNumberFormat="1" applyFont="1" applyAlignment="1">
      <alignment wrapText="1"/>
    </xf>
    <xf numFmtId="3" fontId="12" fillId="0" borderId="5" xfId="1" applyNumberFormat="1" applyFont="1" applyBorder="1" applyAlignment="1">
      <alignment horizontal="right" vertical="center"/>
    </xf>
    <xf numFmtId="3" fontId="6" fillId="0" borderId="5" xfId="1" applyNumberFormat="1" applyFont="1" applyBorder="1" applyAlignment="1">
      <alignment horizontal="right" vertical="center"/>
    </xf>
    <xf numFmtId="0" fontId="12" fillId="0" borderId="0" xfId="1" applyFont="1" applyBorder="1"/>
    <xf numFmtId="0" fontId="27" fillId="0" borderId="0" xfId="1" applyFont="1"/>
    <xf numFmtId="4" fontId="27" fillId="0" borderId="0" xfId="1" applyNumberFormat="1" applyFont="1"/>
    <xf numFmtId="4" fontId="28" fillId="0" borderId="0" xfId="2" applyNumberFormat="1" applyFont="1"/>
    <xf numFmtId="2" fontId="28" fillId="0" borderId="0" xfId="2" applyNumberFormat="1" applyFont="1"/>
    <xf numFmtId="0" fontId="28" fillId="0" borderId="0" xfId="2" applyFont="1"/>
    <xf numFmtId="4" fontId="1" fillId="0" borderId="0" xfId="1" applyNumberFormat="1"/>
    <xf numFmtId="4" fontId="14" fillId="0" borderId="0" xfId="1" applyNumberFormat="1" applyFont="1"/>
    <xf numFmtId="4" fontId="14" fillId="0" borderId="1" xfId="1" applyNumberFormat="1" applyFont="1" applyBorder="1"/>
    <xf numFmtId="4" fontId="14" fillId="0" borderId="0" xfId="1" applyNumberFormat="1" applyFont="1" applyAlignment="1">
      <alignment horizontal="right"/>
    </xf>
    <xf numFmtId="4" fontId="7" fillId="0" borderId="0" xfId="2" applyNumberFormat="1" applyFont="1" applyBorder="1" applyAlignment="1">
      <alignment horizontal="right"/>
    </xf>
    <xf numFmtId="4" fontId="7" fillId="0" borderId="1" xfId="2" applyNumberFormat="1" applyFont="1" applyBorder="1"/>
    <xf numFmtId="4" fontId="7" fillId="0" borderId="0" xfId="2" applyNumberFormat="1" applyFont="1" applyFill="1" applyBorder="1"/>
    <xf numFmtId="0" fontId="7" fillId="0" borderId="0" xfId="2" applyFont="1" applyBorder="1"/>
    <xf numFmtId="0" fontId="4" fillId="0" borderId="12" xfId="2" applyFont="1" applyBorder="1"/>
    <xf numFmtId="0" fontId="4" fillId="0" borderId="10" xfId="1" applyFont="1" applyBorder="1"/>
    <xf numFmtId="0" fontId="4" fillId="0" borderId="10" xfId="2" applyFont="1" applyBorder="1"/>
    <xf numFmtId="0" fontId="4" fillId="0" borderId="10" xfId="2" applyFont="1" applyBorder="1" applyAlignment="1">
      <alignment horizontal="right"/>
    </xf>
    <xf numFmtId="0" fontId="4" fillId="0" borderId="13" xfId="2" applyFont="1" applyBorder="1"/>
    <xf numFmtId="2" fontId="17" fillId="0" borderId="0" xfId="1" applyNumberFormat="1" applyFont="1"/>
    <xf numFmtId="0" fontId="29" fillId="0" borderId="0" xfId="2" applyFont="1"/>
    <xf numFmtId="166" fontId="1" fillId="0" borderId="0" xfId="1" applyNumberFormat="1"/>
    <xf numFmtId="41" fontId="1" fillId="0" borderId="0" xfId="1" applyNumberFormat="1"/>
    <xf numFmtId="2" fontId="1" fillId="0" borderId="0" xfId="1" applyNumberFormat="1"/>
    <xf numFmtId="3" fontId="4" fillId="0" borderId="1" xfId="1" applyNumberFormat="1" applyFont="1" applyBorder="1" applyAlignment="1">
      <alignment horizontal="right"/>
    </xf>
    <xf numFmtId="43" fontId="1" fillId="0" borderId="0" xfId="1" applyNumberFormat="1"/>
    <xf numFmtId="3" fontId="7" fillId="0" borderId="1" xfId="1" applyNumberFormat="1" applyFont="1" applyBorder="1" applyAlignment="1">
      <alignment horizontal="right"/>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6" xfId="1" applyFont="1" applyBorder="1" applyAlignment="1">
      <alignment horizontal="center" vertical="center" wrapText="1"/>
    </xf>
    <xf numFmtId="0" fontId="6" fillId="0" borderId="0" xfId="1" applyFont="1" applyAlignment="1"/>
    <xf numFmtId="4" fontId="27" fillId="0" borderId="0" xfId="1" applyNumberFormat="1" applyFont="1" applyBorder="1"/>
    <xf numFmtId="0" fontId="4" fillId="0" borderId="0" xfId="1" applyFont="1" applyFill="1" applyBorder="1" applyAlignment="1">
      <alignment horizontal="center"/>
    </xf>
    <xf numFmtId="165" fontId="4" fillId="0" borderId="0" xfId="1" applyNumberFormat="1" applyFont="1" applyFill="1" applyBorder="1" applyAlignment="1">
      <alignment horizontal="center"/>
    </xf>
    <xf numFmtId="4" fontId="4" fillId="0" borderId="0" xfId="1" applyNumberFormat="1" applyFont="1" applyFill="1" applyBorder="1" applyAlignment="1">
      <alignment horizontal="right"/>
    </xf>
    <xf numFmtId="4" fontId="4" fillId="0" borderId="0" xfId="1" applyNumberFormat="1" applyFont="1" applyFill="1" applyBorder="1"/>
    <xf numFmtId="3" fontId="4" fillId="0" borderId="0" xfId="1" applyNumberFormat="1" applyFont="1" applyFill="1" applyBorder="1" applyAlignment="1">
      <alignment horizontal="right"/>
    </xf>
    <xf numFmtId="3" fontId="4" fillId="0" borderId="0" xfId="1" applyNumberFormat="1" applyFont="1" applyFill="1" applyBorder="1" applyAlignment="1">
      <alignment wrapText="1"/>
    </xf>
    <xf numFmtId="0" fontId="4" fillId="0" borderId="3" xfId="1" applyFont="1" applyFill="1" applyBorder="1" applyAlignment="1">
      <alignment horizontal="center"/>
    </xf>
    <xf numFmtId="165" fontId="4" fillId="0" borderId="1" xfId="1" applyNumberFormat="1" applyFont="1" applyFill="1" applyBorder="1" applyAlignment="1">
      <alignment horizontal="center"/>
    </xf>
    <xf numFmtId="4" fontId="4" fillId="0" borderId="3" xfId="1" applyNumberFormat="1" applyFont="1" applyFill="1" applyBorder="1" applyAlignment="1">
      <alignment horizontal="right"/>
    </xf>
    <xf numFmtId="4" fontId="4" fillId="0" borderId="1" xfId="1" applyNumberFormat="1" applyFont="1" applyFill="1" applyBorder="1"/>
    <xf numFmtId="4" fontId="4" fillId="0" borderId="1" xfId="1" applyNumberFormat="1" applyFont="1" applyFill="1" applyBorder="1" applyAlignment="1">
      <alignment horizontal="right"/>
    </xf>
    <xf numFmtId="0" fontId="4" fillId="0" borderId="0" xfId="1" applyFont="1" applyFill="1" applyAlignment="1">
      <alignment vertical="top" wrapText="1"/>
    </xf>
    <xf numFmtId="165" fontId="4" fillId="0" borderId="0" xfId="1" applyNumberFormat="1" applyFont="1" applyFill="1" applyBorder="1"/>
    <xf numFmtId="164" fontId="4" fillId="0" borderId="3" xfId="1" applyNumberFormat="1" applyFont="1" applyFill="1" applyBorder="1" applyAlignment="1">
      <alignment horizontal="center"/>
    </xf>
    <xf numFmtId="165" fontId="4" fillId="0" borderId="3" xfId="1" applyNumberFormat="1" applyFont="1" applyFill="1" applyBorder="1" applyAlignment="1">
      <alignment horizontal="right"/>
    </xf>
    <xf numFmtId="0" fontId="4" fillId="0" borderId="2" xfId="1" applyFont="1" applyFill="1" applyBorder="1" applyAlignment="1">
      <alignment wrapText="1"/>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Fill="1" applyAlignment="1">
      <alignment wrapText="1"/>
    </xf>
    <xf numFmtId="0" fontId="30" fillId="0" borderId="0" xfId="1" applyFont="1" applyBorder="1"/>
    <xf numFmtId="0" fontId="31" fillId="0" borderId="0" xfId="1" applyFont="1" applyBorder="1"/>
    <xf numFmtId="0" fontId="30" fillId="0" borderId="0" xfId="1" applyFont="1"/>
    <xf numFmtId="0" fontId="31" fillId="0" borderId="0" xfId="1" applyFont="1"/>
    <xf numFmtId="0" fontId="4" fillId="0" borderId="0" xfId="1" applyFont="1" applyBorder="1" applyAlignment="1">
      <alignment horizontal="center" vertical="center" wrapText="1"/>
    </xf>
    <xf numFmtId="0" fontId="32" fillId="0" borderId="0" xfId="1" applyFont="1"/>
    <xf numFmtId="1" fontId="12" fillId="0" borderId="0" xfId="1" applyNumberFormat="1" applyFont="1"/>
    <xf numFmtId="2" fontId="6" fillId="0" borderId="0" xfId="1" applyNumberFormat="1" applyFont="1"/>
    <xf numFmtId="3" fontId="4" fillId="0" borderId="0" xfId="1" applyNumberFormat="1" applyFont="1"/>
    <xf numFmtId="3" fontId="4" fillId="0" borderId="0" xfId="1" applyNumberFormat="1" applyFont="1" applyAlignment="1">
      <alignment horizontal="right"/>
    </xf>
    <xf numFmtId="3" fontId="7" fillId="0" borderId="0" xfId="1" applyNumberFormat="1" applyFont="1" applyBorder="1"/>
    <xf numFmtId="3" fontId="16" fillId="0" borderId="1" xfId="1" applyNumberFormat="1" applyFont="1" applyBorder="1"/>
    <xf numFmtId="3" fontId="7" fillId="0" borderId="0" xfId="1" applyNumberFormat="1" applyFont="1"/>
    <xf numFmtId="0" fontId="4" fillId="0" borderId="7" xfId="1" applyFont="1" applyBorder="1"/>
    <xf numFmtId="164" fontId="4" fillId="0" borderId="0" xfId="1" applyNumberFormat="1" applyFont="1" applyAlignment="1">
      <alignment horizontal="right"/>
    </xf>
    <xf numFmtId="164" fontId="4" fillId="0" borderId="0" xfId="1" applyNumberFormat="1" applyFont="1" applyBorder="1" applyAlignment="1">
      <alignment horizontal="right"/>
    </xf>
    <xf numFmtId="4" fontId="4" fillId="0" borderId="0" xfId="1" applyNumberFormat="1" applyFont="1"/>
    <xf numFmtId="0" fontId="4" fillId="0" borderId="0" xfId="1" applyFont="1" applyAlignment="1">
      <alignment wrapText="1"/>
    </xf>
    <xf numFmtId="164" fontId="12" fillId="0" borderId="0" xfId="1" applyNumberFormat="1" applyFont="1"/>
    <xf numFmtId="167" fontId="4" fillId="0" borderId="0" xfId="1" applyNumberFormat="1" applyFont="1" applyBorder="1"/>
    <xf numFmtId="164" fontId="4" fillId="0" borderId="0" xfId="1" applyNumberFormat="1" applyFont="1" applyAlignment="1">
      <alignment horizontal="right" vertical="center"/>
    </xf>
    <xf numFmtId="164" fontId="4" fillId="0" borderId="1" xfId="1" applyNumberFormat="1" applyFont="1" applyBorder="1" applyAlignment="1">
      <alignment horizontal="right" vertical="center"/>
    </xf>
    <xf numFmtId="165" fontId="12" fillId="0" borderId="0" xfId="1" applyNumberFormat="1" applyFont="1"/>
    <xf numFmtId="164" fontId="15" fillId="0" borderId="1" xfId="1" applyNumberFormat="1" applyFont="1" applyBorder="1" applyAlignment="1">
      <alignment horizontal="right" vertical="center"/>
    </xf>
    <xf numFmtId="165" fontId="15" fillId="0" borderId="1" xfId="1" applyNumberFormat="1" applyFont="1" applyBorder="1" applyAlignment="1">
      <alignment horizontal="right"/>
    </xf>
    <xf numFmtId="0" fontId="4" fillId="0" borderId="1" xfId="1" applyFont="1" applyBorder="1"/>
    <xf numFmtId="164" fontId="7" fillId="0" borderId="0" xfId="1" applyNumberFormat="1" applyFont="1" applyBorder="1" applyAlignment="1">
      <alignment horizontal="center" vertical="center"/>
    </xf>
    <xf numFmtId="4" fontId="7" fillId="0" borderId="0" xfId="1" applyNumberFormat="1" applyFont="1" applyBorder="1"/>
    <xf numFmtId="165" fontId="4" fillId="0" borderId="0" xfId="1" applyNumberFormat="1" applyFont="1" applyBorder="1" applyAlignment="1">
      <alignment horizontal="right" vertical="center"/>
    </xf>
    <xf numFmtId="165" fontId="4" fillId="0" borderId="1" xfId="1" applyNumberFormat="1" applyFont="1" applyBorder="1" applyAlignment="1">
      <alignment horizontal="right" vertical="center"/>
    </xf>
    <xf numFmtId="4" fontId="4" fillId="0" borderId="2" xfId="1" applyNumberFormat="1" applyFont="1" applyBorder="1"/>
    <xf numFmtId="165" fontId="15" fillId="0" borderId="0" xfId="1" applyNumberFormat="1" applyFont="1" applyBorder="1" applyAlignment="1">
      <alignment horizontal="right" vertical="center"/>
    </xf>
    <xf numFmtId="165" fontId="15" fillId="0" borderId="1" xfId="1" applyNumberFormat="1" applyFont="1" applyBorder="1" applyAlignment="1">
      <alignment horizontal="right" vertical="center"/>
    </xf>
    <xf numFmtId="165" fontId="15" fillId="0" borderId="2" xfId="1" applyNumberFormat="1" applyFont="1" applyBorder="1" applyAlignment="1">
      <alignment horizontal="right"/>
    </xf>
    <xf numFmtId="3" fontId="4" fillId="0" borderId="2" xfId="1" applyNumberFormat="1" applyFont="1" applyBorder="1"/>
    <xf numFmtId="168" fontId="4" fillId="0" borderId="1" xfId="1" applyNumberFormat="1" applyFont="1" applyBorder="1" applyAlignment="1">
      <alignment horizontal="right" vertical="center"/>
    </xf>
    <xf numFmtId="165" fontId="15" fillId="0" borderId="0" xfId="1" applyNumberFormat="1" applyFont="1" applyBorder="1" applyAlignment="1">
      <alignment horizontal="right"/>
    </xf>
    <xf numFmtId="165" fontId="15" fillId="0" borderId="3" xfId="1" applyNumberFormat="1" applyFont="1" applyBorder="1" applyAlignment="1">
      <alignment horizontal="right"/>
    </xf>
    <xf numFmtId="3" fontId="4" fillId="0" borderId="3" xfId="1" applyNumberFormat="1" applyFont="1" applyBorder="1"/>
    <xf numFmtId="2" fontId="7" fillId="0" borderId="0" xfId="1" applyNumberFormat="1" applyFont="1"/>
    <xf numFmtId="0" fontId="7" fillId="0" borderId="0" xfId="1" applyFont="1"/>
    <xf numFmtId="2" fontId="12" fillId="0" borderId="0" xfId="1" applyNumberFormat="1" applyFont="1"/>
    <xf numFmtId="2" fontId="21" fillId="0" borderId="0" xfId="1" applyNumberFormat="1" applyFont="1"/>
    <xf numFmtId="0" fontId="33" fillId="0" borderId="0" xfId="4"/>
    <xf numFmtId="0" fontId="12" fillId="0" borderId="0" xfId="4" applyFont="1"/>
    <xf numFmtId="0" fontId="34" fillId="0" borderId="0" xfId="4" applyFont="1" applyAlignment="1">
      <alignment horizontal="right"/>
    </xf>
    <xf numFmtId="0" fontId="34" fillId="0" borderId="0" xfId="4" applyFont="1" applyFill="1" applyBorder="1" applyAlignment="1">
      <alignment horizontal="right"/>
    </xf>
    <xf numFmtId="0" fontId="2" fillId="0" borderId="0" xfId="4" applyFont="1" applyFill="1" applyBorder="1" applyAlignment="1">
      <alignment wrapText="1"/>
    </xf>
    <xf numFmtId="4" fontId="35" fillId="0" borderId="0" xfId="4" applyNumberFormat="1" applyFont="1"/>
    <xf numFmtId="165" fontId="12" fillId="0" borderId="0" xfId="4" applyNumberFormat="1" applyFont="1" applyFill="1"/>
    <xf numFmtId="0" fontId="15" fillId="0" borderId="0" xfId="4" applyFont="1" applyAlignment="1">
      <alignment horizontal="center" vertical="center"/>
    </xf>
    <xf numFmtId="165" fontId="4" fillId="0" borderId="1" xfId="4" applyNumberFormat="1" applyFont="1" applyBorder="1" applyAlignment="1">
      <alignment horizontal="center"/>
    </xf>
    <xf numFmtId="4" fontId="4" fillId="0" borderId="0" xfId="4" applyNumberFormat="1" applyFont="1"/>
    <xf numFmtId="4" fontId="4" fillId="0" borderId="1" xfId="4" applyNumberFormat="1" applyFont="1" applyBorder="1"/>
    <xf numFmtId="0" fontId="4" fillId="0" borderId="0" xfId="4" applyFont="1" applyAlignment="1">
      <alignment wrapText="1"/>
    </xf>
    <xf numFmtId="165" fontId="4" fillId="0" borderId="2" xfId="4" applyNumberFormat="1" applyFont="1" applyFill="1" applyBorder="1"/>
    <xf numFmtId="165" fontId="4" fillId="0" borderId="1" xfId="4" applyNumberFormat="1" applyFont="1" applyBorder="1"/>
    <xf numFmtId="0" fontId="15" fillId="0" borderId="0" xfId="4" applyFont="1" applyFill="1" applyAlignment="1">
      <alignment horizontal="center" vertical="center"/>
    </xf>
    <xf numFmtId="3" fontId="4" fillId="0" borderId="2" xfId="4" applyNumberFormat="1" applyFont="1" applyFill="1" applyBorder="1"/>
    <xf numFmtId="3" fontId="4" fillId="0" borderId="1" xfId="4" applyNumberFormat="1" applyFont="1" applyBorder="1"/>
    <xf numFmtId="165" fontId="34" fillId="0" borderId="0" xfId="4" applyNumberFormat="1" applyFont="1" applyFill="1" applyAlignment="1">
      <alignment horizontal="right"/>
    </xf>
    <xf numFmtId="165" fontId="4" fillId="0" borderId="3" xfId="5" applyNumberFormat="1" applyFont="1" applyFill="1" applyBorder="1" applyAlignment="1">
      <alignment horizontal="center" vertical="center" wrapText="1"/>
    </xf>
    <xf numFmtId="0" fontId="4" fillId="0" borderId="3" xfId="5" applyFont="1" applyFill="1" applyBorder="1" applyAlignment="1">
      <alignment horizontal="center" wrapText="1"/>
    </xf>
    <xf numFmtId="43" fontId="4" fillId="0" borderId="3" xfId="5" applyNumberFormat="1" applyFont="1" applyFill="1" applyBorder="1" applyAlignment="1">
      <alignment horizontal="center" wrapText="1"/>
    </xf>
    <xf numFmtId="4" fontId="4" fillId="0" borderId="1" xfId="5" applyNumberFormat="1" applyFont="1" applyFill="1" applyBorder="1" applyAlignment="1">
      <alignment horizontal="right"/>
    </xf>
    <xf numFmtId="0" fontId="7" fillId="0" borderId="1" xfId="5" applyFont="1" applyFill="1" applyBorder="1" applyAlignment="1">
      <alignment horizontal="right" wrapText="1"/>
    </xf>
    <xf numFmtId="0" fontId="4" fillId="0" borderId="0" xfId="5" applyFont="1" applyFill="1" applyAlignment="1">
      <alignment wrapText="1"/>
    </xf>
    <xf numFmtId="165" fontId="4" fillId="0" borderId="1" xfId="5" applyNumberFormat="1" applyFont="1" applyFill="1" applyBorder="1" applyAlignment="1">
      <alignment horizontal="right"/>
    </xf>
    <xf numFmtId="169" fontId="4" fillId="0" borderId="3" xfId="5" applyNumberFormat="1" applyFont="1" applyFill="1" applyBorder="1" applyAlignment="1">
      <alignment horizontal="right" wrapText="1"/>
    </xf>
    <xf numFmtId="0" fontId="4" fillId="0" borderId="1" xfId="5" applyFont="1" applyFill="1" applyBorder="1" applyAlignment="1">
      <alignment horizontal="right" wrapText="1"/>
    </xf>
    <xf numFmtId="0" fontId="12" fillId="0" borderId="0" xfId="4" applyFont="1" applyFill="1"/>
    <xf numFmtId="165" fontId="4" fillId="0" borderId="0" xfId="4" applyNumberFormat="1" applyFont="1" applyAlignment="1">
      <alignment horizontal="center"/>
    </xf>
    <xf numFmtId="164" fontId="4" fillId="0" borderId="0" xfId="5" applyNumberFormat="1" applyFont="1" applyFill="1" applyAlignment="1">
      <alignment horizontal="center" wrapText="1"/>
    </xf>
    <xf numFmtId="2" fontId="4" fillId="0" borderId="1" xfId="5" applyNumberFormat="1" applyFont="1" applyFill="1" applyBorder="1" applyAlignment="1">
      <alignment horizontal="right" wrapText="1"/>
    </xf>
    <xf numFmtId="4" fontId="4" fillId="0" borderId="1" xfId="5" applyNumberFormat="1" applyFont="1" applyFill="1" applyBorder="1" applyAlignment="1">
      <alignment horizontal="right" wrapText="1"/>
    </xf>
    <xf numFmtId="164" fontId="4" fillId="0" borderId="1" xfId="5" applyNumberFormat="1" applyFont="1" applyFill="1" applyBorder="1" applyAlignment="1">
      <alignment horizontal="right" wrapText="1"/>
    </xf>
    <xf numFmtId="0" fontId="7" fillId="0" borderId="0" xfId="4" applyFont="1" applyAlignment="1">
      <alignment horizontal="center" vertical="center" wrapText="1"/>
    </xf>
    <xf numFmtId="0" fontId="4" fillId="0" borderId="0" xfId="4" applyFont="1"/>
    <xf numFmtId="4" fontId="7" fillId="0" borderId="0" xfId="4" applyNumberFormat="1" applyFont="1"/>
    <xf numFmtId="164" fontId="4" fillId="0" borderId="0" xfId="4" applyNumberFormat="1" applyFont="1" applyAlignment="1">
      <alignment horizontal="center"/>
    </xf>
    <xf numFmtId="164" fontId="4" fillId="0" borderId="1" xfId="4" applyNumberFormat="1" applyFont="1" applyBorder="1" applyAlignment="1">
      <alignment horizontal="center"/>
    </xf>
    <xf numFmtId="2" fontId="4" fillId="0" borderId="1" xfId="4" applyNumberFormat="1" applyFont="1" applyBorder="1"/>
    <xf numFmtId="164" fontId="4" fillId="0" borderId="1" xfId="4" applyNumberFormat="1" applyFont="1" applyBorder="1"/>
    <xf numFmtId="1" fontId="4" fillId="0" borderId="1" xfId="4" applyNumberFormat="1" applyFont="1" applyBorder="1"/>
    <xf numFmtId="0" fontId="4" fillId="0" borderId="1" xfId="4" applyFont="1" applyBorder="1"/>
    <xf numFmtId="3" fontId="14" fillId="0" borderId="0" xfId="4" applyNumberFormat="1" applyFont="1"/>
    <xf numFmtId="0" fontId="4" fillId="0" borderId="0" xfId="4" applyFont="1" applyAlignment="1">
      <alignment horizontal="center" vertical="center"/>
    </xf>
    <xf numFmtId="0" fontId="4" fillId="0" borderId="0" xfId="4" applyFont="1" applyBorder="1"/>
    <xf numFmtId="0" fontId="4" fillId="0" borderId="12" xfId="4" applyFont="1" applyBorder="1"/>
    <xf numFmtId="0" fontId="37" fillId="0" borderId="0" xfId="4" applyFont="1"/>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32" fillId="0" borderId="0" xfId="4" applyFont="1"/>
    <xf numFmtId="0" fontId="33" fillId="0" borderId="0" xfId="4" applyFill="1"/>
    <xf numFmtId="0" fontId="10" fillId="0" borderId="0" xfId="4" applyFont="1" applyFill="1" applyAlignment="1">
      <alignment horizontal="center" vertical="center"/>
    </xf>
    <xf numFmtId="4" fontId="1" fillId="0" borderId="0" xfId="1" applyNumberFormat="1" applyFill="1"/>
    <xf numFmtId="165" fontId="1" fillId="0" borderId="0" xfId="1" applyNumberFormat="1" applyFill="1" applyAlignment="1">
      <alignment horizontal="center"/>
    </xf>
    <xf numFmtId="164" fontId="4" fillId="0" borderId="0" xfId="1" applyNumberFormat="1" applyFont="1" applyFill="1" applyAlignment="1">
      <alignment horizontal="center"/>
    </xf>
    <xf numFmtId="164" fontId="4" fillId="0" borderId="0" xfId="1" applyNumberFormat="1" applyFont="1" applyAlignment="1">
      <alignment horizontal="center"/>
    </xf>
    <xf numFmtId="4" fontId="4" fillId="0" borderId="3" xfId="1" applyNumberFormat="1" applyFont="1" applyFill="1" applyBorder="1"/>
    <xf numFmtId="164" fontId="4" fillId="0" borderId="3" xfId="1" applyNumberFormat="1" applyFont="1" applyFill="1" applyBorder="1"/>
    <xf numFmtId="0" fontId="7" fillId="0" borderId="0" xfId="1" applyFont="1" applyFill="1" applyAlignment="1">
      <alignment horizontal="center" vertical="center"/>
    </xf>
    <xf numFmtId="0" fontId="7" fillId="0" borderId="0" xfId="1" applyFont="1" applyFill="1" applyAlignment="1">
      <alignment horizontal="center" vertical="center" wrapText="1"/>
    </xf>
    <xf numFmtId="165" fontId="7" fillId="0" borderId="0" xfId="1" applyNumberFormat="1" applyFont="1" applyFill="1" applyAlignment="1">
      <alignment horizontal="center" vertical="center" wrapText="1"/>
    </xf>
    <xf numFmtId="2" fontId="4" fillId="0" borderId="0" xfId="1" applyNumberFormat="1" applyFont="1" applyFill="1" applyBorder="1"/>
    <xf numFmtId="2" fontId="4" fillId="0" borderId="0" xfId="1" applyNumberFormat="1" applyFont="1" applyFill="1" applyAlignment="1">
      <alignment horizontal="center"/>
    </xf>
    <xf numFmtId="2" fontId="1" fillId="0" borderId="0" xfId="1" applyNumberFormat="1" applyFill="1"/>
    <xf numFmtId="4" fontId="4" fillId="0" borderId="0" xfId="1" applyNumberFormat="1" applyFont="1" applyFill="1"/>
    <xf numFmtId="4" fontId="4" fillId="0" borderId="0" xfId="1" applyNumberFormat="1" applyFont="1" applyFill="1" applyAlignment="1">
      <alignment horizontal="right"/>
    </xf>
    <xf numFmtId="165" fontId="4" fillId="0" borderId="0" xfId="1" applyNumberFormat="1" applyFont="1" applyFill="1"/>
    <xf numFmtId="0" fontId="5" fillId="0" borderId="0" xfId="1" applyFont="1" applyFill="1" applyAlignment="1">
      <alignment horizontal="left" vertical="top" wrapText="1" indent="1"/>
    </xf>
    <xf numFmtId="165" fontId="4" fillId="0" borderId="0" xfId="1" applyNumberFormat="1" applyFont="1" applyFill="1" applyAlignment="1">
      <alignment horizontal="right"/>
    </xf>
    <xf numFmtId="164" fontId="12" fillId="0" borderId="0" xfId="1" applyNumberFormat="1" applyFont="1" applyFill="1"/>
    <xf numFmtId="0" fontId="5" fillId="0" borderId="0" xfId="1" applyFont="1" applyAlignment="1">
      <alignment horizontal="left" vertical="top" wrapText="1" indent="1"/>
    </xf>
    <xf numFmtId="0" fontId="4" fillId="0" borderId="0" xfId="1" applyFont="1" applyFill="1" applyBorder="1" applyAlignment="1">
      <alignment horizontal="center" vertical="center" wrapText="1"/>
    </xf>
    <xf numFmtId="0" fontId="17" fillId="0" borderId="0" xfId="1" applyFont="1" applyFill="1"/>
    <xf numFmtId="0" fontId="10" fillId="0" borderId="0" xfId="1" applyFont="1" applyFill="1" applyAlignment="1">
      <alignment horizontal="center" vertical="center" wrapText="1"/>
    </xf>
    <xf numFmtId="3" fontId="4" fillId="0" borderId="3" xfId="1" applyNumberFormat="1" applyFont="1" applyBorder="1" applyAlignment="1">
      <alignment horizontal="right"/>
    </xf>
    <xf numFmtId="0" fontId="27" fillId="0" borderId="0" xfId="1" applyFont="1" applyProtection="1">
      <protection locked="0"/>
    </xf>
    <xf numFmtId="3" fontId="4" fillId="0" borderId="3" xfId="1" applyNumberFormat="1" applyFont="1" applyBorder="1" applyProtection="1">
      <protection locked="0"/>
    </xf>
    <xf numFmtId="3" fontId="4" fillId="0" borderId="1" xfId="1" applyNumberFormat="1" applyFont="1" applyBorder="1" applyProtection="1">
      <protection locked="0"/>
    </xf>
    <xf numFmtId="0" fontId="5" fillId="0" borderId="0" xfId="1" applyFont="1" applyAlignment="1">
      <alignment horizontal="left" wrapText="1" indent="2"/>
    </xf>
    <xf numFmtId="3" fontId="27" fillId="0" borderId="0" xfId="1" applyNumberFormat="1" applyFont="1" applyProtection="1">
      <protection locked="0"/>
    </xf>
    <xf numFmtId="3" fontId="16" fillId="0" borderId="3" xfId="1" applyNumberFormat="1" applyFont="1" applyBorder="1" applyProtection="1">
      <protection locked="0"/>
    </xf>
    <xf numFmtId="3" fontId="16" fillId="0" borderId="1" xfId="1" applyNumberFormat="1" applyFont="1" applyBorder="1" applyProtection="1">
      <protection locked="0"/>
    </xf>
    <xf numFmtId="3" fontId="37" fillId="0" borderId="11" xfId="1" applyNumberFormat="1" applyFont="1" applyBorder="1"/>
    <xf numFmtId="0" fontId="37" fillId="0" borderId="10" xfId="1" applyFont="1" applyBorder="1"/>
    <xf numFmtId="3" fontId="37" fillId="0" borderId="0" xfId="1" applyNumberFormat="1" applyFont="1"/>
    <xf numFmtId="3" fontId="37" fillId="0" borderId="10" xfId="1" applyNumberFormat="1" applyFont="1" applyBorder="1"/>
    <xf numFmtId="0" fontId="5" fillId="0" borderId="5" xfId="1" applyFont="1" applyBorder="1" applyAlignment="1">
      <alignment horizontal="center" vertical="center" wrapText="1"/>
    </xf>
    <xf numFmtId="0" fontId="3" fillId="0" borderId="0" xfId="1" applyFont="1" applyAlignment="1"/>
    <xf numFmtId="165" fontId="39" fillId="0" borderId="0" xfId="1" applyNumberFormat="1" applyFont="1" applyAlignment="1"/>
    <xf numFmtId="3" fontId="39" fillId="0" borderId="0" xfId="1" applyNumberFormat="1" applyFont="1" applyAlignment="1"/>
    <xf numFmtId="165" fontId="40" fillId="0" borderId="0" xfId="1" applyNumberFormat="1" applyFont="1"/>
    <xf numFmtId="165" fontId="1" fillId="0" borderId="0" xfId="1" applyNumberFormat="1" applyAlignment="1">
      <alignment horizontal="center"/>
    </xf>
    <xf numFmtId="165" fontId="4" fillId="0" borderId="3" xfId="1" applyNumberFormat="1" applyFont="1" applyBorder="1" applyAlignment="1">
      <alignment horizontal="center"/>
    </xf>
    <xf numFmtId="165" fontId="4" fillId="0" borderId="1" xfId="1" applyNumberFormat="1" applyFont="1" applyBorder="1" applyAlignment="1">
      <alignment horizontal="center"/>
    </xf>
    <xf numFmtId="165" fontId="4" fillId="0" borderId="0" xfId="1" applyNumberFormat="1" applyFont="1"/>
    <xf numFmtId="165" fontId="4" fillId="0" borderId="1" xfId="1" applyNumberFormat="1" applyFont="1" applyBorder="1" applyAlignment="1">
      <alignment horizontal="right"/>
    </xf>
    <xf numFmtId="165" fontId="4" fillId="0" borderId="0" xfId="1" applyNumberFormat="1" applyFont="1" applyBorder="1" applyAlignment="1">
      <alignment horizontal="center"/>
    </xf>
    <xf numFmtId="170" fontId="40" fillId="0" borderId="0" xfId="1" applyNumberFormat="1" applyFont="1"/>
    <xf numFmtId="170" fontId="1" fillId="0" borderId="0" xfId="1" applyNumberFormat="1"/>
    <xf numFmtId="0" fontId="4" fillId="0" borderId="12" xfId="1" applyFont="1" applyBorder="1"/>
    <xf numFmtId="0" fontId="4" fillId="0" borderId="0" xfId="1" applyFont="1" applyBorder="1" applyAlignment="1">
      <alignment vertical="center" wrapText="1"/>
    </xf>
    <xf numFmtId="0" fontId="41" fillId="0" borderId="0" xfId="1" applyFont="1"/>
    <xf numFmtId="3" fontId="4" fillId="0" borderId="0" xfId="1" applyNumberFormat="1" applyFont="1" applyAlignment="1" applyProtection="1">
      <alignment horizontal="right" vertical="center"/>
      <protection locked="0"/>
    </xf>
    <xf numFmtId="3" fontId="4" fillId="0" borderId="1" xfId="1" applyNumberFormat="1" applyFont="1" applyBorder="1" applyAlignment="1" applyProtection="1">
      <alignment horizontal="right" vertical="center"/>
      <protection locked="0"/>
    </xf>
    <xf numFmtId="3" fontId="4" fillId="0" borderId="1" xfId="1" applyNumberFormat="1" applyFont="1" applyBorder="1" applyAlignment="1">
      <alignment horizontal="right" vertical="center"/>
    </xf>
    <xf numFmtId="0" fontId="4" fillId="0" borderId="0" xfId="2" applyFont="1" applyBorder="1" applyAlignment="1">
      <alignment vertical="center"/>
    </xf>
    <xf numFmtId="0" fontId="4" fillId="0" borderId="0" xfId="2" applyFont="1" applyFill="1" applyBorder="1" applyAlignment="1">
      <alignment vertical="center"/>
    </xf>
    <xf numFmtId="0" fontId="1" fillId="0" borderId="0" xfId="1" applyBorder="1" applyAlignment="1">
      <alignment horizontal="right"/>
    </xf>
    <xf numFmtId="3" fontId="7" fillId="0" borderId="3" xfId="1" applyNumberFormat="1" applyFont="1" applyBorder="1" applyAlignment="1" applyProtection="1">
      <alignment horizontal="right" vertical="center"/>
      <protection locked="0"/>
    </xf>
    <xf numFmtId="165" fontId="7" fillId="0" borderId="1" xfId="1" applyNumberFormat="1" applyFont="1" applyBorder="1" applyAlignment="1">
      <alignment horizontal="right" vertical="center"/>
    </xf>
    <xf numFmtId="3" fontId="7" fillId="0" borderId="1" xfId="1" applyNumberFormat="1" applyFont="1" applyBorder="1" applyAlignment="1" applyProtection="1">
      <alignment horizontal="right" vertical="center"/>
      <protection locked="0"/>
    </xf>
    <xf numFmtId="0" fontId="7" fillId="0" borderId="0" xfId="2" applyFont="1" applyBorder="1" applyAlignment="1">
      <alignment vertical="center"/>
    </xf>
    <xf numFmtId="0" fontId="14" fillId="0" borderId="0" xfId="1" applyFont="1" applyBorder="1" applyAlignment="1" applyProtection="1">
      <alignment horizontal="center"/>
      <protection locked="0"/>
    </xf>
    <xf numFmtId="3" fontId="4" fillId="0" borderId="10" xfId="1" applyNumberFormat="1" applyFont="1" applyBorder="1" applyAlignment="1">
      <alignment horizontal="center" vertical="center" wrapText="1"/>
    </xf>
    <xf numFmtId="3" fontId="14" fillId="0" borderId="10" xfId="1" applyNumberFormat="1" applyFont="1" applyBorder="1" applyAlignment="1" applyProtection="1">
      <alignment horizontal="center"/>
      <protection locked="0"/>
    </xf>
    <xf numFmtId="0" fontId="35" fillId="0" borderId="0" xfId="1" applyFont="1"/>
    <xf numFmtId="0" fontId="42" fillId="0" borderId="0" xfId="1" applyFont="1"/>
    <xf numFmtId="164" fontId="43" fillId="0" borderId="0" xfId="1" applyNumberFormat="1" applyFont="1" applyBorder="1"/>
    <xf numFmtId="0" fontId="4" fillId="0" borderId="0" xfId="1" applyFont="1" applyAlignment="1">
      <alignment vertical="center" wrapText="1"/>
    </xf>
    <xf numFmtId="3" fontId="4" fillId="0" borderId="3" xfId="1" applyNumberFormat="1" applyFont="1" applyBorder="1" applyAlignment="1">
      <alignment horizontal="right" vertical="center"/>
    </xf>
    <xf numFmtId="165" fontId="4" fillId="0" borderId="2" xfId="1" applyNumberFormat="1" applyFont="1" applyBorder="1" applyAlignment="1">
      <alignment horizontal="right" vertical="center"/>
    </xf>
    <xf numFmtId="3" fontId="4" fillId="0" borderId="0" xfId="1" applyNumberFormat="1" applyFont="1" applyAlignment="1">
      <alignment horizontal="right" vertical="center"/>
    </xf>
    <xf numFmtId="3" fontId="4" fillId="0" borderId="3" xfId="1" applyNumberFormat="1" applyFont="1" applyBorder="1" applyAlignment="1" applyProtection="1">
      <alignment horizontal="right" vertical="center"/>
      <protection locked="0"/>
    </xf>
    <xf numFmtId="0" fontId="5" fillId="0" borderId="0" xfId="1" applyFont="1" applyAlignment="1">
      <alignment horizontal="left" vertical="center" wrapText="1"/>
    </xf>
    <xf numFmtId="3" fontId="4" fillId="0" borderId="3" xfId="1" applyNumberFormat="1" applyFont="1" applyFill="1" applyBorder="1" applyAlignment="1">
      <alignment horizontal="right" vertical="center"/>
    </xf>
    <xf numFmtId="3" fontId="7" fillId="0" borderId="0" xfId="1" applyNumberFormat="1" applyFont="1" applyAlignment="1" applyProtection="1">
      <alignment horizontal="right" vertical="center"/>
      <protection locked="0"/>
    </xf>
    <xf numFmtId="3" fontId="7" fillId="0" borderId="1" xfId="1" applyNumberFormat="1" applyFont="1" applyBorder="1" applyAlignment="1">
      <alignment horizontal="right" vertical="center"/>
    </xf>
    <xf numFmtId="0" fontId="7" fillId="0" borderId="0" xfId="1" applyFont="1" applyBorder="1" applyAlignment="1">
      <alignment horizontal="left"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right" vertical="center"/>
    </xf>
    <xf numFmtId="0" fontId="4" fillId="0" borderId="1" xfId="1" applyFont="1" applyBorder="1" applyAlignment="1">
      <alignment horizontal="right" vertical="center"/>
    </xf>
    <xf numFmtId="0" fontId="4" fillId="0" borderId="2" xfId="1" applyFont="1" applyBorder="1" applyAlignment="1">
      <alignment vertical="center" wrapText="1"/>
    </xf>
    <xf numFmtId="3" fontId="4" fillId="0" borderId="3" xfId="1" applyNumberFormat="1" applyFont="1" applyBorder="1" applyAlignment="1">
      <alignment horizontal="right" vertical="center" wrapText="1"/>
    </xf>
    <xf numFmtId="3" fontId="4" fillId="0" borderId="1" xfId="1" applyNumberFormat="1" applyFont="1" applyBorder="1" applyAlignment="1">
      <alignment horizontal="right" vertical="center" wrapText="1"/>
    </xf>
    <xf numFmtId="0" fontId="4" fillId="0" borderId="0" xfId="1" applyFont="1" applyAlignment="1">
      <alignment horizontal="right"/>
    </xf>
    <xf numFmtId="0" fontId="5" fillId="0" borderId="2" xfId="1" applyFont="1" applyBorder="1" applyAlignment="1">
      <alignment horizontal="left" vertical="center" wrapText="1" indent="2"/>
    </xf>
    <xf numFmtId="3" fontId="7" fillId="0" borderId="3" xfId="1" applyNumberFormat="1" applyFont="1" applyBorder="1" applyAlignment="1">
      <alignment horizontal="right" vertical="center" wrapText="1"/>
    </xf>
    <xf numFmtId="3" fontId="7" fillId="0" borderId="1" xfId="1" applyNumberFormat="1" applyFont="1" applyBorder="1" applyAlignment="1">
      <alignment horizontal="right" vertical="center" wrapText="1"/>
    </xf>
    <xf numFmtId="0" fontId="7" fillId="0" borderId="2" xfId="1" applyFont="1" applyBorder="1" applyAlignment="1">
      <alignment horizontal="left" vertical="center" wrapText="1"/>
    </xf>
    <xf numFmtId="3" fontId="37" fillId="0" borderId="11" xfId="1" applyNumberFormat="1" applyFont="1" applyBorder="1" applyAlignment="1">
      <alignment horizontal="center" vertical="center" wrapText="1"/>
    </xf>
    <xf numFmtId="3" fontId="37" fillId="0" borderId="10" xfId="1" applyNumberFormat="1" applyFont="1" applyBorder="1" applyAlignment="1">
      <alignment horizontal="center" vertical="center" wrapText="1"/>
    </xf>
    <xf numFmtId="0" fontId="4" fillId="0" borderId="2" xfId="1" applyFont="1" applyBorder="1" applyAlignment="1">
      <alignment horizontal="center" vertical="top" wrapText="1"/>
    </xf>
    <xf numFmtId="0" fontId="35" fillId="0" borderId="0" xfId="1" applyFont="1" applyAlignment="1">
      <alignment horizontal="justify"/>
    </xf>
    <xf numFmtId="3" fontId="27" fillId="0" borderId="0" xfId="1" applyNumberFormat="1" applyFont="1"/>
    <xf numFmtId="3" fontId="4" fillId="0" borderId="0" xfId="1" applyNumberFormat="1" applyFont="1" applyBorder="1" applyAlignment="1">
      <alignment horizontal="right" vertical="center" wrapText="1"/>
    </xf>
    <xf numFmtId="0" fontId="4" fillId="0" borderId="0" xfId="1" applyFont="1" applyBorder="1" applyAlignment="1">
      <alignment horizontal="left" vertical="center" wrapText="1"/>
    </xf>
    <xf numFmtId="0" fontId="44" fillId="0" borderId="1" xfId="1" applyFont="1" applyBorder="1" applyAlignment="1">
      <alignment horizontal="right" vertical="center"/>
    </xf>
    <xf numFmtId="0" fontId="12" fillId="0" borderId="0" xfId="1" applyFont="1" applyBorder="1" applyAlignment="1">
      <alignment vertical="center" wrapText="1"/>
    </xf>
    <xf numFmtId="0" fontId="4" fillId="0" borderId="1" xfId="1" applyFont="1" applyBorder="1" applyAlignment="1">
      <alignment horizontal="right"/>
    </xf>
    <xf numFmtId="0" fontId="4" fillId="0" borderId="3" xfId="1" applyFont="1" applyBorder="1" applyAlignment="1">
      <alignment horizontal="right"/>
    </xf>
    <xf numFmtId="0" fontId="12" fillId="0" borderId="1" xfId="1" applyFont="1" applyBorder="1"/>
    <xf numFmtId="0" fontId="5" fillId="0" borderId="0" xfId="1" applyFont="1" applyBorder="1" applyAlignment="1">
      <alignment horizontal="left" vertical="top" wrapText="1" indent="2"/>
    </xf>
    <xf numFmtId="0" fontId="6" fillId="0" borderId="0" xfId="1" applyFont="1" applyAlignment="1">
      <alignment horizontal="left" vertical="center"/>
    </xf>
    <xf numFmtId="0" fontId="37" fillId="0" borderId="0" xfId="1" applyFont="1" applyBorder="1" applyAlignment="1">
      <alignment horizontal="center" vertical="top" wrapText="1"/>
    </xf>
    <xf numFmtId="0" fontId="35" fillId="0" borderId="0" xfId="1" applyFont="1" applyAlignment="1">
      <alignment vertical="center" wrapText="1"/>
    </xf>
    <xf numFmtId="0" fontId="45" fillId="0" borderId="0" xfId="1" applyFont="1" applyAlignment="1">
      <alignment horizontal="left" vertical="center" wrapText="1"/>
    </xf>
    <xf numFmtId="3" fontId="12" fillId="0" borderId="0" xfId="1" applyNumberFormat="1" applyFont="1" applyBorder="1"/>
    <xf numFmtId="4" fontId="35" fillId="0" borderId="0" xfId="7" applyNumberFormat="1" applyFont="1" applyBorder="1"/>
    <xf numFmtId="3" fontId="7" fillId="0" borderId="0" xfId="7" applyNumberFormat="1" applyFont="1" applyBorder="1" applyAlignment="1">
      <alignment horizontal="center"/>
    </xf>
    <xf numFmtId="3" fontId="12" fillId="0" borderId="0" xfId="1" applyNumberFormat="1" applyFont="1" applyAlignment="1"/>
    <xf numFmtId="0" fontId="12" fillId="0" borderId="0" xfId="1" applyFont="1" applyAlignment="1"/>
    <xf numFmtId="0" fontId="2" fillId="0" borderId="0" xfId="1" applyFont="1" applyAlignment="1"/>
    <xf numFmtId="3" fontId="3" fillId="0" borderId="0" xfId="7" applyNumberFormat="1" applyFont="1" applyBorder="1"/>
    <xf numFmtId="0" fontId="17" fillId="0" borderId="0" xfId="7" applyFont="1" applyFill="1" applyBorder="1" applyAlignment="1">
      <alignment vertical="center" wrapText="1"/>
    </xf>
    <xf numFmtId="3" fontId="7" fillId="0" borderId="0" xfId="1" applyNumberFormat="1" applyFont="1" applyBorder="1" applyAlignment="1">
      <alignment horizontal="right" vertical="center"/>
    </xf>
    <xf numFmtId="4" fontId="12" fillId="0" borderId="0" xfId="1" applyNumberFormat="1" applyFont="1"/>
    <xf numFmtId="3" fontId="4" fillId="0" borderId="1" xfId="7" applyNumberFormat="1" applyFont="1" applyBorder="1" applyAlignment="1">
      <alignment horizontal="right" vertical="center"/>
    </xf>
    <xf numFmtId="3" fontId="4" fillId="0" borderId="2" xfId="7" applyNumberFormat="1" applyFont="1" applyBorder="1" applyAlignment="1">
      <alignment vertical="center"/>
    </xf>
    <xf numFmtId="3" fontId="4" fillId="0" borderId="0" xfId="1" applyNumberFormat="1" applyFont="1" applyBorder="1" applyAlignment="1">
      <alignment horizontal="right" vertical="center"/>
    </xf>
    <xf numFmtId="0" fontId="4" fillId="0" borderId="2" xfId="7" applyFont="1" applyBorder="1" applyAlignment="1">
      <alignment vertical="center"/>
    </xf>
    <xf numFmtId="3" fontId="4" fillId="0" borderId="3" xfId="7" applyNumberFormat="1" applyFont="1" applyBorder="1" applyAlignment="1">
      <alignment horizontal="right" vertical="center"/>
    </xf>
    <xf numFmtId="0" fontId="7" fillId="0" borderId="2" xfId="7" applyFont="1" applyBorder="1" applyAlignment="1">
      <alignment vertical="center" wrapText="1"/>
    </xf>
    <xf numFmtId="3" fontId="4" fillId="0" borderId="0" xfId="7" applyNumberFormat="1" applyFont="1" applyBorder="1" applyAlignment="1">
      <alignment horizontal="right" vertical="center"/>
    </xf>
    <xf numFmtId="0" fontId="4" fillId="0" borderId="2" xfId="7" applyFont="1" applyBorder="1" applyAlignment="1">
      <alignment vertical="center" wrapText="1"/>
    </xf>
    <xf numFmtId="3" fontId="4" fillId="0" borderId="1" xfId="7"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2" xfId="7" applyNumberFormat="1" applyFont="1" applyBorder="1" applyAlignment="1">
      <alignment horizontal="right" vertical="center"/>
    </xf>
    <xf numFmtId="3" fontId="4" fillId="0" borderId="2" xfId="1" applyNumberFormat="1" applyFont="1" applyBorder="1" applyAlignment="1">
      <alignment horizontal="right" vertical="center"/>
    </xf>
    <xf numFmtId="3" fontId="12" fillId="0" borderId="0" xfId="1" applyNumberFormat="1" applyFont="1" applyFill="1"/>
    <xf numFmtId="3" fontId="4" fillId="0" borderId="0" xfId="7" applyNumberFormat="1" applyFont="1" applyFill="1" applyBorder="1" applyAlignment="1">
      <alignment horizontal="right" vertical="center"/>
    </xf>
    <xf numFmtId="0" fontId="12" fillId="0" borderId="0" xfId="1" applyFont="1" applyAlignment="1">
      <alignment horizontal="right"/>
    </xf>
    <xf numFmtId="3" fontId="4" fillId="0" borderId="3" xfId="7" applyNumberFormat="1" applyFont="1" applyFill="1" applyBorder="1" applyAlignment="1">
      <alignment horizontal="right" vertical="center"/>
    </xf>
    <xf numFmtId="0" fontId="7" fillId="0" borderId="2" xfId="7" applyFont="1" applyBorder="1" applyAlignment="1">
      <alignment horizontal="left" vertical="center" wrapText="1"/>
    </xf>
    <xf numFmtId="0" fontId="4" fillId="0" borderId="2" xfId="7" applyFont="1" applyBorder="1" applyAlignment="1">
      <alignment horizontal="left" vertical="center"/>
    </xf>
    <xf numFmtId="0" fontId="5" fillId="0" borderId="2" xfId="7" applyFont="1" applyBorder="1" applyAlignment="1">
      <alignment horizontal="left" vertical="center" wrapText="1"/>
    </xf>
    <xf numFmtId="3" fontId="37" fillId="0" borderId="0" xfId="7" applyNumberFormat="1" applyFont="1" applyFill="1" applyBorder="1" applyAlignment="1">
      <alignment horizontal="right" vertical="center"/>
    </xf>
    <xf numFmtId="3" fontId="37" fillId="0" borderId="1" xfId="7" applyNumberFormat="1" applyFont="1" applyFill="1" applyBorder="1" applyAlignment="1">
      <alignment horizontal="right" vertical="center"/>
    </xf>
    <xf numFmtId="0" fontId="5" fillId="0" borderId="2" xfId="7" applyFont="1" applyBorder="1" applyAlignment="1">
      <alignment horizontal="left" vertical="center"/>
    </xf>
    <xf numFmtId="171" fontId="12" fillId="0" borderId="0" xfId="1" applyNumberFormat="1" applyFont="1"/>
    <xf numFmtId="3" fontId="7" fillId="0" borderId="1" xfId="7" applyNumberFormat="1" applyFont="1" applyBorder="1" applyAlignment="1">
      <alignment horizontal="right" vertical="center"/>
    </xf>
    <xf numFmtId="0" fontId="7" fillId="0" borderId="2" xfId="7" applyFont="1" applyBorder="1" applyAlignment="1">
      <alignment horizontal="left" vertical="center"/>
    </xf>
    <xf numFmtId="3" fontId="46" fillId="0" borderId="0" xfId="7" applyNumberFormat="1" applyFont="1" applyBorder="1" applyAlignment="1">
      <alignment horizontal="right" vertical="center" wrapText="1"/>
    </xf>
    <xf numFmtId="3" fontId="46" fillId="0" borderId="10" xfId="7" applyNumberFormat="1" applyFont="1" applyBorder="1" applyAlignment="1">
      <alignment horizontal="right" vertical="center" wrapText="1"/>
    </xf>
    <xf numFmtId="0" fontId="4" fillId="0" borderId="2" xfId="7" applyFont="1" applyBorder="1" applyAlignment="1">
      <alignment horizontal="center" vertical="center" wrapText="1"/>
    </xf>
    <xf numFmtId="0" fontId="4" fillId="0" borderId="4" xfId="7" applyFont="1" applyBorder="1" applyAlignment="1">
      <alignment horizontal="center" vertical="center" wrapText="1"/>
    </xf>
    <xf numFmtId="0" fontId="4" fillId="0" borderId="5" xfId="7" applyFont="1" applyBorder="1" applyAlignment="1">
      <alignment horizontal="center" vertical="center" wrapText="1"/>
    </xf>
    <xf numFmtId="0" fontId="32" fillId="0" borderId="0" xfId="7" applyFont="1"/>
    <xf numFmtId="0" fontId="35" fillId="0" borderId="0" xfId="7" applyFont="1" applyAlignment="1">
      <alignment horizontal="center"/>
    </xf>
    <xf numFmtId="3" fontId="24" fillId="0" borderId="1" xfId="1" applyNumberFormat="1" applyFont="1" applyBorder="1" applyAlignment="1">
      <alignment horizontal="right"/>
    </xf>
    <xf numFmtId="3" fontId="24" fillId="0" borderId="1" xfId="1" applyNumberFormat="1" applyFont="1" applyBorder="1" applyAlignment="1"/>
    <xf numFmtId="0" fontId="30" fillId="0" borderId="0" xfId="1" applyFont="1" applyBorder="1" applyAlignment="1">
      <alignment horizontal="center" vertical="center" wrapText="1"/>
    </xf>
    <xf numFmtId="0" fontId="30" fillId="0" borderId="10" xfId="1" applyFont="1" applyBorder="1" applyAlignment="1">
      <alignment horizontal="center" vertical="center" wrapText="1"/>
    </xf>
    <xf numFmtId="0" fontId="3" fillId="0" borderId="0" xfId="1" applyFont="1" applyFill="1" applyBorder="1" applyAlignment="1">
      <alignment horizontal="center" vertical="center" wrapText="1"/>
    </xf>
    <xf numFmtId="0" fontId="12" fillId="0" borderId="0" xfId="1" applyFont="1" applyAlignment="1">
      <alignment vertical="center"/>
    </xf>
    <xf numFmtId="4" fontId="47" fillId="0" borderId="0" xfId="1" applyNumberFormat="1" applyFont="1" applyBorder="1" applyAlignment="1">
      <alignment horizontal="right"/>
    </xf>
    <xf numFmtId="0" fontId="9" fillId="0" borderId="0" xfId="1" applyFont="1" applyAlignment="1">
      <alignment horizontal="left" wrapText="1"/>
    </xf>
    <xf numFmtId="0" fontId="30" fillId="0" borderId="0" xfId="1" applyFont="1" applyFill="1"/>
    <xf numFmtId="172" fontId="4" fillId="0" borderId="0" xfId="1" applyNumberFormat="1" applyFont="1"/>
    <xf numFmtId="4" fontId="30" fillId="0" borderId="0" xfId="1" applyNumberFormat="1" applyFont="1" applyFill="1"/>
    <xf numFmtId="165" fontId="4" fillId="0" borderId="3" xfId="1" applyNumberFormat="1" applyFont="1" applyFill="1" applyBorder="1" applyAlignment="1">
      <alignment horizontal="center"/>
    </xf>
    <xf numFmtId="3" fontId="30" fillId="0" borderId="0" xfId="1" applyNumberFormat="1" applyFont="1" applyFill="1"/>
    <xf numFmtId="3" fontId="4" fillId="0" borderId="1" xfId="1" applyNumberFormat="1" applyFont="1" applyFill="1" applyBorder="1" applyAlignment="1"/>
    <xf numFmtId="0" fontId="3" fillId="0" borderId="0" xfId="1" applyFont="1" applyFill="1"/>
    <xf numFmtId="0" fontId="3" fillId="0" borderId="0" xfId="1" applyFont="1" applyFill="1" applyBorder="1"/>
    <xf numFmtId="4" fontId="48" fillId="0" borderId="0" xfId="1" applyNumberFormat="1" applyFont="1" applyFill="1" applyBorder="1"/>
    <xf numFmtId="4" fontId="48" fillId="0" borderId="0" xfId="1" applyNumberFormat="1" applyFont="1" applyFill="1" applyBorder="1" applyAlignment="1">
      <alignment horizontal="right"/>
    </xf>
    <xf numFmtId="165" fontId="4" fillId="0" borderId="0" xfId="1" applyNumberFormat="1" applyFont="1" applyFill="1" applyAlignment="1">
      <alignment horizontal="center"/>
    </xf>
    <xf numFmtId="165" fontId="4" fillId="0" borderId="1" xfId="1" applyNumberFormat="1" applyFont="1" applyFill="1" applyBorder="1" applyAlignment="1"/>
    <xf numFmtId="0" fontId="5" fillId="0" borderId="0" xfId="1" applyFont="1" applyFill="1" applyAlignment="1">
      <alignment wrapText="1"/>
    </xf>
    <xf numFmtId="0" fontId="32" fillId="0" borderId="0" xfId="1" applyFont="1" applyBorder="1"/>
    <xf numFmtId="0" fontId="12" fillId="0" borderId="0" xfId="3"/>
    <xf numFmtId="0" fontId="12" fillId="0" borderId="0" xfId="3" applyAlignment="1">
      <alignment wrapText="1"/>
    </xf>
    <xf numFmtId="0" fontId="3" fillId="0" borderId="0" xfId="3" applyFont="1" applyFill="1" applyBorder="1" applyAlignment="1">
      <alignment horizontal="left" wrapText="1"/>
    </xf>
    <xf numFmtId="0" fontId="2" fillId="0" borderId="0" xfId="3" applyFont="1" applyFill="1" applyBorder="1" applyAlignment="1">
      <alignment horizontal="left" wrapText="1"/>
    </xf>
    <xf numFmtId="0" fontId="3" fillId="0" borderId="0" xfId="3" applyFont="1" applyAlignment="1">
      <alignment wrapText="1"/>
    </xf>
    <xf numFmtId="3" fontId="12" fillId="0" borderId="0" xfId="3" applyNumberFormat="1" applyFill="1" applyBorder="1"/>
    <xf numFmtId="3" fontId="12" fillId="0" borderId="0" xfId="3" applyNumberFormat="1"/>
    <xf numFmtId="3" fontId="50" fillId="0" borderId="0" xfId="8" applyNumberFormat="1" applyFont="1" applyFill="1" applyBorder="1" applyAlignment="1" applyProtection="1">
      <alignment horizontal="right" vertical="top" wrapText="1"/>
    </xf>
    <xf numFmtId="3" fontId="14" fillId="0" borderId="0" xfId="3" applyNumberFormat="1" applyFont="1" applyBorder="1"/>
    <xf numFmtId="3" fontId="14" fillId="0" borderId="3" xfId="3" applyNumberFormat="1" applyFont="1" applyBorder="1"/>
    <xf numFmtId="3" fontId="14" fillId="0" borderId="1" xfId="3" applyNumberFormat="1" applyFont="1" applyBorder="1"/>
    <xf numFmtId="3" fontId="15" fillId="0" borderId="1" xfId="3" applyNumberFormat="1" applyFont="1" applyBorder="1"/>
    <xf numFmtId="0" fontId="4" fillId="0" borderId="2" xfId="3" applyFont="1" applyFill="1" applyBorder="1" applyAlignment="1">
      <alignment horizontal="left"/>
    </xf>
    <xf numFmtId="3" fontId="14" fillId="0" borderId="0" xfId="3" applyNumberFormat="1" applyFont="1" applyFill="1" applyBorder="1"/>
    <xf numFmtId="3" fontId="14" fillId="0" borderId="3" xfId="3" applyNumberFormat="1" applyFont="1" applyFill="1" applyBorder="1"/>
    <xf numFmtId="0" fontId="4" fillId="0" borderId="0" xfId="3" applyFont="1" applyBorder="1" applyAlignment="1">
      <alignment horizontal="left"/>
    </xf>
    <xf numFmtId="3" fontId="14" fillId="0" borderId="1" xfId="3" applyNumberFormat="1" applyFont="1" applyFill="1" applyBorder="1"/>
    <xf numFmtId="0" fontId="4" fillId="0" borderId="2" xfId="3" applyFont="1" applyBorder="1" applyAlignment="1">
      <alignment horizontal="left"/>
    </xf>
    <xf numFmtId="3" fontId="17" fillId="0" borderId="0" xfId="3" applyNumberFormat="1" applyFont="1" applyFill="1" applyBorder="1"/>
    <xf numFmtId="3" fontId="51" fillId="0" borderId="0" xfId="3" applyNumberFormat="1" applyFont="1" applyBorder="1"/>
    <xf numFmtId="3" fontId="51" fillId="0" borderId="3" xfId="3" applyNumberFormat="1" applyFont="1" applyBorder="1"/>
    <xf numFmtId="3" fontId="51" fillId="0" borderId="1" xfId="3" applyNumberFormat="1" applyFont="1" applyBorder="1"/>
    <xf numFmtId="0" fontId="7" fillId="0" borderId="2" xfId="3" applyFont="1" applyFill="1" applyBorder="1" applyAlignment="1">
      <alignment horizontal="left"/>
    </xf>
    <xf numFmtId="0" fontId="17" fillId="0" borderId="0" xfId="3" applyFont="1"/>
    <xf numFmtId="0" fontId="4" fillId="0" borderId="0" xfId="3" applyFont="1" applyBorder="1"/>
    <xf numFmtId="0" fontId="4" fillId="0" borderId="12" xfId="3" applyFont="1" applyBorder="1"/>
    <xf numFmtId="0" fontId="4" fillId="0" borderId="10" xfId="3" applyFont="1" applyBorder="1"/>
    <xf numFmtId="0" fontId="4" fillId="0" borderId="0" xfId="3" applyFont="1"/>
    <xf numFmtId="0" fontId="49" fillId="0" borderId="0" xfId="8" applyBorder="1" applyAlignment="1">
      <alignment horizontal="center" vertical="center" wrapText="1"/>
    </xf>
    <xf numFmtId="1" fontId="52" fillId="0" borderId="5" xfId="3" applyNumberFormat="1" applyFont="1" applyBorder="1" applyAlignment="1">
      <alignment horizontal="center" vertical="center" wrapText="1"/>
    </xf>
    <xf numFmtId="1" fontId="52" fillId="0" borderId="0" xfId="3" applyNumberFormat="1" applyFont="1" applyBorder="1" applyAlignment="1">
      <alignment horizontal="center" vertical="center" wrapText="1"/>
    </xf>
    <xf numFmtId="1" fontId="14" fillId="0" borderId="0" xfId="3" applyNumberFormat="1" applyFont="1" applyFill="1" applyBorder="1" applyAlignment="1">
      <alignment vertical="center" wrapText="1"/>
    </xf>
    <xf numFmtId="1" fontId="14" fillId="0" borderId="0" xfId="3" applyNumberFormat="1" applyFont="1" applyBorder="1" applyAlignment="1">
      <alignment horizontal="center" vertical="center" wrapText="1"/>
    </xf>
    <xf numFmtId="0" fontId="55" fillId="0" borderId="0" xfId="3" applyFont="1"/>
    <xf numFmtId="0" fontId="12" fillId="0" borderId="0" xfId="3" applyFont="1"/>
    <xf numFmtId="3" fontId="12" fillId="0" borderId="0" xfId="3" applyNumberFormat="1" applyFont="1"/>
    <xf numFmtId="0" fontId="6" fillId="0" borderId="0" xfId="3" applyFont="1" applyAlignment="1">
      <alignment horizontal="left"/>
    </xf>
    <xf numFmtId="0" fontId="10" fillId="0" borderId="0" xfId="3" applyFont="1" applyFill="1" applyAlignment="1">
      <alignment horizontal="center" vertical="center"/>
    </xf>
    <xf numFmtId="0" fontId="3" fillId="0" borderId="0" xfId="3" applyFont="1"/>
    <xf numFmtId="0" fontId="3" fillId="0" borderId="0" xfId="3" applyFont="1" applyAlignment="1">
      <alignment horizontal="left" wrapText="1"/>
    </xf>
    <xf numFmtId="3" fontId="4" fillId="0" borderId="0" xfId="3" applyNumberFormat="1" applyFont="1"/>
    <xf numFmtId="3" fontId="15" fillId="0" borderId="3" xfId="3" applyNumberFormat="1" applyFont="1" applyBorder="1"/>
    <xf numFmtId="3" fontId="4" fillId="0" borderId="1" xfId="3" applyNumberFormat="1" applyFont="1" applyBorder="1"/>
    <xf numFmtId="3" fontId="4" fillId="0" borderId="3" xfId="3" applyNumberFormat="1" applyFont="1" applyBorder="1"/>
    <xf numFmtId="3" fontId="7" fillId="0" borderId="0" xfId="3" applyNumberFormat="1" applyFont="1"/>
    <xf numFmtId="3" fontId="7" fillId="0" borderId="1" xfId="3" applyNumberFormat="1" applyFont="1" applyBorder="1"/>
    <xf numFmtId="3" fontId="7" fillId="0" borderId="3" xfId="3" applyNumberFormat="1" applyFont="1" applyBorder="1"/>
    <xf numFmtId="0" fontId="4" fillId="0" borderId="11" xfId="3" applyFont="1" applyBorder="1"/>
    <xf numFmtId="0" fontId="56" fillId="0" borderId="10" xfId="3" applyFont="1" applyBorder="1"/>
    <xf numFmtId="0" fontId="4" fillId="0" borderId="2" xfId="3" applyFont="1" applyBorder="1" applyAlignment="1">
      <alignment horizontal="center" vertical="center" wrapText="1"/>
    </xf>
    <xf numFmtId="0" fontId="4" fillId="0" borderId="0" xfId="3" applyFont="1" applyBorder="1" applyAlignment="1">
      <alignment horizontal="center" vertical="center" wrapText="1"/>
    </xf>
    <xf numFmtId="0" fontId="5" fillId="0" borderId="0" xfId="3" applyFont="1" applyBorder="1" applyAlignment="1">
      <alignment horizontal="center" vertical="center" wrapText="1"/>
    </xf>
    <xf numFmtId="0" fontId="5" fillId="0" borderId="4" xfId="3" applyFont="1" applyBorder="1" applyAlignment="1">
      <alignment horizontal="center" vertical="center" wrapText="1"/>
    </xf>
    <xf numFmtId="0" fontId="4" fillId="0" borderId="5" xfId="3" applyFont="1" applyBorder="1" applyAlignment="1">
      <alignment horizontal="center" vertical="center" wrapText="1"/>
    </xf>
    <xf numFmtId="0" fontId="4" fillId="0" borderId="4" xfId="3" applyFont="1" applyBorder="1" applyAlignment="1">
      <alignment horizontal="center" vertical="center" wrapText="1"/>
    </xf>
    <xf numFmtId="0" fontId="4" fillId="0" borderId="6" xfId="3" applyFont="1" applyBorder="1" applyAlignment="1">
      <alignment horizontal="center" vertical="center" wrapText="1"/>
    </xf>
    <xf numFmtId="3" fontId="27" fillId="0" borderId="0" xfId="3" applyNumberFormat="1" applyFont="1"/>
    <xf numFmtId="0" fontId="57" fillId="0" borderId="0" xfId="3" applyFont="1"/>
    <xf numFmtId="2" fontId="6" fillId="0" borderId="0" xfId="3" applyNumberFormat="1" applyFont="1" applyAlignment="1">
      <alignment horizontal="left" wrapText="1"/>
    </xf>
    <xf numFmtId="0" fontId="58" fillId="0" borderId="0" xfId="3" applyFont="1" applyFill="1" applyAlignment="1">
      <alignment horizontal="center" vertical="center"/>
    </xf>
    <xf numFmtId="0" fontId="2" fillId="0" borderId="0" xfId="1" applyFont="1" applyAlignment="1">
      <alignment horizontal="left" wrapText="1"/>
    </xf>
    <xf numFmtId="0" fontId="2" fillId="0" borderId="0" xfId="6" applyFont="1" applyFill="1" applyBorder="1" applyAlignment="1">
      <alignment horizontal="left" wrapText="1"/>
    </xf>
    <xf numFmtId="2" fontId="2" fillId="0" borderId="0" xfId="6" applyNumberFormat="1" applyFont="1" applyFill="1" applyBorder="1" applyAlignment="1">
      <alignment horizontal="left" wrapText="1"/>
    </xf>
    <xf numFmtId="0" fontId="40" fillId="0" borderId="0" xfId="1" applyFont="1"/>
    <xf numFmtId="165" fontId="6" fillId="0" borderId="0" xfId="1" applyNumberFormat="1" applyFont="1" applyBorder="1"/>
    <xf numFmtId="165" fontId="12" fillId="0" borderId="0" xfId="1" applyNumberFormat="1" applyFont="1" applyBorder="1"/>
    <xf numFmtId="3" fontId="4" fillId="0" borderId="16" xfId="1" applyNumberFormat="1" applyFont="1" applyBorder="1" applyAlignment="1">
      <alignment horizontal="right"/>
    </xf>
    <xf numFmtId="3" fontId="4" fillId="0" borderId="17" xfId="1" applyNumberFormat="1" applyFont="1" applyBorder="1"/>
    <xf numFmtId="0" fontId="6" fillId="0" borderId="0" xfId="1" applyFont="1" applyBorder="1"/>
    <xf numFmtId="164" fontId="7" fillId="0" borderId="0" xfId="1" applyNumberFormat="1" applyFont="1" applyAlignment="1">
      <alignment horizontal="center"/>
    </xf>
    <xf numFmtId="3" fontId="59" fillId="0" borderId="16" xfId="1" applyNumberFormat="1" applyFont="1" applyBorder="1" applyAlignment="1">
      <alignment horizontal="right" wrapText="1"/>
    </xf>
    <xf numFmtId="0" fontId="7" fillId="0" borderId="0" xfId="1" applyFont="1" applyAlignment="1">
      <alignment wrapText="1"/>
    </xf>
    <xf numFmtId="3" fontId="37" fillId="0" borderId="0" xfId="1" applyNumberFormat="1" applyFont="1" applyBorder="1"/>
    <xf numFmtId="3" fontId="4" fillId="0" borderId="0" xfId="1" applyNumberFormat="1" applyFont="1" applyBorder="1" applyAlignment="1">
      <alignment horizontal="right"/>
    </xf>
    <xf numFmtId="3" fontId="4" fillId="0" borderId="2" xfId="1" applyNumberFormat="1" applyFont="1" applyBorder="1" applyAlignment="1">
      <alignment horizontal="right"/>
    </xf>
    <xf numFmtId="3" fontId="7" fillId="0" borderId="0" xfId="1" applyNumberFormat="1" applyFont="1" applyBorder="1" applyAlignment="1">
      <alignment horizontal="right"/>
    </xf>
    <xf numFmtId="165" fontId="60" fillId="0" borderId="0" xfId="1" applyNumberFormat="1" applyFont="1" applyBorder="1" applyAlignment="1">
      <alignment horizontal="right"/>
    </xf>
    <xf numFmtId="3" fontId="59" fillId="0" borderId="2" xfId="1" applyNumberFormat="1" applyFont="1" applyBorder="1" applyAlignment="1">
      <alignment horizontal="right" wrapText="1"/>
    </xf>
    <xf numFmtId="0" fontId="61" fillId="0" borderId="0" xfId="1" applyFont="1" applyBorder="1" applyAlignment="1" applyProtection="1">
      <alignment vertical="center" wrapText="1"/>
    </xf>
    <xf numFmtId="0" fontId="37" fillId="0" borderId="0" xfId="1" applyFont="1"/>
    <xf numFmtId="0" fontId="32" fillId="0" borderId="8" xfId="1" applyFont="1" applyBorder="1"/>
    <xf numFmtId="0" fontId="4" fillId="0" borderId="2" xfId="1" applyFont="1" applyBorder="1"/>
    <xf numFmtId="3" fontId="63" fillId="0" borderId="0" xfId="1" applyNumberFormat="1" applyFont="1" applyBorder="1" applyAlignment="1">
      <alignment horizontal="right" wrapText="1"/>
    </xf>
    <xf numFmtId="0" fontId="4" fillId="0" borderId="2" xfId="1" applyFont="1" applyBorder="1" applyAlignment="1">
      <alignment horizontal="left"/>
    </xf>
    <xf numFmtId="0" fontId="4" fillId="0" borderId="0" xfId="1" applyFont="1" applyBorder="1" applyAlignment="1">
      <alignment horizontal="right"/>
    </xf>
    <xf numFmtId="3" fontId="8" fillId="0" borderId="1" xfId="1" applyNumberFormat="1" applyFont="1" applyBorder="1" applyAlignment="1">
      <alignment horizontal="right"/>
    </xf>
    <xf numFmtId="3" fontId="7" fillId="0" borderId="2" xfId="1" applyNumberFormat="1" applyFont="1" applyBorder="1" applyAlignment="1">
      <alignment horizontal="right"/>
    </xf>
    <xf numFmtId="3" fontId="8" fillId="0" borderId="10" xfId="1" applyNumberFormat="1" applyFont="1" applyBorder="1" applyAlignment="1">
      <alignment horizontal="right"/>
    </xf>
    <xf numFmtId="0" fontId="7" fillId="0" borderId="13" xfId="1" applyFont="1" applyBorder="1" applyAlignment="1">
      <alignment wrapText="1"/>
    </xf>
    <xf numFmtId="0" fontId="12" fillId="0" borderId="0" xfId="1" applyFont="1" applyAlignment="1">
      <alignment vertical="center" wrapText="1"/>
    </xf>
    <xf numFmtId="0" fontId="5" fillId="0" borderId="4" xfId="1" applyFont="1" applyBorder="1" applyAlignment="1">
      <alignment horizontal="center" vertical="center" wrapText="1"/>
    </xf>
    <xf numFmtId="0" fontId="33" fillId="0" borderId="0" xfId="9"/>
    <xf numFmtId="3" fontId="33" fillId="0" borderId="0" xfId="9" applyNumberFormat="1"/>
    <xf numFmtId="0" fontId="12" fillId="0" borderId="0" xfId="10"/>
    <xf numFmtId="0" fontId="63" fillId="0" borderId="0" xfId="10" applyFont="1" applyBorder="1"/>
    <xf numFmtId="0" fontId="59" fillId="0" borderId="0" xfId="10" applyFont="1" applyBorder="1"/>
    <xf numFmtId="0" fontId="3" fillId="0" borderId="0" xfId="10" applyFont="1" applyAlignment="1">
      <alignment wrapText="1"/>
    </xf>
    <xf numFmtId="0" fontId="2" fillId="0" borderId="0" xfId="10" applyFont="1" applyAlignment="1">
      <alignment wrapText="1"/>
    </xf>
    <xf numFmtId="0" fontId="3" fillId="0" borderId="0" xfId="9" applyFont="1" applyAlignment="1">
      <alignment wrapText="1"/>
    </xf>
    <xf numFmtId="0" fontId="2" fillId="0" borderId="0" xfId="9" applyFont="1" applyAlignment="1">
      <alignment wrapText="1"/>
    </xf>
    <xf numFmtId="164" fontId="63" fillId="0" borderId="0" xfId="9" applyNumberFormat="1" applyFont="1"/>
    <xf numFmtId="165" fontId="4" fillId="0" borderId="0" xfId="9" applyNumberFormat="1" applyFont="1" applyAlignment="1">
      <alignment horizontal="center"/>
    </xf>
    <xf numFmtId="3" fontId="4" fillId="0" borderId="1" xfId="9" applyNumberFormat="1" applyFont="1" applyBorder="1"/>
    <xf numFmtId="3" fontId="4" fillId="0" borderId="17" xfId="9" applyNumberFormat="1" applyFont="1" applyFill="1" applyBorder="1" applyAlignment="1">
      <alignment horizontal="right" vertical="center" wrapText="1"/>
    </xf>
    <xf numFmtId="3" fontId="63" fillId="0" borderId="0" xfId="9" applyNumberFormat="1" applyFont="1"/>
    <xf numFmtId="3" fontId="63" fillId="0" borderId="1" xfId="0" applyNumberFormat="1" applyFont="1" applyBorder="1" applyAlignment="1" applyProtection="1">
      <alignment horizontal="right" vertical="center" wrapText="1"/>
    </xf>
    <xf numFmtId="0" fontId="4" fillId="0" borderId="0" xfId="9" applyFont="1" applyFill="1" applyBorder="1" applyAlignment="1">
      <alignment horizontal="left"/>
    </xf>
    <xf numFmtId="0" fontId="4" fillId="0" borderId="0" xfId="9" applyFont="1" applyBorder="1" applyAlignment="1">
      <alignment horizontal="left"/>
    </xf>
    <xf numFmtId="3" fontId="4" fillId="0" borderId="17" xfId="9" applyNumberFormat="1" applyFont="1" applyBorder="1" applyAlignment="1">
      <alignment horizontal="right" vertical="center" wrapText="1"/>
    </xf>
    <xf numFmtId="164" fontId="59" fillId="0" borderId="0" xfId="9" applyNumberFormat="1" applyFont="1"/>
    <xf numFmtId="165" fontId="7" fillId="0" borderId="0" xfId="9" applyNumberFormat="1" applyFont="1" applyAlignment="1">
      <alignment horizontal="center"/>
    </xf>
    <xf numFmtId="3" fontId="7" fillId="0" borderId="1" xfId="9" applyNumberFormat="1" applyFont="1" applyBorder="1" applyAlignment="1">
      <alignment horizontal="right"/>
    </xf>
    <xf numFmtId="0" fontId="7" fillId="0" borderId="0" xfId="9" applyFont="1" applyBorder="1" applyAlignment="1">
      <alignment horizontal="left" wrapText="1"/>
    </xf>
    <xf numFmtId="0" fontId="4" fillId="0" borderId="5" xfId="9" applyFont="1" applyBorder="1" applyAlignment="1">
      <alignment horizontal="center" vertical="center" wrapText="1"/>
    </xf>
    <xf numFmtId="0" fontId="68" fillId="0" borderId="8" xfId="9" applyFont="1" applyBorder="1" applyAlignment="1"/>
    <xf numFmtId="0" fontId="68" fillId="0" borderId="0" xfId="9" applyFont="1" applyBorder="1" applyAlignment="1">
      <alignment vertical="top"/>
    </xf>
    <xf numFmtId="0" fontId="32" fillId="0" borderId="0" xfId="9" applyFont="1"/>
    <xf numFmtId="0" fontId="69" fillId="0" borderId="0" xfId="12" applyFont="1"/>
    <xf numFmtId="3" fontId="69" fillId="0" borderId="0" xfId="12" applyNumberFormat="1" applyFont="1"/>
    <xf numFmtId="0" fontId="32" fillId="0" borderId="0" xfId="12" applyFont="1"/>
    <xf numFmtId="3" fontId="32" fillId="0" borderId="0" xfId="12" applyNumberFormat="1" applyFont="1"/>
    <xf numFmtId="3" fontId="70" fillId="0" borderId="0" xfId="12" applyNumberFormat="1" applyFont="1"/>
    <xf numFmtId="3" fontId="71" fillId="0" borderId="0" xfId="12" applyNumberFormat="1" applyFont="1"/>
    <xf numFmtId="3" fontId="4" fillId="0" borderId="0" xfId="12" applyNumberFormat="1" applyFont="1"/>
    <xf numFmtId="3" fontId="4" fillId="0" borderId="1" xfId="12" applyNumberFormat="1" applyFont="1" applyBorder="1"/>
    <xf numFmtId="0" fontId="4" fillId="0" borderId="2" xfId="12" applyFont="1" applyBorder="1"/>
    <xf numFmtId="0" fontId="70" fillId="0" borderId="0" xfId="12" applyFont="1"/>
    <xf numFmtId="3" fontId="70" fillId="0" borderId="0" xfId="12" applyNumberFormat="1" applyFont="1" applyBorder="1"/>
    <xf numFmtId="3" fontId="7" fillId="0" borderId="3" xfId="12" applyNumberFormat="1" applyFont="1" applyBorder="1"/>
    <xf numFmtId="3" fontId="7" fillId="0" borderId="1" xfId="12" applyNumberFormat="1" applyFont="1" applyBorder="1"/>
    <xf numFmtId="0" fontId="7" fillId="0" borderId="2" xfId="12" applyFont="1" applyBorder="1"/>
    <xf numFmtId="0" fontId="72" fillId="0" borderId="0" xfId="12" applyFont="1" applyBorder="1" applyAlignment="1">
      <alignment horizontal="center"/>
    </xf>
    <xf numFmtId="0" fontId="4" fillId="0" borderId="0" xfId="12" applyFont="1" applyBorder="1" applyAlignment="1">
      <alignment horizontal="center"/>
    </xf>
    <xf numFmtId="0" fontId="4" fillId="0" borderId="10" xfId="12" applyFont="1" applyBorder="1" applyAlignment="1">
      <alignment horizontal="center"/>
    </xf>
    <xf numFmtId="0" fontId="4" fillId="0" borderId="10" xfId="12" applyFont="1" applyBorder="1" applyAlignment="1">
      <alignment vertical="center" wrapText="1"/>
    </xf>
    <xf numFmtId="0" fontId="4" fillId="0" borderId="1" xfId="12" applyFont="1" applyBorder="1" applyAlignment="1">
      <alignment horizontal="center"/>
    </xf>
    <xf numFmtId="0" fontId="4" fillId="0" borderId="2" xfId="12" applyFont="1" applyBorder="1" applyAlignment="1">
      <alignment horizontal="center"/>
    </xf>
    <xf numFmtId="0" fontId="4" fillId="0" borderId="10" xfId="12" applyFont="1" applyBorder="1" applyAlignment="1">
      <alignment horizontal="center" vertical="center" wrapText="1"/>
    </xf>
    <xf numFmtId="0" fontId="4" fillId="0" borderId="5" xfId="12" applyFont="1" applyBorder="1" applyAlignment="1">
      <alignment horizontal="center" vertical="center" wrapText="1"/>
    </xf>
    <xf numFmtId="0" fontId="17" fillId="0" borderId="0" xfId="12" applyFont="1" applyBorder="1" applyAlignment="1">
      <alignment vertical="center" wrapText="1"/>
    </xf>
    <xf numFmtId="0" fontId="73" fillId="0" borderId="0" xfId="12" applyFont="1"/>
    <xf numFmtId="165" fontId="4" fillId="0" borderId="0" xfId="1" applyNumberFormat="1" applyFont="1" applyAlignment="1">
      <alignment horizontal="right"/>
    </xf>
    <xf numFmtId="0" fontId="4" fillId="0" borderId="1" xfId="1" applyFont="1" applyFill="1" applyBorder="1"/>
    <xf numFmtId="165" fontId="4" fillId="0" borderId="0" xfId="1" applyNumberFormat="1" applyFont="1" applyAlignment="1">
      <alignment horizontal="right" vertical="center"/>
    </xf>
    <xf numFmtId="0" fontId="4" fillId="0" borderId="1" xfId="1" applyFont="1" applyBorder="1" applyAlignment="1">
      <alignment vertical="center"/>
    </xf>
    <xf numFmtId="0" fontId="4" fillId="0" borderId="1" xfId="1" applyFont="1" applyFill="1" applyBorder="1" applyAlignment="1">
      <alignment vertical="center"/>
    </xf>
    <xf numFmtId="165" fontId="4" fillId="0" borderId="0" xfId="1" applyNumberFormat="1" applyFont="1" applyAlignment="1">
      <alignment horizontal="center"/>
    </xf>
    <xf numFmtId="3" fontId="4" fillId="0" borderId="0" xfId="1" applyNumberFormat="1" applyFont="1" applyBorder="1" applyAlignment="1"/>
    <xf numFmtId="0" fontId="4" fillId="0" borderId="0" xfId="1" applyFont="1" applyBorder="1" applyAlignment="1">
      <alignment horizontal="left" wrapText="1"/>
    </xf>
    <xf numFmtId="3" fontId="4" fillId="0" borderId="1" xfId="1" applyNumberFormat="1" applyFont="1" applyBorder="1" applyAlignment="1"/>
    <xf numFmtId="0" fontId="4" fillId="0" borderId="2" xfId="1" applyFont="1" applyBorder="1" applyAlignment="1">
      <alignment horizontal="left" wrapText="1"/>
    </xf>
    <xf numFmtId="165" fontId="4" fillId="0" borderId="1" xfId="1" applyNumberFormat="1" applyFont="1" applyFill="1" applyBorder="1" applyAlignment="1">
      <alignment horizontal="right" vertical="center"/>
    </xf>
    <xf numFmtId="3" fontId="4" fillId="0" borderId="1" xfId="1" applyNumberFormat="1" applyFont="1" applyBorder="1" applyAlignment="1">
      <alignment vertical="center"/>
    </xf>
    <xf numFmtId="0" fontId="4" fillId="0" borderId="2" xfId="1" applyFont="1" applyBorder="1" applyAlignment="1">
      <alignment horizontal="left" vertical="center" wrapText="1"/>
    </xf>
    <xf numFmtId="3" fontId="4" fillId="0" borderId="1" xfId="1" applyNumberFormat="1" applyFont="1" applyFill="1" applyBorder="1" applyAlignment="1">
      <alignment vertical="center"/>
    </xf>
    <xf numFmtId="0" fontId="24" fillId="0" borderId="0" xfId="1" applyFont="1" applyBorder="1" applyAlignment="1">
      <alignment horizontal="left"/>
    </xf>
    <xf numFmtId="0" fontId="24" fillId="0" borderId="0" xfId="1" applyFont="1" applyAlignment="1">
      <alignment horizontal="left"/>
    </xf>
    <xf numFmtId="0" fontId="24" fillId="0" borderId="0" xfId="1" applyFont="1" applyBorder="1" applyAlignment="1">
      <alignment horizontal="center" vertical="center"/>
    </xf>
    <xf numFmtId="0" fontId="24" fillId="0" borderId="11" xfId="1" applyFont="1" applyBorder="1" applyAlignment="1">
      <alignment horizontal="center" vertical="center"/>
    </xf>
    <xf numFmtId="3" fontId="12" fillId="0" borderId="0" xfId="3" applyNumberFormat="1" applyFont="1" applyFill="1" applyBorder="1"/>
    <xf numFmtId="3" fontId="6" fillId="0" borderId="0" xfId="3" applyNumberFormat="1" applyFont="1" applyFill="1" applyBorder="1"/>
    <xf numFmtId="3" fontId="6" fillId="0" borderId="0" xfId="1" applyNumberFormat="1" applyFont="1" applyFill="1" applyBorder="1"/>
    <xf numFmtId="1" fontId="1" fillId="0" borderId="0" xfId="1" applyNumberFormat="1" applyBorder="1"/>
    <xf numFmtId="164" fontId="12" fillId="0" borderId="0" xfId="3" applyNumberFormat="1" applyFont="1" applyFill="1" applyBorder="1"/>
    <xf numFmtId="0" fontId="24" fillId="0" borderId="1" xfId="1" applyFont="1" applyBorder="1" applyAlignment="1">
      <alignment horizontal="right" vertical="center"/>
    </xf>
    <xf numFmtId="0" fontId="4" fillId="0" borderId="2" xfId="1" applyFont="1" applyFill="1" applyBorder="1" applyAlignment="1">
      <alignment horizontal="left"/>
    </xf>
    <xf numFmtId="1" fontId="4" fillId="0" borderId="1" xfId="1" applyNumberFormat="1" applyFont="1" applyFill="1" applyBorder="1" applyAlignment="1">
      <alignment horizontal="right"/>
    </xf>
    <xf numFmtId="0" fontId="24" fillId="0" borderId="3" xfId="1" applyFont="1" applyBorder="1" applyAlignment="1">
      <alignment horizontal="right" vertical="center"/>
    </xf>
    <xf numFmtId="3" fontId="24" fillId="0" borderId="1" xfId="1" applyNumberFormat="1" applyFont="1" applyFill="1" applyBorder="1" applyAlignment="1">
      <alignment horizontal="right"/>
    </xf>
    <xf numFmtId="3" fontId="7" fillId="0" borderId="3" xfId="1" applyNumberFormat="1" applyFont="1" applyFill="1" applyBorder="1" applyAlignment="1">
      <alignment horizontal="right"/>
    </xf>
    <xf numFmtId="3" fontId="7" fillId="0" borderId="1" xfId="1" applyNumberFormat="1" applyFont="1" applyFill="1" applyBorder="1" applyAlignment="1">
      <alignment horizontal="right"/>
    </xf>
    <xf numFmtId="1" fontId="7" fillId="0" borderId="1" xfId="1" applyNumberFormat="1" applyFont="1" applyFill="1" applyBorder="1" applyAlignment="1">
      <alignment horizontal="right"/>
    </xf>
    <xf numFmtId="0" fontId="7" fillId="0" borderId="2" xfId="1" applyFont="1" applyFill="1" applyBorder="1" applyAlignment="1">
      <alignment horizontal="left" wrapText="1"/>
    </xf>
    <xf numFmtId="0" fontId="1" fillId="0" borderId="0" xfId="1" applyBorder="1" applyAlignment="1">
      <alignment horizontal="center" vertical="center"/>
    </xf>
    <xf numFmtId="0" fontId="1" fillId="0" borderId="0" xfId="1" applyAlignment="1">
      <alignment horizontal="center" vertical="center"/>
    </xf>
    <xf numFmtId="2" fontId="4" fillId="0" borderId="11" xfId="1" applyNumberFormat="1" applyFont="1" applyFill="1" applyBorder="1" applyAlignment="1">
      <alignment horizontal="center" vertical="center" wrapText="1"/>
    </xf>
    <xf numFmtId="2" fontId="4" fillId="0" borderId="10" xfId="1" applyNumberFormat="1" applyFont="1" applyFill="1" applyBorder="1" applyAlignment="1">
      <alignment horizontal="center" vertical="center" wrapText="1"/>
    </xf>
    <xf numFmtId="2" fontId="4" fillId="0" borderId="13" xfId="1" applyNumberFormat="1" applyFont="1" applyFill="1" applyBorder="1" applyAlignment="1">
      <alignment horizontal="center" vertical="center" wrapText="1"/>
    </xf>
    <xf numFmtId="0" fontId="6" fillId="0" borderId="0" xfId="3" applyFont="1" applyFill="1" applyBorder="1" applyAlignment="1">
      <alignment horizontal="center" vertical="center"/>
    </xf>
    <xf numFmtId="2" fontId="6" fillId="0" borderId="0" xfId="1" applyNumberFormat="1" applyFont="1" applyAlignment="1">
      <alignment vertical="center" wrapText="1"/>
    </xf>
    <xf numFmtId="0" fontId="6" fillId="0" borderId="0" xfId="3" applyFont="1" applyFill="1" applyBorder="1"/>
    <xf numFmtId="2" fontId="4" fillId="11" borderId="4" xfId="1" applyNumberFormat="1" applyFont="1" applyFill="1" applyBorder="1" applyAlignment="1">
      <alignment horizontal="center" vertical="center" wrapText="1"/>
    </xf>
    <xf numFmtId="2" fontId="4" fillId="11"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5" fillId="0" borderId="5" xfId="1" applyNumberFormat="1" applyFont="1" applyFill="1" applyBorder="1" applyAlignment="1">
      <alignment horizontal="center" vertical="center" wrapText="1"/>
    </xf>
    <xf numFmtId="0" fontId="1" fillId="0" borderId="0" xfId="1" applyFont="1"/>
    <xf numFmtId="173" fontId="1" fillId="0" borderId="0" xfId="1" applyNumberFormat="1"/>
    <xf numFmtId="173" fontId="1" fillId="0" borderId="0" xfId="1" applyNumberFormat="1" applyFill="1"/>
    <xf numFmtId="4" fontId="1" fillId="0" borderId="0" xfId="1" applyNumberFormat="1" applyFont="1" applyFill="1"/>
    <xf numFmtId="173" fontId="1" fillId="0" borderId="0" xfId="1" applyNumberFormat="1" applyFont="1"/>
    <xf numFmtId="0" fontId="1" fillId="0" borderId="0" xfId="1" applyFont="1" applyFill="1"/>
    <xf numFmtId="165" fontId="1" fillId="0" borderId="0" xfId="1" applyNumberFormat="1" applyFont="1"/>
    <xf numFmtId="173" fontId="4" fillId="0" borderId="0" xfId="1" applyNumberFormat="1" applyFont="1"/>
    <xf numFmtId="3" fontId="1" fillId="0" borderId="0" xfId="1" applyNumberFormat="1" applyFont="1"/>
    <xf numFmtId="0" fontId="24" fillId="0" borderId="0" xfId="1" applyFont="1"/>
    <xf numFmtId="0" fontId="24" fillId="0" borderId="0" xfId="1" applyFont="1" applyAlignment="1">
      <alignment horizontal="right"/>
    </xf>
    <xf numFmtId="0" fontId="1" fillId="0" borderId="0" xfId="1" applyAlignment="1">
      <alignment wrapText="1"/>
    </xf>
    <xf numFmtId="2" fontId="1" fillId="0" borderId="0" xfId="1" applyNumberFormat="1" applyAlignment="1">
      <alignment wrapText="1"/>
    </xf>
    <xf numFmtId="2" fontId="4" fillId="0" borderId="0" xfId="1" applyNumberFormat="1" applyFont="1"/>
    <xf numFmtId="4" fontId="56" fillId="0" borderId="0" xfId="1" applyNumberFormat="1" applyFont="1"/>
    <xf numFmtId="4" fontId="1" fillId="0" borderId="0" xfId="1" applyNumberFormat="1" applyAlignment="1">
      <alignment wrapText="1"/>
    </xf>
    <xf numFmtId="4" fontId="56" fillId="0" borderId="0" xfId="1" applyNumberFormat="1" applyFont="1" applyAlignment="1">
      <alignment wrapText="1"/>
    </xf>
    <xf numFmtId="2" fontId="4" fillId="0" borderId="0" xfId="1" applyNumberFormat="1" applyFont="1" applyAlignment="1">
      <alignment wrapText="1"/>
    </xf>
    <xf numFmtId="1" fontId="4" fillId="0" borderId="0" xfId="1" applyNumberFormat="1" applyFont="1" applyAlignment="1">
      <alignment horizontal="right"/>
    </xf>
    <xf numFmtId="0" fontId="74" fillId="0" borderId="0" xfId="1" applyFont="1" applyAlignment="1">
      <alignment wrapText="1"/>
    </xf>
    <xf numFmtId="0" fontId="75" fillId="0" borderId="0" xfId="1" applyFont="1" applyFill="1" applyAlignment="1">
      <alignment horizontal="center" vertical="center"/>
    </xf>
    <xf numFmtId="10" fontId="1" fillId="0" borderId="0" xfId="1" applyNumberFormat="1"/>
    <xf numFmtId="174" fontId="1" fillId="0" borderId="0" xfId="1" applyNumberFormat="1"/>
    <xf numFmtId="173" fontId="1" fillId="0" borderId="0" xfId="1" applyNumberFormat="1" applyFont="1" applyProtection="1">
      <protection locked="0"/>
    </xf>
    <xf numFmtId="0" fontId="1" fillId="0" borderId="0" xfId="1" applyFont="1" applyAlignment="1">
      <alignment horizontal="left" wrapText="1"/>
    </xf>
    <xf numFmtId="0" fontId="1" fillId="0" borderId="0" xfId="1" applyAlignment="1">
      <alignment horizontal="center" vertical="center" wrapText="1"/>
    </xf>
    <xf numFmtId="0" fontId="75" fillId="10" borderId="0" xfId="1" applyFont="1" applyFill="1" applyAlignment="1">
      <alignment horizontal="center" vertical="center"/>
    </xf>
    <xf numFmtId="0" fontId="1" fillId="0" borderId="0" xfId="1" applyAlignment="1">
      <alignment horizontal="left" wrapText="1"/>
    </xf>
    <xf numFmtId="0" fontId="12" fillId="0" borderId="0" xfId="1" applyFont="1" applyAlignment="1">
      <alignment horizontal="left" wrapText="1"/>
    </xf>
    <xf numFmtId="0" fontId="49" fillId="0" borderId="0" xfId="14"/>
    <xf numFmtId="0" fontId="77" fillId="0" borderId="0" xfId="14" applyFont="1"/>
    <xf numFmtId="0" fontId="65" fillId="0" borderId="0" xfId="14" applyFont="1" applyAlignment="1">
      <alignment vertical="top"/>
    </xf>
    <xf numFmtId="0" fontId="65" fillId="0" borderId="0" xfId="14" applyFont="1" applyAlignment="1">
      <alignment horizontal="center" vertical="top"/>
    </xf>
    <xf numFmtId="0" fontId="65" fillId="0" borderId="0" xfId="14" applyFont="1" applyAlignment="1">
      <alignment horizontal="right" vertical="top"/>
    </xf>
    <xf numFmtId="0" fontId="49" fillId="0" borderId="0" xfId="14" applyAlignment="1">
      <alignment wrapText="1"/>
    </xf>
    <xf numFmtId="164" fontId="65" fillId="0" borderId="0" xfId="14" applyNumberFormat="1" applyFont="1" applyAlignment="1">
      <alignment vertical="top"/>
    </xf>
    <xf numFmtId="1" fontId="65" fillId="0" borderId="0" xfId="14" applyNumberFormat="1" applyFont="1" applyAlignment="1">
      <alignment vertical="top"/>
    </xf>
    <xf numFmtId="0" fontId="77" fillId="0" borderId="0" xfId="14" applyFont="1" applyAlignment="1">
      <alignment vertical="top"/>
    </xf>
    <xf numFmtId="0" fontId="77" fillId="0" borderId="0" xfId="14" applyFont="1" applyAlignment="1">
      <alignment horizontal="center" vertical="top"/>
    </xf>
    <xf numFmtId="0" fontId="77" fillId="0" borderId="0" xfId="14" applyFont="1" applyAlignment="1">
      <alignment horizontal="left" vertical="top" wrapText="1"/>
    </xf>
    <xf numFmtId="0" fontId="77" fillId="0" borderId="0" xfId="14" applyFont="1" applyAlignment="1">
      <alignment vertical="top" wrapText="1"/>
    </xf>
    <xf numFmtId="0" fontId="78" fillId="0" borderId="0" xfId="14" applyFont="1" applyAlignment="1">
      <alignment vertical="top" wrapText="1"/>
    </xf>
    <xf numFmtId="0" fontId="79" fillId="0" borderId="0" xfId="14" applyFont="1" applyAlignment="1">
      <alignment vertical="top"/>
    </xf>
    <xf numFmtId="0" fontId="77" fillId="0" borderId="0" xfId="14" applyFont="1" applyAlignment="1">
      <alignment wrapText="1"/>
    </xf>
    <xf numFmtId="0" fontId="77" fillId="0" borderId="0" xfId="14" applyFont="1" applyAlignment="1">
      <alignment horizontal="left" vertical="top"/>
    </xf>
    <xf numFmtId="4" fontId="1" fillId="0" borderId="0" xfId="13" applyNumberFormat="1" applyFont="1"/>
    <xf numFmtId="0" fontId="2" fillId="0" borderId="0" xfId="1" applyFont="1" applyFill="1" applyBorder="1" applyAlignment="1">
      <alignment horizontal="left" wrapText="1"/>
    </xf>
    <xf numFmtId="0" fontId="1" fillId="0" borderId="0" xfId="1" applyBorder="1"/>
    <xf numFmtId="0" fontId="3" fillId="0" borderId="0" xfId="1" applyFont="1" applyAlignment="1"/>
    <xf numFmtId="165" fontId="7"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xf>
    <xf numFmtId="0" fontId="2" fillId="0" borderId="0" xfId="2" applyFont="1" applyFill="1" applyBorder="1" applyAlignment="1">
      <alignment wrapText="1"/>
    </xf>
    <xf numFmtId="3" fontId="33" fillId="0" borderId="0" xfId="9" applyNumberFormat="1" applyFill="1"/>
    <xf numFmtId="0" fontId="33" fillId="0" borderId="0" xfId="9" applyFill="1"/>
    <xf numFmtId="3" fontId="59" fillId="0" borderId="1" xfId="0" applyNumberFormat="1" applyFont="1" applyFill="1" applyBorder="1" applyAlignment="1" applyProtection="1">
      <alignment wrapText="1"/>
    </xf>
    <xf numFmtId="3" fontId="59" fillId="0" borderId="0" xfId="9" applyNumberFormat="1" applyFont="1" applyFill="1"/>
    <xf numFmtId="3" fontId="7" fillId="0" borderId="17" xfId="9" applyNumberFormat="1" applyFont="1" applyFill="1" applyBorder="1" applyAlignment="1">
      <alignment horizontal="right" wrapText="1"/>
    </xf>
    <xf numFmtId="3" fontId="7" fillId="0" borderId="1" xfId="1" quotePrefix="1" applyNumberFormat="1" applyFont="1" applyBorder="1" applyAlignment="1">
      <alignment horizontal="right" vertical="center"/>
    </xf>
    <xf numFmtId="3" fontId="3" fillId="0" borderId="0" xfId="1" applyNumberFormat="1" applyFont="1" applyBorder="1"/>
    <xf numFmtId="0" fontId="2" fillId="0" borderId="0" xfId="4" applyFont="1" applyFill="1" applyBorder="1" applyAlignment="1"/>
    <xf numFmtId="0" fontId="12" fillId="0" borderId="0" xfId="4" applyFont="1" applyAlignment="1"/>
    <xf numFmtId="3" fontId="32" fillId="0" borderId="0" xfId="1" applyNumberFormat="1" applyFont="1"/>
    <xf numFmtId="3" fontId="1" fillId="0" borderId="0" xfId="1" applyNumberFormat="1" applyAlignment="1">
      <alignment horizontal="center"/>
    </xf>
    <xf numFmtId="3" fontId="82" fillId="0" borderId="0" xfId="9" applyNumberFormat="1" applyFont="1"/>
    <xf numFmtId="0" fontId="12" fillId="0" borderId="0" xfId="1" applyFont="1" applyAlignment="1">
      <alignment horizontal="left" wrapText="1"/>
    </xf>
    <xf numFmtId="0" fontId="1" fillId="0" borderId="0" xfId="1" applyAlignment="1">
      <alignment horizontal="left" wrapText="1"/>
    </xf>
    <xf numFmtId="0" fontId="6" fillId="0" borderId="0" xfId="1" applyFont="1" applyAlignment="1">
      <alignment horizontal="center"/>
    </xf>
    <xf numFmtId="0" fontId="77" fillId="0" borderId="0" xfId="14" applyFont="1" applyAlignment="1">
      <alignment vertical="top" wrapText="1"/>
    </xf>
    <xf numFmtId="0" fontId="49" fillId="0" borderId="0" xfId="14" applyAlignment="1">
      <alignment wrapText="1"/>
    </xf>
    <xf numFmtId="0" fontId="77" fillId="0" borderId="0" xfId="14" applyFont="1" applyAlignment="1">
      <alignment vertical="top"/>
    </xf>
    <xf numFmtId="0" fontId="77" fillId="0" borderId="0" xfId="14" applyFont="1" applyAlignment="1">
      <alignment horizontal="left" vertical="top" wrapText="1"/>
    </xf>
    <xf numFmtId="0" fontId="77" fillId="0" borderId="0" xfId="14" applyFont="1" applyAlignment="1">
      <alignment wrapText="1"/>
    </xf>
    <xf numFmtId="0" fontId="81" fillId="0" borderId="0" xfId="14" applyFont="1" applyAlignment="1">
      <alignment horizontal="left"/>
    </xf>
    <xf numFmtId="0" fontId="49" fillId="0" borderId="0" xfId="14" applyAlignment="1">
      <alignment horizontal="left"/>
    </xf>
    <xf numFmtId="0" fontId="68" fillId="0" borderId="0" xfId="14" applyFont="1" applyAlignment="1">
      <alignment vertical="top" wrapText="1"/>
    </xf>
    <xf numFmtId="0" fontId="65" fillId="0" borderId="0" xfId="14" applyFont="1" applyAlignment="1">
      <alignment vertical="top"/>
    </xf>
    <xf numFmtId="0" fontId="77" fillId="0" borderId="0" xfId="14" applyFont="1" applyFill="1" applyAlignment="1">
      <alignment vertical="top" wrapText="1"/>
    </xf>
    <xf numFmtId="0" fontId="49" fillId="0" borderId="0" xfId="14" applyFill="1" applyAlignment="1">
      <alignment wrapText="1"/>
    </xf>
    <xf numFmtId="0" fontId="49" fillId="0" borderId="0" xfId="14"/>
    <xf numFmtId="0" fontId="65" fillId="0" borderId="0" xfId="14" applyFont="1" applyAlignment="1">
      <alignment vertical="top" wrapText="1"/>
    </xf>
    <xf numFmtId="0" fontId="0" fillId="0" borderId="0" xfId="0" applyAlignment="1">
      <alignment vertical="top" wrapText="1"/>
    </xf>
    <xf numFmtId="0" fontId="2" fillId="0" borderId="0" xfId="1" applyFont="1" applyAlignment="1">
      <alignment horizontal="left" wrapText="1"/>
    </xf>
    <xf numFmtId="0" fontId="7" fillId="0" borderId="0" xfId="1" applyFont="1" applyBorder="1" applyAlignment="1">
      <alignment horizontal="center" vertical="center"/>
    </xf>
    <xf numFmtId="0" fontId="7" fillId="0" borderId="0" xfId="1" applyFont="1" applyFill="1" applyBorder="1" applyAlignment="1">
      <alignment horizontal="center" vertical="center"/>
    </xf>
    <xf numFmtId="0" fontId="7" fillId="0" borderId="0" xfId="1" applyFont="1" applyBorder="1" applyAlignment="1">
      <alignment horizontal="center" vertical="center" wrapText="1"/>
    </xf>
    <xf numFmtId="0" fontId="3" fillId="0" borderId="0" xfId="1" applyFont="1" applyAlignment="1">
      <alignment horizontal="left" wrapText="1"/>
    </xf>
    <xf numFmtId="0" fontId="10" fillId="3" borderId="0" xfId="1" applyFont="1" applyFill="1" applyAlignment="1">
      <alignment horizontal="center" vertical="center"/>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5" fillId="0" borderId="5"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9" xfId="2" applyFont="1" applyBorder="1" applyAlignment="1">
      <alignment horizontal="center" vertical="center" wrapText="1"/>
    </xf>
    <xf numFmtId="0" fontId="5" fillId="0" borderId="4" xfId="2" applyFont="1" applyBorder="1" applyAlignment="1">
      <alignment horizontal="center" vertical="center" wrapText="1"/>
    </xf>
    <xf numFmtId="0" fontId="4" fillId="0" borderId="5" xfId="2" applyFont="1" applyBorder="1" applyAlignment="1">
      <alignment horizontal="center" vertical="center" wrapText="1"/>
    </xf>
    <xf numFmtId="0" fontId="6" fillId="0" borderId="0" xfId="1" applyFont="1" applyAlignment="1">
      <alignment horizontal="left" wrapText="1"/>
    </xf>
    <xf numFmtId="0" fontId="4" fillId="0" borderId="6" xfId="2" applyFont="1" applyBorder="1" applyAlignment="1">
      <alignment horizontal="center" vertical="center" wrapText="1"/>
    </xf>
    <xf numFmtId="0" fontId="4" fillId="0" borderId="1" xfId="2" applyFont="1" applyBorder="1" applyAlignment="1">
      <alignment horizontal="center" vertical="center" wrapText="1"/>
    </xf>
    <xf numFmtId="0" fontId="4" fillId="0" borderId="4" xfId="2" applyFont="1" applyBorder="1" applyAlignment="1">
      <alignment horizontal="center" vertical="center" wrapText="1"/>
    </xf>
    <xf numFmtId="0" fontId="18" fillId="0" borderId="0" xfId="1" applyFont="1" applyAlignment="1">
      <alignment horizontal="left"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left" wrapText="1"/>
    </xf>
    <xf numFmtId="0" fontId="10" fillId="3" borderId="0" xfId="1" applyFont="1" applyFill="1" applyBorder="1" applyAlignment="1">
      <alignment horizontal="center" vertical="center"/>
    </xf>
    <xf numFmtId="0" fontId="6" fillId="0" borderId="0" xfId="1" applyNumberFormat="1" applyFont="1" applyBorder="1" applyAlignment="1">
      <alignment horizontal="left" wrapText="1"/>
    </xf>
    <xf numFmtId="0" fontId="2" fillId="0" borderId="0" xfId="3" applyFont="1" applyFill="1" applyBorder="1" applyAlignment="1">
      <alignment horizontal="left" wrapText="1"/>
    </xf>
    <xf numFmtId="0" fontId="5" fillId="0" borderId="5"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12" fillId="0" borderId="0" xfId="3" applyFont="1" applyFill="1" applyBorder="1" applyAlignment="1">
      <alignment wrapText="1"/>
    </xf>
    <xf numFmtId="0" fontId="3" fillId="0" borderId="0" xfId="3" applyFont="1" applyFill="1" applyBorder="1" applyAlignment="1">
      <alignment horizontal="left" wrapText="1"/>
    </xf>
    <xf numFmtId="0" fontId="12" fillId="0" borderId="0" xfId="3" applyFont="1" applyFill="1" applyBorder="1" applyAlignment="1">
      <alignment horizontal="left"/>
    </xf>
    <xf numFmtId="0" fontId="18" fillId="0" borderId="0" xfId="3" applyFont="1" applyFill="1" applyBorder="1" applyAlignment="1">
      <alignment horizontal="left" wrapText="1"/>
    </xf>
    <xf numFmtId="0" fontId="10" fillId="4" borderId="0" xfId="3" applyFont="1" applyFill="1" applyBorder="1" applyAlignment="1">
      <alignment horizontal="center" vertical="center"/>
    </xf>
    <xf numFmtId="0" fontId="6" fillId="0" borderId="0" xfId="3" applyFont="1" applyFill="1" applyBorder="1" applyAlignment="1">
      <alignment horizontal="left" wrapText="1"/>
    </xf>
    <xf numFmtId="0" fontId="4" fillId="0" borderId="6"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22" fillId="0" borderId="0" xfId="1" applyFont="1" applyAlignment="1">
      <alignment horizontal="left" wrapText="1"/>
    </xf>
    <xf numFmtId="0" fontId="3" fillId="0" borderId="0" xfId="1" applyFont="1" applyFill="1" applyBorder="1" applyAlignment="1">
      <alignment horizontal="left" wrapText="1"/>
    </xf>
    <xf numFmtId="0" fontId="1" fillId="0" borderId="0" xfId="1" applyAlignment="1"/>
    <xf numFmtId="0" fontId="7" fillId="0" borderId="7" xfId="2" applyFont="1" applyFill="1" applyBorder="1" applyAlignment="1">
      <alignment horizontal="left" vertical="center"/>
    </xf>
    <xf numFmtId="2" fontId="7" fillId="0" borderId="7" xfId="2" applyNumberFormat="1" applyFont="1" applyFill="1" applyBorder="1" applyAlignment="1">
      <alignment horizontal="left" vertical="center" wrapText="1"/>
    </xf>
    <xf numFmtId="3" fontId="12" fillId="0" borderId="4" xfId="1" applyNumberFormat="1" applyFont="1" applyBorder="1" applyAlignment="1">
      <alignment horizontal="right" vertical="center"/>
    </xf>
    <xf numFmtId="0" fontId="1" fillId="0" borderId="6" xfId="1" applyBorder="1" applyAlignment="1">
      <alignment horizontal="right" vertical="center"/>
    </xf>
    <xf numFmtId="0" fontId="26" fillId="0" borderId="0" xfId="1" applyFont="1" applyAlignment="1">
      <alignment horizontal="left" wrapText="1"/>
    </xf>
    <xf numFmtId="0" fontId="1" fillId="0" borderId="6" xfId="1" applyBorder="1" applyAlignment="1">
      <alignment horizontal="center" vertical="center" wrapText="1"/>
    </xf>
    <xf numFmtId="3" fontId="6" fillId="0" borderId="4" xfId="1" applyNumberFormat="1" applyFont="1" applyBorder="1" applyAlignment="1">
      <alignment horizontal="right" vertical="center"/>
    </xf>
    <xf numFmtId="0" fontId="4" fillId="0" borderId="7" xfId="1" applyFont="1" applyBorder="1" applyAlignment="1">
      <alignment horizontal="center" vertical="center"/>
    </xf>
    <xf numFmtId="0" fontId="1" fillId="0" borderId="7" xfId="1" applyBorder="1" applyAlignment="1"/>
    <xf numFmtId="4" fontId="6" fillId="0" borderId="7" xfId="1" applyNumberFormat="1" applyFont="1" applyBorder="1" applyAlignment="1">
      <alignment horizontal="right" vertical="center"/>
    </xf>
    <xf numFmtId="4" fontId="12" fillId="0" borderId="7" xfId="1" applyNumberFormat="1" applyFont="1" applyBorder="1" applyAlignment="1">
      <alignment horizontal="right" vertical="center"/>
    </xf>
    <xf numFmtId="0" fontId="2" fillId="0" borderId="0" xfId="2" applyFont="1" applyFill="1" applyBorder="1" applyAlignment="1">
      <alignment wrapText="1"/>
    </xf>
    <xf numFmtId="0" fontId="2" fillId="0" borderId="0" xfId="2" applyFont="1" applyFill="1" applyBorder="1" applyAlignment="1">
      <alignment horizontal="left" wrapText="1"/>
    </xf>
    <xf numFmtId="2" fontId="6" fillId="0" borderId="0" xfId="1" applyNumberFormat="1" applyFont="1" applyFill="1" applyBorder="1" applyAlignment="1">
      <alignment horizontal="left" wrapText="1"/>
    </xf>
    <xf numFmtId="2" fontId="1" fillId="0" borderId="0" xfId="1" applyNumberFormat="1" applyAlignment="1">
      <alignment horizontal="left"/>
    </xf>
    <xf numFmtId="4" fontId="12" fillId="0" borderId="8" xfId="1" applyNumberFormat="1" applyFont="1" applyBorder="1" applyAlignment="1">
      <alignment horizontal="right" vertical="center"/>
    </xf>
    <xf numFmtId="0" fontId="1" fillId="0" borderId="8" xfId="1" applyBorder="1" applyAlignment="1"/>
    <xf numFmtId="0" fontId="3" fillId="0" borderId="0" xfId="1" applyFont="1" applyAlignment="1">
      <alignment wrapText="1"/>
    </xf>
    <xf numFmtId="0" fontId="7" fillId="0" borderId="7" xfId="2" applyFont="1" applyBorder="1" applyAlignment="1">
      <alignment horizontal="left" vertical="center"/>
    </xf>
    <xf numFmtId="4" fontId="1" fillId="0" borderId="3" xfId="1" applyNumberFormat="1" applyBorder="1" applyAlignment="1">
      <alignment horizontal="right"/>
    </xf>
    <xf numFmtId="4" fontId="1" fillId="0" borderId="0" xfId="1" applyNumberFormat="1" applyBorder="1" applyAlignment="1">
      <alignment horizontal="right"/>
    </xf>
    <xf numFmtId="2" fontId="1" fillId="0" borderId="3" xfId="1" applyNumberFormat="1" applyBorder="1" applyAlignment="1">
      <alignment horizontal="right"/>
    </xf>
    <xf numFmtId="2" fontId="1" fillId="0" borderId="0" xfId="1" applyNumberFormat="1" applyBorder="1" applyAlignment="1">
      <alignment horizontal="right"/>
    </xf>
    <xf numFmtId="3" fontId="1" fillId="0" borderId="3" xfId="1" applyNumberFormat="1" applyBorder="1" applyAlignment="1">
      <alignment horizontal="right"/>
    </xf>
    <xf numFmtId="3" fontId="1" fillId="0" borderId="0" xfId="1" applyNumberFormat="1" applyAlignment="1">
      <alignment horizontal="right"/>
    </xf>
    <xf numFmtId="0" fontId="24" fillId="0" borderId="4" xfId="1" applyFont="1" applyBorder="1" applyAlignment="1">
      <alignment horizontal="center" vertical="center" wrapText="1"/>
    </xf>
    <xf numFmtId="0" fontId="24" fillId="0" borderId="7" xfId="1" applyFont="1" applyBorder="1" applyAlignment="1">
      <alignment horizontal="center" vertical="center" wrapText="1"/>
    </xf>
    <xf numFmtId="2" fontId="6" fillId="0" borderId="3" xfId="1" applyNumberFormat="1" applyFont="1" applyBorder="1" applyAlignment="1">
      <alignment horizontal="right"/>
    </xf>
    <xf numFmtId="2" fontId="6" fillId="0" borderId="0" xfId="1" applyNumberFormat="1" applyFont="1" applyBorder="1" applyAlignment="1">
      <alignment horizontal="right"/>
    </xf>
    <xf numFmtId="0" fontId="1" fillId="0" borderId="0" xfId="1" applyAlignment="1">
      <alignment horizontal="center"/>
    </xf>
    <xf numFmtId="0" fontId="4" fillId="0" borderId="0" xfId="1" applyFont="1" applyBorder="1" applyAlignment="1">
      <alignment horizontal="center" vertical="center" wrapText="1"/>
    </xf>
    <xf numFmtId="0" fontId="6" fillId="0" borderId="0" xfId="1" applyFont="1" applyAlignment="1">
      <alignment horizontal="left"/>
    </xf>
    <xf numFmtId="0" fontId="4" fillId="0" borderId="13" xfId="1" applyFont="1" applyBorder="1" applyAlignment="1">
      <alignment horizontal="center" vertical="center" wrapText="1"/>
    </xf>
    <xf numFmtId="0" fontId="1" fillId="0" borderId="2" xfId="1" applyBorder="1"/>
    <xf numFmtId="0" fontId="1" fillId="0" borderId="14" xfId="1" applyBorder="1"/>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3" fontId="6" fillId="0" borderId="3" xfId="1" applyNumberFormat="1" applyFont="1" applyBorder="1" applyAlignment="1">
      <alignment horizontal="right"/>
    </xf>
    <xf numFmtId="3" fontId="6" fillId="0" borderId="0" xfId="1" applyNumberFormat="1" applyFont="1" applyAlignment="1">
      <alignment horizontal="right"/>
    </xf>
    <xf numFmtId="0" fontId="1" fillId="0" borderId="0" xfId="1" applyBorder="1"/>
    <xf numFmtId="0" fontId="7" fillId="0" borderId="0" xfId="1" applyFont="1" applyFill="1" applyAlignment="1">
      <alignment horizontal="center" vertical="center"/>
    </xf>
    <xf numFmtId="0" fontId="1" fillId="0" borderId="11" xfId="1" applyBorder="1" applyAlignment="1">
      <alignment horizontal="center"/>
    </xf>
    <xf numFmtId="0" fontId="1" fillId="0" borderId="12" xfId="1" applyBorder="1" applyAlignment="1">
      <alignment horizontal="center"/>
    </xf>
    <xf numFmtId="0" fontId="7" fillId="0" borderId="0" xfId="1" applyFont="1" applyAlignment="1">
      <alignment horizontal="center" vertical="center"/>
    </xf>
    <xf numFmtId="0" fontId="4" fillId="0" borderId="5" xfId="1" applyFont="1" applyBorder="1" applyAlignment="1">
      <alignment horizontal="center" vertical="center" wrapText="1"/>
    </xf>
    <xf numFmtId="0" fontId="4" fillId="0" borderId="15" xfId="1" applyFont="1" applyBorder="1" applyAlignment="1">
      <alignment horizontal="center" vertical="center" wrapText="1"/>
    </xf>
    <xf numFmtId="0" fontId="7" fillId="0" borderId="0" xfId="4" applyFont="1" applyBorder="1" applyAlignment="1">
      <alignment horizontal="center" vertical="center" wrapText="1"/>
    </xf>
    <xf numFmtId="0" fontId="4" fillId="0" borderId="0" xfId="4" applyFont="1" applyAlignment="1">
      <alignment horizontal="center" vertical="center" wrapText="1"/>
    </xf>
    <xf numFmtId="0" fontId="7" fillId="0" borderId="0" xfId="4" applyFont="1" applyAlignment="1">
      <alignment horizontal="center" vertical="center" wrapText="1"/>
    </xf>
    <xf numFmtId="0" fontId="4" fillId="0" borderId="0" xfId="4" applyFont="1" applyAlignment="1">
      <alignment horizontal="center" vertical="center"/>
    </xf>
    <xf numFmtId="0" fontId="7" fillId="0" borderId="0" xfId="4" applyFont="1" applyAlignment="1">
      <alignment horizontal="center" vertical="center"/>
    </xf>
    <xf numFmtId="0" fontId="10" fillId="5" borderId="0" xfId="4" applyFont="1" applyFill="1" applyAlignment="1">
      <alignment horizontal="center" vertical="center"/>
    </xf>
    <xf numFmtId="0" fontId="6" fillId="0" borderId="0" xfId="4" applyFont="1" applyAlignment="1">
      <alignment horizontal="left" vertical="top" wrapText="1"/>
    </xf>
    <xf numFmtId="0" fontId="4" fillId="0" borderId="6" xfId="4" applyFont="1" applyBorder="1" applyAlignment="1">
      <alignment horizontal="center" vertical="center" wrapText="1"/>
    </xf>
    <xf numFmtId="0" fontId="4" fillId="0" borderId="4" xfId="4" applyFont="1" applyBorder="1" applyAlignment="1">
      <alignment horizontal="center" vertical="center" wrapText="1"/>
    </xf>
    <xf numFmtId="0" fontId="4" fillId="0" borderId="7"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9" xfId="4" applyFont="1" applyBorder="1" applyAlignment="1">
      <alignment horizontal="center" vertical="center" wrapText="1"/>
    </xf>
    <xf numFmtId="0" fontId="7" fillId="0" borderId="0" xfId="5" applyFont="1" applyFill="1" applyAlignment="1">
      <alignment horizontal="center" wrapText="1"/>
    </xf>
    <xf numFmtId="4" fontId="7" fillId="0" borderId="0" xfId="5" applyNumberFormat="1" applyFont="1" applyFill="1" applyAlignment="1">
      <alignment horizontal="center" wrapText="1"/>
    </xf>
    <xf numFmtId="0" fontId="2" fillId="0" borderId="0" xfId="1" applyFont="1" applyAlignment="1">
      <alignment horizontal="left"/>
    </xf>
    <xf numFmtId="0" fontId="10" fillId="6" borderId="0" xfId="1" applyFont="1" applyFill="1" applyAlignment="1">
      <alignment horizontal="center" vertical="center" wrapText="1"/>
    </xf>
    <xf numFmtId="0" fontId="7" fillId="0" borderId="0" xfId="1" applyFont="1" applyFill="1" applyAlignment="1">
      <alignment horizontal="center" vertical="center" wrapText="1"/>
    </xf>
    <xf numFmtId="0" fontId="7" fillId="0" borderId="0" xfId="1" applyFont="1" applyAlignment="1">
      <alignment horizontal="center" vertical="center" wrapText="1"/>
    </xf>
    <xf numFmtId="2" fontId="4" fillId="0" borderId="10" xfId="1" applyNumberFormat="1" applyFont="1" applyBorder="1" applyAlignment="1">
      <alignment horizontal="center" vertical="center" wrapText="1" shrinkToFit="1"/>
    </xf>
    <xf numFmtId="0" fontId="4" fillId="0" borderId="9" xfId="1" applyFont="1" applyBorder="1" applyAlignment="1">
      <alignment horizontal="center" vertical="center" wrapText="1" shrinkToFit="1"/>
    </xf>
    <xf numFmtId="2" fontId="4" fillId="0" borderId="8" xfId="1" applyNumberFormat="1" applyFont="1" applyBorder="1" applyAlignment="1">
      <alignment horizontal="center" vertical="center" wrapText="1"/>
    </xf>
    <xf numFmtId="2" fontId="1" fillId="0" borderId="0" xfId="1" applyNumberFormat="1" applyAlignment="1">
      <alignment horizontal="center" vertical="center"/>
    </xf>
    <xf numFmtId="0" fontId="3" fillId="0" borderId="0" xfId="1" applyFont="1" applyAlignment="1"/>
    <xf numFmtId="0" fontId="2" fillId="0" borderId="0" xfId="6" applyFont="1" applyFill="1" applyAlignment="1">
      <alignment horizontal="left" wrapText="1"/>
    </xf>
    <xf numFmtId="2" fontId="4" fillId="0" borderId="10" xfId="1" applyNumberFormat="1" applyFont="1" applyBorder="1" applyAlignment="1">
      <alignment horizontal="center" vertical="center" wrapText="1"/>
    </xf>
    <xf numFmtId="0" fontId="6" fillId="0" borderId="0" xfId="1" applyFont="1" applyAlignment="1">
      <alignment horizontal="left" vertical="center" wrapText="1"/>
    </xf>
    <xf numFmtId="0" fontId="17" fillId="0" borderId="0" xfId="1" applyFont="1" applyAlignment="1">
      <alignment horizontal="center" vertical="center" wrapText="1"/>
    </xf>
    <xf numFmtId="0" fontId="4" fillId="0" borderId="2" xfId="1" applyFont="1" applyBorder="1" applyAlignment="1">
      <alignment horizontal="center" vertical="center" wrapText="1"/>
    </xf>
    <xf numFmtId="0" fontId="4" fillId="0" borderId="14" xfId="1" applyFont="1" applyBorder="1" applyAlignment="1">
      <alignment horizontal="center" vertical="center" wrapText="1"/>
    </xf>
    <xf numFmtId="0" fontId="6" fillId="0" borderId="0" xfId="7" applyFont="1" applyAlignment="1">
      <alignment horizontal="left" wrapText="1"/>
    </xf>
    <xf numFmtId="0" fontId="4" fillId="0" borderId="6" xfId="7" applyFont="1" applyBorder="1" applyAlignment="1">
      <alignment horizontal="center" vertical="center" wrapText="1"/>
    </xf>
    <xf numFmtId="0" fontId="4" fillId="0" borderId="5" xfId="7" applyFont="1" applyBorder="1" applyAlignment="1">
      <alignment horizontal="center" vertical="center" wrapText="1"/>
    </xf>
    <xf numFmtId="0" fontId="4" fillId="0" borderId="4" xfId="7" applyFont="1" applyBorder="1" applyAlignment="1">
      <alignment horizontal="center" vertical="center" wrapText="1"/>
    </xf>
    <xf numFmtId="0" fontId="5" fillId="0" borderId="4" xfId="7" applyFont="1" applyBorder="1" applyAlignment="1">
      <alignment horizontal="center" vertical="center" wrapText="1"/>
    </xf>
    <xf numFmtId="0" fontId="5" fillId="0" borderId="6" xfId="7" applyFont="1" applyBorder="1" applyAlignment="1">
      <alignment horizontal="center" vertical="center" wrapText="1"/>
    </xf>
    <xf numFmtId="3" fontId="4" fillId="0" borderId="0" xfId="1" applyNumberFormat="1" applyFont="1" applyBorder="1" applyAlignment="1">
      <alignment horizontal="right"/>
    </xf>
    <xf numFmtId="0" fontId="12" fillId="0" borderId="0" xfId="1" applyFont="1" applyBorder="1" applyAlignment="1">
      <alignment horizontal="right"/>
    </xf>
    <xf numFmtId="3" fontId="4" fillId="0" borderId="3" xfId="1" applyNumberFormat="1" applyFont="1" applyBorder="1" applyAlignment="1">
      <alignment horizontal="right"/>
    </xf>
    <xf numFmtId="0" fontId="12" fillId="0" borderId="2" xfId="1" applyFont="1" applyBorder="1" applyAlignment="1">
      <alignment horizontal="right"/>
    </xf>
    <xf numFmtId="3" fontId="7" fillId="0" borderId="3" xfId="1" applyNumberFormat="1" applyFont="1" applyBorder="1" applyAlignment="1">
      <alignment horizontal="right"/>
    </xf>
    <xf numFmtId="0" fontId="12"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10" fillId="7" borderId="0" xfId="1" applyFont="1" applyFill="1" applyAlignment="1">
      <alignment horizontal="center" vertical="center"/>
    </xf>
    <xf numFmtId="0" fontId="6" fillId="0" borderId="0" xfId="1" applyFont="1" applyAlignment="1">
      <alignment horizontal="left" vertical="center"/>
    </xf>
    <xf numFmtId="0" fontId="36" fillId="0" borderId="7" xfId="5" applyBorder="1" applyAlignment="1">
      <alignment horizontal="center" vertical="center" wrapText="1"/>
    </xf>
    <xf numFmtId="0" fontId="36" fillId="0" borderId="9" xfId="5" applyBorder="1" applyAlignment="1">
      <alignment horizontal="center" vertical="center" wrapText="1"/>
    </xf>
    <xf numFmtId="0" fontId="3" fillId="0" borderId="0" xfId="3" applyFont="1" applyAlignment="1">
      <alignment wrapText="1"/>
    </xf>
    <xf numFmtId="1" fontId="14" fillId="0" borderId="10" xfId="3" applyNumberFormat="1" applyFont="1" applyBorder="1" applyAlignment="1">
      <alignment horizontal="center" vertical="center" wrapText="1"/>
    </xf>
    <xf numFmtId="0" fontId="49" fillId="0" borderId="9" xfId="8" applyBorder="1" applyAlignment="1">
      <alignment horizontal="center" vertical="center" wrapText="1"/>
    </xf>
    <xf numFmtId="1" fontId="52" fillId="0" borderId="10" xfId="3" applyNumberFormat="1" applyFont="1" applyBorder="1" applyAlignment="1">
      <alignment horizontal="center" vertical="center" wrapText="1"/>
    </xf>
    <xf numFmtId="0" fontId="10" fillId="8" borderId="0" xfId="3" applyFont="1" applyFill="1" applyAlignment="1">
      <alignment horizontal="center" vertical="center"/>
    </xf>
    <xf numFmtId="0" fontId="6" fillId="0" borderId="0" xfId="3" applyFont="1" applyAlignment="1">
      <alignment horizontal="left"/>
    </xf>
    <xf numFmtId="0" fontId="4" fillId="0" borderId="6" xfId="3" applyFont="1" applyBorder="1" applyAlignment="1">
      <alignment horizontal="center" vertical="center" wrapText="1"/>
    </xf>
    <xf numFmtId="1" fontId="14" fillId="0" borderId="4" xfId="3" applyNumberFormat="1" applyFont="1" applyBorder="1" applyAlignment="1">
      <alignment horizontal="center" vertical="center" wrapText="1"/>
    </xf>
    <xf numFmtId="1" fontId="14" fillId="0" borderId="7" xfId="3" applyNumberFormat="1" applyFont="1" applyBorder="1" applyAlignment="1">
      <alignment horizontal="center" vertical="center" wrapText="1"/>
    </xf>
    <xf numFmtId="0" fontId="49" fillId="0" borderId="6" xfId="8" applyBorder="1" applyAlignment="1">
      <alignment horizontal="center" vertical="center" wrapText="1"/>
    </xf>
    <xf numFmtId="1" fontId="14" fillId="0" borderId="5" xfId="3" applyNumberFormat="1" applyFont="1" applyBorder="1" applyAlignment="1">
      <alignment horizontal="center" vertical="center" wrapText="1"/>
    </xf>
    <xf numFmtId="1" fontId="52" fillId="0" borderId="11" xfId="3" applyNumberFormat="1" applyFont="1" applyBorder="1" applyAlignment="1">
      <alignment horizontal="center" vertical="center" wrapText="1"/>
    </xf>
    <xf numFmtId="0" fontId="49" fillId="0" borderId="15" xfId="8" applyBorder="1" applyAlignment="1">
      <alignment horizontal="center" vertical="center" wrapText="1"/>
    </xf>
    <xf numFmtId="2" fontId="6" fillId="0" borderId="0" xfId="3" applyNumberFormat="1" applyFont="1" applyAlignment="1">
      <alignment horizontal="left" wrapText="1"/>
    </xf>
    <xf numFmtId="0" fontId="2" fillId="0" borderId="0" xfId="3" applyFont="1" applyAlignment="1">
      <alignment horizontal="left" wrapText="1"/>
    </xf>
    <xf numFmtId="0" fontId="3" fillId="0" borderId="0" xfId="3" applyFont="1" applyAlignment="1">
      <alignment horizontal="left" wrapText="1"/>
    </xf>
    <xf numFmtId="0" fontId="10" fillId="8" borderId="0" xfId="1" applyFont="1" applyFill="1" applyAlignment="1">
      <alignment horizontal="center" vertical="center"/>
    </xf>
    <xf numFmtId="0" fontId="2" fillId="0" borderId="0" xfId="6" applyFont="1" applyAlignment="1">
      <alignment horizontal="left" wrapText="1"/>
    </xf>
    <xf numFmtId="0" fontId="62" fillId="0" borderId="0" xfId="6" applyFont="1" applyAlignment="1">
      <alignment horizontal="left" wrapText="1"/>
    </xf>
    <xf numFmtId="0" fontId="2" fillId="0" borderId="0" xfId="1" applyFont="1" applyAlignment="1">
      <alignment horizontal="left" vertical="center" wrapText="1"/>
    </xf>
    <xf numFmtId="2" fontId="2" fillId="0" borderId="0" xfId="6" applyNumberFormat="1" applyFont="1" applyFill="1" applyBorder="1" applyAlignment="1">
      <alignment horizontal="left" vertical="center" wrapText="1"/>
    </xf>
    <xf numFmtId="0" fontId="12" fillId="0" borderId="0" xfId="1" applyFont="1" applyAlignment="1"/>
    <xf numFmtId="0" fontId="2" fillId="0" borderId="0" xfId="1" applyFont="1" applyFill="1" applyBorder="1" applyAlignment="1">
      <alignment horizontal="left" vertical="center" wrapText="1"/>
    </xf>
    <xf numFmtId="0" fontId="2" fillId="0" borderId="0" xfId="6" applyFont="1" applyFill="1" applyBorder="1" applyAlignment="1">
      <alignment horizontal="left" vertical="center" wrapText="1"/>
    </xf>
    <xf numFmtId="0" fontId="2" fillId="0" borderId="0" xfId="11" applyFont="1" applyFill="1" applyBorder="1" applyAlignment="1">
      <alignment horizontal="left" wrapText="1"/>
    </xf>
    <xf numFmtId="0" fontId="0" fillId="0" borderId="0" xfId="0" applyAlignment="1">
      <alignment wrapText="1"/>
    </xf>
    <xf numFmtId="0" fontId="10" fillId="8" borderId="0" xfId="9" applyFont="1" applyFill="1" applyAlignment="1">
      <alignment horizontal="center" vertical="center"/>
    </xf>
    <xf numFmtId="0" fontId="6" fillId="0" borderId="0" xfId="9" applyFont="1" applyAlignment="1">
      <alignment horizontal="left" vertical="top" wrapText="1"/>
    </xf>
    <xf numFmtId="0" fontId="4" fillId="0" borderId="6" xfId="9" applyFont="1" applyBorder="1" applyAlignment="1">
      <alignment horizontal="center" vertical="center" wrapText="1"/>
    </xf>
    <xf numFmtId="0" fontId="4" fillId="0" borderId="4" xfId="9" applyFont="1" applyBorder="1" applyAlignment="1">
      <alignment horizontal="center" vertical="center" wrapText="1"/>
    </xf>
    <xf numFmtId="0" fontId="67" fillId="0" borderId="6" xfId="9" applyFont="1" applyBorder="1" applyAlignment="1">
      <alignment horizontal="center" vertical="center" wrapText="1"/>
    </xf>
    <xf numFmtId="0" fontId="4" fillId="0" borderId="11" xfId="9" applyFont="1" applyBorder="1" applyAlignment="1">
      <alignment horizontal="center" vertical="center" wrapText="1"/>
    </xf>
    <xf numFmtId="0" fontId="4" fillId="0" borderId="15" xfId="9" applyFont="1" applyBorder="1" applyAlignment="1">
      <alignment horizontal="center" vertical="center" wrapText="1"/>
    </xf>
    <xf numFmtId="0" fontId="65" fillId="0" borderId="0" xfId="9" applyFont="1" applyAlignment="1">
      <alignment wrapText="1"/>
    </xf>
    <xf numFmtId="0" fontId="64" fillId="0" borderId="0" xfId="9" applyFont="1" applyAlignment="1">
      <alignment wrapText="1"/>
    </xf>
    <xf numFmtId="0" fontId="2" fillId="0" borderId="0" xfId="9" applyFont="1" applyFill="1" applyAlignment="1">
      <alignment wrapText="1"/>
    </xf>
    <xf numFmtId="0" fontId="3" fillId="0" borderId="0" xfId="9" applyFont="1" applyFill="1" applyAlignment="1">
      <alignment wrapText="1"/>
    </xf>
    <xf numFmtId="0" fontId="6" fillId="0" borderId="0" xfId="10" applyFont="1" applyAlignment="1">
      <alignment horizontal="left" vertical="center" wrapText="1"/>
    </xf>
    <xf numFmtId="0" fontId="63" fillId="0" borderId="13" xfId="10" applyFont="1" applyBorder="1" applyAlignment="1">
      <alignment horizontal="center" vertical="center"/>
    </xf>
    <xf numFmtId="0" fontId="63" fillId="0" borderId="14" xfId="10" applyFont="1" applyBorder="1" applyAlignment="1">
      <alignment horizontal="center" vertical="center"/>
    </xf>
    <xf numFmtId="2" fontId="63" fillId="0" borderId="7" xfId="10" applyNumberFormat="1" applyFont="1" applyBorder="1" applyAlignment="1">
      <alignment horizontal="center" vertical="center"/>
    </xf>
    <xf numFmtId="0" fontId="63" fillId="0" borderId="8" xfId="10" applyNumberFormat="1" applyFont="1" applyBorder="1" applyAlignment="1">
      <alignment horizontal="center" vertical="center" wrapText="1"/>
    </xf>
    <xf numFmtId="2" fontId="63" fillId="0" borderId="4" xfId="10" applyNumberFormat="1" applyFont="1" applyBorder="1" applyAlignment="1">
      <alignment horizontal="center" vertical="center" wrapText="1"/>
    </xf>
    <xf numFmtId="2" fontId="63" fillId="0" borderId="7" xfId="10" applyNumberFormat="1" applyFont="1" applyBorder="1" applyAlignment="1">
      <alignment horizontal="center" vertical="center" wrapText="1"/>
    </xf>
    <xf numFmtId="0" fontId="2" fillId="0" borderId="0" xfId="12" applyFont="1" applyAlignment="1">
      <alignment horizontal="left"/>
    </xf>
    <xf numFmtId="0" fontId="3" fillId="0" borderId="0" xfId="12" applyFont="1" applyAlignment="1">
      <alignment horizontal="left"/>
    </xf>
    <xf numFmtId="0" fontId="2" fillId="0" borderId="0" xfId="12" applyFont="1" applyAlignment="1">
      <alignment horizontal="left" vertical="center" wrapText="1"/>
    </xf>
    <xf numFmtId="0" fontId="3" fillId="0" borderId="0" xfId="12" applyFont="1" applyAlignment="1">
      <alignment horizontal="left" vertical="center" wrapText="1"/>
    </xf>
    <xf numFmtId="0" fontId="10" fillId="9" borderId="0" xfId="6" applyFont="1" applyFill="1" applyAlignment="1">
      <alignment horizontal="center" vertical="center"/>
    </xf>
    <xf numFmtId="0" fontId="6" fillId="0" borderId="0" xfId="12" applyFont="1" applyAlignment="1">
      <alignment horizontal="left" vertical="top" wrapText="1"/>
    </xf>
    <xf numFmtId="0" fontId="4" fillId="0" borderId="6" xfId="12" applyFont="1" applyBorder="1" applyAlignment="1">
      <alignment horizontal="center" vertical="center" wrapText="1"/>
    </xf>
    <xf numFmtId="0" fontId="4" fillId="0" borderId="10" xfId="12" applyFont="1" applyBorder="1" applyAlignment="1">
      <alignment horizontal="center" vertical="center" wrapText="1"/>
    </xf>
    <xf numFmtId="0" fontId="4" fillId="0" borderId="1" xfId="12" applyFont="1" applyBorder="1" applyAlignment="1">
      <alignment horizontal="center" vertical="center" wrapText="1"/>
    </xf>
    <xf numFmtId="0" fontId="5" fillId="0" borderId="4" xfId="12" applyFont="1" applyBorder="1" applyAlignment="1">
      <alignment horizontal="center" vertical="center"/>
    </xf>
    <xf numFmtId="0" fontId="5" fillId="0" borderId="7" xfId="12" applyFont="1" applyBorder="1" applyAlignment="1">
      <alignment horizontal="center" vertical="center"/>
    </xf>
    <xf numFmtId="0" fontId="5" fillId="0" borderId="6" xfId="12" applyFont="1" applyBorder="1" applyAlignment="1">
      <alignment horizontal="center" vertical="center"/>
    </xf>
    <xf numFmtId="0" fontId="4" fillId="0" borderId="5" xfId="12" applyFont="1" applyBorder="1" applyAlignment="1">
      <alignment horizontal="center" vertical="center" wrapText="1"/>
    </xf>
    <xf numFmtId="0" fontId="4" fillId="0" borderId="4" xfId="12" applyFont="1" applyBorder="1" applyAlignment="1">
      <alignment horizontal="center" vertical="center" wrapText="1"/>
    </xf>
    <xf numFmtId="0" fontId="6" fillId="0" borderId="0" xfId="12" applyFont="1" applyAlignment="1">
      <alignment horizontal="left" vertical="center" wrapText="1"/>
    </xf>
    <xf numFmtId="0" fontId="10" fillId="9" borderId="0" xfId="1" applyFont="1" applyFill="1" applyAlignment="1">
      <alignment horizontal="center" vertical="center" wrapText="1"/>
    </xf>
    <xf numFmtId="0" fontId="24" fillId="0" borderId="7" xfId="1" applyFont="1" applyBorder="1" applyAlignment="1">
      <alignment horizontal="center" vertical="center"/>
    </xf>
    <xf numFmtId="0" fontId="24" fillId="0" borderId="6" xfId="1" applyFont="1" applyBorder="1" applyAlignment="1">
      <alignment horizontal="center" vertical="center"/>
    </xf>
    <xf numFmtId="0" fontId="6" fillId="0" borderId="0" xfId="1" applyFont="1" applyBorder="1" applyAlignment="1">
      <alignment horizontal="left"/>
    </xf>
    <xf numFmtId="0" fontId="6" fillId="0" borderId="2" xfId="1" applyFont="1" applyBorder="1" applyAlignment="1">
      <alignment horizontal="left"/>
    </xf>
    <xf numFmtId="0" fontId="5" fillId="0" borderId="0" xfId="1" applyFont="1" applyAlignment="1">
      <alignment horizontal="left"/>
    </xf>
    <xf numFmtId="0" fontId="5" fillId="0" borderId="2" xfId="1" applyFont="1" applyBorder="1" applyAlignment="1">
      <alignment horizontal="left"/>
    </xf>
    <xf numFmtId="0" fontId="24" fillId="0" borderId="0" xfId="1" applyFont="1" applyAlignment="1">
      <alignment horizontal="left"/>
    </xf>
    <xf numFmtId="0" fontId="24" fillId="0" borderId="2" xfId="1" applyFont="1" applyBorder="1" applyAlignment="1">
      <alignment horizontal="left"/>
    </xf>
    <xf numFmtId="0" fontId="24" fillId="0" borderId="4" xfId="1" applyFont="1" applyBorder="1" applyAlignment="1">
      <alignment horizontal="center" vertical="center"/>
    </xf>
    <xf numFmtId="3" fontId="6" fillId="0" borderId="3" xfId="1" applyNumberFormat="1" applyFont="1" applyBorder="1" applyAlignment="1">
      <alignment horizontal="center"/>
    </xf>
    <xf numFmtId="3" fontId="6" fillId="0" borderId="0" xfId="1" applyNumberFormat="1" applyFont="1" applyBorder="1" applyAlignment="1">
      <alignment horizontal="center"/>
    </xf>
    <xf numFmtId="3" fontId="4" fillId="0" borderId="3" xfId="1" applyNumberFormat="1" applyFont="1" applyBorder="1" applyAlignment="1">
      <alignment horizontal="center"/>
    </xf>
    <xf numFmtId="3" fontId="4" fillId="0" borderId="0" xfId="1" applyNumberFormat="1" applyFont="1" applyBorder="1" applyAlignment="1">
      <alignment horizontal="center"/>
    </xf>
    <xf numFmtId="0" fontId="1" fillId="0" borderId="0" xfId="1" applyAlignment="1">
      <alignment horizontal="left"/>
    </xf>
    <xf numFmtId="0" fontId="1" fillId="0" borderId="2" xfId="1" applyBorder="1" applyAlignment="1">
      <alignment horizontal="left"/>
    </xf>
    <xf numFmtId="3" fontId="24" fillId="0" borderId="0" xfId="1" applyNumberFormat="1" applyFont="1" applyBorder="1" applyAlignment="1">
      <alignment horizontal="center"/>
    </xf>
    <xf numFmtId="0" fontId="10" fillId="10" borderId="0" xfId="1" applyFont="1" applyFill="1" applyAlignment="1">
      <alignment horizontal="center" vertical="center"/>
    </xf>
    <xf numFmtId="0" fontId="10" fillId="12" borderId="0" xfId="1" applyFont="1" applyFill="1" applyBorder="1" applyAlignment="1">
      <alignment horizontal="center" vertical="center"/>
    </xf>
    <xf numFmtId="0" fontId="6" fillId="0" borderId="0" xfId="1" applyFont="1" applyFill="1" applyBorder="1" applyAlignment="1">
      <alignment horizontal="left" wrapText="1"/>
    </xf>
    <xf numFmtId="2" fontId="4" fillId="0" borderId="6" xfId="1" applyNumberFormat="1" applyFont="1" applyFill="1" applyBorder="1" applyAlignment="1">
      <alignment horizontal="center" vertical="center" wrapText="1"/>
    </xf>
    <xf numFmtId="2" fontId="4" fillId="0" borderId="4"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74" fillId="0" borderId="0" xfId="1" applyFont="1" applyAlignment="1">
      <alignment horizontal="left" wrapText="1"/>
    </xf>
    <xf numFmtId="0" fontId="76" fillId="10" borderId="0" xfId="1" applyFont="1" applyFill="1" applyAlignment="1">
      <alignment horizontal="center" vertical="center"/>
    </xf>
  </cellXfs>
  <cellStyles count="15">
    <cellStyle name="Normalny" xfId="0" builtinId="0"/>
    <cellStyle name="Normalny 2" xfId="1" xr:uid="{00000000-0005-0000-0000-000001000000}"/>
    <cellStyle name="Normalny 2 2" xfId="3" xr:uid="{00000000-0005-0000-0000-000002000000}"/>
    <cellStyle name="Normalny 2 3" xfId="6" xr:uid="{00000000-0005-0000-0000-000003000000}"/>
    <cellStyle name="Normalny 2 5" xfId="9" xr:uid="{00000000-0005-0000-0000-000004000000}"/>
    <cellStyle name="Normalny 3" xfId="4" xr:uid="{00000000-0005-0000-0000-000005000000}"/>
    <cellStyle name="Normalny 3 2" xfId="11" xr:uid="{00000000-0005-0000-0000-000006000000}"/>
    <cellStyle name="Normalny 3 3" xfId="10" xr:uid="{00000000-0005-0000-0000-000007000000}"/>
    <cellStyle name="Normalny 4" xfId="5" xr:uid="{00000000-0005-0000-0000-000008000000}"/>
    <cellStyle name="Normalny 5" xfId="8" xr:uid="{00000000-0005-0000-0000-000009000000}"/>
    <cellStyle name="Normalny 6" xfId="14" xr:uid="{00000000-0005-0000-0000-00000A000000}"/>
    <cellStyle name="Normalny_TAB 3_3" xfId="2" xr:uid="{00000000-0005-0000-0000-00000B000000}"/>
    <cellStyle name="Normalny_tab do kwartalnika-NFZ" xfId="12" xr:uid="{00000000-0005-0000-0000-00000C000000}"/>
    <cellStyle name="Normalny_Zeszyt2" xfId="7" xr:uid="{00000000-0005-0000-0000-00000D000000}"/>
    <cellStyle name="Procentowy 2" xfId="13"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21" Type="http://schemas.openxmlformats.org/officeDocument/2006/relationships/worksheet" Target="worksheets/sheet21.xml"/><Relationship Id="rId34" Type="http://schemas.openxmlformats.org/officeDocument/2006/relationships/worksheet" Target="worksheets/sheet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hartsheet" Target="chartsheets/sheet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worksheet" Target="worksheets/sheet2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 - RENTOWEGO W II KWARTALE 2019 R.</a:t>
            </a:r>
          </a:p>
        </c:rich>
      </c:tx>
      <c:layout>
        <c:manualLayout>
          <c:xMode val="edge"/>
          <c:yMode val="edge"/>
          <c:x val="0.28449710879960388"/>
          <c:y val="5.8292479078992716E-2"/>
        </c:manualLayout>
      </c:layout>
      <c:overlay val="0"/>
      <c:spPr>
        <a:noFill/>
        <a:ln w="25400">
          <a:noFill/>
        </a:ln>
      </c:spPr>
    </c:title>
    <c:autoTitleDeleted val="0"/>
    <c:view3D>
      <c:rotX val="30"/>
      <c:rotY val="0"/>
      <c:rAngAx val="0"/>
    </c:view3D>
    <c:floor>
      <c:thickness val="0"/>
    </c:floor>
    <c:sideWall>
      <c:thickness val="0"/>
    </c:sideWall>
    <c:backWall>
      <c:thickness val="0"/>
    </c:backWall>
    <c:plotArea>
      <c:layout>
        <c:manualLayout>
          <c:layoutTarget val="inner"/>
          <c:xMode val="edge"/>
          <c:yMode val="edge"/>
          <c:x val="0.27291666666666664"/>
          <c:y val="0.35919055649241149"/>
          <c:w val="0.38958333333333334"/>
          <c:h val="0.39291736930860033"/>
        </c:manualLayout>
      </c:layout>
      <c:pie3DChart>
        <c:varyColors val="1"/>
        <c:ser>
          <c:idx val="0"/>
          <c:order val="0"/>
          <c:explosion val="25"/>
          <c:dPt>
            <c:idx val="0"/>
            <c:bubble3D val="0"/>
            <c:extLst>
              <c:ext xmlns:c16="http://schemas.microsoft.com/office/drawing/2014/chart" uri="{C3380CC4-5D6E-409C-BE32-E72D297353CC}">
                <c16:uniqueId val="{00000000-FEED-4B83-AAA2-26BA222F72AE}"/>
              </c:ext>
            </c:extLst>
          </c:dPt>
          <c:dPt>
            <c:idx val="1"/>
            <c:bubble3D val="0"/>
            <c:extLst>
              <c:ext xmlns:c16="http://schemas.microsoft.com/office/drawing/2014/chart" uri="{C3380CC4-5D6E-409C-BE32-E72D297353CC}">
                <c16:uniqueId val="{00000001-FEED-4B83-AAA2-26BA222F72AE}"/>
              </c:ext>
            </c:extLst>
          </c:dPt>
          <c:dPt>
            <c:idx val="2"/>
            <c:bubble3D val="0"/>
            <c:extLst>
              <c:ext xmlns:c16="http://schemas.microsoft.com/office/drawing/2014/chart" uri="{C3380CC4-5D6E-409C-BE32-E72D297353CC}">
                <c16:uniqueId val="{00000002-FEED-4B83-AAA2-26BA222F72AE}"/>
              </c:ext>
            </c:extLst>
          </c:dPt>
          <c:dLbls>
            <c:dLbl>
              <c:idx val="0"/>
              <c:layout>
                <c:manualLayout>
                  <c:x val="0.10549719045643176"/>
                  <c:y val="4.2965241087012683E-2"/>
                </c:manualLayout>
              </c:layout>
              <c:tx>
                <c:rich>
                  <a:bodyPr/>
                  <a:lstStyle/>
                  <a:p>
                    <a:pPr>
                      <a:defRPr sz="900" b="1" i="0" u="none" strike="noStrike" baseline="0">
                        <a:solidFill>
                          <a:srgbClr val="000000"/>
                        </a:solidFill>
                        <a:latin typeface="Arial"/>
                        <a:ea typeface="Arial"/>
                        <a:cs typeface="Arial"/>
                      </a:defRPr>
                    </a:pPr>
                    <a:r>
                      <a:rPr lang="en-US"/>
                      <a:t>Emerytury
78,4 %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ED-4B83-AAA2-26BA222F72AE}"/>
                </c:ext>
              </c:extLst>
            </c:dLbl>
            <c:dLbl>
              <c:idx val="1"/>
              <c:layout>
                <c:manualLayout>
                  <c:x val="-9.3166623629727913E-2"/>
                  <c:y val="-8.6145376794868611E-2"/>
                </c:manualLayout>
              </c:layout>
              <c:tx>
                <c:rich>
                  <a:bodyPr/>
                  <a:lstStyle/>
                  <a:p>
                    <a:pPr>
                      <a:defRPr sz="900" b="1" i="0" u="none" strike="noStrike" baseline="0">
                        <a:solidFill>
                          <a:srgbClr val="000000"/>
                        </a:solidFill>
                        <a:latin typeface="Arial"/>
                        <a:ea typeface="Arial"/>
                        <a:cs typeface="Arial"/>
                      </a:defRPr>
                    </a:pPr>
                    <a:r>
                      <a:rPr lang="en-US"/>
                      <a:t>Renty z tytułu 
niezdolności do pracy
17,3 %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ED-4B83-AAA2-26BA222F72AE}"/>
                </c:ext>
              </c:extLst>
            </c:dLbl>
            <c:dLbl>
              <c:idx val="2"/>
              <c:layout>
                <c:manualLayout>
                  <c:x val="0.10349916125396971"/>
                  <c:y val="-4.5722375869923559E-2"/>
                </c:manualLayout>
              </c:layout>
              <c:tx>
                <c:rich>
                  <a:bodyPr/>
                  <a:lstStyle/>
                  <a:p>
                    <a:pPr>
                      <a:defRPr sz="900" b="1" i="0" u="none" strike="noStrike" baseline="0">
                        <a:solidFill>
                          <a:srgbClr val="000000"/>
                        </a:solidFill>
                        <a:latin typeface="Arial"/>
                        <a:ea typeface="Arial"/>
                        <a:cs typeface="Arial"/>
                      </a:defRPr>
                    </a:pPr>
                    <a:r>
                      <a:rPr lang="en-US"/>
                      <a:t>Renty rodzinne
4,3 %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ED-4B83-AAA2-26BA222F72AE}"/>
                </c:ext>
              </c:extLst>
            </c:dLbl>
            <c:spPr>
              <a:noFill/>
              <a:ln w="25400">
                <a:noFill/>
              </a:ln>
            </c:spPr>
            <c:txPr>
              <a:bodyPr/>
              <a:lstStyle/>
              <a:p>
                <a:pPr>
                  <a:defRPr sz="900" b="1">
                    <a:latin typeface="Arial" panose="020B0604020202020204" pitchFamily="34" charset="0"/>
                    <a:cs typeface="Arial" panose="020B0604020202020204" pitchFamily="34" charset="0"/>
                  </a:defRPr>
                </a:pPr>
                <a:endParaRPr lang="pl-PL"/>
              </a:p>
            </c:txPr>
            <c:showLegendKey val="0"/>
            <c:showVal val="0"/>
            <c:showCatName val="1"/>
            <c:showSerName val="0"/>
            <c:showPercent val="1"/>
            <c:showBubbleSize val="0"/>
            <c:showLeaderLines val="1"/>
            <c:extLst>
              <c:ext xmlns:c15="http://schemas.microsoft.com/office/drawing/2012/chart" uri="{CE6537A1-D6FC-4f65-9D91-7224C49458BB}"/>
            </c:extLst>
          </c:dLbls>
          <c:cat>
            <c:strRef>
              <c:f>'Dane do wykresu nr 1.'!$B$4:$B$6</c:f>
              <c:strCache>
                <c:ptCount val="3"/>
                <c:pt idx="0">
                  <c:v>emerytury</c:v>
                </c:pt>
                <c:pt idx="1">
                  <c:v>renty z tytułu niezdolności do pracy</c:v>
                </c:pt>
                <c:pt idx="2">
                  <c:v>renty rodzinne</c:v>
                </c:pt>
              </c:strCache>
            </c:strRef>
          </c:cat>
          <c:val>
            <c:numRef>
              <c:f>'Dane do wykresu nr 1.'!$C$4:$C$6</c:f>
              <c:numCache>
                <c:formatCode>0.0%</c:formatCode>
                <c:ptCount val="3"/>
                <c:pt idx="0">
                  <c:v>0.78400000000000003</c:v>
                </c:pt>
                <c:pt idx="1">
                  <c:v>0.17299999999999999</c:v>
                </c:pt>
                <c:pt idx="2">
                  <c:v>4.2999999999999997E-2</c:v>
                </c:pt>
              </c:numCache>
            </c:numRef>
          </c:val>
          <c:extLst>
            <c:ext xmlns:c16="http://schemas.microsoft.com/office/drawing/2014/chart" uri="{C3380CC4-5D6E-409C-BE32-E72D297353CC}">
              <c16:uniqueId val="{00000003-FEED-4B83-AAA2-26BA222F72AE}"/>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accent3">
        <a:lumMod val="20000"/>
        <a:lumOff val="80000"/>
      </a:schemeClr>
    </a:solidFill>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 KWARTALE 2019 R.</a:t>
            </a:r>
          </a:p>
        </c:rich>
      </c:tx>
      <c:layout>
        <c:manualLayout>
          <c:xMode val="edge"/>
          <c:yMode val="edge"/>
          <c:x val="0.18012421144394825"/>
          <c:y val="2.027020422858973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238095238095233E-2"/>
          <c:y val="9.29054054054054E-2"/>
          <c:w val="0.75879917184265011"/>
          <c:h val="0.66216216216216217"/>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42678</c:v>
                </c:pt>
                <c:pt idx="1">
                  <c:v>74835</c:v>
                </c:pt>
                <c:pt idx="2">
                  <c:v>144935</c:v>
                </c:pt>
                <c:pt idx="3">
                  <c:v>15724</c:v>
                </c:pt>
                <c:pt idx="4">
                  <c:v>96320</c:v>
                </c:pt>
                <c:pt idx="5">
                  <c:v>93964</c:v>
                </c:pt>
                <c:pt idx="6">
                  <c:v>172693</c:v>
                </c:pt>
                <c:pt idx="7">
                  <c:v>23187</c:v>
                </c:pt>
                <c:pt idx="8">
                  <c:v>66317</c:v>
                </c:pt>
                <c:pt idx="9">
                  <c:v>81089</c:v>
                </c:pt>
                <c:pt idx="10">
                  <c:v>36070</c:v>
                </c:pt>
                <c:pt idx="11">
                  <c:v>33387</c:v>
                </c:pt>
                <c:pt idx="12">
                  <c:v>61574</c:v>
                </c:pt>
                <c:pt idx="13">
                  <c:v>41105</c:v>
                </c:pt>
                <c:pt idx="14">
                  <c:v>115221</c:v>
                </c:pt>
                <c:pt idx="15">
                  <c:v>24515</c:v>
                </c:pt>
              </c:numCache>
            </c:numRef>
          </c:val>
          <c:extLst>
            <c:ext xmlns:c16="http://schemas.microsoft.com/office/drawing/2014/chart" uri="{C3380CC4-5D6E-409C-BE32-E72D297353CC}">
              <c16:uniqueId val="{00000000-D1DA-4762-97E6-69FB011265A5}"/>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44064</c:v>
                </c:pt>
                <c:pt idx="1">
                  <c:v>66292</c:v>
                </c:pt>
                <c:pt idx="2">
                  <c:v>156271</c:v>
                </c:pt>
                <c:pt idx="3">
                  <c:v>14994</c:v>
                </c:pt>
                <c:pt idx="4">
                  <c:v>98021</c:v>
                </c:pt>
                <c:pt idx="5">
                  <c:v>141176</c:v>
                </c:pt>
                <c:pt idx="6">
                  <c:v>185362</c:v>
                </c:pt>
                <c:pt idx="7">
                  <c:v>26850</c:v>
                </c:pt>
                <c:pt idx="8">
                  <c:v>88914</c:v>
                </c:pt>
                <c:pt idx="9">
                  <c:v>84361</c:v>
                </c:pt>
                <c:pt idx="10">
                  <c:v>40304</c:v>
                </c:pt>
                <c:pt idx="11">
                  <c:v>34634</c:v>
                </c:pt>
                <c:pt idx="12">
                  <c:v>67677</c:v>
                </c:pt>
                <c:pt idx="13">
                  <c:v>42201</c:v>
                </c:pt>
                <c:pt idx="14">
                  <c:v>118645</c:v>
                </c:pt>
                <c:pt idx="15">
                  <c:v>25292</c:v>
                </c:pt>
              </c:numCache>
            </c:numRef>
          </c:val>
          <c:extLst>
            <c:ext xmlns:c16="http://schemas.microsoft.com/office/drawing/2014/chart" uri="{C3380CC4-5D6E-409C-BE32-E72D297353CC}">
              <c16:uniqueId val="{00000001-D1DA-4762-97E6-69FB011265A5}"/>
            </c:ext>
          </c:extLst>
        </c:ser>
        <c:dLbls>
          <c:showLegendKey val="0"/>
          <c:showVal val="0"/>
          <c:showCatName val="0"/>
          <c:showSerName val="0"/>
          <c:showPercent val="0"/>
          <c:showBubbleSize val="0"/>
        </c:dLbls>
        <c:gapWidth val="150"/>
        <c:shape val="box"/>
        <c:axId val="2054383775"/>
        <c:axId val="1"/>
        <c:axId val="2"/>
      </c:bar3DChart>
      <c:catAx>
        <c:axId val="2054383775"/>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989649046337645"/>
              <c:y val="0.9121622113932331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1"/>
        <c:crosses val="autoZero"/>
        <c:auto val="1"/>
        <c:lblAlgn val="ctr"/>
        <c:lblOffset val="100"/>
        <c:tickLblSkip val="1"/>
        <c:tickMarkSkip val="1"/>
        <c:noMultiLvlLbl val="1"/>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6956493369212573E-2"/>
              <c:y val="0.3445945381589767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054383775"/>
        <c:crosses val="autoZero"/>
        <c:crossBetween val="between"/>
        <c:majorUnit val="30000"/>
      </c:valAx>
      <c:serAx>
        <c:axId val="2"/>
        <c:scaling>
          <c:orientation val="minMax"/>
        </c:scaling>
        <c:delete val="1"/>
        <c:axPos val="b"/>
        <c:majorTickMark val="out"/>
        <c:minorTickMark val="none"/>
        <c:tickLblPos val="nextTo"/>
        <c:crossAx val="1"/>
        <c:crosses val="autoZero"/>
      </c:serAx>
      <c:spPr>
        <a:noFill/>
        <a:ln w="25400">
          <a:noFill/>
        </a:ln>
      </c:spPr>
    </c:plotArea>
    <c:legend>
      <c:legendPos val="r"/>
      <c:layout>
        <c:manualLayout>
          <c:xMode val="edge"/>
          <c:yMode val="edge"/>
          <c:x val="0.86424870466321246"/>
          <c:y val="0.39322033898305087"/>
          <c:w val="0.13160621761658031"/>
          <c:h val="0.2847457627118644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II KWARTALE 2019 R.</a:t>
            </a:r>
          </a:p>
        </c:rich>
      </c:tx>
      <c:layout>
        <c:manualLayout>
          <c:xMode val="edge"/>
          <c:yMode val="edge"/>
          <c:x val="0.16458337603232459"/>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02"/>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1683.62</c:v>
                </c:pt>
                <c:pt idx="1">
                  <c:v>1653.4</c:v>
                </c:pt>
                <c:pt idx="2">
                  <c:v>1651</c:v>
                </c:pt>
                <c:pt idx="3">
                  <c:v>1777.92</c:v>
                </c:pt>
                <c:pt idx="4">
                  <c:v>1628.32</c:v>
                </c:pt>
                <c:pt idx="5">
                  <c:v>1604.21</c:v>
                </c:pt>
                <c:pt idx="6">
                  <c:v>1610.57</c:v>
                </c:pt>
                <c:pt idx="7">
                  <c:v>1671.89</c:v>
                </c:pt>
                <c:pt idx="8">
                  <c:v>1614.91</c:v>
                </c:pt>
                <c:pt idx="9">
                  <c:v>1639.32</c:v>
                </c:pt>
                <c:pt idx="10">
                  <c:v>1651.42</c:v>
                </c:pt>
                <c:pt idx="11">
                  <c:v>1789.48</c:v>
                </c:pt>
                <c:pt idx="12">
                  <c:v>1625.62</c:v>
                </c:pt>
                <c:pt idx="13">
                  <c:v>1670.61</c:v>
                </c:pt>
                <c:pt idx="14">
                  <c:v>1608.81</c:v>
                </c:pt>
                <c:pt idx="15">
                  <c:v>1699.58</c:v>
                </c:pt>
              </c:numCache>
            </c:numRef>
          </c:val>
          <c:extLst>
            <c:ext xmlns:c16="http://schemas.microsoft.com/office/drawing/2014/chart" uri="{C3380CC4-5D6E-409C-BE32-E72D297353CC}">
              <c16:uniqueId val="{00000000-FA3C-4817-AAA5-D31C75A159E4}"/>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1491.2</c:v>
                </c:pt>
                <c:pt idx="1">
                  <c:v>1571.64</c:v>
                </c:pt>
                <c:pt idx="2">
                  <c:v>1549.9</c:v>
                </c:pt>
                <c:pt idx="3">
                  <c:v>1475.45</c:v>
                </c:pt>
                <c:pt idx="4">
                  <c:v>1543.77</c:v>
                </c:pt>
                <c:pt idx="5">
                  <c:v>1509.84</c:v>
                </c:pt>
                <c:pt idx="6">
                  <c:v>1547.23</c:v>
                </c:pt>
                <c:pt idx="7">
                  <c:v>1539.47</c:v>
                </c:pt>
                <c:pt idx="8">
                  <c:v>1521.22</c:v>
                </c:pt>
                <c:pt idx="9">
                  <c:v>1580.27</c:v>
                </c:pt>
                <c:pt idx="10">
                  <c:v>1540.99</c:v>
                </c:pt>
                <c:pt idx="11">
                  <c:v>1448.03</c:v>
                </c:pt>
                <c:pt idx="12">
                  <c:v>1535.71</c:v>
                </c:pt>
                <c:pt idx="13">
                  <c:v>1570.72</c:v>
                </c:pt>
                <c:pt idx="14">
                  <c:v>1512.61</c:v>
                </c:pt>
                <c:pt idx="15">
                  <c:v>1535.84</c:v>
                </c:pt>
              </c:numCache>
            </c:numRef>
          </c:val>
          <c:extLst>
            <c:ext xmlns:c16="http://schemas.microsoft.com/office/drawing/2014/chart" uri="{C3380CC4-5D6E-409C-BE32-E72D297353CC}">
              <c16:uniqueId val="{00000001-FA3C-4817-AAA5-D31C75A159E4}"/>
            </c:ext>
          </c:extLst>
        </c:ser>
        <c:dLbls>
          <c:showLegendKey val="0"/>
          <c:showVal val="0"/>
          <c:showCatName val="0"/>
          <c:showSerName val="0"/>
          <c:showPercent val="0"/>
          <c:showBubbleSize val="0"/>
        </c:dLbls>
        <c:gapWidth val="150"/>
        <c:shape val="box"/>
        <c:axId val="170652815"/>
        <c:axId val="1"/>
        <c:axId val="0"/>
      </c:bar3DChart>
      <c:catAx>
        <c:axId val="170652815"/>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32671156459"/>
              <c:y val="0.8923766183237602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900328772184"/>
              <c:y val="0.473967798891502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70652815"/>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12539184952983"/>
          <c:y val="0.61584454409566514"/>
          <c:w val="0.15047021943573669"/>
          <c:h val="8.52017937219730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II KWARTALE 2019 R. </a:t>
            </a:r>
          </a:p>
        </c:rich>
      </c:tx>
      <c:layout>
        <c:manualLayout>
          <c:xMode val="edge"/>
          <c:yMode val="edge"/>
          <c:x val="0.10848549946294307"/>
          <c:y val="8.2822105123536438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0837808807733621"/>
          <c:y val="0.3834355828220859"/>
          <c:w val="0.53490870032223414"/>
          <c:h val="0.3726993865030675"/>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1-ADE4-4AF3-B066-FECD8F0E3476}"/>
              </c:ext>
            </c:extLst>
          </c:dPt>
          <c:dPt>
            <c:idx val="1"/>
            <c:bubble3D val="0"/>
            <c:explosion val="36"/>
            <c:spPr>
              <a:solidFill>
                <a:srgbClr val="993366"/>
              </a:solidFill>
              <a:ln w="25400">
                <a:noFill/>
              </a:ln>
            </c:spPr>
            <c:extLst>
              <c:ext xmlns:c16="http://schemas.microsoft.com/office/drawing/2014/chart" uri="{C3380CC4-5D6E-409C-BE32-E72D297353CC}">
                <c16:uniqueId val="{00000003-ADE4-4AF3-B066-FECD8F0E3476}"/>
              </c:ext>
            </c:extLst>
          </c:dPt>
          <c:dLbls>
            <c:dLbl>
              <c:idx val="0"/>
              <c:layout>
                <c:manualLayout>
                  <c:x val="0.10581650977838297"/>
                  <c:y val="0.10794793730387986"/>
                </c:manualLayout>
              </c:layout>
              <c:tx>
                <c:rich>
                  <a:bodyPr/>
                  <a:lstStyle/>
                  <a:p>
                    <a:pPr>
                      <a:defRPr sz="900" b="1" i="0" u="none" strike="noStrike" baseline="0">
                        <a:solidFill>
                          <a:srgbClr val="000000"/>
                        </a:solidFill>
                        <a:latin typeface="Arial"/>
                        <a:ea typeface="Arial"/>
                        <a:cs typeface="Arial"/>
                      </a:defRPr>
                    </a:pPr>
                    <a:r>
                      <a:rPr lang="en-US"/>
                      <a:t>Zasiłki chorobowe                    80,2 %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E4-4AF3-B066-FECD8F0E3476}"/>
                </c:ext>
              </c:extLst>
            </c:dLbl>
            <c:dLbl>
              <c:idx val="1"/>
              <c:layout>
                <c:manualLayout>
                  <c:x val="-0.10413277287707459"/>
                  <c:y val="-6.0374648064659808E-2"/>
                </c:manualLayout>
              </c:layout>
              <c:tx>
                <c:rich>
                  <a:bodyPr/>
                  <a:lstStyle/>
                  <a:p>
                    <a:pPr>
                      <a:defRPr sz="900" b="1" i="0" u="none" strike="noStrike" baseline="0">
                        <a:solidFill>
                          <a:srgbClr val="000000"/>
                        </a:solidFill>
                        <a:latin typeface="Arial"/>
                        <a:ea typeface="Arial"/>
                        <a:cs typeface="Arial"/>
                      </a:defRPr>
                    </a:pPr>
                    <a:r>
                      <a:rPr lang="en-US"/>
                      <a:t>Jednorazowe 
odszkodowania           powypadkowe                      
19,8 %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E4-4AF3-B066-FECD8F0E3476}"/>
                </c:ext>
              </c:extLst>
            </c:dLbl>
            <c:dLbl>
              <c:idx val="2"/>
              <c:layout>
                <c:manualLayout>
                  <c:x val="0.1040938473145907"/>
                  <c:y val="-0.13202673483106617"/>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DE4-4AF3-B066-FECD8F0E3476}"/>
                </c:ext>
              </c:extLst>
            </c:dLbl>
            <c:spPr>
              <a:noFill/>
              <a:ln w="25400">
                <a:noFill/>
              </a:ln>
            </c:spPr>
            <c:txPr>
              <a:bodyPr wrap="square" lIns="38100" tIns="19050" rIns="38100" bIns="19050" anchor="ctr">
                <a:spAutoFit/>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0.80200000000000005</c:v>
                </c:pt>
                <c:pt idx="1">
                  <c:v>0.19800000000000001</c:v>
                </c:pt>
              </c:numCache>
            </c:numRef>
          </c:val>
          <c:extLst>
            <c:ext xmlns:c16="http://schemas.microsoft.com/office/drawing/2014/chart" uri="{C3380CC4-5D6E-409C-BE32-E72D297353CC}">
              <c16:uniqueId val="{00000005-ADE4-4AF3-B066-FECD8F0E347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I PÓŁROCZU 2019 R.</a:t>
            </a:r>
          </a:p>
        </c:rich>
      </c:tx>
      <c:layout>
        <c:manualLayout>
          <c:xMode val="edge"/>
          <c:yMode val="edge"/>
          <c:x val="0.2792140682774622"/>
          <c:y val="2.3728821996589013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823"/>
          <c:y val="0.23769100169779286"/>
          <c:w val="0.71709844559585489"/>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1-D6D4-4C8C-8A09-C226C4DC340D}"/>
              </c:ext>
            </c:extLst>
          </c:dPt>
          <c:dPt>
            <c:idx val="1"/>
            <c:bubble3D val="0"/>
            <c:spPr>
              <a:solidFill>
                <a:srgbClr val="800080"/>
              </a:solidFill>
              <a:ln w="25400">
                <a:noFill/>
              </a:ln>
            </c:spPr>
            <c:extLst>
              <c:ext xmlns:c16="http://schemas.microsoft.com/office/drawing/2014/chart" uri="{C3380CC4-5D6E-409C-BE32-E72D297353CC}">
                <c16:uniqueId val="{00000003-D6D4-4C8C-8A09-C226C4DC340D}"/>
              </c:ext>
            </c:extLst>
          </c:dPt>
          <c:dPt>
            <c:idx val="2"/>
            <c:bubble3D val="0"/>
            <c:spPr>
              <a:solidFill>
                <a:srgbClr val="FFFF00"/>
              </a:solidFill>
              <a:ln w="25400">
                <a:noFill/>
              </a:ln>
            </c:spPr>
            <c:extLst>
              <c:ext xmlns:c16="http://schemas.microsoft.com/office/drawing/2014/chart" uri="{C3380CC4-5D6E-409C-BE32-E72D297353CC}">
                <c16:uniqueId val="{00000005-D6D4-4C8C-8A09-C226C4DC340D}"/>
              </c:ext>
            </c:extLst>
          </c:dPt>
          <c:dPt>
            <c:idx val="3"/>
            <c:bubble3D val="0"/>
            <c:spPr>
              <a:solidFill>
                <a:srgbClr val="33CCCC"/>
              </a:solidFill>
              <a:ln w="25400">
                <a:noFill/>
              </a:ln>
            </c:spPr>
            <c:extLst>
              <c:ext xmlns:c16="http://schemas.microsoft.com/office/drawing/2014/chart" uri="{C3380CC4-5D6E-409C-BE32-E72D297353CC}">
                <c16:uniqueId val="{00000007-D6D4-4C8C-8A09-C226C4DC340D}"/>
              </c:ext>
            </c:extLst>
          </c:dPt>
          <c:dPt>
            <c:idx val="4"/>
            <c:bubble3D val="0"/>
            <c:spPr>
              <a:solidFill>
                <a:srgbClr val="FF9900"/>
              </a:solidFill>
              <a:ln w="25400">
                <a:noFill/>
              </a:ln>
            </c:spPr>
            <c:extLst>
              <c:ext xmlns:c16="http://schemas.microsoft.com/office/drawing/2014/chart" uri="{C3380CC4-5D6E-409C-BE32-E72D297353CC}">
                <c16:uniqueId val="{00000009-D6D4-4C8C-8A09-C226C4DC340D}"/>
              </c:ext>
            </c:extLst>
          </c:dPt>
          <c:dLbls>
            <c:dLbl>
              <c:idx val="0"/>
              <c:layout>
                <c:manualLayout>
                  <c:x val="-2.7176835573940045E-2"/>
                  <c:y val="-0.16471960496463364"/>
                </c:manualLayout>
              </c:layout>
              <c:tx>
                <c:rich>
                  <a:bodyPr/>
                  <a:lstStyle/>
                  <a:p>
                    <a:pPr>
                      <a:defRPr sz="1000" b="1" i="0" u="none" strike="noStrike" baseline="0">
                        <a:solidFill>
                          <a:srgbClr val="000000"/>
                        </a:solidFill>
                        <a:latin typeface="Arial"/>
                        <a:ea typeface="Arial"/>
                        <a:cs typeface="Arial"/>
                      </a:defRPr>
                    </a:pPr>
                    <a:r>
                      <a:rPr lang="en-US"/>
                      <a:t>Upadek osób
47,0%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D4-4C8C-8A09-C226C4DC340D}"/>
                </c:ext>
              </c:extLst>
            </c:dLbl>
            <c:dLbl>
              <c:idx val="1"/>
              <c:layout>
                <c:manualLayout>
                  <c:x val="2.042802953013944E-2"/>
                  <c:y val="0.10108319230516896"/>
                </c:manualLayout>
              </c:layout>
              <c:tx>
                <c:rich>
                  <a:bodyPr/>
                  <a:lstStyle/>
                  <a:p>
                    <a:pPr>
                      <a:defRPr sz="1000" b="1" i="0" u="none" strike="noStrike" baseline="0">
                        <a:solidFill>
                          <a:srgbClr val="000000"/>
                        </a:solidFill>
                        <a:latin typeface="Arial"/>
                        <a:ea typeface="Arial"/>
                        <a:cs typeface="Arial"/>
                      </a:defRPr>
                    </a:pPr>
                    <a:r>
                      <a:rPr lang="en-US"/>
                      <a:t>Upadek przedmiotów
6,9%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D4-4C8C-8A09-C226C4DC340D}"/>
                </c:ext>
              </c:extLst>
            </c:dLbl>
            <c:dLbl>
              <c:idx val="2"/>
              <c:layout>
                <c:manualLayout>
                  <c:x val="7.7742738520612878E-2"/>
                  <c:y val="0.12384219566228818"/>
                </c:manualLayout>
              </c:layout>
              <c:tx>
                <c:rich>
                  <a:bodyPr/>
                  <a:lstStyle/>
                  <a:p>
                    <a:pPr>
                      <a:defRPr sz="1000" b="1" i="0" u="none" strike="noStrike" baseline="0">
                        <a:solidFill>
                          <a:srgbClr val="000000"/>
                        </a:solidFill>
                        <a:latin typeface="Arial"/>
                        <a:ea typeface="Arial"/>
                        <a:cs typeface="Arial"/>
                      </a:defRPr>
                    </a:pPr>
                    <a:r>
                      <a:rPr lang="en-US"/>
                      <a:t>Pochwycenie, uderzenie           przez części ruchome            maszyn i urządzeń
11,8%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D4-4C8C-8A09-C226C4DC340D}"/>
                </c:ext>
              </c:extLst>
            </c:dLbl>
            <c:dLbl>
              <c:idx val="3"/>
              <c:layout>
                <c:manualLayout>
                  <c:x val="-2.141623488773748E-2"/>
                  <c:y val="-8.9665922489739716E-2"/>
                </c:manualLayout>
              </c:layout>
              <c:tx>
                <c:rich>
                  <a:bodyPr/>
                  <a:lstStyle/>
                  <a:p>
                    <a:pPr>
                      <a:defRPr sz="1000" b="1" i="0" u="none" strike="noStrike" baseline="0">
                        <a:solidFill>
                          <a:srgbClr val="000000"/>
                        </a:solidFill>
                        <a:latin typeface="Arial"/>
                        <a:ea typeface="Arial"/>
                        <a:cs typeface="Arial"/>
                      </a:defRPr>
                    </a:pPr>
                    <a:r>
                      <a:rPr lang="en-US"/>
                      <a:t>Uderzenie,                              przygniecenie,                        pogryzienie                                 przez zwięrzęta 
11,9%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D4-4C8C-8A09-C226C4DC340D}"/>
                </c:ext>
              </c:extLst>
            </c:dLbl>
            <c:dLbl>
              <c:idx val="4"/>
              <c:layout>
                <c:manualLayout>
                  <c:x val="4.6758954515771528E-2"/>
                  <c:y val="-0.13278888372718992"/>
                </c:manualLayout>
              </c:layout>
              <c:tx>
                <c:rich>
                  <a:bodyPr/>
                  <a:lstStyle/>
                  <a:p>
                    <a:pPr>
                      <a:defRPr sz="1000" b="1" i="0" u="none" strike="noStrike" baseline="0">
                        <a:solidFill>
                          <a:srgbClr val="000000"/>
                        </a:solidFill>
                        <a:latin typeface="Arial"/>
                        <a:ea typeface="Arial"/>
                        <a:cs typeface="Arial"/>
                      </a:defRPr>
                    </a:pPr>
                    <a:r>
                      <a:rPr lang="en-US"/>
                      <a:t>Pozostałe
22,4%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D4-4C8C-8A09-C226C4DC340D}"/>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5'!$A$8:$E$8</c:f>
              <c:numCache>
                <c:formatCode>General</c:formatCode>
                <c:ptCount val="5"/>
                <c:pt idx="0">
                  <c:v>2747</c:v>
                </c:pt>
                <c:pt idx="1">
                  <c:v>401</c:v>
                </c:pt>
                <c:pt idx="2">
                  <c:v>689</c:v>
                </c:pt>
                <c:pt idx="3">
                  <c:v>697</c:v>
                </c:pt>
                <c:pt idx="4">
                  <c:v>1307</c:v>
                </c:pt>
              </c:numCache>
            </c:numRef>
          </c:val>
          <c:extLst>
            <c:ext xmlns:c16="http://schemas.microsoft.com/office/drawing/2014/chart" uri="{C3380CC4-5D6E-409C-BE32-E72D297353CC}">
              <c16:uniqueId val="{0000000A-D6D4-4C8C-8A09-C226C4DC340D}"/>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D6D4-4C8C-8A09-C226C4DC340D}"/>
              </c:ext>
            </c:extLst>
          </c:dPt>
          <c:dPt>
            <c:idx val="1"/>
            <c:bubble3D val="0"/>
            <c:extLst>
              <c:ext xmlns:c16="http://schemas.microsoft.com/office/drawing/2014/chart" uri="{C3380CC4-5D6E-409C-BE32-E72D297353CC}">
                <c16:uniqueId val="{0000000D-D6D4-4C8C-8A09-C226C4DC340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D6D4-4C8C-8A09-C226C4DC340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D6D4-4C8C-8A09-C226C4DC340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D6D4-4C8C-8A09-C226C4DC340D}"/>
              </c:ext>
            </c:extLst>
          </c:dPt>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5'!$A$9:$E$9</c:f>
              <c:numCache>
                <c:formatCode>General</c:formatCode>
                <c:ptCount val="5"/>
              </c:numCache>
            </c:numRef>
          </c:val>
          <c:extLst>
            <c:ext xmlns:c16="http://schemas.microsoft.com/office/drawing/2014/chart" uri="{C3380CC4-5D6E-409C-BE32-E72D297353CC}">
              <c16:uniqueId val="{00000014-D6D4-4C8C-8A09-C226C4DC340D}"/>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D6D4-4C8C-8A09-C226C4DC340D}"/>
              </c:ext>
            </c:extLst>
          </c:dPt>
          <c:dPt>
            <c:idx val="1"/>
            <c:bubble3D val="0"/>
            <c:extLst>
              <c:ext xmlns:c16="http://schemas.microsoft.com/office/drawing/2014/chart" uri="{C3380CC4-5D6E-409C-BE32-E72D297353CC}">
                <c16:uniqueId val="{00000017-D6D4-4C8C-8A09-C226C4DC340D}"/>
              </c:ext>
            </c:extLst>
          </c:dPt>
          <c:dPt>
            <c:idx val="2"/>
            <c:bubble3D val="0"/>
            <c:extLst>
              <c:ext xmlns:c16="http://schemas.microsoft.com/office/drawing/2014/chart" uri="{C3380CC4-5D6E-409C-BE32-E72D297353CC}">
                <c16:uniqueId val="{00000018-D6D4-4C8C-8A09-C226C4DC340D}"/>
              </c:ext>
            </c:extLst>
          </c:dPt>
          <c:dPt>
            <c:idx val="3"/>
            <c:bubble3D val="0"/>
            <c:extLst>
              <c:ext xmlns:c16="http://schemas.microsoft.com/office/drawing/2014/chart" uri="{C3380CC4-5D6E-409C-BE32-E72D297353CC}">
                <c16:uniqueId val="{00000019-D6D4-4C8C-8A09-C226C4DC340D}"/>
              </c:ext>
            </c:extLst>
          </c:dPt>
          <c:dPt>
            <c:idx val="4"/>
            <c:bubble3D val="0"/>
            <c:extLst>
              <c:ext xmlns:c16="http://schemas.microsoft.com/office/drawing/2014/chart" uri="{C3380CC4-5D6E-409C-BE32-E72D297353CC}">
                <c16:uniqueId val="{0000001A-D6D4-4C8C-8A09-C226C4DC340D}"/>
              </c:ext>
            </c:extLst>
          </c:dPt>
          <c:val>
            <c:numLit>
              <c:formatCode>General</c:formatCode>
              <c:ptCount val="1"/>
              <c:pt idx="0">
                <c:v>1</c:v>
              </c:pt>
            </c:numLit>
          </c:val>
          <c:extLst>
            <c:ext xmlns:c16="http://schemas.microsoft.com/office/drawing/2014/chart" uri="{C3380CC4-5D6E-409C-BE32-E72D297353CC}">
              <c16:uniqueId val="{0000001B-D6D4-4C8C-8A09-C226C4DC340D}"/>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D-D6D4-4C8C-8A09-C226C4DC340D}"/>
              </c:ext>
            </c:extLst>
          </c:dPt>
          <c:dPt>
            <c:idx val="1"/>
            <c:bubble3D val="0"/>
            <c:extLst>
              <c:ext xmlns:c16="http://schemas.microsoft.com/office/drawing/2014/chart" uri="{C3380CC4-5D6E-409C-BE32-E72D297353CC}">
                <c16:uniqueId val="{0000001E-D6D4-4C8C-8A09-C226C4DC340D}"/>
              </c:ext>
            </c:extLst>
          </c:dPt>
          <c:dPt>
            <c:idx val="2"/>
            <c:bubble3D val="0"/>
            <c:extLst>
              <c:ext xmlns:c16="http://schemas.microsoft.com/office/drawing/2014/chart" uri="{C3380CC4-5D6E-409C-BE32-E72D297353CC}">
                <c16:uniqueId val="{0000001F-D6D4-4C8C-8A09-C226C4DC340D}"/>
              </c:ext>
            </c:extLst>
          </c:dPt>
          <c:dPt>
            <c:idx val="3"/>
            <c:bubble3D val="0"/>
            <c:extLst>
              <c:ext xmlns:c16="http://schemas.microsoft.com/office/drawing/2014/chart" uri="{C3380CC4-5D6E-409C-BE32-E72D297353CC}">
                <c16:uniqueId val="{00000020-D6D4-4C8C-8A09-C226C4DC340D}"/>
              </c:ext>
            </c:extLst>
          </c:dPt>
          <c:dPt>
            <c:idx val="4"/>
            <c:bubble3D val="0"/>
            <c:extLst>
              <c:ext xmlns:c16="http://schemas.microsoft.com/office/drawing/2014/chart" uri="{C3380CC4-5D6E-409C-BE32-E72D297353CC}">
                <c16:uniqueId val="{00000021-D6D4-4C8C-8A09-C226C4DC340D}"/>
              </c:ext>
            </c:extLst>
          </c:dPt>
          <c:val>
            <c:numLit>
              <c:formatCode>General</c:formatCode>
              <c:ptCount val="1"/>
              <c:pt idx="0">
                <c:v>1</c:v>
              </c:pt>
            </c:numLit>
          </c:val>
          <c:extLst>
            <c:ext xmlns:c16="http://schemas.microsoft.com/office/drawing/2014/chart" uri="{C3380CC4-5D6E-409C-BE32-E72D297353CC}">
              <c16:uniqueId val="{00000022-D6D4-4C8C-8A09-C226C4DC340D}"/>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4-D6D4-4C8C-8A09-C226C4DC340D}"/>
              </c:ext>
            </c:extLst>
          </c:dPt>
          <c:dPt>
            <c:idx val="1"/>
            <c:bubble3D val="0"/>
            <c:extLst>
              <c:ext xmlns:c16="http://schemas.microsoft.com/office/drawing/2014/chart" uri="{C3380CC4-5D6E-409C-BE32-E72D297353CC}">
                <c16:uniqueId val="{00000025-D6D4-4C8C-8A09-C226C4DC340D}"/>
              </c:ext>
            </c:extLst>
          </c:dPt>
          <c:dPt>
            <c:idx val="2"/>
            <c:bubble3D val="0"/>
            <c:extLst>
              <c:ext xmlns:c16="http://schemas.microsoft.com/office/drawing/2014/chart" uri="{C3380CC4-5D6E-409C-BE32-E72D297353CC}">
                <c16:uniqueId val="{00000026-D6D4-4C8C-8A09-C226C4DC340D}"/>
              </c:ext>
            </c:extLst>
          </c:dPt>
          <c:dPt>
            <c:idx val="3"/>
            <c:bubble3D val="0"/>
            <c:extLst>
              <c:ext xmlns:c16="http://schemas.microsoft.com/office/drawing/2014/chart" uri="{C3380CC4-5D6E-409C-BE32-E72D297353CC}">
                <c16:uniqueId val="{00000027-D6D4-4C8C-8A09-C226C4DC340D}"/>
              </c:ext>
            </c:extLst>
          </c:dPt>
          <c:dPt>
            <c:idx val="4"/>
            <c:bubble3D val="0"/>
            <c:extLst>
              <c:ext xmlns:c16="http://schemas.microsoft.com/office/drawing/2014/chart" uri="{C3380CC4-5D6E-409C-BE32-E72D297353CC}">
                <c16:uniqueId val="{00000028-D6D4-4C8C-8A09-C226C4DC340D}"/>
              </c:ext>
            </c:extLst>
          </c:dPt>
          <c:val>
            <c:numLit>
              <c:formatCode>General</c:formatCode>
              <c:ptCount val="1"/>
              <c:pt idx="0">
                <c:v>1</c:v>
              </c:pt>
            </c:numLit>
          </c:val>
          <c:extLst>
            <c:ext xmlns:c16="http://schemas.microsoft.com/office/drawing/2014/chart" uri="{C3380CC4-5D6E-409C-BE32-E72D297353CC}">
              <c16:uniqueId val="{00000029-D6D4-4C8C-8A09-C226C4DC340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zoomScale="126"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77</xdr:row>
      <xdr:rowOff>28575</xdr:rowOff>
    </xdr:from>
    <xdr:to>
      <xdr:col>3</xdr:col>
      <xdr:colOff>323850</xdr:colOff>
      <xdr:row>78</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14697075"/>
          <a:ext cx="2133600"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8214" cy="6092976"/>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5288" cy="5627077"/>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23947" cy="6376737"/>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0.50025</cdr:x>
      <cdr:y>0.5195</cdr:y>
    </cdr:from>
    <cdr:to>
      <cdr:x>0.5195</cdr:x>
      <cdr:y>0.55325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867775" cy="6219825"/>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0.2605</cdr:x>
      <cdr:y>0.35925</cdr:y>
    </cdr:from>
    <cdr:to>
      <cdr:x>0.3075</cdr:x>
      <cdr:y>0.4085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0.59425</cdr:x>
      <cdr:y>0.7525</cdr:y>
    </cdr:from>
    <cdr:to>
      <cdr:x>0.66975</cdr:x>
      <cdr:y>0.839</cdr:y>
    </cdr:to>
    <cdr:sp macro="" textlink="">
      <cdr:nvSpPr>
        <cdr:cNvPr id="1031" name="Line 7"/>
        <cdr:cNvSpPr>
          <a:spLocks xmlns:a="http://schemas.openxmlformats.org/drawingml/2006/main" noChangeShapeType="1"/>
        </cdr:cNvSpPr>
      </cdr:nvSpPr>
      <cdr:spPr bwMode="auto">
        <a:xfrm xmlns:a="http://schemas.openxmlformats.org/drawingml/2006/main">
          <a:off x="5265241" y="4688777"/>
          <a:ext cx="667300" cy="53098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0.24375</cdr:x>
      <cdr:y>0.341</cdr:y>
    </cdr:from>
    <cdr:to>
      <cdr:x>0.25975</cdr:x>
      <cdr:y>0.3585</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0.22025</cdr:x>
      <cdr:y>0.341</cdr:y>
    </cdr:from>
    <cdr:to>
      <cdr:x>0.24375</cdr:x>
      <cdr:y>0.341</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0.66975</cdr:x>
      <cdr:y>0.839</cdr:y>
    </cdr:from>
    <cdr:to>
      <cdr:x>0.70175</cdr:x>
      <cdr:y>0.839</cdr:y>
    </cdr:to>
    <cdr:sp macro="" textlink="">
      <cdr:nvSpPr>
        <cdr:cNvPr id="1036" name="Line 12"/>
        <cdr:cNvSpPr>
          <a:spLocks xmlns:a="http://schemas.openxmlformats.org/drawingml/2006/main" noChangeShapeType="1"/>
        </cdr:cNvSpPr>
      </cdr:nvSpPr>
      <cdr:spPr bwMode="auto">
        <a:xfrm xmlns:a="http://schemas.openxmlformats.org/drawingml/2006/main" flipV="1">
          <a:off x="5932541" y="5219757"/>
          <a:ext cx="281552"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94132" cy="5624763"/>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9"/>
  <sheetViews>
    <sheetView tabSelected="1" workbookViewId="0">
      <selection activeCell="L7" sqref="L7"/>
    </sheetView>
  </sheetViews>
  <sheetFormatPr defaultRowHeight="12.75"/>
  <cols>
    <col min="1" max="1" width="13" style="1" customWidth="1"/>
    <col min="2" max="2" width="5.28515625" style="1" customWidth="1"/>
    <col min="3" max="16384" width="9.140625" style="1"/>
  </cols>
  <sheetData>
    <row r="1" spans="1:9" ht="18" customHeight="1">
      <c r="A1" s="706" t="s">
        <v>448</v>
      </c>
      <c r="B1" s="706"/>
      <c r="C1" s="706"/>
      <c r="D1" s="706"/>
      <c r="E1" s="706"/>
      <c r="F1" s="706"/>
      <c r="G1" s="706"/>
      <c r="H1" s="706"/>
      <c r="I1" s="706"/>
    </row>
    <row r="5" spans="1:9">
      <c r="A5" s="70" t="s">
        <v>447</v>
      </c>
    </row>
    <row r="6" spans="1:9">
      <c r="A6" s="70"/>
    </row>
    <row r="7" spans="1:9">
      <c r="A7" s="70" t="s">
        <v>446</v>
      </c>
      <c r="C7" s="1" t="s">
        <v>445</v>
      </c>
    </row>
    <row r="8" spans="1:9">
      <c r="A8" s="70"/>
    </row>
    <row r="9" spans="1:9">
      <c r="A9" s="70" t="s">
        <v>444</v>
      </c>
      <c r="C9" s="1" t="s">
        <v>443</v>
      </c>
    </row>
    <row r="10" spans="1:9">
      <c r="A10" s="70" t="s">
        <v>442</v>
      </c>
      <c r="C10" s="65" t="s">
        <v>530</v>
      </c>
    </row>
    <row r="11" spans="1:9">
      <c r="A11" s="70" t="s">
        <v>441</v>
      </c>
      <c r="C11" s="1" t="s">
        <v>440</v>
      </c>
    </row>
    <row r="12" spans="1:9">
      <c r="A12" s="70" t="s">
        <v>439</v>
      </c>
      <c r="C12" s="65" t="s">
        <v>531</v>
      </c>
    </row>
    <row r="13" spans="1:9">
      <c r="A13" s="70" t="s">
        <v>438</v>
      </c>
      <c r="C13" s="1" t="s">
        <v>437</v>
      </c>
    </row>
    <row r="14" spans="1:9">
      <c r="A14" s="70" t="s">
        <v>436</v>
      </c>
      <c r="C14" s="65" t="s">
        <v>532</v>
      </c>
    </row>
    <row r="15" spans="1:9">
      <c r="A15" s="70" t="s">
        <v>435</v>
      </c>
      <c r="C15" s="65" t="s">
        <v>533</v>
      </c>
    </row>
    <row r="16" spans="1:9">
      <c r="A16" s="70" t="s">
        <v>433</v>
      </c>
      <c r="C16" s="1" t="s">
        <v>434</v>
      </c>
    </row>
    <row r="17" spans="1:10">
      <c r="A17" s="415" t="s">
        <v>432</v>
      </c>
      <c r="C17" s="65" t="s">
        <v>534</v>
      </c>
    </row>
    <row r="18" spans="1:10">
      <c r="A18" s="415" t="s">
        <v>430</v>
      </c>
      <c r="C18" s="1" t="s">
        <v>431</v>
      </c>
    </row>
    <row r="19" spans="1:10">
      <c r="A19" s="415" t="s">
        <v>535</v>
      </c>
      <c r="C19" s="65" t="s">
        <v>536</v>
      </c>
    </row>
    <row r="20" spans="1:10">
      <c r="A20" s="70"/>
    </row>
    <row r="21" spans="1:10">
      <c r="A21" s="70"/>
    </row>
    <row r="22" spans="1:10">
      <c r="A22" s="70"/>
    </row>
    <row r="23" spans="1:10">
      <c r="A23" s="70" t="s">
        <v>429</v>
      </c>
      <c r="C23" s="1" t="s">
        <v>428</v>
      </c>
    </row>
    <row r="24" spans="1:10">
      <c r="A24" s="70"/>
    </row>
    <row r="25" spans="1:10" ht="27.75" customHeight="1">
      <c r="A25" s="415" t="s">
        <v>424</v>
      </c>
      <c r="C25" s="705" t="s">
        <v>427</v>
      </c>
      <c r="D25" s="705"/>
      <c r="E25" s="705"/>
      <c r="F25" s="705"/>
      <c r="G25" s="705"/>
      <c r="H25" s="705"/>
      <c r="I25" s="705"/>
      <c r="J25" s="705"/>
    </row>
    <row r="26" spans="1:10">
      <c r="A26" s="70"/>
    </row>
    <row r="27" spans="1:10" ht="30" customHeight="1">
      <c r="A27" s="70" t="s">
        <v>426</v>
      </c>
      <c r="C27" s="704" t="s">
        <v>425</v>
      </c>
      <c r="D27" s="705"/>
      <c r="E27" s="705"/>
      <c r="F27" s="705"/>
      <c r="G27" s="705"/>
      <c r="H27" s="705"/>
      <c r="I27" s="705"/>
      <c r="J27" s="705"/>
    </row>
    <row r="28" spans="1:10">
      <c r="A28" s="70"/>
    </row>
    <row r="29" spans="1:10">
      <c r="A29" s="415" t="s">
        <v>537</v>
      </c>
      <c r="C29" s="1" t="s">
        <v>423</v>
      </c>
    </row>
    <row r="30" spans="1:10">
      <c r="A30" s="415" t="s">
        <v>538</v>
      </c>
      <c r="C30" s="1" t="s">
        <v>422</v>
      </c>
    </row>
    <row r="31" spans="1:10" ht="19.5" customHeight="1">
      <c r="A31" s="415" t="s">
        <v>539</v>
      </c>
      <c r="C31" s="704" t="s">
        <v>557</v>
      </c>
      <c r="D31" s="705"/>
      <c r="E31" s="705"/>
      <c r="F31" s="705"/>
      <c r="G31" s="705"/>
      <c r="H31" s="705"/>
      <c r="I31" s="705"/>
      <c r="J31" s="705"/>
    </row>
    <row r="32" spans="1:10" ht="28.5" customHeight="1">
      <c r="A32" s="415" t="s">
        <v>540</v>
      </c>
      <c r="C32" s="704" t="s">
        <v>421</v>
      </c>
      <c r="D32" s="705"/>
      <c r="E32" s="705"/>
      <c r="F32" s="705"/>
      <c r="G32" s="705"/>
      <c r="H32" s="705"/>
      <c r="I32" s="705"/>
      <c r="J32" s="705"/>
    </row>
    <row r="33" spans="1:10">
      <c r="A33" s="415" t="s">
        <v>541</v>
      </c>
      <c r="C33" s="65" t="s">
        <v>558</v>
      </c>
    </row>
    <row r="34" spans="1:10" ht="26.25" customHeight="1">
      <c r="A34" s="415" t="s">
        <v>542</v>
      </c>
      <c r="C34" s="704" t="s">
        <v>559</v>
      </c>
      <c r="D34" s="705"/>
      <c r="E34" s="705"/>
      <c r="F34" s="705"/>
      <c r="G34" s="705"/>
      <c r="H34" s="705"/>
      <c r="I34" s="705"/>
      <c r="J34" s="705"/>
    </row>
    <row r="35" spans="1:10" ht="30" customHeight="1">
      <c r="A35" s="415" t="s">
        <v>543</v>
      </c>
      <c r="C35" s="704" t="s">
        <v>560</v>
      </c>
      <c r="D35" s="705"/>
      <c r="E35" s="705"/>
      <c r="F35" s="705"/>
      <c r="G35" s="705"/>
      <c r="H35" s="705"/>
      <c r="I35" s="705"/>
      <c r="J35" s="705"/>
    </row>
    <row r="36" spans="1:10" ht="41.25" customHeight="1">
      <c r="A36" s="415" t="s">
        <v>544</v>
      </c>
      <c r="C36" s="704" t="s">
        <v>561</v>
      </c>
      <c r="D36" s="704"/>
      <c r="E36" s="704"/>
      <c r="F36" s="704"/>
      <c r="G36" s="704"/>
      <c r="H36" s="704"/>
      <c r="I36" s="704"/>
      <c r="J36" s="704"/>
    </row>
    <row r="37" spans="1:10">
      <c r="A37" s="70"/>
    </row>
    <row r="38" spans="1:10">
      <c r="A38" s="70" t="s">
        <v>420</v>
      </c>
      <c r="C38" s="1" t="s">
        <v>419</v>
      </c>
    </row>
    <row r="39" spans="1:10">
      <c r="A39" s="70"/>
    </row>
    <row r="40" spans="1:10">
      <c r="A40" s="415" t="s">
        <v>545</v>
      </c>
      <c r="C40" s="1" t="s">
        <v>418</v>
      </c>
    </row>
    <row r="41" spans="1:10">
      <c r="A41" s="415" t="s">
        <v>546</v>
      </c>
      <c r="C41" s="65" t="s">
        <v>562</v>
      </c>
    </row>
    <row r="42" spans="1:10">
      <c r="A42" s="70"/>
    </row>
    <row r="43" spans="1:10">
      <c r="A43" s="70" t="s">
        <v>417</v>
      </c>
      <c r="C43" s="1" t="s">
        <v>416</v>
      </c>
    </row>
    <row r="44" spans="1:10">
      <c r="A44" s="70"/>
    </row>
    <row r="45" spans="1:10">
      <c r="A45" s="415" t="s">
        <v>547</v>
      </c>
      <c r="C45" s="65" t="s">
        <v>563</v>
      </c>
    </row>
    <row r="46" spans="1:10">
      <c r="A46" s="415" t="s">
        <v>548</v>
      </c>
      <c r="C46" s="65" t="s">
        <v>564</v>
      </c>
    </row>
    <row r="47" spans="1:10">
      <c r="A47" s="415" t="s">
        <v>549</v>
      </c>
      <c r="C47" s="65" t="s">
        <v>565</v>
      </c>
    </row>
    <row r="48" spans="1:10">
      <c r="A48" s="415" t="s">
        <v>550</v>
      </c>
      <c r="C48" s="1" t="s">
        <v>415</v>
      </c>
    </row>
    <row r="49" spans="1:12" ht="30.75" customHeight="1">
      <c r="A49" s="415" t="s">
        <v>551</v>
      </c>
      <c r="C49" s="704" t="s">
        <v>566</v>
      </c>
      <c r="D49" s="705"/>
      <c r="E49" s="705"/>
      <c r="F49" s="705"/>
      <c r="G49" s="705"/>
      <c r="H49" s="705"/>
      <c r="I49" s="705"/>
      <c r="J49" s="705"/>
    </row>
    <row r="50" spans="1:12" ht="26.25" customHeight="1">
      <c r="A50" s="415" t="s">
        <v>552</v>
      </c>
      <c r="C50" s="704" t="s">
        <v>567</v>
      </c>
      <c r="D50" s="705"/>
      <c r="E50" s="705"/>
      <c r="F50" s="705"/>
      <c r="G50" s="705"/>
      <c r="H50" s="705"/>
      <c r="I50" s="705"/>
      <c r="J50" s="705"/>
      <c r="K50" s="651"/>
      <c r="L50" s="651"/>
    </row>
    <row r="51" spans="1:12" ht="13.5" customHeight="1">
      <c r="A51" s="415"/>
      <c r="C51" s="668"/>
      <c r="D51" s="667"/>
      <c r="E51" s="667"/>
      <c r="F51" s="667"/>
      <c r="G51" s="667"/>
      <c r="H51" s="667"/>
      <c r="I51" s="667"/>
      <c r="J51" s="667"/>
      <c r="K51" s="651"/>
      <c r="L51" s="651"/>
    </row>
    <row r="52" spans="1:12">
      <c r="A52" s="70" t="s">
        <v>414</v>
      </c>
      <c r="C52" s="1" t="s">
        <v>413</v>
      </c>
    </row>
    <row r="53" spans="1:12">
      <c r="A53" s="70"/>
    </row>
    <row r="54" spans="1:12" ht="26.25" customHeight="1">
      <c r="A54" s="415" t="s">
        <v>553</v>
      </c>
      <c r="C54" s="704" t="s">
        <v>568</v>
      </c>
      <c r="D54" s="705"/>
      <c r="E54" s="705"/>
      <c r="F54" s="705"/>
      <c r="G54" s="705"/>
      <c r="H54" s="705"/>
      <c r="I54" s="705"/>
      <c r="J54" s="705"/>
    </row>
    <row r="55" spans="1:12" ht="28.5" customHeight="1">
      <c r="A55" s="415" t="s">
        <v>554</v>
      </c>
      <c r="C55" s="704" t="s">
        <v>569</v>
      </c>
      <c r="D55" s="705"/>
      <c r="E55" s="705"/>
      <c r="F55" s="705"/>
      <c r="G55" s="705"/>
      <c r="H55" s="705"/>
      <c r="I55" s="705"/>
      <c r="J55" s="705"/>
    </row>
    <row r="56" spans="1:12" ht="15" customHeight="1"/>
    <row r="57" spans="1:12">
      <c r="A57" s="70"/>
    </row>
    <row r="58" spans="1:12">
      <c r="A58" s="70" t="s">
        <v>412</v>
      </c>
      <c r="C58" s="1" t="s">
        <v>411</v>
      </c>
    </row>
    <row r="59" spans="1:12">
      <c r="A59" s="70"/>
    </row>
    <row r="60" spans="1:12" ht="23.25" customHeight="1">
      <c r="A60" s="415" t="s">
        <v>555</v>
      </c>
      <c r="C60" s="704" t="s">
        <v>570</v>
      </c>
      <c r="D60" s="705"/>
      <c r="E60" s="705"/>
      <c r="F60" s="705"/>
      <c r="G60" s="705"/>
      <c r="H60" s="705"/>
      <c r="I60" s="705"/>
      <c r="J60" s="705"/>
    </row>
    <row r="61" spans="1:12" ht="27.75" customHeight="1">
      <c r="A61" s="415" t="s">
        <v>556</v>
      </c>
      <c r="C61" s="704" t="s">
        <v>571</v>
      </c>
      <c r="D61" s="705"/>
      <c r="E61" s="705"/>
      <c r="F61" s="705"/>
      <c r="G61" s="705"/>
      <c r="H61" s="705"/>
      <c r="I61" s="705"/>
      <c r="J61" s="705"/>
    </row>
    <row r="62" spans="1:12">
      <c r="A62" s="70"/>
    </row>
    <row r="63" spans="1:12">
      <c r="A63" s="70" t="s">
        <v>410</v>
      </c>
    </row>
    <row r="64" spans="1:12">
      <c r="A64" s="70"/>
    </row>
    <row r="65" spans="1:10" ht="27" customHeight="1">
      <c r="A65" s="70" t="s">
        <v>409</v>
      </c>
      <c r="C65" s="704" t="s">
        <v>572</v>
      </c>
      <c r="D65" s="705"/>
      <c r="E65" s="705"/>
      <c r="F65" s="705"/>
      <c r="G65" s="705"/>
      <c r="H65" s="705"/>
      <c r="I65" s="705"/>
      <c r="J65" s="705"/>
    </row>
    <row r="66" spans="1:10">
      <c r="A66" s="70" t="s">
        <v>408</v>
      </c>
      <c r="C66" s="65" t="s">
        <v>573</v>
      </c>
    </row>
    <row r="67" spans="1:10">
      <c r="A67" s="70" t="s">
        <v>407</v>
      </c>
      <c r="C67" s="65" t="s">
        <v>574</v>
      </c>
    </row>
    <row r="68" spans="1:10">
      <c r="A68" s="70" t="s">
        <v>406</v>
      </c>
      <c r="C68" s="65" t="s">
        <v>575</v>
      </c>
    </row>
    <row r="69" spans="1:10">
      <c r="A69" s="70" t="s">
        <v>405</v>
      </c>
      <c r="C69" s="65" t="s">
        <v>576</v>
      </c>
    </row>
  </sheetData>
  <mergeCells count="15">
    <mergeCell ref="C34:J34"/>
    <mergeCell ref="A1:I1"/>
    <mergeCell ref="C25:J25"/>
    <mergeCell ref="C27:J27"/>
    <mergeCell ref="C31:J31"/>
    <mergeCell ref="C32:J32"/>
    <mergeCell ref="C61:J61"/>
    <mergeCell ref="C65:J65"/>
    <mergeCell ref="C35:J35"/>
    <mergeCell ref="C36:J36"/>
    <mergeCell ref="C49:J49"/>
    <mergeCell ref="C55:J55"/>
    <mergeCell ref="C54:J54"/>
    <mergeCell ref="C60:J60"/>
    <mergeCell ref="C50:J5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2"/>
  <sheetViews>
    <sheetView topLeftCell="A4" zoomScaleNormal="100" workbookViewId="0">
      <selection activeCell="O23" sqref="O23"/>
    </sheetView>
  </sheetViews>
  <sheetFormatPr defaultRowHeight="12.75"/>
  <cols>
    <col min="1" max="1" width="23.28515625" style="1" customWidth="1"/>
    <col min="2" max="2" width="9.7109375" style="1" customWidth="1"/>
    <col min="3" max="3" width="11.7109375" style="1" customWidth="1"/>
    <col min="4" max="4" width="9.7109375" style="1" customWidth="1"/>
    <col min="5" max="5" width="11.7109375" style="1" customWidth="1"/>
    <col min="6" max="6" width="9.7109375" style="1" customWidth="1"/>
    <col min="7" max="7" width="11.7109375" style="1" customWidth="1"/>
    <col min="8" max="8" width="9.28515625" style="1" bestFit="1" customWidth="1"/>
    <col min="9" max="9" width="9.5703125" style="1" bestFit="1" customWidth="1"/>
    <col min="10" max="10" width="10.140625" style="1" bestFit="1" customWidth="1"/>
    <col min="11" max="11" width="9.28515625" style="1" bestFit="1" customWidth="1"/>
    <col min="12" max="16384" width="9.140625" style="1"/>
  </cols>
  <sheetData>
    <row r="1" spans="1:12" ht="30" customHeight="1">
      <c r="A1" s="726" t="s">
        <v>35</v>
      </c>
      <c r="B1" s="726"/>
      <c r="C1" s="726"/>
      <c r="D1" s="726"/>
      <c r="E1" s="726"/>
      <c r="F1" s="726"/>
      <c r="G1" s="726"/>
    </row>
    <row r="2" spans="1:12" s="232" customFormat="1" ht="15" customHeight="1">
      <c r="A2" s="159"/>
      <c r="B2" s="233"/>
      <c r="C2" s="233"/>
      <c r="D2" s="233"/>
      <c r="E2" s="233"/>
      <c r="F2" s="159"/>
      <c r="G2" s="159"/>
    </row>
    <row r="3" spans="1:12" s="65" customFormat="1" ht="18" customHeight="1">
      <c r="A3" s="736" t="s">
        <v>134</v>
      </c>
      <c r="B3" s="736"/>
      <c r="C3" s="736"/>
      <c r="D3" s="736"/>
      <c r="E3" s="736"/>
      <c r="F3" s="736"/>
      <c r="G3" s="736"/>
    </row>
    <row r="4" spans="1:12" s="232" customFormat="1" ht="12" customHeight="1">
      <c r="B4" s="198"/>
      <c r="C4" s="198"/>
      <c r="D4" s="198"/>
      <c r="E4" s="198"/>
    </row>
    <row r="5" spans="1:12" s="65" customFormat="1" ht="15" customHeight="1">
      <c r="A5" s="727" t="s">
        <v>33</v>
      </c>
      <c r="B5" s="45">
        <v>2018</v>
      </c>
      <c r="C5" s="728">
        <v>2019</v>
      </c>
      <c r="D5" s="729"/>
      <c r="E5" s="729"/>
      <c r="F5" s="729"/>
      <c r="G5" s="729"/>
    </row>
    <row r="6" spans="1:12" s="65" customFormat="1" ht="15" customHeight="1">
      <c r="A6" s="727"/>
      <c r="B6" s="798" t="s">
        <v>30</v>
      </c>
      <c r="C6" s="800" t="s">
        <v>32</v>
      </c>
      <c r="D6" s="800" t="s">
        <v>30</v>
      </c>
      <c r="E6" s="798" t="s">
        <v>31</v>
      </c>
      <c r="F6" s="728" t="s">
        <v>30</v>
      </c>
      <c r="G6" s="729"/>
    </row>
    <row r="7" spans="1:12" s="65" customFormat="1" ht="27" customHeight="1">
      <c r="A7" s="727"/>
      <c r="B7" s="799"/>
      <c r="C7" s="810"/>
      <c r="D7" s="810"/>
      <c r="E7" s="799"/>
      <c r="F7" s="45" t="s">
        <v>133</v>
      </c>
      <c r="G7" s="44" t="s">
        <v>132</v>
      </c>
    </row>
    <row r="8" spans="1:12" s="65" customFormat="1" ht="9" customHeight="1">
      <c r="A8" s="22"/>
      <c r="B8" s="231"/>
      <c r="C8" s="231"/>
      <c r="D8" s="22"/>
      <c r="E8" s="22"/>
      <c r="F8" s="230"/>
      <c r="G8" s="22"/>
      <c r="I8" s="140"/>
      <c r="J8" s="140"/>
    </row>
    <row r="9" spans="1:12" s="65" customFormat="1" ht="15" customHeight="1">
      <c r="A9" s="808" t="s">
        <v>131</v>
      </c>
      <c r="B9" s="808"/>
      <c r="C9" s="808"/>
      <c r="D9" s="808"/>
      <c r="E9" s="808"/>
      <c r="F9" s="808"/>
      <c r="G9" s="808"/>
      <c r="I9" s="140"/>
      <c r="J9" s="391"/>
      <c r="K9" s="391"/>
      <c r="L9" s="52"/>
    </row>
    <row r="10" spans="1:12" s="65" customFormat="1" ht="15" customHeight="1">
      <c r="A10" s="208" t="s">
        <v>120</v>
      </c>
      <c r="B10" s="12">
        <v>13032</v>
      </c>
      <c r="C10" s="229">
        <v>14132</v>
      </c>
      <c r="D10" s="229">
        <v>12083</v>
      </c>
      <c r="E10" s="12">
        <v>26215</v>
      </c>
      <c r="F10" s="212">
        <v>92.7</v>
      </c>
      <c r="G10" s="211">
        <v>85.5</v>
      </c>
      <c r="H10" s="213"/>
      <c r="I10" s="210"/>
      <c r="J10" s="519"/>
      <c r="K10" s="213"/>
      <c r="L10" s="209"/>
    </row>
    <row r="11" spans="1:12" s="65" customFormat="1" ht="15" customHeight="1">
      <c r="A11" s="208" t="s">
        <v>119</v>
      </c>
      <c r="B11" s="80">
        <v>52109.4</v>
      </c>
      <c r="C11" s="228">
        <v>56508.1</v>
      </c>
      <c r="D11" s="228">
        <v>48321.599999999999</v>
      </c>
      <c r="E11" s="80">
        <v>104829.7</v>
      </c>
      <c r="F11" s="212">
        <v>92.7</v>
      </c>
      <c r="G11" s="211">
        <v>85.5</v>
      </c>
      <c r="H11" s="213"/>
      <c r="I11" s="210"/>
      <c r="J11" s="520"/>
      <c r="K11" s="213"/>
      <c r="L11" s="209"/>
    </row>
    <row r="12" spans="1:12" s="65" customFormat="1" ht="15" customHeight="1">
      <c r="A12" s="208" t="s">
        <v>118</v>
      </c>
      <c r="B12" s="125">
        <v>3998.57</v>
      </c>
      <c r="C12" s="125">
        <v>3998.59</v>
      </c>
      <c r="D12" s="125">
        <v>3999.14</v>
      </c>
      <c r="E12" s="125">
        <v>3998.84</v>
      </c>
      <c r="F12" s="212">
        <v>100</v>
      </c>
      <c r="G12" s="211">
        <v>100</v>
      </c>
      <c r="H12" s="213"/>
      <c r="I12" s="210"/>
      <c r="J12" s="520"/>
      <c r="K12" s="213"/>
      <c r="L12" s="209"/>
    </row>
    <row r="13" spans="1:12" s="65" customFormat="1" ht="9" customHeight="1">
      <c r="A13" s="208"/>
      <c r="B13" s="218"/>
      <c r="C13" s="218"/>
      <c r="D13" s="218"/>
      <c r="E13" s="218"/>
      <c r="F13" s="217"/>
      <c r="G13" s="217"/>
      <c r="H13" s="213"/>
      <c r="I13" s="210"/>
      <c r="J13" s="520"/>
      <c r="K13" s="213"/>
      <c r="L13" s="209"/>
    </row>
    <row r="14" spans="1:12" s="65" customFormat="1" ht="15" customHeight="1">
      <c r="A14" s="808" t="s">
        <v>130</v>
      </c>
      <c r="B14" s="808"/>
      <c r="C14" s="808"/>
      <c r="D14" s="808"/>
      <c r="E14" s="808"/>
      <c r="F14" s="808"/>
      <c r="G14" s="808"/>
      <c r="H14" s="213"/>
      <c r="I14" s="210"/>
      <c r="J14" s="520"/>
      <c r="K14" s="213"/>
      <c r="L14" s="209"/>
    </row>
    <row r="15" spans="1:12" s="65" customFormat="1" ht="15" customHeight="1">
      <c r="A15" s="208" t="s">
        <v>120</v>
      </c>
      <c r="B15" s="12">
        <v>11755</v>
      </c>
      <c r="C15" s="12">
        <v>12701</v>
      </c>
      <c r="D15" s="12">
        <v>10701</v>
      </c>
      <c r="E15" s="199">
        <v>23402</v>
      </c>
      <c r="F15" s="226">
        <v>91</v>
      </c>
      <c r="G15" s="211">
        <v>84.3</v>
      </c>
      <c r="H15" s="213"/>
      <c r="I15" s="210"/>
      <c r="J15" s="520"/>
      <c r="K15" s="213"/>
      <c r="L15" s="209"/>
    </row>
    <row r="16" spans="1:12" s="65" customFormat="1" ht="15" customHeight="1">
      <c r="A16" s="208" t="s">
        <v>119</v>
      </c>
      <c r="B16" s="80">
        <v>47013.5</v>
      </c>
      <c r="C16" s="215">
        <v>50789.3</v>
      </c>
      <c r="D16" s="215">
        <v>42797.1</v>
      </c>
      <c r="E16" s="227">
        <v>93586.4</v>
      </c>
      <c r="F16" s="226">
        <v>91</v>
      </c>
      <c r="G16" s="211">
        <v>84.3</v>
      </c>
      <c r="H16" s="213"/>
      <c r="I16" s="210"/>
      <c r="J16" s="520"/>
      <c r="K16" s="213"/>
      <c r="L16" s="209"/>
    </row>
    <row r="17" spans="1:12" s="65" customFormat="1" ht="15" customHeight="1">
      <c r="A17" s="208" t="s">
        <v>118</v>
      </c>
      <c r="B17" s="125">
        <v>3999.44</v>
      </c>
      <c r="C17" s="125">
        <v>3998.84</v>
      </c>
      <c r="D17" s="221">
        <v>3999.36</v>
      </c>
      <c r="E17" s="221">
        <v>3999.08</v>
      </c>
      <c r="F17" s="226">
        <v>100</v>
      </c>
      <c r="G17" s="211">
        <v>100</v>
      </c>
      <c r="H17" s="213"/>
      <c r="I17" s="210"/>
      <c r="J17" s="520"/>
      <c r="K17" s="213"/>
      <c r="L17" s="209"/>
    </row>
    <row r="18" spans="1:12" s="65" customFormat="1" ht="9" customHeight="1">
      <c r="A18" s="22"/>
      <c r="B18" s="218"/>
      <c r="C18" s="218"/>
      <c r="D18" s="218"/>
      <c r="E18" s="218"/>
      <c r="F18" s="217"/>
      <c r="G18" s="217"/>
      <c r="H18" s="213"/>
      <c r="I18" s="210"/>
      <c r="J18" s="520"/>
      <c r="K18" s="213"/>
      <c r="L18" s="209"/>
    </row>
    <row r="19" spans="1:12" s="65" customFormat="1" ht="15" customHeight="1">
      <c r="A19" s="808" t="s">
        <v>129</v>
      </c>
      <c r="B19" s="808"/>
      <c r="C19" s="808"/>
      <c r="D19" s="808"/>
      <c r="E19" s="808"/>
      <c r="F19" s="808"/>
      <c r="G19" s="808"/>
      <c r="H19" s="213"/>
      <c r="I19" s="210"/>
      <c r="J19" s="520"/>
      <c r="K19" s="213"/>
      <c r="L19" s="209"/>
    </row>
    <row r="20" spans="1:12" s="65" customFormat="1" ht="15" customHeight="1">
      <c r="A20" s="208" t="s">
        <v>120</v>
      </c>
      <c r="B20" s="12">
        <v>806</v>
      </c>
      <c r="C20" s="12">
        <v>867</v>
      </c>
      <c r="D20" s="12">
        <v>862</v>
      </c>
      <c r="E20" s="225">
        <v>1729</v>
      </c>
      <c r="F20" s="220">
        <v>106.9</v>
      </c>
      <c r="G20" s="219">
        <v>99.4</v>
      </c>
      <c r="H20" s="213"/>
      <c r="I20" s="210"/>
      <c r="J20" s="520"/>
      <c r="K20" s="213"/>
      <c r="L20" s="209"/>
    </row>
    <row r="21" spans="1:12" s="65" customFormat="1" ht="15" customHeight="1">
      <c r="A21" s="208" t="s">
        <v>119</v>
      </c>
      <c r="B21" s="80">
        <v>3223</v>
      </c>
      <c r="C21" s="215">
        <v>3468</v>
      </c>
      <c r="D21" s="215">
        <v>3445.5</v>
      </c>
      <c r="E21" s="224">
        <v>6913.5</v>
      </c>
      <c r="F21" s="223">
        <v>106.9</v>
      </c>
      <c r="G21" s="222">
        <v>99.4</v>
      </c>
      <c r="H21" s="213"/>
      <c r="I21" s="210"/>
      <c r="J21" s="520"/>
      <c r="K21" s="213"/>
      <c r="L21" s="209"/>
    </row>
    <row r="22" spans="1:12" s="65" customFormat="1" ht="15" customHeight="1">
      <c r="A22" s="208" t="s">
        <v>118</v>
      </c>
      <c r="B22" s="125">
        <v>3998.78</v>
      </c>
      <c r="C22" s="125">
        <v>4000</v>
      </c>
      <c r="D22" s="125">
        <v>3997.1</v>
      </c>
      <c r="E22" s="221">
        <v>3998.56</v>
      </c>
      <c r="F22" s="220">
        <v>100</v>
      </c>
      <c r="G22" s="219">
        <v>99.9</v>
      </c>
      <c r="H22" s="213"/>
      <c r="I22" s="210"/>
      <c r="J22" s="520"/>
      <c r="K22" s="213"/>
      <c r="L22" s="209"/>
    </row>
    <row r="23" spans="1:12" s="65" customFormat="1" ht="9" customHeight="1">
      <c r="A23" s="22"/>
      <c r="B23" s="218"/>
      <c r="C23" s="218"/>
      <c r="D23" s="218"/>
      <c r="E23" s="218"/>
      <c r="F23" s="217"/>
      <c r="G23" s="217"/>
      <c r="H23" s="213"/>
      <c r="I23" s="210"/>
      <c r="J23" s="520"/>
      <c r="K23" s="213"/>
      <c r="L23" s="209"/>
    </row>
    <row r="24" spans="1:12" s="65" customFormat="1" ht="15" customHeight="1">
      <c r="A24" s="808" t="s">
        <v>128</v>
      </c>
      <c r="B24" s="808"/>
      <c r="C24" s="808"/>
      <c r="D24" s="808"/>
      <c r="E24" s="808"/>
      <c r="F24" s="808"/>
      <c r="G24" s="808"/>
      <c r="H24" s="213"/>
      <c r="I24" s="210"/>
      <c r="J24" s="520"/>
      <c r="K24" s="213"/>
      <c r="L24" s="209"/>
    </row>
    <row r="25" spans="1:12" s="65" customFormat="1" ht="15" customHeight="1">
      <c r="A25" s="208" t="s">
        <v>120</v>
      </c>
      <c r="B25" s="216">
        <v>471</v>
      </c>
      <c r="C25" s="216">
        <v>564</v>
      </c>
      <c r="D25" s="216">
        <v>520</v>
      </c>
      <c r="E25" s="12">
        <v>1084</v>
      </c>
      <c r="F25" s="212">
        <v>110.4</v>
      </c>
      <c r="G25" s="211">
        <v>92.2</v>
      </c>
      <c r="H25" s="213"/>
      <c r="I25" s="210"/>
      <c r="J25" s="520"/>
      <c r="K25" s="213"/>
      <c r="L25" s="209"/>
    </row>
    <row r="26" spans="1:12" s="65" customFormat="1" ht="15" customHeight="1">
      <c r="A26" s="208" t="s">
        <v>119</v>
      </c>
      <c r="B26" s="80">
        <v>1872.9</v>
      </c>
      <c r="C26" s="215">
        <v>2250.9</v>
      </c>
      <c r="D26" s="215">
        <v>2078.9</v>
      </c>
      <c r="E26" s="215">
        <v>4329.8</v>
      </c>
      <c r="F26" s="214">
        <v>111</v>
      </c>
      <c r="G26" s="211">
        <v>92.4</v>
      </c>
      <c r="H26" s="213"/>
      <c r="I26" s="210"/>
      <c r="J26" s="520"/>
      <c r="K26" s="213"/>
      <c r="L26" s="209"/>
    </row>
    <row r="27" spans="1:12" s="65" customFormat="1" ht="15" customHeight="1">
      <c r="A27" s="208" t="s">
        <v>118</v>
      </c>
      <c r="B27" s="125">
        <v>3976.41</v>
      </c>
      <c r="C27" s="125">
        <v>3990.89</v>
      </c>
      <c r="D27" s="125">
        <v>3997.95</v>
      </c>
      <c r="E27" s="125">
        <v>3994.28</v>
      </c>
      <c r="F27" s="212">
        <v>100.5</v>
      </c>
      <c r="G27" s="211">
        <v>100.2</v>
      </c>
      <c r="H27" s="52"/>
      <c r="I27" s="210"/>
      <c r="J27" s="520"/>
      <c r="K27" s="213"/>
      <c r="L27" s="209"/>
    </row>
    <row r="28" spans="1:12" s="65" customFormat="1" ht="15" customHeight="1">
      <c r="A28" s="208"/>
      <c r="B28" s="120"/>
      <c r="C28" s="120"/>
      <c r="D28" s="120"/>
      <c r="E28" s="120"/>
      <c r="F28" s="206"/>
      <c r="G28" s="205"/>
      <c r="I28" s="140"/>
      <c r="J28" s="140"/>
    </row>
    <row r="29" spans="1:12" s="65" customFormat="1" ht="15" customHeight="1">
      <c r="A29" s="208"/>
      <c r="B29" s="120"/>
      <c r="C29" s="120"/>
      <c r="D29" s="120"/>
      <c r="E29" s="120"/>
      <c r="F29" s="206"/>
      <c r="G29" s="205"/>
    </row>
    <row r="30" spans="1:12" s="65" customFormat="1" ht="15" customHeight="1">
      <c r="A30" s="208"/>
      <c r="B30" s="120"/>
      <c r="C30" s="207"/>
      <c r="D30" s="120"/>
      <c r="E30" s="120"/>
      <c r="F30" s="206"/>
      <c r="G30" s="205"/>
    </row>
    <row r="31" spans="1:12" s="135" customFormat="1" ht="18" customHeight="1">
      <c r="A31" s="794" t="s">
        <v>127</v>
      </c>
      <c r="B31" s="794"/>
      <c r="C31" s="794"/>
      <c r="D31" s="794"/>
      <c r="E31" s="794"/>
      <c r="F31" s="794"/>
      <c r="G31" s="794"/>
    </row>
    <row r="32" spans="1:12" s="65" customFormat="1" ht="12" customHeight="1"/>
    <row r="33" spans="1:10" s="65" customFormat="1" ht="15" customHeight="1">
      <c r="A33" s="727" t="s">
        <v>33</v>
      </c>
      <c r="B33" s="809" t="s">
        <v>126</v>
      </c>
      <c r="C33" s="809"/>
      <c r="D33" s="809"/>
      <c r="E33" s="728"/>
      <c r="F33" s="728"/>
      <c r="G33" s="204"/>
    </row>
    <row r="34" spans="1:10" s="65" customFormat="1" ht="15" customHeight="1">
      <c r="A34" s="727"/>
      <c r="B34" s="809" t="s">
        <v>125</v>
      </c>
      <c r="C34" s="809"/>
      <c r="D34" s="728" t="s">
        <v>124</v>
      </c>
      <c r="E34" s="727"/>
      <c r="F34" s="729" t="s">
        <v>123</v>
      </c>
      <c r="G34" s="729"/>
    </row>
    <row r="35" spans="1:10" s="65" customFormat="1" ht="27" customHeight="1">
      <c r="A35" s="727"/>
      <c r="B35" s="45" t="s">
        <v>106</v>
      </c>
      <c r="C35" s="45" t="s">
        <v>122</v>
      </c>
      <c r="D35" s="45" t="s">
        <v>106</v>
      </c>
      <c r="E35" s="44" t="s">
        <v>116</v>
      </c>
      <c r="F35" s="45" t="s">
        <v>106</v>
      </c>
      <c r="G35" s="44" t="s">
        <v>116</v>
      </c>
    </row>
    <row r="36" spans="1:10" s="65" customFormat="1" ht="9" customHeight="1">
      <c r="A36" s="195"/>
      <c r="B36" s="167"/>
      <c r="C36" s="167"/>
      <c r="D36" s="167"/>
      <c r="E36" s="168"/>
      <c r="F36" s="167"/>
      <c r="G36" s="168"/>
    </row>
    <row r="37" spans="1:10" s="65" customFormat="1" ht="15" customHeight="1">
      <c r="A37" s="153" t="s">
        <v>26</v>
      </c>
      <c r="B37" s="202">
        <v>23402</v>
      </c>
      <c r="C37" s="20">
        <v>93586412</v>
      </c>
      <c r="D37" s="202">
        <v>1729</v>
      </c>
      <c r="E37" s="203">
        <v>6913504</v>
      </c>
      <c r="F37" s="202">
        <v>1084</v>
      </c>
      <c r="G37" s="201">
        <v>4329797</v>
      </c>
      <c r="H37" s="16"/>
    </row>
    <row r="38" spans="1:10" s="65" customFormat="1" ht="15" customHeight="1">
      <c r="A38" s="99" t="s">
        <v>52</v>
      </c>
      <c r="B38" s="12">
        <v>880</v>
      </c>
      <c r="C38" s="199">
        <v>3520000</v>
      </c>
      <c r="D38" s="12">
        <v>54</v>
      </c>
      <c r="E38" s="199">
        <v>216000</v>
      </c>
      <c r="F38" s="12">
        <v>37</v>
      </c>
      <c r="G38" s="199">
        <v>148000</v>
      </c>
      <c r="H38" s="52"/>
      <c r="I38" s="52"/>
      <c r="J38" s="52"/>
    </row>
    <row r="39" spans="1:10" s="65" customFormat="1" ht="15" customHeight="1">
      <c r="A39" s="99" t="s">
        <v>51</v>
      </c>
      <c r="B39" s="12">
        <v>1514</v>
      </c>
      <c r="C39" s="199">
        <v>6054624</v>
      </c>
      <c r="D39" s="12">
        <v>69</v>
      </c>
      <c r="E39" s="199">
        <v>276000</v>
      </c>
      <c r="F39" s="12">
        <v>74</v>
      </c>
      <c r="G39" s="199">
        <v>296000</v>
      </c>
      <c r="H39" s="52"/>
      <c r="I39" s="52"/>
      <c r="J39" s="52"/>
    </row>
    <row r="40" spans="1:10" s="65" customFormat="1" ht="15" customHeight="1">
      <c r="A40" s="99" t="s">
        <v>50</v>
      </c>
      <c r="B40" s="12">
        <v>3056</v>
      </c>
      <c r="C40" s="199">
        <v>12220811</v>
      </c>
      <c r="D40" s="12">
        <v>218</v>
      </c>
      <c r="E40" s="199">
        <v>872000</v>
      </c>
      <c r="F40" s="12">
        <v>161</v>
      </c>
      <c r="G40" s="199">
        <v>644000</v>
      </c>
      <c r="H40" s="52"/>
      <c r="I40" s="52"/>
      <c r="J40" s="52"/>
    </row>
    <row r="41" spans="1:10" s="65" customFormat="1" ht="15" customHeight="1">
      <c r="A41" s="99" t="s">
        <v>49</v>
      </c>
      <c r="B41" s="12">
        <v>286</v>
      </c>
      <c r="C41" s="199">
        <v>1143813</v>
      </c>
      <c r="D41" s="12">
        <v>27</v>
      </c>
      <c r="E41" s="199">
        <v>108000</v>
      </c>
      <c r="F41" s="164">
        <v>9</v>
      </c>
      <c r="G41" s="200">
        <v>36000</v>
      </c>
      <c r="H41" s="52"/>
      <c r="I41" s="52"/>
      <c r="J41" s="52"/>
    </row>
    <row r="42" spans="1:10" s="65" customFormat="1" ht="15" customHeight="1">
      <c r="A42" s="99" t="s">
        <v>48</v>
      </c>
      <c r="B42" s="12">
        <v>2108</v>
      </c>
      <c r="C42" s="199">
        <v>8430997</v>
      </c>
      <c r="D42" s="12">
        <v>180</v>
      </c>
      <c r="E42" s="199">
        <v>720000</v>
      </c>
      <c r="F42" s="12">
        <v>81</v>
      </c>
      <c r="G42" s="199">
        <v>324000</v>
      </c>
      <c r="H42" s="52"/>
      <c r="I42" s="52"/>
      <c r="J42" s="52"/>
    </row>
    <row r="43" spans="1:10" s="65" customFormat="1" ht="15" customHeight="1">
      <c r="A43" s="99" t="s">
        <v>47</v>
      </c>
      <c r="B43" s="12">
        <v>1706</v>
      </c>
      <c r="C43" s="199">
        <v>6818322</v>
      </c>
      <c r="D43" s="12">
        <v>186</v>
      </c>
      <c r="E43" s="199">
        <v>744000</v>
      </c>
      <c r="F43" s="12">
        <v>127</v>
      </c>
      <c r="G43" s="199">
        <v>508000</v>
      </c>
      <c r="H43" s="52"/>
      <c r="I43" s="52"/>
      <c r="J43" s="52"/>
    </row>
    <row r="44" spans="1:10" s="65" customFormat="1" ht="15" customHeight="1">
      <c r="A44" s="99" t="s">
        <v>46</v>
      </c>
      <c r="B44" s="12">
        <v>3921</v>
      </c>
      <c r="C44" s="199">
        <v>15682911</v>
      </c>
      <c r="D44" s="12">
        <v>293</v>
      </c>
      <c r="E44" s="199">
        <v>1169504</v>
      </c>
      <c r="F44" s="12">
        <v>147</v>
      </c>
      <c r="G44" s="199">
        <v>582862</v>
      </c>
      <c r="H44" s="52"/>
      <c r="I44" s="52"/>
      <c r="J44" s="52"/>
    </row>
    <row r="45" spans="1:10" s="65" customFormat="1" ht="15" customHeight="1">
      <c r="A45" s="99" t="s">
        <v>45</v>
      </c>
      <c r="B45" s="12">
        <v>453</v>
      </c>
      <c r="C45" s="199">
        <v>1808375</v>
      </c>
      <c r="D45" s="12">
        <v>39</v>
      </c>
      <c r="E45" s="199">
        <v>156000</v>
      </c>
      <c r="F45" s="12">
        <v>16</v>
      </c>
      <c r="G45" s="199">
        <v>64000</v>
      </c>
      <c r="H45" s="52"/>
      <c r="I45" s="52"/>
      <c r="J45" s="52"/>
    </row>
    <row r="46" spans="1:10" s="65" customFormat="1" ht="15" customHeight="1">
      <c r="A46" s="99" t="s">
        <v>44</v>
      </c>
      <c r="B46" s="12">
        <v>1424</v>
      </c>
      <c r="C46" s="199">
        <v>5694742</v>
      </c>
      <c r="D46" s="12">
        <v>104</v>
      </c>
      <c r="E46" s="199">
        <v>416000</v>
      </c>
      <c r="F46" s="12">
        <v>60</v>
      </c>
      <c r="G46" s="199">
        <v>240000</v>
      </c>
      <c r="H46" s="52"/>
      <c r="I46" s="52"/>
      <c r="J46" s="52"/>
    </row>
    <row r="47" spans="1:10" s="65" customFormat="1" ht="15" customHeight="1">
      <c r="A47" s="99" t="s">
        <v>43</v>
      </c>
      <c r="B47" s="12">
        <v>2018</v>
      </c>
      <c r="C47" s="199">
        <v>8071148</v>
      </c>
      <c r="D47" s="12">
        <v>126</v>
      </c>
      <c r="E47" s="199">
        <v>504000</v>
      </c>
      <c r="F47" s="12">
        <v>90</v>
      </c>
      <c r="G47" s="199">
        <v>360000</v>
      </c>
      <c r="H47" s="52"/>
      <c r="I47" s="52"/>
      <c r="J47" s="52"/>
    </row>
    <row r="48" spans="1:10" s="65" customFormat="1" ht="15" customHeight="1">
      <c r="A48" s="99" t="s">
        <v>42</v>
      </c>
      <c r="B48" s="12">
        <v>747</v>
      </c>
      <c r="C48" s="199">
        <v>2988000</v>
      </c>
      <c r="D48" s="12">
        <v>62</v>
      </c>
      <c r="E48" s="199">
        <v>248000</v>
      </c>
      <c r="F48" s="12">
        <v>46</v>
      </c>
      <c r="G48" s="199">
        <v>184000</v>
      </c>
      <c r="H48" s="52"/>
      <c r="I48" s="52"/>
      <c r="J48" s="52"/>
    </row>
    <row r="49" spans="1:10" s="65" customFormat="1" ht="15" customHeight="1">
      <c r="A49" s="99" t="s">
        <v>41</v>
      </c>
      <c r="B49" s="12">
        <v>534</v>
      </c>
      <c r="C49" s="199">
        <v>2133606</v>
      </c>
      <c r="D49" s="12">
        <v>43</v>
      </c>
      <c r="E49" s="199">
        <v>172000</v>
      </c>
      <c r="F49" s="12">
        <v>11</v>
      </c>
      <c r="G49" s="199">
        <v>44000</v>
      </c>
      <c r="H49" s="52"/>
      <c r="I49" s="52"/>
      <c r="J49" s="52"/>
    </row>
    <row r="50" spans="1:10" s="65" customFormat="1" ht="15" customHeight="1">
      <c r="A50" s="99" t="s">
        <v>40</v>
      </c>
      <c r="B50" s="12">
        <v>1243</v>
      </c>
      <c r="C50" s="199">
        <v>4971990</v>
      </c>
      <c r="D50" s="12">
        <v>84</v>
      </c>
      <c r="E50" s="199">
        <v>336000</v>
      </c>
      <c r="F50" s="12">
        <v>72</v>
      </c>
      <c r="G50" s="199">
        <v>286935</v>
      </c>
      <c r="H50" s="52"/>
      <c r="I50" s="52"/>
      <c r="J50" s="52"/>
    </row>
    <row r="51" spans="1:10" s="65" customFormat="1" ht="15" customHeight="1">
      <c r="A51" s="99" t="s">
        <v>39</v>
      </c>
      <c r="B51" s="12">
        <v>918</v>
      </c>
      <c r="C51" s="199">
        <v>3672000</v>
      </c>
      <c r="D51" s="12">
        <v>65</v>
      </c>
      <c r="E51" s="199">
        <v>260000</v>
      </c>
      <c r="F51" s="12">
        <v>44</v>
      </c>
      <c r="G51" s="199">
        <v>176000</v>
      </c>
      <c r="H51" s="52"/>
      <c r="I51" s="52"/>
      <c r="J51" s="52"/>
    </row>
    <row r="52" spans="1:10" s="65" customFormat="1" ht="15" customHeight="1">
      <c r="A52" s="99" t="s">
        <v>38</v>
      </c>
      <c r="B52" s="12">
        <v>2027</v>
      </c>
      <c r="C52" s="199">
        <v>8108000</v>
      </c>
      <c r="D52" s="12">
        <v>147</v>
      </c>
      <c r="E52" s="199">
        <v>588000</v>
      </c>
      <c r="F52" s="12">
        <v>74</v>
      </c>
      <c r="G52" s="199">
        <v>296000</v>
      </c>
      <c r="H52" s="52"/>
      <c r="I52" s="52"/>
      <c r="J52" s="52"/>
    </row>
    <row r="53" spans="1:10" s="65" customFormat="1" ht="15" customHeight="1">
      <c r="A53" s="53" t="s">
        <v>37</v>
      </c>
      <c r="B53" s="12">
        <v>567</v>
      </c>
      <c r="C53" s="199">
        <v>2267073</v>
      </c>
      <c r="D53" s="12">
        <v>32</v>
      </c>
      <c r="E53" s="199">
        <v>128000</v>
      </c>
      <c r="F53" s="12">
        <v>35</v>
      </c>
      <c r="G53" s="199">
        <v>140000</v>
      </c>
      <c r="H53" s="52"/>
      <c r="I53" s="52"/>
      <c r="J53" s="52"/>
    </row>
    <row r="54" spans="1:10" s="65" customFormat="1">
      <c r="B54" s="52"/>
      <c r="C54" s="52"/>
      <c r="D54" s="52"/>
      <c r="E54" s="52"/>
      <c r="F54" s="52"/>
      <c r="G54" s="52"/>
    </row>
    <row r="55" spans="1:10" s="65" customFormat="1">
      <c r="B55" s="197"/>
      <c r="C55" s="197"/>
      <c r="D55" s="197"/>
      <c r="E55" s="197"/>
      <c r="F55" s="197"/>
      <c r="G55" s="197"/>
    </row>
    <row r="56" spans="1:10" s="15" customFormat="1">
      <c r="B56" s="198"/>
      <c r="C56" s="198"/>
      <c r="D56" s="198"/>
      <c r="E56" s="198"/>
      <c r="F56" s="198"/>
      <c r="G56" s="198"/>
    </row>
    <row r="57" spans="1:10" s="65" customFormat="1">
      <c r="C57" s="197"/>
      <c r="F57" s="197"/>
    </row>
    <row r="58" spans="1:10" s="65" customFormat="1">
      <c r="C58" s="197"/>
      <c r="F58" s="197"/>
    </row>
    <row r="59" spans="1:10" s="65" customFormat="1">
      <c r="C59" s="197"/>
      <c r="F59" s="197"/>
    </row>
    <row r="60" spans="1:10" s="65" customFormat="1">
      <c r="C60" s="197"/>
      <c r="F60" s="197"/>
    </row>
    <row r="61" spans="1:10">
      <c r="C61" s="51"/>
      <c r="F61" s="51"/>
    </row>
    <row r="62" spans="1:10">
      <c r="C62" s="51"/>
      <c r="F62" s="51"/>
    </row>
    <row r="63" spans="1:10">
      <c r="C63" s="51"/>
      <c r="F63" s="51"/>
    </row>
    <row r="64" spans="1:10">
      <c r="C64" s="51"/>
      <c r="F64" s="51"/>
    </row>
    <row r="65" spans="3:6">
      <c r="C65" s="51"/>
      <c r="F65" s="51"/>
    </row>
    <row r="66" spans="3:6">
      <c r="C66" s="51"/>
      <c r="F66" s="51"/>
    </row>
    <row r="67" spans="3:6">
      <c r="C67" s="51"/>
      <c r="F67" s="51"/>
    </row>
    <row r="68" spans="3:6">
      <c r="C68" s="51"/>
      <c r="F68" s="51"/>
    </row>
    <row r="69" spans="3:6">
      <c r="C69" s="51"/>
      <c r="F69" s="51"/>
    </row>
    <row r="70" spans="3:6">
      <c r="C70" s="51"/>
      <c r="F70" s="51"/>
    </row>
    <row r="71" spans="3:6">
      <c r="C71" s="51"/>
      <c r="F71" s="51"/>
    </row>
    <row r="72" spans="3:6">
      <c r="C72" s="51"/>
      <c r="F72" s="51"/>
    </row>
  </sheetData>
  <mergeCells count="19">
    <mergeCell ref="A1:G1"/>
    <mergeCell ref="A3:G3"/>
    <mergeCell ref="A5:A7"/>
    <mergeCell ref="C5:G5"/>
    <mergeCell ref="B6:B7"/>
    <mergeCell ref="C6:C7"/>
    <mergeCell ref="D6:D7"/>
    <mergeCell ref="E6:E7"/>
    <mergeCell ref="F6:G6"/>
    <mergeCell ref="A33:A35"/>
    <mergeCell ref="B33:F33"/>
    <mergeCell ref="B34:C34"/>
    <mergeCell ref="D34:E34"/>
    <mergeCell ref="F34:G34"/>
    <mergeCell ref="A9:G9"/>
    <mergeCell ref="A14:G14"/>
    <mergeCell ref="A19:G19"/>
    <mergeCell ref="A24:G24"/>
    <mergeCell ref="A31:G31"/>
  </mergeCells>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61"/>
  <sheetViews>
    <sheetView zoomScaleNormal="100" workbookViewId="0">
      <pane ySplit="7" topLeftCell="A32" activePane="bottomLeft" state="frozen"/>
      <selection pane="bottomLeft" activeCell="M12" sqref="M12"/>
    </sheetView>
  </sheetViews>
  <sheetFormatPr defaultRowHeight="15"/>
  <cols>
    <col min="1" max="1" width="24.28515625" style="234" customWidth="1"/>
    <col min="2" max="2" width="15" style="234" customWidth="1"/>
    <col min="3" max="3" width="13.42578125" style="234" customWidth="1"/>
    <col min="4" max="4" width="12.42578125" style="234" customWidth="1"/>
    <col min="5" max="5" width="13.42578125" style="234" customWidth="1"/>
    <col min="6" max="6" width="11.42578125" style="234" customWidth="1"/>
    <col min="7" max="7" width="11.85546875" style="234" customWidth="1"/>
    <col min="8" max="8" width="10.28515625" style="234" customWidth="1"/>
    <col min="9" max="9" width="11.7109375" style="234" bestFit="1" customWidth="1"/>
    <col min="10" max="16384" width="9.140625" style="234"/>
  </cols>
  <sheetData>
    <row r="1" spans="1:13" ht="30" customHeight="1">
      <c r="A1" s="816" t="s">
        <v>154</v>
      </c>
      <c r="B1" s="816"/>
      <c r="C1" s="816"/>
      <c r="D1" s="816"/>
      <c r="E1" s="816"/>
      <c r="F1" s="816"/>
      <c r="G1" s="816"/>
    </row>
    <row r="2" spans="1:13" s="284" customFormat="1" ht="15" customHeight="1">
      <c r="A2" s="285"/>
      <c r="B2" s="285"/>
      <c r="C2" s="285"/>
      <c r="D2" s="285"/>
      <c r="E2" s="285"/>
      <c r="F2" s="285"/>
      <c r="G2" s="285"/>
    </row>
    <row r="3" spans="1:13" ht="33.75" customHeight="1">
      <c r="A3" s="817" t="s">
        <v>153</v>
      </c>
      <c r="B3" s="817"/>
      <c r="C3" s="817"/>
      <c r="D3" s="817"/>
      <c r="E3" s="817"/>
      <c r="F3" s="817"/>
      <c r="G3" s="817"/>
    </row>
    <row r="4" spans="1:13" ht="12" customHeight="1">
      <c r="A4" s="283"/>
      <c r="B4" s="283"/>
      <c r="C4" s="283"/>
      <c r="D4" s="283"/>
      <c r="E4" s="283"/>
      <c r="F4" s="283"/>
      <c r="G4" s="283"/>
    </row>
    <row r="5" spans="1:13" ht="17.25" customHeight="1">
      <c r="A5" s="818" t="s">
        <v>33</v>
      </c>
      <c r="B5" s="282">
        <v>2018</v>
      </c>
      <c r="C5" s="819">
        <v>2019</v>
      </c>
      <c r="D5" s="820"/>
      <c r="E5" s="820"/>
      <c r="F5" s="820"/>
      <c r="G5" s="820"/>
    </row>
    <row r="6" spans="1:13">
      <c r="A6" s="818"/>
      <c r="B6" s="821" t="s">
        <v>30</v>
      </c>
      <c r="C6" s="821" t="s">
        <v>32</v>
      </c>
      <c r="D6" s="821" t="s">
        <v>30</v>
      </c>
      <c r="E6" s="821" t="s">
        <v>31</v>
      </c>
      <c r="F6" s="819" t="s">
        <v>30</v>
      </c>
      <c r="G6" s="820"/>
    </row>
    <row r="7" spans="1:13" ht="26.25" customHeight="1">
      <c r="A7" s="818"/>
      <c r="B7" s="822"/>
      <c r="C7" s="822"/>
      <c r="D7" s="822"/>
      <c r="E7" s="822"/>
      <c r="F7" s="282" t="s">
        <v>28</v>
      </c>
      <c r="G7" s="281" t="s">
        <v>27</v>
      </c>
    </row>
    <row r="8" spans="1:13" ht="9" customHeight="1">
      <c r="A8" s="268"/>
      <c r="B8" s="280"/>
      <c r="C8" s="280"/>
      <c r="D8" s="279"/>
      <c r="E8" s="279"/>
      <c r="F8" s="268"/>
      <c r="G8" s="268"/>
    </row>
    <row r="9" spans="1:13" s="235" customFormat="1" ht="15" customHeight="1">
      <c r="A9" s="811" t="s">
        <v>152</v>
      </c>
      <c r="B9" s="811"/>
      <c r="C9" s="811"/>
      <c r="D9" s="811"/>
      <c r="E9" s="811"/>
      <c r="F9" s="811"/>
      <c r="G9" s="812"/>
    </row>
    <row r="10" spans="1:13" s="235" customFormat="1" ht="15" customHeight="1">
      <c r="A10" s="245" t="s">
        <v>151</v>
      </c>
      <c r="B10" s="250">
        <v>5123</v>
      </c>
      <c r="C10" s="250">
        <v>4734</v>
      </c>
      <c r="D10" s="250">
        <v>4597</v>
      </c>
      <c r="E10" s="250">
        <v>4666</v>
      </c>
      <c r="F10" s="271">
        <v>89.7</v>
      </c>
      <c r="G10" s="270">
        <v>97.1</v>
      </c>
      <c r="I10" s="240"/>
      <c r="J10" s="240"/>
      <c r="K10" s="261"/>
      <c r="L10" s="240"/>
      <c r="M10" s="240"/>
    </row>
    <row r="11" spans="1:13" s="235" customFormat="1" ht="15" customHeight="1">
      <c r="A11" s="245" t="s">
        <v>119</v>
      </c>
      <c r="B11" s="247">
        <v>34641.1</v>
      </c>
      <c r="C11" s="247">
        <v>32316.5</v>
      </c>
      <c r="D11" s="247">
        <v>32312.6</v>
      </c>
      <c r="E11" s="247">
        <v>64629.1</v>
      </c>
      <c r="F11" s="271">
        <v>93.3</v>
      </c>
      <c r="G11" s="270">
        <v>100</v>
      </c>
      <c r="I11" s="240"/>
      <c r="J11" s="240"/>
      <c r="K11" s="261"/>
      <c r="L11" s="240"/>
      <c r="M11" s="240"/>
    </row>
    <row r="12" spans="1:13" s="235" customFormat="1" ht="15" customHeight="1">
      <c r="A12" s="245" t="s">
        <v>118</v>
      </c>
      <c r="B12" s="244">
        <v>2254.11</v>
      </c>
      <c r="C12" s="244">
        <v>2275.4899999999998</v>
      </c>
      <c r="D12" s="244">
        <v>2343.02</v>
      </c>
      <c r="E12" s="244">
        <v>2308.7600000000002</v>
      </c>
      <c r="F12" s="271">
        <v>103.9</v>
      </c>
      <c r="G12" s="270">
        <v>103</v>
      </c>
      <c r="I12" s="240"/>
      <c r="J12" s="240"/>
      <c r="K12" s="261"/>
      <c r="L12" s="240"/>
      <c r="M12" s="240"/>
    </row>
    <row r="13" spans="1:13" s="235" customFormat="1" ht="9" customHeight="1">
      <c r="A13" s="268"/>
      <c r="B13" s="269"/>
      <c r="C13" s="269"/>
      <c r="D13" s="269"/>
      <c r="E13" s="269"/>
      <c r="F13" s="268"/>
      <c r="G13" s="268"/>
      <c r="I13" s="240"/>
      <c r="J13" s="240"/>
      <c r="K13" s="261"/>
      <c r="L13" s="240"/>
      <c r="M13" s="240"/>
    </row>
    <row r="14" spans="1:13" s="235" customFormat="1" ht="24" customHeight="1">
      <c r="A14" s="813" t="s">
        <v>150</v>
      </c>
      <c r="B14" s="813"/>
      <c r="C14" s="813"/>
      <c r="D14" s="813"/>
      <c r="E14" s="813"/>
      <c r="F14" s="813"/>
      <c r="G14" s="814"/>
      <c r="I14" s="240"/>
      <c r="J14" s="240"/>
      <c r="K14" s="261"/>
      <c r="L14" s="240"/>
      <c r="M14" s="240"/>
    </row>
    <row r="15" spans="1:13" s="235" customFormat="1" ht="15" customHeight="1">
      <c r="A15" s="245" t="s">
        <v>120</v>
      </c>
      <c r="B15" s="275">
        <v>148</v>
      </c>
      <c r="C15" s="268">
        <v>151</v>
      </c>
      <c r="D15" s="250">
        <v>119</v>
      </c>
      <c r="E15" s="268">
        <v>270</v>
      </c>
      <c r="F15" s="271">
        <v>80.400000000000006</v>
      </c>
      <c r="G15" s="270">
        <v>78.8</v>
      </c>
      <c r="I15" s="240"/>
      <c r="J15" s="240"/>
      <c r="K15" s="261"/>
      <c r="L15" s="240"/>
      <c r="M15" s="240"/>
    </row>
    <row r="16" spans="1:13" s="235" customFormat="1" ht="15" customHeight="1">
      <c r="A16" s="245" t="s">
        <v>119</v>
      </c>
      <c r="B16" s="247">
        <v>591.70000000000005</v>
      </c>
      <c r="C16" s="247">
        <v>601.70000000000005</v>
      </c>
      <c r="D16" s="247">
        <v>471.9</v>
      </c>
      <c r="E16" s="247">
        <v>1073.5999999999999</v>
      </c>
      <c r="F16" s="271">
        <v>79.8</v>
      </c>
      <c r="G16" s="270">
        <v>78.400000000000006</v>
      </c>
      <c r="I16" s="240"/>
      <c r="J16" s="240"/>
      <c r="K16" s="261"/>
      <c r="L16" s="240"/>
      <c r="M16" s="240"/>
    </row>
    <row r="17" spans="1:13" s="235" customFormat="1" ht="15" customHeight="1">
      <c r="A17" s="245" t="s">
        <v>118</v>
      </c>
      <c r="B17" s="244">
        <v>3998.14</v>
      </c>
      <c r="C17" s="244">
        <v>3984.78</v>
      </c>
      <c r="D17" s="243">
        <v>3965.18</v>
      </c>
      <c r="E17" s="244">
        <v>3976.14</v>
      </c>
      <c r="F17" s="271">
        <v>99.2</v>
      </c>
      <c r="G17" s="270">
        <v>99.5</v>
      </c>
      <c r="I17" s="240"/>
      <c r="J17" s="240"/>
      <c r="K17" s="261"/>
      <c r="L17" s="240"/>
      <c r="M17" s="240"/>
    </row>
    <row r="18" spans="1:13" s="235" customFormat="1" ht="9" customHeight="1">
      <c r="A18" s="245"/>
      <c r="B18" s="269"/>
      <c r="C18" s="269"/>
      <c r="D18" s="269"/>
      <c r="E18" s="269"/>
      <c r="F18" s="278"/>
      <c r="G18" s="268"/>
      <c r="I18" s="240"/>
      <c r="J18" s="240"/>
      <c r="K18" s="261"/>
      <c r="L18" s="240"/>
      <c r="M18" s="240"/>
    </row>
    <row r="19" spans="1:13" s="235" customFormat="1" ht="15" customHeight="1">
      <c r="A19" s="815" t="s">
        <v>149</v>
      </c>
      <c r="B19" s="815"/>
      <c r="C19" s="815"/>
      <c r="D19" s="815"/>
      <c r="E19" s="815"/>
      <c r="F19" s="815"/>
      <c r="G19" s="815"/>
      <c r="I19" s="240"/>
      <c r="J19" s="240"/>
      <c r="K19" s="261"/>
      <c r="L19" s="240"/>
      <c r="M19" s="240"/>
    </row>
    <row r="20" spans="1:13" s="235" customFormat="1" ht="15" customHeight="1">
      <c r="A20" s="245" t="s">
        <v>146</v>
      </c>
      <c r="B20" s="250">
        <v>16589</v>
      </c>
      <c r="C20" s="250">
        <v>14989</v>
      </c>
      <c r="D20" s="250">
        <v>14425</v>
      </c>
      <c r="E20" s="250">
        <v>14707</v>
      </c>
      <c r="F20" s="271">
        <v>87</v>
      </c>
      <c r="G20" s="270">
        <v>96.2</v>
      </c>
      <c r="I20" s="240"/>
      <c r="J20" s="240"/>
      <c r="K20" s="261"/>
      <c r="L20" s="240"/>
      <c r="M20" s="240"/>
    </row>
    <row r="21" spans="1:13" s="235" customFormat="1" ht="15" customHeight="1">
      <c r="A21" s="245" t="s">
        <v>119</v>
      </c>
      <c r="B21" s="247">
        <v>10715.3</v>
      </c>
      <c r="C21" s="247">
        <v>9762</v>
      </c>
      <c r="D21" s="247">
        <v>9583.7999999999993</v>
      </c>
      <c r="E21" s="247">
        <v>19345.900000000001</v>
      </c>
      <c r="F21" s="271">
        <v>89.4</v>
      </c>
      <c r="G21" s="270">
        <v>98.2</v>
      </c>
      <c r="I21" s="240"/>
      <c r="J21" s="240"/>
      <c r="K21" s="261"/>
      <c r="L21" s="240"/>
      <c r="M21" s="240"/>
    </row>
    <row r="22" spans="1:13" s="235" customFormat="1" ht="15" customHeight="1">
      <c r="A22" s="245" t="s">
        <v>118</v>
      </c>
      <c r="B22" s="244">
        <v>215.31</v>
      </c>
      <c r="C22" s="244">
        <v>217.09</v>
      </c>
      <c r="D22" s="244">
        <v>221.47</v>
      </c>
      <c r="E22" s="244">
        <v>219.24</v>
      </c>
      <c r="F22" s="271">
        <v>102.9</v>
      </c>
      <c r="G22" s="270">
        <v>102</v>
      </c>
      <c r="I22" s="240"/>
      <c r="J22" s="240"/>
      <c r="K22" s="261"/>
      <c r="L22" s="240"/>
      <c r="M22" s="240"/>
    </row>
    <row r="23" spans="1:13" s="235" customFormat="1" ht="9" customHeight="1">
      <c r="A23" s="268"/>
      <c r="B23" s="269"/>
      <c r="C23" s="269"/>
      <c r="D23" s="269"/>
      <c r="E23" s="269"/>
      <c r="F23" s="268"/>
      <c r="G23" s="268"/>
      <c r="I23" s="240"/>
      <c r="J23" s="240"/>
      <c r="K23" s="261"/>
      <c r="L23" s="240"/>
      <c r="M23" s="240"/>
    </row>
    <row r="24" spans="1:13" s="235" customFormat="1" ht="15" customHeight="1">
      <c r="A24" s="815" t="s">
        <v>148</v>
      </c>
      <c r="B24" s="815"/>
      <c r="C24" s="815"/>
      <c r="D24" s="815"/>
      <c r="E24" s="815"/>
      <c r="F24" s="815"/>
      <c r="G24" s="815"/>
      <c r="I24" s="240"/>
      <c r="J24" s="240"/>
      <c r="K24" s="261"/>
      <c r="L24" s="240"/>
      <c r="M24" s="240"/>
    </row>
    <row r="25" spans="1:13" s="235" customFormat="1" ht="15" customHeight="1">
      <c r="A25" s="245" t="s">
        <v>146</v>
      </c>
      <c r="B25" s="250">
        <v>54603</v>
      </c>
      <c r="C25" s="250">
        <v>49895</v>
      </c>
      <c r="D25" s="250">
        <v>48286</v>
      </c>
      <c r="E25" s="250">
        <v>49091</v>
      </c>
      <c r="F25" s="271">
        <v>88.4</v>
      </c>
      <c r="G25" s="270">
        <v>96.8</v>
      </c>
      <c r="I25" s="240"/>
      <c r="J25" s="240"/>
      <c r="K25" s="261"/>
      <c r="L25" s="240"/>
      <c r="M25" s="240"/>
    </row>
    <row r="26" spans="1:13" s="235" customFormat="1" ht="15" customHeight="1">
      <c r="A26" s="245" t="s">
        <v>119</v>
      </c>
      <c r="B26" s="247">
        <v>27593.8</v>
      </c>
      <c r="C26" s="247">
        <v>25340.3</v>
      </c>
      <c r="D26" s="247">
        <v>24808.1</v>
      </c>
      <c r="E26" s="247">
        <v>50148.4</v>
      </c>
      <c r="F26" s="271">
        <v>89.9</v>
      </c>
      <c r="G26" s="270">
        <v>97.9</v>
      </c>
      <c r="I26" s="240"/>
      <c r="J26" s="240"/>
      <c r="K26" s="261"/>
      <c r="L26" s="240"/>
      <c r="M26" s="240"/>
    </row>
    <row r="27" spans="1:13" s="235" customFormat="1" ht="15" customHeight="1">
      <c r="A27" s="245" t="s">
        <v>118</v>
      </c>
      <c r="B27" s="275">
        <v>168.45</v>
      </c>
      <c r="C27" s="275">
        <v>169.29</v>
      </c>
      <c r="D27" s="244">
        <v>171.26</v>
      </c>
      <c r="E27" s="244">
        <v>170.26</v>
      </c>
      <c r="F27" s="271">
        <v>101.7</v>
      </c>
      <c r="G27" s="270">
        <v>101.2</v>
      </c>
      <c r="I27" s="240"/>
      <c r="J27" s="240"/>
      <c r="K27" s="261"/>
      <c r="L27" s="240"/>
      <c r="M27" s="240"/>
    </row>
    <row r="28" spans="1:13" s="235" customFormat="1" ht="9" customHeight="1">
      <c r="A28" s="268"/>
      <c r="B28" s="269"/>
      <c r="C28" s="269"/>
      <c r="D28" s="269"/>
      <c r="E28" s="269"/>
      <c r="F28" s="268"/>
      <c r="G28" s="268"/>
      <c r="I28" s="240"/>
      <c r="J28" s="240"/>
      <c r="K28" s="261"/>
      <c r="L28" s="240"/>
      <c r="M28" s="240"/>
    </row>
    <row r="29" spans="1:13" s="235" customFormat="1" ht="15" customHeight="1">
      <c r="A29" s="815" t="s">
        <v>147</v>
      </c>
      <c r="B29" s="815"/>
      <c r="C29" s="815"/>
      <c r="D29" s="815"/>
      <c r="E29" s="815"/>
      <c r="F29" s="815"/>
      <c r="G29" s="815"/>
      <c r="I29" s="240"/>
      <c r="J29" s="240"/>
      <c r="K29" s="261"/>
      <c r="L29" s="240"/>
      <c r="M29" s="240"/>
    </row>
    <row r="30" spans="1:13" s="235" customFormat="1" ht="15" customHeight="1">
      <c r="A30" s="245" t="s">
        <v>146</v>
      </c>
      <c r="B30" s="250">
        <v>4650</v>
      </c>
      <c r="C30" s="250">
        <v>4193</v>
      </c>
      <c r="D30" s="250">
        <v>4038</v>
      </c>
      <c r="E30" s="250">
        <v>4116</v>
      </c>
      <c r="F30" s="271">
        <v>86.8</v>
      </c>
      <c r="G30" s="270">
        <v>96.3</v>
      </c>
      <c r="I30" s="240"/>
      <c r="J30" s="240"/>
      <c r="K30" s="261"/>
      <c r="L30" s="240"/>
      <c r="M30" s="240"/>
    </row>
    <row r="31" spans="1:13" s="235" customFormat="1" ht="15" customHeight="1">
      <c r="A31" s="245" t="s">
        <v>119</v>
      </c>
      <c r="B31" s="247">
        <v>2555.6</v>
      </c>
      <c r="C31" s="247">
        <v>2319.5</v>
      </c>
      <c r="D31" s="247">
        <v>2272.6</v>
      </c>
      <c r="E31" s="247">
        <v>4592.1000000000004</v>
      </c>
      <c r="F31" s="271">
        <v>88.9</v>
      </c>
      <c r="G31" s="270">
        <v>98</v>
      </c>
      <c r="I31" s="240"/>
      <c r="J31" s="240"/>
      <c r="K31" s="261"/>
      <c r="L31" s="240"/>
      <c r="M31" s="240"/>
    </row>
    <row r="32" spans="1:13" s="235" customFormat="1" ht="15" customHeight="1">
      <c r="A32" s="245" t="s">
        <v>118</v>
      </c>
      <c r="B32" s="244">
        <v>183.21</v>
      </c>
      <c r="C32" s="244">
        <v>184.38</v>
      </c>
      <c r="D32" s="244">
        <v>187.62</v>
      </c>
      <c r="E32" s="244">
        <v>185.97</v>
      </c>
      <c r="F32" s="271">
        <v>102.4</v>
      </c>
      <c r="G32" s="270">
        <v>101.8</v>
      </c>
      <c r="I32" s="240"/>
      <c r="J32" s="240"/>
      <c r="K32" s="261"/>
      <c r="L32" s="240"/>
      <c r="M32" s="240"/>
    </row>
    <row r="33" spans="1:13" s="235" customFormat="1" ht="9" customHeight="1">
      <c r="A33" s="268"/>
      <c r="B33" s="269"/>
      <c r="C33" s="269"/>
      <c r="D33" s="269"/>
      <c r="E33" s="269"/>
      <c r="F33" s="268"/>
      <c r="G33" s="268"/>
      <c r="I33" s="240"/>
      <c r="J33" s="240"/>
      <c r="K33" s="261"/>
      <c r="L33" s="240"/>
      <c r="M33" s="240"/>
    </row>
    <row r="34" spans="1:13" s="235" customFormat="1" ht="15" customHeight="1">
      <c r="A34" s="815" t="s">
        <v>145</v>
      </c>
      <c r="B34" s="815"/>
      <c r="C34" s="815"/>
      <c r="D34" s="815"/>
      <c r="E34" s="815"/>
      <c r="F34" s="815"/>
      <c r="G34" s="815"/>
      <c r="I34" s="240"/>
      <c r="J34" s="240"/>
      <c r="K34" s="261"/>
      <c r="L34" s="240"/>
      <c r="M34" s="240"/>
    </row>
    <row r="35" spans="1:13" s="235" customFormat="1" ht="15" customHeight="1">
      <c r="A35" s="245" t="s">
        <v>142</v>
      </c>
      <c r="B35" s="250">
        <v>11982</v>
      </c>
      <c r="C35" s="250">
        <v>10684</v>
      </c>
      <c r="D35" s="250">
        <v>10236</v>
      </c>
      <c r="E35" s="250">
        <v>10460</v>
      </c>
      <c r="F35" s="271">
        <v>85.4</v>
      </c>
      <c r="G35" s="270">
        <v>95.8</v>
      </c>
      <c r="I35" s="240"/>
      <c r="J35" s="240"/>
      <c r="K35" s="261"/>
      <c r="L35" s="240"/>
      <c r="M35" s="240"/>
    </row>
    <row r="36" spans="1:13" s="235" customFormat="1" ht="15" customHeight="1">
      <c r="A36" s="245" t="s">
        <v>119</v>
      </c>
      <c r="B36" s="247">
        <v>7029.3</v>
      </c>
      <c r="C36" s="247">
        <v>6306.7</v>
      </c>
      <c r="D36" s="247">
        <v>6154.2</v>
      </c>
      <c r="E36" s="247">
        <v>12460.9</v>
      </c>
      <c r="F36" s="271">
        <v>87.6</v>
      </c>
      <c r="G36" s="270">
        <v>97.6</v>
      </c>
      <c r="I36" s="240"/>
      <c r="J36" s="240"/>
      <c r="K36" s="261"/>
      <c r="L36" s="240"/>
      <c r="M36" s="240"/>
    </row>
    <row r="37" spans="1:13" s="235" customFormat="1" ht="15" customHeight="1">
      <c r="A37" s="245" t="s">
        <v>118</v>
      </c>
      <c r="B37" s="244">
        <v>195.56</v>
      </c>
      <c r="C37" s="244">
        <v>196.77</v>
      </c>
      <c r="D37" s="244">
        <v>200.4</v>
      </c>
      <c r="E37" s="244">
        <v>198.55</v>
      </c>
      <c r="F37" s="271">
        <v>102.5</v>
      </c>
      <c r="G37" s="270">
        <v>101.8</v>
      </c>
      <c r="I37" s="240"/>
      <c r="J37" s="240"/>
      <c r="K37" s="261"/>
      <c r="L37" s="240"/>
      <c r="M37" s="240"/>
    </row>
    <row r="38" spans="1:13" s="235" customFormat="1" ht="9" customHeight="1">
      <c r="A38" s="268"/>
      <c r="B38" s="269"/>
      <c r="C38" s="269"/>
      <c r="D38" s="269"/>
      <c r="E38" s="269"/>
      <c r="F38" s="278"/>
      <c r="G38" s="268"/>
      <c r="I38" s="240"/>
      <c r="J38" s="240"/>
      <c r="K38" s="261"/>
      <c r="L38" s="240"/>
      <c r="M38" s="240"/>
    </row>
    <row r="39" spans="1:13" s="235" customFormat="1" ht="15" customHeight="1">
      <c r="A39" s="815" t="s">
        <v>144</v>
      </c>
      <c r="B39" s="815"/>
      <c r="C39" s="815"/>
      <c r="D39" s="815"/>
      <c r="E39" s="815"/>
      <c r="F39" s="815"/>
      <c r="G39" s="277"/>
      <c r="I39" s="240"/>
      <c r="J39" s="240"/>
      <c r="K39" s="261"/>
      <c r="L39" s="240"/>
      <c r="M39" s="240"/>
    </row>
    <row r="40" spans="1:13" s="235" customFormat="1" ht="15" customHeight="1">
      <c r="A40" s="245" t="s">
        <v>142</v>
      </c>
      <c r="B40" s="250">
        <v>43328</v>
      </c>
      <c r="C40" s="250">
        <v>39189</v>
      </c>
      <c r="D40" s="250">
        <v>37775</v>
      </c>
      <c r="E40" s="276">
        <v>38482</v>
      </c>
      <c r="F40" s="271">
        <v>87.2</v>
      </c>
      <c r="G40" s="270">
        <v>96.4</v>
      </c>
      <c r="I40" s="240"/>
      <c r="J40" s="240"/>
      <c r="K40" s="261"/>
      <c r="L40" s="240"/>
      <c r="M40" s="240"/>
    </row>
    <row r="41" spans="1:13" s="235" customFormat="1" ht="15" customHeight="1">
      <c r="A41" s="245" t="s">
        <v>119</v>
      </c>
      <c r="B41" s="247">
        <v>4200</v>
      </c>
      <c r="C41" s="247">
        <v>3832.4</v>
      </c>
      <c r="D41" s="247">
        <v>3768</v>
      </c>
      <c r="E41" s="247">
        <v>7600.5</v>
      </c>
      <c r="F41" s="271">
        <v>89.7</v>
      </c>
      <c r="G41" s="270">
        <v>98.3</v>
      </c>
      <c r="I41" s="240"/>
      <c r="J41" s="240"/>
      <c r="K41" s="261"/>
      <c r="L41" s="240"/>
      <c r="M41" s="240"/>
    </row>
    <row r="42" spans="1:13" s="235" customFormat="1" ht="15" customHeight="1">
      <c r="A42" s="245" t="s">
        <v>118</v>
      </c>
      <c r="B42" s="244">
        <v>32.31</v>
      </c>
      <c r="C42" s="244">
        <v>32.6</v>
      </c>
      <c r="D42" s="244">
        <v>33.25</v>
      </c>
      <c r="E42" s="244">
        <v>32.92</v>
      </c>
      <c r="F42" s="271">
        <v>102.9</v>
      </c>
      <c r="G42" s="270">
        <v>102</v>
      </c>
      <c r="I42" s="240"/>
      <c r="J42" s="240"/>
      <c r="K42" s="261"/>
      <c r="L42" s="240"/>
      <c r="M42" s="240"/>
    </row>
    <row r="43" spans="1:13" s="235" customFormat="1" ht="9" customHeight="1">
      <c r="A43" s="268"/>
      <c r="B43" s="269"/>
      <c r="C43" s="269"/>
      <c r="D43" s="269"/>
      <c r="E43" s="269"/>
      <c r="F43" s="268"/>
      <c r="G43" s="268"/>
      <c r="I43" s="240"/>
      <c r="J43" s="240"/>
      <c r="K43" s="261"/>
      <c r="L43" s="240"/>
      <c r="M43" s="240"/>
    </row>
    <row r="44" spans="1:13" s="235" customFormat="1" ht="15" customHeight="1">
      <c r="A44" s="815" t="s">
        <v>143</v>
      </c>
      <c r="B44" s="815"/>
      <c r="C44" s="815"/>
      <c r="D44" s="815"/>
      <c r="E44" s="815"/>
      <c r="F44" s="815"/>
      <c r="G44" s="815"/>
      <c r="I44" s="240"/>
      <c r="J44" s="240"/>
      <c r="K44" s="261"/>
      <c r="L44" s="240"/>
      <c r="M44" s="240"/>
    </row>
    <row r="45" spans="1:13" s="235" customFormat="1" ht="15" customHeight="1">
      <c r="A45" s="245" t="s">
        <v>142</v>
      </c>
      <c r="B45" s="275">
        <v>13</v>
      </c>
      <c r="C45" s="275">
        <v>11</v>
      </c>
      <c r="D45" s="250">
        <v>10</v>
      </c>
      <c r="E45" s="274">
        <v>11</v>
      </c>
      <c r="F45" s="271">
        <v>76.900000000000006</v>
      </c>
      <c r="G45" s="270">
        <v>90.9</v>
      </c>
      <c r="I45" s="240"/>
      <c r="J45" s="240"/>
      <c r="K45" s="261"/>
      <c r="L45" s="240"/>
      <c r="M45" s="240"/>
    </row>
    <row r="46" spans="1:13" s="235" customFormat="1" ht="15" customHeight="1">
      <c r="A46" s="245" t="s">
        <v>119</v>
      </c>
      <c r="B46" s="273">
        <v>28.5</v>
      </c>
      <c r="C46" s="273">
        <v>26.2</v>
      </c>
      <c r="D46" s="247">
        <v>24.5</v>
      </c>
      <c r="E46" s="273">
        <v>50.7</v>
      </c>
      <c r="F46" s="271">
        <v>86</v>
      </c>
      <c r="G46" s="270">
        <v>93.5</v>
      </c>
      <c r="I46" s="240"/>
      <c r="J46" s="240"/>
      <c r="K46" s="261"/>
      <c r="L46" s="240"/>
      <c r="M46" s="240"/>
    </row>
    <row r="47" spans="1:13" s="235" customFormat="1" ht="15" customHeight="1">
      <c r="A47" s="245" t="s">
        <v>118</v>
      </c>
      <c r="B47" s="272">
        <v>731.38</v>
      </c>
      <c r="C47" s="272">
        <v>769.36</v>
      </c>
      <c r="D47" s="272">
        <v>816.42</v>
      </c>
      <c r="E47" s="272">
        <v>791.42</v>
      </c>
      <c r="F47" s="271">
        <v>111.6</v>
      </c>
      <c r="G47" s="270">
        <v>106.1</v>
      </c>
      <c r="I47" s="240"/>
      <c r="J47" s="240"/>
      <c r="K47" s="261"/>
      <c r="L47" s="240"/>
      <c r="M47" s="240"/>
    </row>
    <row r="48" spans="1:13" s="235" customFormat="1" ht="15.75" customHeight="1">
      <c r="A48" s="268"/>
      <c r="B48" s="269"/>
      <c r="C48" s="269"/>
      <c r="D48" s="269"/>
      <c r="E48" s="269"/>
      <c r="F48" s="268"/>
      <c r="G48" s="268"/>
      <c r="I48" s="240"/>
      <c r="J48" s="240"/>
      <c r="K48" s="261"/>
      <c r="L48" s="240"/>
      <c r="M48" s="240"/>
    </row>
    <row r="49" spans="1:13" s="235" customFormat="1" ht="15" customHeight="1">
      <c r="A49" s="823" t="s">
        <v>141</v>
      </c>
      <c r="B49" s="823"/>
      <c r="C49" s="823"/>
      <c r="D49" s="823"/>
      <c r="E49" s="823"/>
      <c r="F49" s="823"/>
      <c r="G49" s="267"/>
      <c r="I49" s="240"/>
      <c r="J49" s="240"/>
      <c r="K49" s="261"/>
      <c r="L49" s="240"/>
      <c r="M49" s="240"/>
    </row>
    <row r="50" spans="1:13" s="235" customFormat="1" ht="15" customHeight="1">
      <c r="A50" s="257" t="s">
        <v>136</v>
      </c>
      <c r="B50" s="260">
        <v>1</v>
      </c>
      <c r="C50" s="260">
        <v>1</v>
      </c>
      <c r="D50" s="260">
        <v>1</v>
      </c>
      <c r="E50" s="260">
        <v>1</v>
      </c>
      <c r="F50" s="263">
        <v>100</v>
      </c>
      <c r="G50" s="262">
        <v>100</v>
      </c>
      <c r="I50" s="240"/>
      <c r="J50" s="240"/>
      <c r="K50" s="261"/>
      <c r="L50" s="240"/>
      <c r="M50" s="240"/>
    </row>
    <row r="51" spans="1:13" s="235" customFormat="1" ht="15" customHeight="1">
      <c r="A51" s="257" t="s">
        <v>119</v>
      </c>
      <c r="B51" s="260">
        <v>0.3</v>
      </c>
      <c r="C51" s="260">
        <v>0.3</v>
      </c>
      <c r="D51" s="260">
        <v>0.3</v>
      </c>
      <c r="E51" s="266">
        <v>0.6</v>
      </c>
      <c r="F51" s="263">
        <v>100</v>
      </c>
      <c r="G51" s="262">
        <v>100</v>
      </c>
      <c r="I51" s="240"/>
      <c r="J51" s="240"/>
      <c r="K51" s="261"/>
      <c r="L51" s="240"/>
      <c r="M51" s="240"/>
    </row>
    <row r="52" spans="1:13" s="235" customFormat="1" ht="15" customHeight="1">
      <c r="A52" s="257" t="s">
        <v>118</v>
      </c>
      <c r="B52" s="265">
        <v>102.98</v>
      </c>
      <c r="C52" s="265">
        <v>105.32</v>
      </c>
      <c r="D52" s="264">
        <v>110</v>
      </c>
      <c r="E52" s="260">
        <v>107.66000000000001</v>
      </c>
      <c r="F52" s="263">
        <v>106.8</v>
      </c>
      <c r="G52" s="262">
        <v>104.4</v>
      </c>
      <c r="I52" s="240"/>
      <c r="J52" s="240"/>
      <c r="K52" s="261"/>
      <c r="L52" s="240"/>
      <c r="M52" s="240"/>
    </row>
    <row r="53" spans="1:13" s="235" customFormat="1" ht="21" customHeight="1">
      <c r="A53" s="824" t="s">
        <v>140</v>
      </c>
      <c r="B53" s="824"/>
      <c r="C53" s="824"/>
      <c r="D53" s="824"/>
      <c r="E53" s="824"/>
      <c r="F53" s="824"/>
      <c r="I53" s="240"/>
      <c r="J53" s="240"/>
    </row>
    <row r="54" spans="1:13" s="235" customFormat="1" ht="15" customHeight="1">
      <c r="A54" s="257" t="s">
        <v>136</v>
      </c>
      <c r="B54" s="256" t="s">
        <v>139</v>
      </c>
      <c r="C54" s="260" t="s">
        <v>676</v>
      </c>
      <c r="D54" s="260">
        <v>469</v>
      </c>
      <c r="E54" s="259">
        <v>359</v>
      </c>
      <c r="F54" s="253" t="s">
        <v>138</v>
      </c>
      <c r="G54" s="252">
        <v>1675</v>
      </c>
      <c r="I54" s="240"/>
      <c r="J54" s="240"/>
    </row>
    <row r="55" spans="1:13" s="235" customFormat="1" ht="13.5">
      <c r="A55" s="257" t="s">
        <v>119</v>
      </c>
      <c r="B55" s="256" t="s">
        <v>139</v>
      </c>
      <c r="C55" s="258" t="s">
        <v>677</v>
      </c>
      <c r="D55" s="258" t="s">
        <v>678</v>
      </c>
      <c r="E55" s="258" t="s">
        <v>679</v>
      </c>
      <c r="F55" s="253" t="s">
        <v>138</v>
      </c>
      <c r="G55" s="252">
        <v>11509.4</v>
      </c>
      <c r="I55" s="240"/>
      <c r="J55" s="240"/>
    </row>
    <row r="56" spans="1:13" s="235" customFormat="1" ht="12.75">
      <c r="A56" s="257" t="s">
        <v>631</v>
      </c>
      <c r="B56" s="256" t="s">
        <v>139</v>
      </c>
      <c r="C56" s="255">
        <v>1100</v>
      </c>
      <c r="D56" s="255">
        <v>1100</v>
      </c>
      <c r="E56" s="254">
        <v>1100</v>
      </c>
      <c r="F56" s="253" t="s">
        <v>138</v>
      </c>
      <c r="G56" s="252">
        <v>100</v>
      </c>
      <c r="I56" s="240"/>
      <c r="J56" s="240"/>
    </row>
    <row r="57" spans="1:13" s="235" customFormat="1" ht="24" customHeight="1">
      <c r="A57" s="813" t="s">
        <v>137</v>
      </c>
      <c r="B57" s="813"/>
      <c r="C57" s="813"/>
      <c r="D57" s="813"/>
      <c r="E57" s="813"/>
      <c r="F57" s="813"/>
      <c r="G57" s="251"/>
      <c r="I57" s="240"/>
      <c r="J57" s="240"/>
    </row>
    <row r="58" spans="1:13" s="235" customFormat="1" ht="13.5">
      <c r="A58" s="245" t="s">
        <v>136</v>
      </c>
      <c r="B58" s="250">
        <v>11637</v>
      </c>
      <c r="C58" s="250">
        <v>11721</v>
      </c>
      <c r="D58" s="250">
        <v>11735</v>
      </c>
      <c r="E58" s="249">
        <v>11728</v>
      </c>
      <c r="F58" s="242">
        <v>100.8</v>
      </c>
      <c r="G58" s="248">
        <v>100.1</v>
      </c>
      <c r="I58" s="240"/>
      <c r="J58" s="240"/>
    </row>
    <row r="59" spans="1:13" s="235" customFormat="1" ht="12.75" customHeight="1">
      <c r="A59" s="245" t="s">
        <v>119</v>
      </c>
      <c r="B59" s="247">
        <v>30404.7</v>
      </c>
      <c r="C59" s="247">
        <v>37300.5</v>
      </c>
      <c r="D59" s="247">
        <v>39092</v>
      </c>
      <c r="E59" s="246">
        <v>76392.5</v>
      </c>
      <c r="F59" s="242">
        <v>128.6</v>
      </c>
      <c r="G59" s="241">
        <v>104.8</v>
      </c>
      <c r="I59" s="240"/>
      <c r="J59" s="240"/>
    </row>
    <row r="60" spans="1:13" s="235" customFormat="1" ht="12.75">
      <c r="A60" s="245" t="s">
        <v>118</v>
      </c>
      <c r="B60" s="244">
        <v>870.9</v>
      </c>
      <c r="C60" s="243">
        <v>1060.76</v>
      </c>
      <c r="D60" s="244">
        <v>1110.3800000000001</v>
      </c>
      <c r="E60" s="243">
        <v>1085.58</v>
      </c>
      <c r="F60" s="242">
        <v>127.5</v>
      </c>
      <c r="G60" s="241">
        <v>104.7</v>
      </c>
      <c r="I60" s="240"/>
      <c r="J60" s="240"/>
    </row>
    <row r="61" spans="1:13" s="235" customFormat="1" ht="15.75">
      <c r="B61" s="239"/>
      <c r="C61" s="239"/>
      <c r="D61" s="239"/>
      <c r="E61" s="239"/>
      <c r="G61" s="236"/>
    </row>
    <row r="62" spans="1:13" s="235" customFormat="1" ht="12.75">
      <c r="A62" s="238" t="s">
        <v>135</v>
      </c>
      <c r="G62" s="236"/>
    </row>
    <row r="63" spans="1:13" s="235" customFormat="1" ht="12.75">
      <c r="A63" s="699" t="s">
        <v>680</v>
      </c>
      <c r="B63" s="700"/>
      <c r="C63" s="700"/>
      <c r="D63" s="700"/>
      <c r="G63" s="236"/>
    </row>
    <row r="64" spans="1:13" s="235" customFormat="1" ht="12.75">
      <c r="A64" s="699" t="s">
        <v>681</v>
      </c>
      <c r="B64" s="700"/>
      <c r="G64" s="236"/>
    </row>
    <row r="65" spans="7:7" s="235" customFormat="1" ht="12.75">
      <c r="G65" s="236"/>
    </row>
    <row r="66" spans="7:7" s="235" customFormat="1" ht="12.75">
      <c r="G66" s="236"/>
    </row>
    <row r="67" spans="7:7" s="235" customFormat="1" ht="12.75">
      <c r="G67" s="236"/>
    </row>
    <row r="68" spans="7:7" s="235" customFormat="1" ht="12.75" customHeight="1">
      <c r="G68" s="236"/>
    </row>
    <row r="69" spans="7:7" s="235" customFormat="1" ht="12.75">
      <c r="G69" s="236"/>
    </row>
    <row r="70" spans="7:7" s="235" customFormat="1" ht="12.75" customHeight="1">
      <c r="G70" s="236"/>
    </row>
    <row r="71" spans="7:7" s="235" customFormat="1" ht="12.75">
      <c r="G71" s="236"/>
    </row>
    <row r="72" spans="7:7" s="235" customFormat="1" ht="12.75">
      <c r="G72" s="236"/>
    </row>
    <row r="73" spans="7:7" s="235" customFormat="1" ht="12.75">
      <c r="G73" s="236"/>
    </row>
    <row r="74" spans="7:7" s="235" customFormat="1" ht="12.75">
      <c r="G74" s="236"/>
    </row>
    <row r="75" spans="7:7" s="235" customFormat="1" ht="12.75">
      <c r="G75" s="236"/>
    </row>
    <row r="76" spans="7:7" s="235" customFormat="1" ht="12.75">
      <c r="G76" s="236"/>
    </row>
    <row r="77" spans="7:7" s="235" customFormat="1" ht="12.75">
      <c r="G77" s="236"/>
    </row>
    <row r="78" spans="7:7" s="235" customFormat="1" ht="12.75" customHeight="1">
      <c r="G78" s="236"/>
    </row>
    <row r="79" spans="7:7" s="235" customFormat="1" ht="12.75">
      <c r="G79" s="236"/>
    </row>
    <row r="80" spans="7:7" s="235" customFormat="1" ht="12.75">
      <c r="G80" s="236"/>
    </row>
    <row r="81" spans="7:7" s="235" customFormat="1" ht="12.75">
      <c r="G81" s="236"/>
    </row>
    <row r="82" spans="7:7" s="235" customFormat="1" ht="12.75">
      <c r="G82" s="236"/>
    </row>
    <row r="83" spans="7:7" s="235" customFormat="1" ht="12.75">
      <c r="G83" s="236"/>
    </row>
    <row r="84" spans="7:7" s="235" customFormat="1" ht="12.75">
      <c r="G84" s="236"/>
    </row>
    <row r="85" spans="7:7" s="235" customFormat="1" ht="12.75">
      <c r="G85" s="236"/>
    </row>
    <row r="86" spans="7:7" s="235" customFormat="1" ht="12.75">
      <c r="G86" s="236"/>
    </row>
    <row r="87" spans="7:7" s="235" customFormat="1" ht="12.75">
      <c r="G87" s="236"/>
    </row>
    <row r="88" spans="7:7" s="235" customFormat="1" ht="12.75">
      <c r="G88" s="236"/>
    </row>
    <row r="89" spans="7:7" s="235" customFormat="1" ht="12.75">
      <c r="G89" s="237"/>
    </row>
    <row r="90" spans="7:7" s="235" customFormat="1" ht="12.75">
      <c r="G90" s="236"/>
    </row>
    <row r="91" spans="7:7" s="235" customFormat="1" ht="12.75" customHeight="1">
      <c r="G91" s="236"/>
    </row>
    <row r="92" spans="7:7" s="235" customFormat="1" ht="12.75">
      <c r="G92" s="236"/>
    </row>
    <row r="93" spans="7:7" s="235" customFormat="1" ht="12.75">
      <c r="G93" s="237"/>
    </row>
    <row r="94" spans="7:7" s="235" customFormat="1" ht="12.75">
      <c r="G94" s="236"/>
    </row>
    <row r="95" spans="7:7" s="235" customFormat="1" ht="12.75">
      <c r="G95" s="236"/>
    </row>
    <row r="96" spans="7:7" s="235" customFormat="1" ht="12.75">
      <c r="G96" s="236"/>
    </row>
    <row r="97" spans="7:7" s="235" customFormat="1" ht="12.75">
      <c r="G97" s="236"/>
    </row>
    <row r="98" spans="7:7" s="235" customFormat="1" ht="12.75">
      <c r="G98" s="237"/>
    </row>
    <row r="99" spans="7:7" s="235" customFormat="1" ht="12.75">
      <c r="G99" s="236"/>
    </row>
    <row r="100" spans="7:7" s="235" customFormat="1" ht="12.75" customHeight="1">
      <c r="G100" s="236"/>
    </row>
    <row r="101" spans="7:7" s="235" customFormat="1" ht="12.75">
      <c r="G101" s="237"/>
    </row>
    <row r="102" spans="7:7" s="235" customFormat="1" ht="12.75">
      <c r="G102" s="236"/>
    </row>
    <row r="103" spans="7:7" s="235" customFormat="1" ht="12.75">
      <c r="G103" s="236"/>
    </row>
    <row r="104" spans="7:7" s="235" customFormat="1" ht="12.75">
      <c r="G104" s="236"/>
    </row>
    <row r="105" spans="7:7" s="235" customFormat="1" ht="12.75">
      <c r="G105" s="236"/>
    </row>
    <row r="106" spans="7:7" s="235" customFormat="1" ht="12.75">
      <c r="G106" s="236"/>
    </row>
    <row r="107" spans="7:7" s="235" customFormat="1" ht="12.75">
      <c r="G107" s="237"/>
    </row>
    <row r="108" spans="7:7" s="235" customFormat="1" ht="12.75">
      <c r="G108" s="236"/>
    </row>
    <row r="109" spans="7:7" s="235" customFormat="1" ht="12.75" customHeight="1">
      <c r="G109" s="237"/>
    </row>
    <row r="110" spans="7:7" s="235" customFormat="1" ht="12.75">
      <c r="G110" s="236"/>
    </row>
    <row r="111" spans="7:7" s="235" customFormat="1" ht="12.75">
      <c r="G111" s="236"/>
    </row>
    <row r="112" spans="7:7" s="235" customFormat="1" ht="12.75">
      <c r="G112" s="236"/>
    </row>
    <row r="113" spans="7:7" s="235" customFormat="1" ht="12.75">
      <c r="G113" s="236"/>
    </row>
    <row r="114" spans="7:7" s="235" customFormat="1" ht="12.75">
      <c r="G114" s="236"/>
    </row>
    <row r="115" spans="7:7" s="235" customFormat="1" ht="12.75">
      <c r="G115" s="236"/>
    </row>
    <row r="116" spans="7:7" s="235" customFormat="1" ht="12.75">
      <c r="G116" s="237"/>
    </row>
    <row r="117" spans="7:7" s="235" customFormat="1" ht="12.75">
      <c r="G117" s="237"/>
    </row>
    <row r="118" spans="7:7" s="235" customFormat="1" ht="12.75" customHeight="1">
      <c r="G118" s="236"/>
    </row>
    <row r="119" spans="7:7" s="235" customFormat="1" ht="12.75">
      <c r="G119" s="236"/>
    </row>
    <row r="120" spans="7:7" s="235" customFormat="1" ht="12.75">
      <c r="G120" s="236"/>
    </row>
    <row r="121" spans="7:7" s="235" customFormat="1" ht="12.75">
      <c r="G121" s="236"/>
    </row>
    <row r="122" spans="7:7" s="235" customFormat="1" ht="12.75">
      <c r="G122" s="236"/>
    </row>
    <row r="123" spans="7:7" s="235" customFormat="1" ht="12.75">
      <c r="G123" s="236"/>
    </row>
    <row r="124" spans="7:7" s="235" customFormat="1" ht="12.75">
      <c r="G124" s="237"/>
    </row>
    <row r="125" spans="7:7" s="235" customFormat="1" ht="12.75">
      <c r="G125" s="237"/>
    </row>
    <row r="126" spans="7:7" s="235" customFormat="1" ht="12.75">
      <c r="G126" s="236"/>
    </row>
    <row r="127" spans="7:7" s="235" customFormat="1" ht="12.75" customHeight="1">
      <c r="G127" s="236"/>
    </row>
    <row r="128" spans="7:7" s="235" customFormat="1" ht="12.75">
      <c r="G128" s="236"/>
    </row>
    <row r="129" spans="7:7" s="235" customFormat="1" ht="12.75">
      <c r="G129" s="236"/>
    </row>
    <row r="130" spans="7:7" s="235" customFormat="1" ht="12.75">
      <c r="G130" s="236"/>
    </row>
    <row r="131" spans="7:7" s="235" customFormat="1" ht="12.75">
      <c r="G131" s="236"/>
    </row>
    <row r="132" spans="7:7" s="235" customFormat="1" ht="12.75">
      <c r="G132" s="236"/>
    </row>
    <row r="133" spans="7:7" s="235" customFormat="1" ht="12.75">
      <c r="G133" s="236"/>
    </row>
    <row r="134" spans="7:7" s="235" customFormat="1" ht="12.75" customHeight="1">
      <c r="G134" s="237"/>
    </row>
    <row r="135" spans="7:7" s="235" customFormat="1" ht="12.75" customHeight="1">
      <c r="G135" s="236"/>
    </row>
    <row r="136" spans="7:7" s="235" customFormat="1" ht="12.75">
      <c r="G136" s="236"/>
    </row>
    <row r="137" spans="7:7" s="235" customFormat="1" ht="12.75">
      <c r="G137" s="236"/>
    </row>
    <row r="138" spans="7:7" s="235" customFormat="1" ht="12.75">
      <c r="G138" s="236"/>
    </row>
    <row r="139" spans="7:7" s="235" customFormat="1" ht="12.75">
      <c r="G139" s="236"/>
    </row>
    <row r="140" spans="7:7" s="235" customFormat="1" ht="12.75">
      <c r="G140" s="236"/>
    </row>
    <row r="141" spans="7:7" s="235" customFormat="1" ht="12.75"/>
    <row r="142" spans="7:7" s="235" customFormat="1" ht="12.75"/>
    <row r="143" spans="7:7" s="235" customFormat="1" ht="12.75">
      <c r="G143" s="237"/>
    </row>
    <row r="144" spans="7:7" s="235" customFormat="1" ht="12.75"/>
    <row r="145" spans="1:7" s="235" customFormat="1" ht="12.75" customHeight="1"/>
    <row r="146" spans="1:7" s="235" customFormat="1" ht="12.75"/>
    <row r="147" spans="1:7" s="235" customFormat="1" ht="12.75"/>
    <row r="148" spans="1:7" s="235" customFormat="1" ht="12.75"/>
    <row r="149" spans="1:7" s="235" customFormat="1" ht="12.75">
      <c r="G149" s="236"/>
    </row>
    <row r="150" spans="1:7" s="235" customFormat="1" ht="12.75">
      <c r="G150" s="236"/>
    </row>
    <row r="151" spans="1:7" s="235" customFormat="1" ht="12.75"/>
    <row r="152" spans="1:7" s="235" customFormat="1" ht="12.75"/>
    <row r="153" spans="1:7" s="235" customFormat="1" ht="12.75"/>
    <row r="154" spans="1:7">
      <c r="A154" s="235"/>
      <c r="B154" s="235"/>
      <c r="C154" s="235"/>
      <c r="D154" s="235"/>
      <c r="E154" s="235"/>
      <c r="F154" s="235"/>
    </row>
    <row r="155" spans="1:7">
      <c r="A155" s="235"/>
      <c r="B155" s="235"/>
      <c r="C155" s="235"/>
      <c r="D155" s="235"/>
      <c r="E155" s="235"/>
      <c r="F155" s="235"/>
    </row>
    <row r="156" spans="1:7">
      <c r="A156" s="235"/>
      <c r="B156" s="235"/>
      <c r="C156" s="235"/>
      <c r="D156" s="235"/>
      <c r="E156" s="235"/>
      <c r="F156" s="235"/>
    </row>
    <row r="157" spans="1:7">
      <c r="A157" s="235"/>
      <c r="B157" s="235"/>
      <c r="C157" s="235"/>
      <c r="D157" s="235"/>
      <c r="E157" s="235"/>
      <c r="F157" s="235"/>
    </row>
    <row r="158" spans="1:7">
      <c r="A158" s="235"/>
      <c r="B158" s="235"/>
      <c r="C158" s="235"/>
      <c r="D158" s="235"/>
      <c r="E158" s="235"/>
      <c r="F158" s="235"/>
    </row>
    <row r="159" spans="1:7">
      <c r="A159" s="235"/>
      <c r="B159" s="235"/>
      <c r="C159" s="235"/>
      <c r="D159" s="235"/>
      <c r="E159" s="235"/>
      <c r="F159" s="235"/>
    </row>
    <row r="160" spans="1:7">
      <c r="A160" s="235"/>
      <c r="B160" s="235"/>
      <c r="C160" s="235"/>
      <c r="D160" s="235"/>
      <c r="E160" s="235"/>
      <c r="F160" s="235"/>
    </row>
    <row r="161" spans="1:6">
      <c r="A161" s="235"/>
      <c r="B161" s="235"/>
      <c r="C161" s="235"/>
      <c r="D161" s="235"/>
      <c r="E161" s="235"/>
      <c r="F161" s="235"/>
    </row>
  </sheetData>
  <mergeCells count="20">
    <mergeCell ref="A29:G29"/>
    <mergeCell ref="A34:G34"/>
    <mergeCell ref="A49:F49"/>
    <mergeCell ref="A53:F53"/>
    <mergeCell ref="A57:F57"/>
    <mergeCell ref="A39:F39"/>
    <mergeCell ref="A44:G44"/>
    <mergeCell ref="A9:G9"/>
    <mergeCell ref="A14:G14"/>
    <mergeCell ref="A19:G19"/>
    <mergeCell ref="A24:G24"/>
    <mergeCell ref="A1:G1"/>
    <mergeCell ref="A3:G3"/>
    <mergeCell ref="A5:A7"/>
    <mergeCell ref="C5:G5"/>
    <mergeCell ref="B6:B7"/>
    <mergeCell ref="C6:C7"/>
    <mergeCell ref="D6:D7"/>
    <mergeCell ref="E6:E7"/>
    <mergeCell ref="F6:G6"/>
  </mergeCells>
  <printOptions horizontalCentered="1"/>
  <pageMargins left="0.19685039370078741" right="0.19685039370078741" top="0" bottom="0" header="0.31496062992125984" footer="0.31496062992125984"/>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6"/>
  <sheetViews>
    <sheetView zoomScaleNormal="100" workbookViewId="0">
      <selection activeCell="H12" sqref="H12:I12"/>
    </sheetView>
  </sheetViews>
  <sheetFormatPr defaultRowHeight="12.75"/>
  <cols>
    <col min="1" max="1" width="26.7109375" style="1" customWidth="1"/>
    <col min="2" max="3" width="11.7109375" style="1" customWidth="1"/>
    <col min="4" max="4" width="13" style="1" customWidth="1"/>
    <col min="5" max="5" width="14" style="1" customWidth="1"/>
    <col min="6" max="7" width="10.7109375" style="1" customWidth="1"/>
    <col min="8" max="8" width="12.42578125" style="2" bestFit="1" customWidth="1"/>
    <col min="9" max="9" width="10.7109375" style="2" bestFit="1" customWidth="1"/>
    <col min="10" max="10" width="11.7109375" style="2" bestFit="1" customWidth="1"/>
    <col min="11" max="11" width="14.5703125" style="2" customWidth="1"/>
    <col min="12" max="16384" width="9.140625" style="1"/>
  </cols>
  <sheetData>
    <row r="1" spans="1:14" ht="30" customHeight="1">
      <c r="A1" s="826" t="s">
        <v>166</v>
      </c>
      <c r="B1" s="826"/>
      <c r="C1" s="826"/>
      <c r="D1" s="826"/>
      <c r="E1" s="826"/>
      <c r="F1" s="826"/>
      <c r="G1" s="826"/>
      <c r="H1" s="307"/>
    </row>
    <row r="2" spans="1:14" s="2" customFormat="1" ht="15" customHeight="1">
      <c r="A2" s="307"/>
      <c r="B2" s="307"/>
      <c r="C2" s="307"/>
      <c r="D2" s="307"/>
      <c r="E2" s="307"/>
      <c r="F2" s="307"/>
      <c r="G2" s="307"/>
      <c r="H2" s="307"/>
    </row>
    <row r="3" spans="1:14" ht="18" customHeight="1">
      <c r="A3" s="794" t="s">
        <v>582</v>
      </c>
      <c r="B3" s="794"/>
      <c r="C3" s="794"/>
      <c r="D3" s="794"/>
      <c r="E3" s="794"/>
      <c r="F3" s="794"/>
      <c r="G3" s="794"/>
      <c r="H3" s="306"/>
    </row>
    <row r="4" spans="1:14" ht="12" customHeight="1">
      <c r="A4" s="15"/>
      <c r="B4" s="65"/>
      <c r="C4" s="65"/>
      <c r="D4" s="65"/>
      <c r="E4" s="65"/>
      <c r="F4" s="65"/>
      <c r="G4" s="65"/>
      <c r="H4" s="306"/>
    </row>
    <row r="5" spans="1:14" ht="18.75" customHeight="1">
      <c r="A5" s="727" t="s">
        <v>33</v>
      </c>
      <c r="B5" s="45">
        <v>2018</v>
      </c>
      <c r="C5" s="728">
        <v>2019</v>
      </c>
      <c r="D5" s="729"/>
      <c r="E5" s="729"/>
      <c r="F5" s="729"/>
      <c r="G5" s="729"/>
      <c r="H5" s="305"/>
    </row>
    <row r="6" spans="1:14">
      <c r="A6" s="727"/>
      <c r="B6" s="798" t="s">
        <v>30</v>
      </c>
      <c r="C6" s="798" t="s">
        <v>32</v>
      </c>
      <c r="D6" s="798" t="s">
        <v>30</v>
      </c>
      <c r="E6" s="798" t="s">
        <v>31</v>
      </c>
      <c r="F6" s="728" t="s">
        <v>30</v>
      </c>
      <c r="G6" s="729"/>
      <c r="H6" s="305"/>
    </row>
    <row r="7" spans="1:14" ht="33" customHeight="1">
      <c r="A7" s="727"/>
      <c r="B7" s="799"/>
      <c r="C7" s="799"/>
      <c r="D7" s="799"/>
      <c r="E7" s="799"/>
      <c r="F7" s="45" t="s">
        <v>165</v>
      </c>
      <c r="G7" s="44" t="s">
        <v>98</v>
      </c>
      <c r="H7" s="305"/>
    </row>
    <row r="8" spans="1:14" ht="9" customHeight="1">
      <c r="A8" s="195"/>
      <c r="B8" s="195"/>
      <c r="C8" s="195"/>
      <c r="D8" s="195"/>
      <c r="E8" s="195"/>
      <c r="F8" s="195"/>
      <c r="G8" s="195"/>
      <c r="H8" s="305"/>
    </row>
    <row r="9" spans="1:14" ht="15" customHeight="1">
      <c r="A9" s="808" t="s">
        <v>26</v>
      </c>
      <c r="B9" s="808"/>
      <c r="C9" s="808"/>
      <c r="D9" s="808"/>
      <c r="E9" s="808"/>
      <c r="F9" s="808"/>
      <c r="G9" s="808"/>
      <c r="H9" s="292"/>
    </row>
    <row r="10" spans="1:14" ht="15" customHeight="1">
      <c r="A10" s="208" t="s">
        <v>160</v>
      </c>
      <c r="B10" s="12">
        <v>1163057</v>
      </c>
      <c r="C10" s="12">
        <v>1133742</v>
      </c>
      <c r="D10" s="189" t="s">
        <v>635</v>
      </c>
      <c r="E10" s="200" t="s">
        <v>643</v>
      </c>
      <c r="F10" s="130">
        <v>96.7</v>
      </c>
      <c r="G10" s="130">
        <v>99.2</v>
      </c>
      <c r="H10" s="288"/>
      <c r="I10" s="287"/>
      <c r="J10" s="287"/>
      <c r="K10" s="4"/>
      <c r="L10" s="82"/>
      <c r="N10" s="3"/>
    </row>
    <row r="11" spans="1:14" ht="24" customHeight="1">
      <c r="A11" s="304" t="s">
        <v>164</v>
      </c>
      <c r="B11" s="12">
        <v>72356</v>
      </c>
      <c r="C11" s="12">
        <v>66003</v>
      </c>
      <c r="D11" s="12">
        <v>63789</v>
      </c>
      <c r="E11" s="199">
        <v>64896</v>
      </c>
      <c r="F11" s="130">
        <v>88.2</v>
      </c>
      <c r="G11" s="130">
        <v>96.6</v>
      </c>
      <c r="H11" s="288"/>
      <c r="I11" s="287"/>
      <c r="J11" s="287"/>
      <c r="K11" s="303"/>
      <c r="L11" s="9"/>
    </row>
    <row r="12" spans="1:14" ht="15" customHeight="1">
      <c r="A12" s="190" t="s">
        <v>684</v>
      </c>
      <c r="B12" s="81">
        <v>4289256.9000000004</v>
      </c>
      <c r="C12" s="81">
        <v>4271106.2</v>
      </c>
      <c r="D12" s="85" t="s">
        <v>636</v>
      </c>
      <c r="E12" s="302" t="s">
        <v>644</v>
      </c>
      <c r="F12" s="185">
        <v>129</v>
      </c>
      <c r="G12" s="185">
        <v>129.5</v>
      </c>
      <c r="H12" s="288"/>
      <c r="I12" s="287"/>
      <c r="J12" s="287"/>
      <c r="K12" s="4"/>
    </row>
    <row r="13" spans="1:14" ht="24" customHeight="1">
      <c r="A13" s="301" t="s">
        <v>164</v>
      </c>
      <c r="B13" s="81">
        <v>296567</v>
      </c>
      <c r="C13" s="81">
        <v>274902.7</v>
      </c>
      <c r="D13" s="81">
        <v>274992.40000000002</v>
      </c>
      <c r="E13" s="300">
        <v>549895.1</v>
      </c>
      <c r="F13" s="185">
        <v>92.7</v>
      </c>
      <c r="G13" s="185">
        <v>100</v>
      </c>
      <c r="H13" s="288"/>
      <c r="I13" s="287"/>
      <c r="J13" s="287"/>
      <c r="K13" s="286"/>
    </row>
    <row r="14" spans="1:14" ht="15" customHeight="1">
      <c r="A14" s="190" t="s">
        <v>666</v>
      </c>
      <c r="B14" s="181">
        <v>1229.31</v>
      </c>
      <c r="C14" s="181">
        <v>1255.76</v>
      </c>
      <c r="D14" s="182" t="s">
        <v>637</v>
      </c>
      <c r="E14" s="299" t="s">
        <v>645</v>
      </c>
      <c r="F14" s="185">
        <v>133.30000000000001</v>
      </c>
      <c r="G14" s="185">
        <v>130.5</v>
      </c>
      <c r="H14" s="288"/>
      <c r="I14" s="287"/>
      <c r="J14" s="287"/>
      <c r="K14" s="4"/>
    </row>
    <row r="15" spans="1:14" ht="9" customHeight="1">
      <c r="A15" s="190"/>
      <c r="B15" s="36"/>
      <c r="C15" s="175"/>
      <c r="D15" s="175"/>
      <c r="E15" s="298"/>
      <c r="F15" s="25"/>
      <c r="G15" s="25"/>
      <c r="H15" s="288"/>
      <c r="I15" s="287"/>
      <c r="J15" s="287"/>
      <c r="K15" s="4"/>
    </row>
    <row r="16" spans="1:14" ht="15" customHeight="1">
      <c r="A16" s="827" t="s">
        <v>163</v>
      </c>
      <c r="B16" s="827"/>
      <c r="C16" s="827"/>
      <c r="D16" s="827"/>
      <c r="E16" s="827"/>
      <c r="F16" s="827"/>
      <c r="G16" s="827"/>
      <c r="H16" s="294"/>
      <c r="I16" s="287"/>
      <c r="J16" s="287"/>
      <c r="K16" s="4"/>
    </row>
    <row r="17" spans="1:12" ht="15" customHeight="1">
      <c r="A17" s="190" t="s">
        <v>160</v>
      </c>
      <c r="B17" s="37">
        <v>918420</v>
      </c>
      <c r="C17" s="23">
        <v>894731</v>
      </c>
      <c r="D17" s="188" t="s">
        <v>638</v>
      </c>
      <c r="E17" s="189" t="s">
        <v>646</v>
      </c>
      <c r="F17" s="26">
        <v>96.6</v>
      </c>
      <c r="G17" s="288">
        <v>99.1</v>
      </c>
      <c r="H17" s="288"/>
      <c r="I17" s="287"/>
      <c r="J17" s="287"/>
      <c r="K17" s="9"/>
    </row>
    <row r="18" spans="1:12" ht="15" customHeight="1">
      <c r="A18" s="190" t="s">
        <v>161</v>
      </c>
      <c r="B18" s="90">
        <v>3434864.3</v>
      </c>
      <c r="C18" s="81">
        <v>3406433.2</v>
      </c>
      <c r="D18" s="186" t="s">
        <v>639</v>
      </c>
      <c r="E18" s="85" t="s">
        <v>647</v>
      </c>
      <c r="F18" s="26">
        <v>127.2</v>
      </c>
      <c r="G18" s="288">
        <v>128.19999999999999</v>
      </c>
      <c r="H18" s="296"/>
      <c r="I18" s="287"/>
      <c r="J18" s="287"/>
      <c r="K18" s="297"/>
    </row>
    <row r="19" spans="1:12" ht="15" customHeight="1">
      <c r="A19" s="190" t="s">
        <v>686</v>
      </c>
      <c r="B19" s="290">
        <v>1246.6600000000001</v>
      </c>
      <c r="C19" s="181">
        <v>1269.07</v>
      </c>
      <c r="D19" s="180" t="s">
        <v>640</v>
      </c>
      <c r="E19" s="182" t="s">
        <v>648</v>
      </c>
      <c r="F19" s="26">
        <v>131.69999999999999</v>
      </c>
      <c r="G19" s="288">
        <v>129.30000000000001</v>
      </c>
      <c r="H19" s="296"/>
      <c r="I19" s="287"/>
      <c r="J19" s="287"/>
      <c r="K19" s="9"/>
    </row>
    <row r="20" spans="1:12" ht="9" customHeight="1">
      <c r="A20" s="190"/>
      <c r="B20" s="295"/>
      <c r="C20" s="175"/>
      <c r="D20" s="175"/>
      <c r="E20" s="175"/>
      <c r="F20" s="25"/>
      <c r="G20" s="288"/>
      <c r="H20" s="288"/>
      <c r="I20" s="287"/>
      <c r="J20" s="287"/>
      <c r="K20" s="9"/>
    </row>
    <row r="21" spans="1:12" ht="15" customHeight="1">
      <c r="A21" s="827" t="s">
        <v>162</v>
      </c>
      <c r="B21" s="827"/>
      <c r="C21" s="827"/>
      <c r="D21" s="827"/>
      <c r="E21" s="827"/>
      <c r="F21" s="827"/>
      <c r="G21" s="827"/>
      <c r="H21" s="294"/>
      <c r="I21" s="287"/>
      <c r="J21" s="287"/>
      <c r="K21" s="4"/>
    </row>
    <row r="22" spans="1:12" ht="15" customHeight="1">
      <c r="A22" s="190" t="s">
        <v>160</v>
      </c>
      <c r="B22" s="37">
        <v>200666</v>
      </c>
      <c r="C22" s="23">
        <v>195925</v>
      </c>
      <c r="D22" s="37">
        <v>194690</v>
      </c>
      <c r="E22" s="23">
        <v>195307</v>
      </c>
      <c r="F22" s="26">
        <v>97</v>
      </c>
      <c r="G22" s="288">
        <v>99.4</v>
      </c>
      <c r="H22" s="288"/>
      <c r="I22" s="287"/>
      <c r="J22" s="287"/>
      <c r="K22" s="286"/>
    </row>
    <row r="23" spans="1:12" ht="15" customHeight="1">
      <c r="A23" s="190" t="s">
        <v>119</v>
      </c>
      <c r="B23" s="90">
        <v>662079.6</v>
      </c>
      <c r="C23" s="81">
        <v>664127.80000000005</v>
      </c>
      <c r="D23" s="186" t="s">
        <v>667</v>
      </c>
      <c r="E23" s="85" t="s">
        <v>669</v>
      </c>
      <c r="F23" s="26">
        <v>136</v>
      </c>
      <c r="G23" s="288">
        <v>135.6</v>
      </c>
      <c r="H23" s="288"/>
      <c r="I23" s="287"/>
      <c r="J23" s="287"/>
      <c r="K23" s="4"/>
    </row>
    <row r="24" spans="1:12" ht="15" customHeight="1">
      <c r="A24" s="190" t="s">
        <v>159</v>
      </c>
      <c r="B24" s="290">
        <v>1099.8</v>
      </c>
      <c r="C24" s="181">
        <v>1129.9000000000001</v>
      </c>
      <c r="D24" s="180" t="s">
        <v>668</v>
      </c>
      <c r="E24" s="182" t="s">
        <v>670</v>
      </c>
      <c r="F24" s="26">
        <v>140.19999999999999</v>
      </c>
      <c r="G24" s="288">
        <v>136.5</v>
      </c>
      <c r="H24" s="288"/>
      <c r="I24" s="287"/>
      <c r="J24" s="287"/>
      <c r="K24" s="286"/>
    </row>
    <row r="25" spans="1:12" ht="9" customHeight="1">
      <c r="A25" s="190"/>
      <c r="B25" s="175"/>
      <c r="C25" s="175"/>
      <c r="D25" s="175"/>
      <c r="E25" s="175"/>
      <c r="F25" s="25"/>
      <c r="G25" s="288"/>
      <c r="H25" s="288"/>
      <c r="I25" s="287"/>
      <c r="J25" s="287"/>
      <c r="K25" s="286"/>
    </row>
    <row r="26" spans="1:12" ht="15" customHeight="1">
      <c r="A26" s="827" t="s">
        <v>6</v>
      </c>
      <c r="B26" s="827"/>
      <c r="C26" s="827"/>
      <c r="D26" s="827"/>
      <c r="E26" s="827"/>
      <c r="F26" s="827"/>
      <c r="G26" s="827"/>
      <c r="H26" s="293"/>
      <c r="I26" s="287"/>
      <c r="J26" s="287"/>
      <c r="K26" s="4"/>
    </row>
    <row r="27" spans="1:12" ht="15" customHeight="1">
      <c r="A27" s="190" t="s">
        <v>160</v>
      </c>
      <c r="B27" s="37">
        <v>43861</v>
      </c>
      <c r="C27" s="23">
        <v>42985</v>
      </c>
      <c r="D27" s="37">
        <v>43075</v>
      </c>
      <c r="E27" s="23">
        <v>43030</v>
      </c>
      <c r="F27" s="26">
        <v>98.2</v>
      </c>
      <c r="G27" s="288">
        <v>100.2</v>
      </c>
      <c r="H27" s="288"/>
      <c r="I27" s="287"/>
      <c r="J27" s="287"/>
      <c r="K27" s="4"/>
    </row>
    <row r="28" spans="1:12" ht="15" customHeight="1">
      <c r="A28" s="190" t="s">
        <v>632</v>
      </c>
      <c r="B28" s="90">
        <v>192134.6</v>
      </c>
      <c r="C28" s="81">
        <v>200379.3</v>
      </c>
      <c r="D28" s="186" t="s">
        <v>641</v>
      </c>
      <c r="E28" s="85" t="s">
        <v>649</v>
      </c>
      <c r="F28" s="26">
        <v>136.4</v>
      </c>
      <c r="G28" s="288">
        <v>130.80000000000001</v>
      </c>
      <c r="H28" s="288"/>
      <c r="I28" s="287"/>
      <c r="J28" s="287"/>
      <c r="K28" s="4"/>
      <c r="L28" s="146"/>
    </row>
    <row r="29" spans="1:12" ht="15" customHeight="1">
      <c r="A29" s="190" t="s">
        <v>633</v>
      </c>
      <c r="B29" s="290">
        <v>1460.18</v>
      </c>
      <c r="C29" s="181">
        <v>1553.88</v>
      </c>
      <c r="D29" s="180" t="s">
        <v>642</v>
      </c>
      <c r="E29" s="182" t="s">
        <v>650</v>
      </c>
      <c r="F29" s="26">
        <v>138.9</v>
      </c>
      <c r="G29" s="288">
        <v>130.5</v>
      </c>
      <c r="H29" s="288"/>
      <c r="I29" s="287"/>
      <c r="J29" s="287"/>
      <c r="K29" s="4"/>
    </row>
    <row r="30" spans="1:12" ht="9" customHeight="1">
      <c r="A30" s="190"/>
      <c r="B30" s="175"/>
      <c r="C30" s="175"/>
      <c r="D30" s="175"/>
      <c r="E30" s="175"/>
      <c r="F30" s="25"/>
      <c r="G30" s="288"/>
      <c r="H30" s="288"/>
      <c r="I30" s="287"/>
      <c r="J30" s="287"/>
      <c r="K30" s="4"/>
    </row>
    <row r="31" spans="1:12" ht="15" customHeight="1">
      <c r="A31" s="805" t="s">
        <v>634</v>
      </c>
      <c r="B31" s="805"/>
      <c r="C31" s="805"/>
      <c r="D31" s="805"/>
      <c r="E31" s="805"/>
      <c r="F31" s="805"/>
      <c r="G31" s="805"/>
      <c r="H31" s="292"/>
      <c r="I31" s="287"/>
      <c r="J31" s="287"/>
      <c r="K31" s="4"/>
    </row>
    <row r="32" spans="1:12" ht="15" customHeight="1">
      <c r="A32" s="190" t="s">
        <v>160</v>
      </c>
      <c r="B32" s="37">
        <v>110</v>
      </c>
      <c r="C32" s="23">
        <v>101</v>
      </c>
      <c r="D32" s="37">
        <v>98</v>
      </c>
      <c r="E32" s="23">
        <v>100</v>
      </c>
      <c r="F32" s="26">
        <v>89.1</v>
      </c>
      <c r="G32" s="288">
        <v>97</v>
      </c>
      <c r="H32" s="288"/>
      <c r="I32" s="287"/>
      <c r="J32" s="287"/>
      <c r="K32" s="4"/>
    </row>
    <row r="33" spans="1:11" ht="15" customHeight="1">
      <c r="A33" s="190" t="s">
        <v>119</v>
      </c>
      <c r="B33" s="291">
        <v>149.9</v>
      </c>
      <c r="C33" s="81">
        <v>139.69999999999999</v>
      </c>
      <c r="D33" s="90">
        <v>149.19999999999999</v>
      </c>
      <c r="E33" s="81">
        <v>288.89999999999998</v>
      </c>
      <c r="F33" s="26">
        <v>99.5</v>
      </c>
      <c r="G33" s="288">
        <v>106.8</v>
      </c>
      <c r="H33" s="288"/>
      <c r="I33" s="287"/>
      <c r="J33" s="287"/>
      <c r="K33" s="4"/>
    </row>
    <row r="34" spans="1:11" ht="15" customHeight="1">
      <c r="A34" s="190" t="s">
        <v>159</v>
      </c>
      <c r="B34" s="290">
        <v>455.74</v>
      </c>
      <c r="C34" s="181">
        <v>461.06</v>
      </c>
      <c r="D34" s="290">
        <v>507.45</v>
      </c>
      <c r="E34" s="181">
        <v>483.91</v>
      </c>
      <c r="F34" s="26">
        <v>111.3</v>
      </c>
      <c r="G34" s="288">
        <v>110.1</v>
      </c>
      <c r="H34" s="288"/>
      <c r="I34" s="287"/>
      <c r="J34" s="287"/>
      <c r="K34" s="4"/>
    </row>
    <row r="35" spans="1:11" ht="21" customHeight="1">
      <c r="A35" s="208"/>
      <c r="B35" s="132"/>
      <c r="C35" s="120"/>
      <c r="D35" s="120"/>
      <c r="E35" s="132"/>
      <c r="F35" s="6"/>
      <c r="G35" s="289"/>
      <c r="H35" s="288"/>
      <c r="I35" s="287"/>
      <c r="J35" s="286"/>
      <c r="K35" s="4"/>
    </row>
    <row r="36" spans="1:11" ht="22.5" customHeight="1">
      <c r="A36" s="721" t="s">
        <v>158</v>
      </c>
      <c r="B36" s="721"/>
      <c r="C36" s="721"/>
      <c r="D36" s="721"/>
      <c r="E36" s="721"/>
      <c r="F36" s="721"/>
      <c r="G36" s="721"/>
      <c r="H36" s="5"/>
      <c r="I36" s="1"/>
      <c r="J36" s="1"/>
      <c r="K36" s="1"/>
    </row>
    <row r="37" spans="1:11" ht="22.5" customHeight="1">
      <c r="A37" s="742" t="s">
        <v>157</v>
      </c>
      <c r="B37" s="742"/>
      <c r="C37" s="742"/>
      <c r="D37" s="742"/>
      <c r="E37" s="742"/>
      <c r="F37" s="742"/>
      <c r="G37" s="742"/>
      <c r="H37" s="5"/>
      <c r="I37" s="1"/>
      <c r="J37" s="1"/>
      <c r="K37" s="1"/>
    </row>
    <row r="38" spans="1:11" ht="12.75" customHeight="1">
      <c r="A38" s="742" t="s">
        <v>156</v>
      </c>
      <c r="B38" s="742"/>
      <c r="C38" s="742"/>
      <c r="D38" s="742"/>
      <c r="E38" s="742"/>
      <c r="F38" s="742"/>
      <c r="G38" s="742"/>
      <c r="H38" s="5"/>
      <c r="I38" s="1"/>
      <c r="J38" s="1"/>
      <c r="K38" s="1"/>
    </row>
    <row r="39" spans="1:11" ht="12" customHeight="1">
      <c r="A39" s="721" t="s">
        <v>155</v>
      </c>
      <c r="B39" s="721"/>
      <c r="C39" s="721"/>
      <c r="D39" s="721"/>
      <c r="E39" s="721"/>
      <c r="F39" s="721"/>
      <c r="G39" s="721"/>
      <c r="H39" s="5"/>
      <c r="I39" s="1"/>
      <c r="J39" s="1"/>
      <c r="K39" s="1"/>
    </row>
    <row r="40" spans="1:11" ht="12" customHeight="1">
      <c r="A40" s="721" t="s">
        <v>651</v>
      </c>
      <c r="B40" s="721"/>
      <c r="C40" s="721"/>
      <c r="D40" s="721"/>
      <c r="E40" s="721"/>
      <c r="F40" s="721"/>
      <c r="G40" s="721"/>
      <c r="H40" s="687"/>
      <c r="I40" s="1"/>
      <c r="J40" s="1"/>
      <c r="K40" s="1"/>
    </row>
    <row r="41" spans="1:11" ht="12" customHeight="1">
      <c r="A41" s="825" t="s">
        <v>652</v>
      </c>
      <c r="B41" s="825"/>
      <c r="C41" s="825"/>
      <c r="D41" s="825"/>
      <c r="E41" s="825"/>
      <c r="F41" s="825"/>
      <c r="G41" s="825"/>
      <c r="H41" s="5"/>
      <c r="I41" s="1" t="s">
        <v>20</v>
      </c>
      <c r="J41" s="1"/>
      <c r="K41" s="1"/>
    </row>
    <row r="42" spans="1:11" ht="12" customHeight="1">
      <c r="A42" s="825" t="s">
        <v>653</v>
      </c>
      <c r="B42" s="825"/>
      <c r="C42" s="825"/>
      <c r="D42" s="825"/>
      <c r="E42" s="825"/>
      <c r="F42" s="825"/>
      <c r="G42" s="825"/>
      <c r="H42" s="5"/>
      <c r="I42" s="1"/>
      <c r="J42" s="1"/>
      <c r="K42" s="1"/>
    </row>
    <row r="43" spans="1:11" ht="12" customHeight="1">
      <c r="A43" s="721" t="s">
        <v>654</v>
      </c>
      <c r="B43" s="721"/>
      <c r="C43" s="721"/>
      <c r="D43" s="721"/>
      <c r="E43" s="721"/>
      <c r="F43" s="721"/>
      <c r="G43" s="721"/>
      <c r="H43" s="5"/>
      <c r="I43" s="1"/>
      <c r="J43" s="1"/>
      <c r="K43" s="1"/>
    </row>
    <row r="44" spans="1:11" ht="12" customHeight="1">
      <c r="A44" s="721" t="s">
        <v>655</v>
      </c>
      <c r="B44" s="721"/>
      <c r="C44" s="721"/>
      <c r="D44" s="721"/>
      <c r="E44" s="721"/>
      <c r="F44" s="721"/>
      <c r="G44" s="721"/>
      <c r="H44" s="5"/>
      <c r="I44" s="1"/>
      <c r="J44" s="1"/>
      <c r="K44" s="1"/>
    </row>
    <row r="45" spans="1:11" ht="22.5" customHeight="1">
      <c r="A45" s="721" t="s">
        <v>656</v>
      </c>
      <c r="B45" s="721"/>
      <c r="C45" s="721"/>
      <c r="D45" s="721"/>
      <c r="E45" s="721"/>
      <c r="F45" s="721"/>
      <c r="G45" s="721"/>
      <c r="H45" s="5"/>
      <c r="I45" s="1"/>
      <c r="J45" s="1"/>
      <c r="K45" s="1"/>
    </row>
    <row r="46" spans="1:11" ht="13.5" customHeight="1"/>
  </sheetData>
  <mergeCells count="24">
    <mergeCell ref="A3:G3"/>
    <mergeCell ref="A31:G31"/>
    <mergeCell ref="A36:G36"/>
    <mergeCell ref="A1:G1"/>
    <mergeCell ref="A5:A7"/>
    <mergeCell ref="C5:G5"/>
    <mergeCell ref="B6:B7"/>
    <mergeCell ref="C6:C7"/>
    <mergeCell ref="D6:D7"/>
    <mergeCell ref="E6:E7"/>
    <mergeCell ref="F6:G6"/>
    <mergeCell ref="A9:G9"/>
    <mergeCell ref="A16:G16"/>
    <mergeCell ref="A21:G21"/>
    <mergeCell ref="A26:G26"/>
    <mergeCell ref="A45:G45"/>
    <mergeCell ref="A38:G38"/>
    <mergeCell ref="A42:G42"/>
    <mergeCell ref="A37:G37"/>
    <mergeCell ref="A39:G39"/>
    <mergeCell ref="A41:G41"/>
    <mergeCell ref="A43:G43"/>
    <mergeCell ref="A44:G44"/>
    <mergeCell ref="A40:G40"/>
  </mergeCells>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9"/>
  <sheetViews>
    <sheetView topLeftCell="A19" zoomScaleNormal="100" workbookViewId="0">
      <selection activeCell="O21" sqref="O21"/>
    </sheetView>
  </sheetViews>
  <sheetFormatPr defaultRowHeight="12.75"/>
  <cols>
    <col min="1" max="1" width="21.85546875" style="1" customWidth="1"/>
    <col min="2" max="2" width="12.7109375" style="1" customWidth="1"/>
    <col min="3" max="3" width="13" style="1" customWidth="1"/>
    <col min="4" max="5" width="12.28515625" style="1" customWidth="1"/>
    <col min="6" max="7" width="10.85546875" style="1" customWidth="1"/>
    <col min="8" max="9" width="10.7109375" style="1" customWidth="1"/>
    <col min="10" max="10" width="9.140625" style="1"/>
    <col min="11" max="11" width="16.5703125" style="1" customWidth="1"/>
    <col min="12" max="12" width="12.42578125" style="1" customWidth="1"/>
    <col min="13" max="13" width="10.85546875" style="1" customWidth="1"/>
    <col min="14" max="14" width="10.7109375" style="1" bestFit="1" customWidth="1"/>
    <col min="15" max="16384" width="9.140625" style="1"/>
  </cols>
  <sheetData>
    <row r="1" spans="1:14" ht="30" customHeight="1">
      <c r="A1" s="826" t="s">
        <v>166</v>
      </c>
      <c r="B1" s="826"/>
      <c r="C1" s="826"/>
      <c r="D1" s="826"/>
      <c r="E1" s="826"/>
      <c r="F1" s="826"/>
      <c r="G1" s="826"/>
    </row>
    <row r="2" spans="1:14" ht="15" customHeight="1">
      <c r="A2" s="135"/>
      <c r="B2" s="135"/>
      <c r="C2" s="135"/>
      <c r="D2" s="135"/>
      <c r="E2" s="135"/>
      <c r="F2" s="135"/>
      <c r="G2" s="135"/>
    </row>
    <row r="3" spans="1:14" ht="30" customHeight="1">
      <c r="A3" s="736" t="s">
        <v>583</v>
      </c>
      <c r="B3" s="736"/>
      <c r="C3" s="736"/>
      <c r="D3" s="736"/>
      <c r="E3" s="736"/>
      <c r="F3" s="736"/>
      <c r="G3" s="736"/>
    </row>
    <row r="4" spans="1:14" ht="12" customHeight="1">
      <c r="B4" s="335"/>
      <c r="C4" s="335"/>
      <c r="E4" s="196"/>
    </row>
    <row r="5" spans="1:14" ht="16.5" customHeight="1">
      <c r="A5" s="727" t="s">
        <v>33</v>
      </c>
      <c r="B5" s="45">
        <v>2018</v>
      </c>
      <c r="C5" s="728">
        <v>2019</v>
      </c>
      <c r="D5" s="729"/>
      <c r="E5" s="729"/>
      <c r="F5" s="729"/>
      <c r="G5" s="729"/>
    </row>
    <row r="6" spans="1:14" ht="13.5" customHeight="1">
      <c r="A6" s="729"/>
      <c r="B6" s="798" t="s">
        <v>30</v>
      </c>
      <c r="C6" s="798" t="s">
        <v>32</v>
      </c>
      <c r="D6" s="835" t="s">
        <v>30</v>
      </c>
      <c r="E6" s="829" t="s">
        <v>31</v>
      </c>
      <c r="F6" s="831" t="s">
        <v>30</v>
      </c>
      <c r="G6" s="831"/>
      <c r="N6" s="82"/>
    </row>
    <row r="7" spans="1:14" ht="30" customHeight="1">
      <c r="A7" s="727"/>
      <c r="B7" s="799"/>
      <c r="C7" s="799"/>
      <c r="D7" s="799"/>
      <c r="E7" s="830"/>
      <c r="F7" s="45" t="s">
        <v>28</v>
      </c>
      <c r="G7" s="44" t="s">
        <v>188</v>
      </c>
    </row>
    <row r="8" spans="1:14" ht="9" customHeight="1">
      <c r="A8" s="22"/>
      <c r="B8" s="22"/>
      <c r="C8" s="334"/>
      <c r="D8" s="333"/>
      <c r="E8" s="333"/>
      <c r="F8" s="333"/>
      <c r="G8" s="333"/>
    </row>
    <row r="9" spans="1:14" ht="15.75" customHeight="1">
      <c r="A9" s="808" t="s">
        <v>187</v>
      </c>
      <c r="B9" s="808"/>
      <c r="C9" s="808"/>
      <c r="D9" s="808"/>
      <c r="E9" s="808"/>
      <c r="F9" s="808"/>
      <c r="G9" s="808"/>
      <c r="J9" s="832"/>
      <c r="K9" s="832"/>
    </row>
    <row r="10" spans="1:14" ht="15" customHeight="1">
      <c r="A10" s="208" t="s">
        <v>184</v>
      </c>
      <c r="B10" s="12">
        <v>639521</v>
      </c>
      <c r="C10" s="12">
        <v>643035</v>
      </c>
      <c r="D10" s="12">
        <v>643113</v>
      </c>
      <c r="E10" s="199">
        <v>643074</v>
      </c>
      <c r="F10" s="327">
        <v>100.6</v>
      </c>
      <c r="G10" s="326">
        <v>100</v>
      </c>
      <c r="H10" s="325"/>
      <c r="I10" s="325"/>
      <c r="J10" s="82"/>
      <c r="K10" s="3"/>
      <c r="M10" s="82"/>
      <c r="N10" s="82"/>
    </row>
    <row r="11" spans="1:14" ht="15" customHeight="1">
      <c r="A11" s="208" t="s">
        <v>119</v>
      </c>
      <c r="B11" s="80">
        <v>161054.20000000001</v>
      </c>
      <c r="C11" s="80">
        <v>163652.29999999999</v>
      </c>
      <c r="D11" s="80">
        <v>168892.5</v>
      </c>
      <c r="E11" s="328">
        <v>332544.8</v>
      </c>
      <c r="F11" s="327">
        <v>104.9</v>
      </c>
      <c r="G11" s="326">
        <v>103.2</v>
      </c>
      <c r="H11" s="325"/>
      <c r="I11" s="325"/>
      <c r="J11" s="82"/>
      <c r="K11" s="324"/>
      <c r="L11" s="324"/>
      <c r="M11" s="82"/>
      <c r="N11" s="82"/>
    </row>
    <row r="12" spans="1:14" ht="9" customHeight="1">
      <c r="A12" s="208"/>
      <c r="B12" s="78"/>
      <c r="C12" s="78"/>
      <c r="D12" s="78"/>
      <c r="E12" s="328"/>
      <c r="F12" s="330"/>
      <c r="G12" s="330"/>
      <c r="H12" s="325"/>
      <c r="I12" s="325"/>
      <c r="J12" s="82"/>
      <c r="K12" s="324"/>
      <c r="L12" s="324"/>
      <c r="M12" s="82"/>
      <c r="N12" s="82"/>
    </row>
    <row r="13" spans="1:14" ht="15" customHeight="1">
      <c r="A13" s="828" t="s">
        <v>186</v>
      </c>
      <c r="B13" s="828"/>
      <c r="C13" s="828"/>
      <c r="D13" s="828"/>
      <c r="E13" s="828"/>
      <c r="F13" s="828"/>
      <c r="G13" s="828"/>
      <c r="H13" s="325"/>
      <c r="I13" s="325"/>
      <c r="J13" s="82"/>
      <c r="M13" s="82"/>
      <c r="N13" s="82"/>
    </row>
    <row r="14" spans="1:14" ht="15" customHeight="1">
      <c r="A14" s="208" t="s">
        <v>184</v>
      </c>
      <c r="B14" s="12">
        <v>508624</v>
      </c>
      <c r="C14" s="12">
        <v>513372</v>
      </c>
      <c r="D14" s="12">
        <v>513938</v>
      </c>
      <c r="E14" s="199">
        <v>513655</v>
      </c>
      <c r="F14" s="327">
        <v>101</v>
      </c>
      <c r="G14" s="326">
        <v>100.1</v>
      </c>
      <c r="H14" s="325"/>
      <c r="I14" s="325"/>
      <c r="J14" s="82"/>
      <c r="K14" s="82"/>
      <c r="M14" s="82"/>
      <c r="N14" s="82"/>
    </row>
    <row r="15" spans="1:14" ht="15" customHeight="1">
      <c r="A15" s="208" t="s">
        <v>119</v>
      </c>
      <c r="B15" s="80">
        <v>141258.70000000001</v>
      </c>
      <c r="C15" s="80">
        <v>144214.1</v>
      </c>
      <c r="D15" s="80">
        <v>149053</v>
      </c>
      <c r="E15" s="328">
        <v>293267</v>
      </c>
      <c r="F15" s="327">
        <v>105.5</v>
      </c>
      <c r="G15" s="326">
        <v>103.4</v>
      </c>
      <c r="H15" s="325"/>
      <c r="I15" s="325"/>
      <c r="J15" s="82"/>
      <c r="K15" s="324"/>
      <c r="M15" s="82"/>
      <c r="N15" s="82"/>
    </row>
    <row r="16" spans="1:14" ht="9" customHeight="1">
      <c r="A16" s="208"/>
      <c r="B16" s="78"/>
      <c r="C16" s="78"/>
      <c r="D16" s="78"/>
      <c r="E16" s="328"/>
      <c r="F16" s="330"/>
      <c r="G16" s="330"/>
      <c r="H16" s="325"/>
      <c r="I16" s="325"/>
      <c r="J16" s="82"/>
      <c r="K16" s="324"/>
      <c r="M16" s="82"/>
      <c r="N16" s="82"/>
    </row>
    <row r="17" spans="1:20" ht="15" customHeight="1">
      <c r="A17" s="828" t="s">
        <v>162</v>
      </c>
      <c r="B17" s="828"/>
      <c r="C17" s="828"/>
      <c r="D17" s="828"/>
      <c r="E17" s="828"/>
      <c r="F17" s="828"/>
      <c r="G17" s="828"/>
      <c r="H17" s="325"/>
      <c r="I17" s="325"/>
      <c r="J17" s="82"/>
      <c r="K17" s="332"/>
      <c r="M17" s="82"/>
      <c r="N17" s="82"/>
    </row>
    <row r="18" spans="1:20" ht="15" customHeight="1">
      <c r="A18" s="208" t="s">
        <v>184</v>
      </c>
      <c r="B18" s="12">
        <v>13861</v>
      </c>
      <c r="C18" s="12">
        <v>12777</v>
      </c>
      <c r="D18" s="12">
        <v>12421</v>
      </c>
      <c r="E18" s="199">
        <v>12599</v>
      </c>
      <c r="F18" s="327">
        <v>89.6</v>
      </c>
      <c r="G18" s="326">
        <v>97.2</v>
      </c>
      <c r="H18" s="325"/>
      <c r="I18" s="325"/>
      <c r="J18" s="82"/>
      <c r="K18" s="332"/>
      <c r="M18" s="82"/>
      <c r="N18" s="82"/>
    </row>
    <row r="19" spans="1:20" ht="15" customHeight="1">
      <c r="A19" s="208" t="s">
        <v>119</v>
      </c>
      <c r="B19" s="80">
        <v>3550.4</v>
      </c>
      <c r="C19" s="80">
        <v>3285</v>
      </c>
      <c r="D19" s="80">
        <v>3291.9</v>
      </c>
      <c r="E19" s="328">
        <v>6576.9</v>
      </c>
      <c r="F19" s="327">
        <v>92.7</v>
      </c>
      <c r="G19" s="326">
        <v>100.2</v>
      </c>
      <c r="H19" s="325"/>
      <c r="I19" s="325"/>
      <c r="J19" s="82"/>
      <c r="K19" s="331"/>
      <c r="M19" s="82"/>
      <c r="N19" s="82"/>
    </row>
    <row r="20" spans="1:20" ht="9" customHeight="1">
      <c r="A20" s="208"/>
      <c r="B20" s="78"/>
      <c r="C20" s="78"/>
      <c r="D20" s="78"/>
      <c r="E20" s="328"/>
      <c r="F20" s="330"/>
      <c r="G20" s="330"/>
      <c r="H20" s="325"/>
      <c r="I20" s="325"/>
      <c r="J20" s="82"/>
      <c r="K20" s="324"/>
      <c r="M20" s="82"/>
      <c r="N20" s="82"/>
    </row>
    <row r="21" spans="1:20" ht="15" customHeight="1">
      <c r="A21" s="828" t="s">
        <v>185</v>
      </c>
      <c r="B21" s="828"/>
      <c r="C21" s="828"/>
      <c r="D21" s="828"/>
      <c r="E21" s="828"/>
      <c r="F21" s="828"/>
      <c r="G21" s="22"/>
      <c r="H21" s="325"/>
      <c r="I21" s="325"/>
      <c r="J21" s="82"/>
      <c r="M21" s="82"/>
      <c r="N21" s="82"/>
    </row>
    <row r="22" spans="1:20" ht="15" customHeight="1">
      <c r="A22" s="208" t="s">
        <v>184</v>
      </c>
      <c r="B22" s="12">
        <v>117036</v>
      </c>
      <c r="C22" s="12">
        <v>116885</v>
      </c>
      <c r="D22" s="12">
        <v>116754</v>
      </c>
      <c r="E22" s="199">
        <v>116820</v>
      </c>
      <c r="F22" s="327">
        <v>99.8</v>
      </c>
      <c r="G22" s="326">
        <v>99.9</v>
      </c>
      <c r="H22" s="325"/>
      <c r="I22" s="702"/>
      <c r="J22" s="82"/>
      <c r="K22" s="3"/>
      <c r="M22" s="82"/>
      <c r="N22" s="82"/>
    </row>
    <row r="23" spans="1:20" ht="15" customHeight="1">
      <c r="A23" s="208" t="s">
        <v>119</v>
      </c>
      <c r="B23" s="80">
        <v>16245.1</v>
      </c>
      <c r="C23" s="80">
        <v>16153.3</v>
      </c>
      <c r="D23" s="329">
        <v>16547.599999999999</v>
      </c>
      <c r="E23" s="328">
        <v>32700.9</v>
      </c>
      <c r="F23" s="327">
        <v>101.9</v>
      </c>
      <c r="G23" s="326">
        <v>102.4</v>
      </c>
      <c r="H23" s="325"/>
      <c r="I23" s="325"/>
      <c r="J23" s="82"/>
      <c r="K23" s="324"/>
      <c r="M23" s="82"/>
      <c r="N23" s="82"/>
    </row>
    <row r="24" spans="1:20" s="141" customFormat="1" ht="6.75" customHeight="1">
      <c r="B24" s="142"/>
      <c r="C24" s="142"/>
      <c r="D24" s="142"/>
      <c r="E24" s="142"/>
    </row>
    <row r="25" spans="1:20" s="117" customFormat="1" ht="23.25" customHeight="1">
      <c r="A25" s="721" t="s">
        <v>183</v>
      </c>
      <c r="B25" s="725"/>
      <c r="C25" s="725"/>
      <c r="D25" s="725"/>
      <c r="E25" s="725"/>
      <c r="F25" s="725"/>
      <c r="G25" s="833"/>
    </row>
    <row r="26" spans="1:20" s="117" customFormat="1" ht="14.25" customHeight="1">
      <c r="A26" s="834" t="s">
        <v>182</v>
      </c>
      <c r="B26" s="834"/>
      <c r="C26" s="834"/>
      <c r="D26" s="834"/>
      <c r="E26" s="834"/>
      <c r="F26" s="834"/>
      <c r="G26" s="321"/>
    </row>
    <row r="27" spans="1:20" s="117" customFormat="1" ht="14.25" customHeight="1">
      <c r="A27" s="115" t="s">
        <v>181</v>
      </c>
      <c r="B27" s="323"/>
      <c r="C27" s="323"/>
      <c r="D27" s="323"/>
      <c r="E27" s="323"/>
      <c r="F27" s="321"/>
      <c r="G27" s="321"/>
    </row>
    <row r="28" spans="1:20" s="117" customFormat="1" ht="14.25" customHeight="1">
      <c r="A28" s="115"/>
      <c r="B28" s="322"/>
      <c r="C28" s="322"/>
      <c r="D28" s="322"/>
      <c r="E28" s="322"/>
      <c r="F28" s="321"/>
      <c r="G28" s="321"/>
      <c r="T28" s="117" t="s">
        <v>180</v>
      </c>
    </row>
    <row r="29" spans="1:20">
      <c r="A29" s="115"/>
      <c r="B29" s="321"/>
      <c r="C29" s="321"/>
      <c r="D29" s="321"/>
      <c r="E29" s="321"/>
      <c r="F29" s="321"/>
    </row>
    <row r="30" spans="1:20" ht="11.25" customHeight="1">
      <c r="G30" s="196"/>
    </row>
    <row r="31" spans="1:20" ht="28.5" customHeight="1">
      <c r="A31" s="736" t="s">
        <v>179</v>
      </c>
      <c r="B31" s="736"/>
      <c r="C31" s="736"/>
      <c r="D31" s="736"/>
      <c r="E31" s="736"/>
      <c r="F31" s="736"/>
      <c r="G31" s="196"/>
    </row>
    <row r="32" spans="1:20" ht="15">
      <c r="A32" s="196"/>
      <c r="B32" s="196"/>
      <c r="C32" s="196"/>
      <c r="D32" s="196"/>
      <c r="E32" s="196"/>
      <c r="F32" s="196"/>
      <c r="G32" s="196"/>
    </row>
    <row r="33" spans="1:18" ht="24" customHeight="1">
      <c r="A33" s="801" t="s">
        <v>33</v>
      </c>
      <c r="B33" s="809" t="s">
        <v>178</v>
      </c>
      <c r="C33" s="809" t="s">
        <v>177</v>
      </c>
      <c r="D33" s="809" t="s">
        <v>176</v>
      </c>
      <c r="E33" s="809"/>
      <c r="F33" s="801" t="s">
        <v>175</v>
      </c>
      <c r="G33" s="196"/>
    </row>
    <row r="34" spans="1:18" ht="38.25" customHeight="1">
      <c r="A34" s="730"/>
      <c r="B34" s="809"/>
      <c r="C34" s="809"/>
      <c r="D34" s="45" t="s">
        <v>174</v>
      </c>
      <c r="E34" s="320" t="s">
        <v>173</v>
      </c>
      <c r="F34" s="730"/>
      <c r="G34" s="141"/>
    </row>
    <row r="35" spans="1:18" ht="15" customHeight="1">
      <c r="A35" s="22"/>
      <c r="B35" s="319"/>
      <c r="C35" s="319"/>
      <c r="D35" s="318"/>
      <c r="E35" s="317"/>
      <c r="F35" s="316"/>
      <c r="G35" s="313"/>
    </row>
    <row r="36" spans="1:18" ht="15" customHeight="1">
      <c r="A36" s="21" t="s">
        <v>26</v>
      </c>
      <c r="B36" s="315">
        <v>10458</v>
      </c>
      <c r="C36" s="315">
        <v>41941</v>
      </c>
      <c r="D36" s="315">
        <v>41838</v>
      </c>
      <c r="E36" s="166">
        <v>2</v>
      </c>
      <c r="F36" s="314">
        <v>10561</v>
      </c>
      <c r="G36" s="313"/>
      <c r="H36" s="3"/>
      <c r="N36" s="3"/>
      <c r="O36" s="3"/>
      <c r="P36" s="3"/>
      <c r="Q36" s="3"/>
      <c r="R36" s="3"/>
    </row>
    <row r="37" spans="1:18" ht="15" customHeight="1">
      <c r="A37" s="208" t="s">
        <v>23</v>
      </c>
      <c r="B37" s="12">
        <v>921</v>
      </c>
      <c r="C37" s="12">
        <v>9678</v>
      </c>
      <c r="D37" s="12">
        <v>9835</v>
      </c>
      <c r="E37" s="164">
        <v>1</v>
      </c>
      <c r="F37" s="199">
        <v>764</v>
      </c>
      <c r="G37" s="309"/>
      <c r="H37" s="3"/>
      <c r="N37" s="3"/>
      <c r="O37" s="3"/>
      <c r="P37" s="3"/>
      <c r="Q37" s="3"/>
      <c r="R37" s="3"/>
    </row>
    <row r="38" spans="1:18" ht="15.75" customHeight="1">
      <c r="A38" s="312" t="s">
        <v>172</v>
      </c>
      <c r="B38" s="12">
        <v>26</v>
      </c>
      <c r="C38" s="12">
        <v>127</v>
      </c>
      <c r="D38" s="12">
        <v>142</v>
      </c>
      <c r="E38" s="164" t="s">
        <v>167</v>
      </c>
      <c r="F38" s="229">
        <v>11</v>
      </c>
      <c r="G38" s="309"/>
      <c r="H38" s="3"/>
      <c r="N38" s="3"/>
      <c r="O38" s="3"/>
      <c r="P38" s="3"/>
      <c r="Q38" s="3"/>
      <c r="R38" s="3"/>
    </row>
    <row r="39" spans="1:18" ht="29.25" customHeight="1">
      <c r="A39" s="208" t="s">
        <v>171</v>
      </c>
      <c r="B39" s="12">
        <v>8861</v>
      </c>
      <c r="C39" s="12">
        <v>28518</v>
      </c>
      <c r="D39" s="12">
        <v>28275</v>
      </c>
      <c r="E39" s="164">
        <v>1</v>
      </c>
      <c r="F39" s="229">
        <v>9104</v>
      </c>
      <c r="G39" s="309"/>
      <c r="H39" s="3"/>
      <c r="N39" s="3"/>
      <c r="O39" s="3"/>
      <c r="P39" s="3"/>
      <c r="Q39" s="3"/>
      <c r="R39" s="3"/>
    </row>
    <row r="40" spans="1:18" ht="27" customHeight="1">
      <c r="A40" s="208" t="s">
        <v>170</v>
      </c>
      <c r="B40" s="12">
        <v>254</v>
      </c>
      <c r="C40" s="12">
        <v>2253</v>
      </c>
      <c r="D40" s="12">
        <v>2255</v>
      </c>
      <c r="E40" s="164" t="s">
        <v>167</v>
      </c>
      <c r="F40" s="229">
        <v>252</v>
      </c>
      <c r="G40" s="309"/>
      <c r="H40" s="3"/>
      <c r="N40" s="3"/>
      <c r="O40" s="3"/>
      <c r="P40" s="3"/>
      <c r="Q40" s="3"/>
      <c r="R40" s="3"/>
    </row>
    <row r="41" spans="1:18" ht="27" customHeight="1">
      <c r="A41" s="208" t="s">
        <v>169</v>
      </c>
      <c r="B41" s="311">
        <v>422</v>
      </c>
      <c r="C41" s="311">
        <v>1492</v>
      </c>
      <c r="D41" s="311">
        <v>1473</v>
      </c>
      <c r="E41" s="164" t="s">
        <v>167</v>
      </c>
      <c r="F41" s="310">
        <v>441</v>
      </c>
      <c r="G41" s="309"/>
      <c r="H41" s="3"/>
      <c r="N41" s="3"/>
      <c r="O41" s="3"/>
      <c r="P41" s="3"/>
      <c r="Q41" s="3"/>
      <c r="R41" s="3"/>
    </row>
    <row r="42" spans="1:18" ht="36">
      <c r="A42" s="208" t="s">
        <v>168</v>
      </c>
      <c r="B42" s="164" t="s">
        <v>167</v>
      </c>
      <c r="C42" s="164" t="s">
        <v>167</v>
      </c>
      <c r="D42" s="164" t="s">
        <v>167</v>
      </c>
      <c r="E42" s="164" t="s">
        <v>167</v>
      </c>
      <c r="F42" s="308" t="s">
        <v>167</v>
      </c>
      <c r="G42" s="5"/>
      <c r="H42" s="3"/>
      <c r="N42" s="3"/>
      <c r="O42" s="3"/>
      <c r="P42" s="3"/>
      <c r="Q42" s="3"/>
      <c r="R42" s="3"/>
    </row>
    <row r="43" spans="1:18">
      <c r="H43" s="3"/>
    </row>
    <row r="44" spans="1:18">
      <c r="B44" s="3"/>
      <c r="C44" s="3"/>
      <c r="D44" s="3"/>
      <c r="E44" s="3"/>
      <c r="F44" s="3"/>
      <c r="H44" s="3"/>
    </row>
    <row r="45" spans="1:18">
      <c r="B45" s="3"/>
      <c r="C45" s="3"/>
      <c r="D45" s="3"/>
      <c r="E45" s="3"/>
      <c r="F45" s="3"/>
    </row>
    <row r="46" spans="1:18">
      <c r="B46" s="3"/>
      <c r="C46" s="3"/>
      <c r="D46" s="3"/>
      <c r="E46" s="3"/>
      <c r="F46" s="3"/>
    </row>
    <row r="47" spans="1:18">
      <c r="B47" s="3"/>
    </row>
    <row r="48" spans="1:18">
      <c r="C48" s="3"/>
      <c r="F48" s="3"/>
    </row>
    <row r="49" spans="4:4">
      <c r="D49" s="3"/>
    </row>
  </sheetData>
  <mergeCells count="22">
    <mergeCell ref="A1:G1"/>
    <mergeCell ref="A3:G3"/>
    <mergeCell ref="A5:A7"/>
    <mergeCell ref="C5:G5"/>
    <mergeCell ref="B6:B7"/>
    <mergeCell ref="C6:C7"/>
    <mergeCell ref="D6:D7"/>
    <mergeCell ref="A33:A34"/>
    <mergeCell ref="B33:B34"/>
    <mergeCell ref="C33:C34"/>
    <mergeCell ref="D33:E33"/>
    <mergeCell ref="A25:G25"/>
    <mergeCell ref="A31:F31"/>
    <mergeCell ref="F33:F34"/>
    <mergeCell ref="A26:F26"/>
    <mergeCell ref="A21:F21"/>
    <mergeCell ref="A17:G17"/>
    <mergeCell ref="E6:E7"/>
    <mergeCell ref="F6:G6"/>
    <mergeCell ref="J9:K9"/>
    <mergeCell ref="A13:G13"/>
    <mergeCell ref="A9:G9"/>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2"/>
  <sheetViews>
    <sheetView zoomScaleNormal="100" workbookViewId="0">
      <selection activeCell="K9" sqref="K9"/>
    </sheetView>
  </sheetViews>
  <sheetFormatPr defaultRowHeight="12.75"/>
  <cols>
    <col min="1" max="1" width="23.7109375" style="1" customWidth="1"/>
    <col min="2" max="4" width="13.7109375" style="1" customWidth="1"/>
    <col min="5" max="5" width="10.7109375" style="1" customWidth="1"/>
    <col min="6" max="7" width="12.7109375" style="1" customWidth="1"/>
    <col min="8" max="9" width="9.140625" style="1"/>
    <col min="10" max="10" width="11.140625" style="1" customWidth="1"/>
    <col min="11" max="11" width="9.140625" style="1"/>
    <col min="12" max="12" width="11.140625" style="1" bestFit="1" customWidth="1"/>
    <col min="13" max="16384" width="9.140625" style="1"/>
  </cols>
  <sheetData>
    <row r="1" spans="1:20" ht="30" customHeight="1">
      <c r="A1" s="826" t="s">
        <v>200</v>
      </c>
      <c r="B1" s="826"/>
      <c r="C1" s="826"/>
      <c r="D1" s="826"/>
      <c r="E1" s="826"/>
      <c r="F1" s="826"/>
      <c r="G1" s="826"/>
    </row>
    <row r="2" spans="1:20" ht="15" customHeight="1">
      <c r="A2" s="196"/>
      <c r="B2" s="196"/>
      <c r="C2" s="196"/>
      <c r="D2" s="196"/>
      <c r="E2" s="196"/>
      <c r="F2" s="196"/>
      <c r="G2" s="196"/>
    </row>
    <row r="3" spans="1:20" ht="30" customHeight="1">
      <c r="A3" s="736" t="s">
        <v>199</v>
      </c>
      <c r="B3" s="736"/>
      <c r="C3" s="736"/>
      <c r="D3" s="736"/>
      <c r="E3" s="736"/>
      <c r="F3" s="736"/>
      <c r="G3" s="736"/>
    </row>
    <row r="4" spans="1:20" ht="12" customHeight="1">
      <c r="A4" s="349"/>
      <c r="B4" s="196"/>
      <c r="C4" s="196"/>
      <c r="D4" s="196"/>
      <c r="E4" s="196"/>
      <c r="F4" s="196"/>
      <c r="G4" s="196"/>
    </row>
    <row r="5" spans="1:20" ht="15" customHeight="1">
      <c r="A5" s="727" t="s">
        <v>33</v>
      </c>
      <c r="B5" s="809" t="s">
        <v>195</v>
      </c>
      <c r="C5" s="809" t="s">
        <v>194</v>
      </c>
      <c r="D5" s="809"/>
      <c r="E5" s="809"/>
      <c r="F5" s="809"/>
      <c r="G5" s="728" t="s">
        <v>193</v>
      </c>
      <c r="H5" s="5"/>
    </row>
    <row r="6" spans="1:20" ht="24">
      <c r="A6" s="727"/>
      <c r="B6" s="809"/>
      <c r="C6" s="45" t="s">
        <v>174</v>
      </c>
      <c r="D6" s="45" t="s">
        <v>192</v>
      </c>
      <c r="E6" s="809" t="s">
        <v>191</v>
      </c>
      <c r="F6" s="809"/>
      <c r="G6" s="728"/>
      <c r="H6" s="5"/>
    </row>
    <row r="7" spans="1:20" ht="40.5" customHeight="1">
      <c r="A7" s="727"/>
      <c r="B7" s="809" t="s">
        <v>29</v>
      </c>
      <c r="C7" s="809"/>
      <c r="D7" s="809"/>
      <c r="E7" s="809"/>
      <c r="F7" s="45" t="s">
        <v>190</v>
      </c>
      <c r="G7" s="44" t="s">
        <v>29</v>
      </c>
      <c r="H7" s="5"/>
    </row>
    <row r="8" spans="1:20" ht="9" customHeight="1">
      <c r="A8" s="195"/>
      <c r="B8" s="363"/>
      <c r="C8" s="195"/>
      <c r="D8" s="363"/>
      <c r="E8" s="22"/>
      <c r="F8" s="363"/>
      <c r="G8" s="362"/>
      <c r="H8" s="5"/>
    </row>
    <row r="9" spans="1:20" ht="15" customHeight="1">
      <c r="A9" s="361" t="s">
        <v>26</v>
      </c>
      <c r="B9" s="360">
        <v>41838</v>
      </c>
      <c r="C9" s="360">
        <v>41509</v>
      </c>
      <c r="D9" s="344">
        <v>36887</v>
      </c>
      <c r="E9" s="359">
        <v>4622</v>
      </c>
      <c r="F9" s="343">
        <v>11.1</v>
      </c>
      <c r="G9" s="342">
        <v>329</v>
      </c>
      <c r="H9" s="5"/>
      <c r="I9" s="82"/>
      <c r="J9" s="77"/>
      <c r="K9" s="146"/>
      <c r="L9" s="3"/>
      <c r="M9" s="3"/>
      <c r="O9" s="3"/>
      <c r="P9" s="3"/>
      <c r="Q9" s="3"/>
    </row>
    <row r="10" spans="1:20" ht="15" customHeight="1">
      <c r="A10" s="352" t="s">
        <v>23</v>
      </c>
      <c r="B10" s="338">
        <v>9835</v>
      </c>
      <c r="C10" s="338">
        <v>9746</v>
      </c>
      <c r="D10" s="338">
        <v>8709</v>
      </c>
      <c r="E10" s="338">
        <v>1037</v>
      </c>
      <c r="F10" s="220">
        <v>10.6</v>
      </c>
      <c r="G10" s="358">
        <v>89</v>
      </c>
      <c r="H10" s="5"/>
      <c r="I10" s="82"/>
      <c r="J10" s="77"/>
      <c r="K10" s="146"/>
      <c r="L10" s="3"/>
      <c r="O10" s="3"/>
      <c r="R10" s="3"/>
      <c r="S10" s="3"/>
      <c r="T10" s="3"/>
    </row>
    <row r="11" spans="1:20" ht="15" customHeight="1">
      <c r="A11" s="357" t="s">
        <v>198</v>
      </c>
      <c r="B11" s="338">
        <v>142</v>
      </c>
      <c r="C11" s="338">
        <v>140</v>
      </c>
      <c r="D11" s="338">
        <v>125</v>
      </c>
      <c r="E11" s="355">
        <v>15</v>
      </c>
      <c r="F11" s="220">
        <v>10.7</v>
      </c>
      <c r="G11" s="353">
        <v>2</v>
      </c>
      <c r="H11" s="5"/>
      <c r="I11" s="82"/>
      <c r="J11" s="77"/>
      <c r="K11" s="146"/>
      <c r="O11" s="3"/>
      <c r="R11" s="3"/>
      <c r="S11" s="3"/>
      <c r="T11" s="3"/>
    </row>
    <row r="12" spans="1:20" ht="27" customHeight="1">
      <c r="A12" s="352" t="s">
        <v>171</v>
      </c>
      <c r="B12" s="338">
        <v>28275</v>
      </c>
      <c r="C12" s="338">
        <v>28105</v>
      </c>
      <c r="D12" s="337">
        <v>24974</v>
      </c>
      <c r="E12" s="336">
        <v>3131</v>
      </c>
      <c r="F12" s="220">
        <v>11.1</v>
      </c>
      <c r="G12" s="356">
        <v>170</v>
      </c>
      <c r="H12" s="5"/>
      <c r="I12" s="82"/>
      <c r="J12" s="77"/>
      <c r="K12" s="146"/>
      <c r="O12" s="3"/>
      <c r="R12" s="3"/>
      <c r="S12" s="3"/>
      <c r="T12" s="3"/>
    </row>
    <row r="13" spans="1:20" ht="15" customHeight="1">
      <c r="A13" s="352" t="s">
        <v>170</v>
      </c>
      <c r="B13" s="338">
        <v>2255</v>
      </c>
      <c r="C13" s="338">
        <v>2199</v>
      </c>
      <c r="D13" s="338">
        <v>2067</v>
      </c>
      <c r="E13" s="355">
        <v>132</v>
      </c>
      <c r="F13" s="220">
        <v>6</v>
      </c>
      <c r="G13" s="353">
        <v>56</v>
      </c>
      <c r="H13" s="5"/>
      <c r="I13" s="82"/>
      <c r="J13" s="77"/>
      <c r="K13" s="146"/>
      <c r="O13" s="3"/>
      <c r="R13" s="3"/>
      <c r="S13" s="3"/>
      <c r="T13" s="3"/>
    </row>
    <row r="14" spans="1:20" ht="27" customHeight="1">
      <c r="A14" s="352" t="s">
        <v>169</v>
      </c>
      <c r="B14" s="338">
        <v>1473</v>
      </c>
      <c r="C14" s="338">
        <v>1459</v>
      </c>
      <c r="D14" s="337">
        <v>1137</v>
      </c>
      <c r="E14" s="337">
        <v>322</v>
      </c>
      <c r="F14" s="354">
        <v>22.1</v>
      </c>
      <c r="G14" s="353">
        <v>14</v>
      </c>
      <c r="H14" s="5"/>
      <c r="I14" s="82"/>
      <c r="J14" s="77"/>
      <c r="K14" s="146"/>
      <c r="O14" s="3"/>
      <c r="R14" s="3"/>
      <c r="S14" s="3"/>
      <c r="T14" s="3"/>
    </row>
    <row r="15" spans="1:20" ht="27" customHeight="1">
      <c r="A15" s="352" t="s">
        <v>197</v>
      </c>
      <c r="B15" s="338" t="s">
        <v>167</v>
      </c>
      <c r="C15" s="338" t="s">
        <v>167</v>
      </c>
      <c r="D15" s="338" t="s">
        <v>167</v>
      </c>
      <c r="E15" s="338" t="s">
        <v>167</v>
      </c>
      <c r="F15" s="338" t="s">
        <v>167</v>
      </c>
      <c r="G15" s="338" t="s">
        <v>167</v>
      </c>
      <c r="H15" s="5"/>
      <c r="I15" s="82"/>
      <c r="J15" s="77"/>
      <c r="K15" s="146"/>
      <c r="O15" s="3"/>
      <c r="R15" s="3"/>
      <c r="S15" s="3"/>
      <c r="T15" s="3"/>
    </row>
    <row r="16" spans="1:20" ht="15" customHeight="1">
      <c r="B16" s="3"/>
      <c r="C16" s="3"/>
      <c r="D16" s="3"/>
      <c r="E16" s="3"/>
      <c r="F16" s="3"/>
      <c r="G16" s="3"/>
      <c r="I16" s="3"/>
      <c r="J16" s="77"/>
      <c r="R16" s="3"/>
      <c r="S16" s="3"/>
      <c r="T16" s="3"/>
    </row>
    <row r="17" spans="1:17" ht="15" customHeight="1">
      <c r="B17" s="3"/>
      <c r="C17" s="3"/>
      <c r="D17" s="3"/>
      <c r="E17" s="3"/>
      <c r="F17" s="3"/>
      <c r="G17" s="3"/>
      <c r="J17" s="77"/>
    </row>
    <row r="18" spans="1:17" ht="15" customHeight="1">
      <c r="B18" s="3"/>
      <c r="C18" s="3"/>
      <c r="D18" s="3"/>
      <c r="E18" s="3"/>
      <c r="F18" s="3"/>
      <c r="G18" s="3"/>
      <c r="J18" s="77"/>
    </row>
    <row r="19" spans="1:17" ht="15" customHeight="1">
      <c r="E19" s="5"/>
      <c r="F19" s="351"/>
      <c r="G19" s="5"/>
      <c r="J19" s="77"/>
    </row>
    <row r="20" spans="1:17" ht="15" customHeight="1">
      <c r="E20" s="5"/>
      <c r="F20" s="351"/>
      <c r="G20" s="5"/>
      <c r="J20" s="77"/>
    </row>
    <row r="21" spans="1:17" ht="15" customHeight="1">
      <c r="J21" s="77"/>
    </row>
    <row r="22" spans="1:17" ht="18" customHeight="1">
      <c r="A22" s="836" t="s">
        <v>196</v>
      </c>
      <c r="B22" s="836"/>
      <c r="C22" s="836"/>
      <c r="D22" s="836"/>
      <c r="E22" s="836"/>
      <c r="F22" s="836"/>
      <c r="G22" s="836"/>
      <c r="J22" s="77"/>
    </row>
    <row r="23" spans="1:17" ht="12" customHeight="1">
      <c r="A23" s="196"/>
      <c r="B23" s="196"/>
      <c r="C23" s="350"/>
      <c r="D23" s="196"/>
      <c r="E23" s="196"/>
      <c r="F23" s="196"/>
      <c r="G23" s="196"/>
      <c r="J23" s="77"/>
    </row>
    <row r="24" spans="1:17" s="349" customFormat="1" ht="18" customHeight="1">
      <c r="A24" s="727" t="s">
        <v>33</v>
      </c>
      <c r="B24" s="809" t="s">
        <v>195</v>
      </c>
      <c r="C24" s="809" t="s">
        <v>194</v>
      </c>
      <c r="D24" s="809"/>
      <c r="E24" s="809"/>
      <c r="F24" s="809"/>
      <c r="G24" s="728" t="s">
        <v>193</v>
      </c>
      <c r="J24" s="77"/>
    </row>
    <row r="25" spans="1:17" ht="25.5" customHeight="1">
      <c r="A25" s="727"/>
      <c r="B25" s="809"/>
      <c r="C25" s="45" t="s">
        <v>174</v>
      </c>
      <c r="D25" s="45" t="s">
        <v>192</v>
      </c>
      <c r="E25" s="809" t="s">
        <v>191</v>
      </c>
      <c r="F25" s="809"/>
      <c r="G25" s="728"/>
      <c r="J25" s="77"/>
    </row>
    <row r="26" spans="1:17" ht="40.5" customHeight="1">
      <c r="A26" s="727"/>
      <c r="B26" s="809" t="s">
        <v>29</v>
      </c>
      <c r="C26" s="809"/>
      <c r="D26" s="809"/>
      <c r="E26" s="809"/>
      <c r="F26" s="45" t="s">
        <v>190</v>
      </c>
      <c r="G26" s="44" t="s">
        <v>29</v>
      </c>
      <c r="J26" s="77"/>
    </row>
    <row r="27" spans="1:17" ht="9" customHeight="1">
      <c r="A27" s="195"/>
      <c r="B27" s="348"/>
      <c r="C27" s="347"/>
      <c r="D27" s="348"/>
      <c r="E27" s="348"/>
      <c r="F27" s="347"/>
      <c r="G27" s="346"/>
      <c r="J27" s="77"/>
    </row>
    <row r="28" spans="1:17" ht="15" customHeight="1">
      <c r="A28" s="345" t="s">
        <v>26</v>
      </c>
      <c r="B28" s="344">
        <v>41838</v>
      </c>
      <c r="C28" s="344">
        <v>41509</v>
      </c>
      <c r="D28" s="344">
        <v>36887</v>
      </c>
      <c r="E28" s="344">
        <v>4622</v>
      </c>
      <c r="F28" s="343">
        <v>11.1</v>
      </c>
      <c r="G28" s="342">
        <v>329</v>
      </c>
      <c r="H28" s="118"/>
      <c r="I28" s="82"/>
      <c r="J28" s="77"/>
      <c r="K28" s="3"/>
      <c r="L28" s="82"/>
      <c r="O28" s="3"/>
      <c r="P28" s="3"/>
      <c r="Q28" s="3"/>
    </row>
    <row r="29" spans="1:17" ht="15" customHeight="1">
      <c r="A29" s="340" t="s">
        <v>52</v>
      </c>
      <c r="B29" s="337">
        <v>1393</v>
      </c>
      <c r="C29" s="338">
        <v>1386</v>
      </c>
      <c r="D29" s="337">
        <v>1205</v>
      </c>
      <c r="E29" s="337">
        <v>181</v>
      </c>
      <c r="F29" s="220">
        <v>13.1</v>
      </c>
      <c r="G29" s="336">
        <v>7</v>
      </c>
      <c r="H29" s="118"/>
      <c r="I29" s="82"/>
      <c r="J29" s="77"/>
      <c r="K29" s="3"/>
      <c r="L29" s="82"/>
      <c r="O29" s="3"/>
      <c r="P29" s="3"/>
      <c r="Q29" s="3"/>
    </row>
    <row r="30" spans="1:17" ht="15" customHeight="1">
      <c r="A30" s="340" t="s">
        <v>51</v>
      </c>
      <c r="B30" s="337">
        <v>2614</v>
      </c>
      <c r="C30" s="338">
        <v>2602</v>
      </c>
      <c r="D30" s="337">
        <v>2357</v>
      </c>
      <c r="E30" s="337">
        <v>245</v>
      </c>
      <c r="F30" s="220">
        <v>9.4</v>
      </c>
      <c r="G30" s="336">
        <v>12</v>
      </c>
      <c r="H30" s="118"/>
      <c r="I30" s="82"/>
      <c r="J30" s="77"/>
      <c r="K30" s="3"/>
      <c r="L30" s="82"/>
      <c r="O30" s="3"/>
      <c r="P30" s="3"/>
      <c r="Q30" s="3"/>
    </row>
    <row r="31" spans="1:17" ht="15" customHeight="1">
      <c r="A31" s="340" t="s">
        <v>50</v>
      </c>
      <c r="B31" s="337">
        <v>5078</v>
      </c>
      <c r="C31" s="338">
        <v>5028</v>
      </c>
      <c r="D31" s="337">
        <v>4201</v>
      </c>
      <c r="E31" s="337">
        <v>827</v>
      </c>
      <c r="F31" s="220">
        <v>16.399999999999999</v>
      </c>
      <c r="G31" s="336">
        <v>50</v>
      </c>
      <c r="H31" s="118"/>
      <c r="I31" s="82"/>
      <c r="J31" s="77"/>
      <c r="K31" s="3"/>
      <c r="L31" s="82"/>
      <c r="O31" s="3"/>
      <c r="P31" s="3"/>
      <c r="Q31" s="3"/>
    </row>
    <row r="32" spans="1:17" ht="15" customHeight="1">
      <c r="A32" s="340" t="s">
        <v>49</v>
      </c>
      <c r="B32" s="337">
        <v>609</v>
      </c>
      <c r="C32" s="338">
        <v>601</v>
      </c>
      <c r="D32" s="337">
        <v>566</v>
      </c>
      <c r="E32" s="337">
        <v>35</v>
      </c>
      <c r="F32" s="220">
        <v>5.8</v>
      </c>
      <c r="G32" s="336">
        <v>8</v>
      </c>
      <c r="H32" s="13"/>
      <c r="I32" s="82"/>
      <c r="J32" s="77"/>
      <c r="K32" s="3"/>
      <c r="L32" s="82"/>
      <c r="M32" s="219"/>
      <c r="O32" s="3"/>
      <c r="P32" s="3"/>
      <c r="Q32" s="3"/>
    </row>
    <row r="33" spans="1:17" ht="15" customHeight="1">
      <c r="A33" s="340" t="s">
        <v>48</v>
      </c>
      <c r="B33" s="337">
        <v>2173</v>
      </c>
      <c r="C33" s="338">
        <v>2161</v>
      </c>
      <c r="D33" s="337">
        <v>1862</v>
      </c>
      <c r="E33" s="337">
        <v>299</v>
      </c>
      <c r="F33" s="220">
        <v>13.8</v>
      </c>
      <c r="G33" s="336">
        <v>12</v>
      </c>
      <c r="H33" s="13"/>
      <c r="I33" s="82"/>
      <c r="J33" s="77"/>
      <c r="K33" s="3"/>
      <c r="L33" s="82"/>
      <c r="M33" s="341"/>
      <c r="O33" s="3"/>
      <c r="P33" s="3"/>
      <c r="Q33" s="3"/>
    </row>
    <row r="34" spans="1:17" ht="15" customHeight="1">
      <c r="A34" s="340" t="s">
        <v>47</v>
      </c>
      <c r="B34" s="337">
        <v>5232</v>
      </c>
      <c r="C34" s="338">
        <v>5207</v>
      </c>
      <c r="D34" s="337">
        <v>4829</v>
      </c>
      <c r="E34" s="337">
        <v>378</v>
      </c>
      <c r="F34" s="220">
        <v>7.3</v>
      </c>
      <c r="G34" s="336">
        <v>25</v>
      </c>
      <c r="H34" s="118"/>
      <c r="I34" s="82"/>
      <c r="J34" s="77"/>
      <c r="K34" s="3"/>
      <c r="L34" s="82"/>
      <c r="O34" s="3"/>
      <c r="P34" s="3"/>
      <c r="Q34" s="3"/>
    </row>
    <row r="35" spans="1:17" ht="15" customHeight="1">
      <c r="A35" s="340" t="s">
        <v>46</v>
      </c>
      <c r="B35" s="337">
        <v>5638</v>
      </c>
      <c r="C35" s="338">
        <v>5604</v>
      </c>
      <c r="D35" s="337">
        <v>4952</v>
      </c>
      <c r="E35" s="337">
        <v>652</v>
      </c>
      <c r="F35" s="220">
        <v>11.6</v>
      </c>
      <c r="G35" s="336">
        <v>34</v>
      </c>
      <c r="H35" s="118"/>
      <c r="I35" s="82"/>
      <c r="J35" s="77"/>
      <c r="K35" s="3"/>
      <c r="L35" s="82"/>
      <c r="O35" s="3"/>
      <c r="P35" s="3"/>
      <c r="Q35" s="3"/>
    </row>
    <row r="36" spans="1:17" ht="15" customHeight="1">
      <c r="A36" s="340" t="s">
        <v>45</v>
      </c>
      <c r="B36" s="337">
        <v>532</v>
      </c>
      <c r="C36" s="338">
        <v>529</v>
      </c>
      <c r="D36" s="337">
        <v>446</v>
      </c>
      <c r="E36" s="337">
        <v>83</v>
      </c>
      <c r="F36" s="220">
        <v>15.7</v>
      </c>
      <c r="G36" s="336">
        <v>3</v>
      </c>
      <c r="H36" s="118"/>
      <c r="I36" s="82"/>
      <c r="J36" s="77"/>
      <c r="K36" s="3"/>
      <c r="L36" s="82"/>
      <c r="O36" s="3"/>
      <c r="P36" s="3"/>
      <c r="Q36" s="3"/>
    </row>
    <row r="37" spans="1:17" ht="15" customHeight="1">
      <c r="A37" s="340" t="s">
        <v>44</v>
      </c>
      <c r="B37" s="337">
        <v>2880</v>
      </c>
      <c r="C37" s="338">
        <v>2838</v>
      </c>
      <c r="D37" s="337">
        <v>2573</v>
      </c>
      <c r="E37" s="337">
        <v>265</v>
      </c>
      <c r="F37" s="220">
        <v>9.3000000000000007</v>
      </c>
      <c r="G37" s="336">
        <v>42</v>
      </c>
      <c r="H37" s="118"/>
      <c r="I37" s="82"/>
      <c r="J37" s="77"/>
      <c r="K37" s="3"/>
      <c r="L37" s="82"/>
      <c r="O37" s="3"/>
      <c r="P37" s="3"/>
      <c r="Q37" s="3"/>
    </row>
    <row r="38" spans="1:17" ht="15" customHeight="1">
      <c r="A38" s="340" t="s">
        <v>43</v>
      </c>
      <c r="B38" s="337">
        <v>2886</v>
      </c>
      <c r="C38" s="338">
        <v>2869</v>
      </c>
      <c r="D38" s="337">
        <v>2504</v>
      </c>
      <c r="E38" s="337">
        <v>365</v>
      </c>
      <c r="F38" s="220">
        <v>12.7</v>
      </c>
      <c r="G38" s="336">
        <v>17</v>
      </c>
      <c r="H38" s="118"/>
      <c r="I38" s="82"/>
      <c r="J38" s="77"/>
      <c r="K38" s="3"/>
      <c r="L38" s="82"/>
      <c r="O38" s="3"/>
      <c r="P38" s="3"/>
      <c r="Q38" s="3"/>
    </row>
    <row r="39" spans="1:17" ht="15" customHeight="1">
      <c r="A39" s="340" t="s">
        <v>42</v>
      </c>
      <c r="B39" s="337">
        <v>1613</v>
      </c>
      <c r="C39" s="338">
        <v>1609</v>
      </c>
      <c r="D39" s="337">
        <v>1492</v>
      </c>
      <c r="E39" s="337">
        <v>117</v>
      </c>
      <c r="F39" s="220">
        <v>7.3</v>
      </c>
      <c r="G39" s="336">
        <v>4</v>
      </c>
      <c r="H39" s="118"/>
      <c r="I39" s="82"/>
      <c r="J39" s="77"/>
      <c r="K39" s="3"/>
      <c r="L39" s="82"/>
      <c r="O39" s="3"/>
      <c r="P39" s="3"/>
      <c r="Q39" s="3"/>
    </row>
    <row r="40" spans="1:17" ht="15" customHeight="1">
      <c r="A40" s="340" t="s">
        <v>41</v>
      </c>
      <c r="B40" s="337">
        <v>1242</v>
      </c>
      <c r="C40" s="338">
        <v>1234</v>
      </c>
      <c r="D40" s="337">
        <v>1113</v>
      </c>
      <c r="E40" s="337">
        <v>121</v>
      </c>
      <c r="F40" s="220">
        <v>9.8000000000000007</v>
      </c>
      <c r="G40" s="336">
        <v>8</v>
      </c>
      <c r="H40" s="118"/>
      <c r="I40" s="82"/>
      <c r="J40" s="77"/>
      <c r="K40" s="3"/>
      <c r="L40" s="82"/>
      <c r="O40" s="3"/>
      <c r="P40" s="3"/>
      <c r="Q40" s="3"/>
    </row>
    <row r="41" spans="1:17" ht="15" customHeight="1">
      <c r="A41" s="340" t="s">
        <v>40</v>
      </c>
      <c r="B41" s="337">
        <v>3009</v>
      </c>
      <c r="C41" s="338">
        <v>2940</v>
      </c>
      <c r="D41" s="337">
        <v>2604</v>
      </c>
      <c r="E41" s="337">
        <v>336</v>
      </c>
      <c r="F41" s="220">
        <v>11.4</v>
      </c>
      <c r="G41" s="336">
        <v>69</v>
      </c>
      <c r="H41" s="118"/>
      <c r="I41" s="82"/>
      <c r="J41" s="77"/>
      <c r="K41" s="3"/>
      <c r="L41" s="82"/>
      <c r="O41" s="3"/>
      <c r="P41" s="3"/>
      <c r="Q41" s="3"/>
    </row>
    <row r="42" spans="1:17" ht="15" customHeight="1">
      <c r="A42" s="340" t="s">
        <v>39</v>
      </c>
      <c r="B42" s="337">
        <v>1438</v>
      </c>
      <c r="C42" s="338">
        <v>1427</v>
      </c>
      <c r="D42" s="337">
        <v>1228</v>
      </c>
      <c r="E42" s="337">
        <v>199</v>
      </c>
      <c r="F42" s="220">
        <v>13.9</v>
      </c>
      <c r="G42" s="336">
        <v>11</v>
      </c>
      <c r="H42" s="118"/>
      <c r="I42" s="82"/>
      <c r="J42" s="77"/>
      <c r="K42" s="3"/>
      <c r="L42" s="82"/>
      <c r="O42" s="3"/>
      <c r="P42" s="3"/>
      <c r="Q42" s="3"/>
    </row>
    <row r="43" spans="1:17" ht="15" customHeight="1">
      <c r="A43" s="340" t="s">
        <v>38</v>
      </c>
      <c r="B43" s="337">
        <v>4625</v>
      </c>
      <c r="C43" s="338">
        <v>4605</v>
      </c>
      <c r="D43" s="337">
        <v>4195</v>
      </c>
      <c r="E43" s="337">
        <v>410</v>
      </c>
      <c r="F43" s="220">
        <v>8.9</v>
      </c>
      <c r="G43" s="336">
        <v>20</v>
      </c>
      <c r="H43" s="118"/>
      <c r="I43" s="82"/>
      <c r="J43" s="77"/>
      <c r="K43" s="3"/>
      <c r="L43" s="82"/>
      <c r="O43" s="3"/>
      <c r="P43" s="3"/>
      <c r="Q43" s="3"/>
    </row>
    <row r="44" spans="1:17" ht="15" customHeight="1">
      <c r="A44" s="339" t="s">
        <v>37</v>
      </c>
      <c r="B44" s="337">
        <v>876</v>
      </c>
      <c r="C44" s="338">
        <v>869</v>
      </c>
      <c r="D44" s="337">
        <v>760</v>
      </c>
      <c r="E44" s="336">
        <v>109</v>
      </c>
      <c r="F44" s="220">
        <v>12.5</v>
      </c>
      <c r="G44" s="336">
        <v>7</v>
      </c>
      <c r="H44" s="118"/>
      <c r="I44" s="82"/>
      <c r="J44" s="77"/>
      <c r="K44" s="3"/>
      <c r="L44" s="82"/>
      <c r="O44" s="3"/>
      <c r="P44" s="3"/>
      <c r="Q44" s="3"/>
    </row>
    <row r="45" spans="1:17" ht="15">
      <c r="A45" s="135"/>
      <c r="B45" s="701"/>
      <c r="C45" s="701"/>
      <c r="D45" s="701"/>
      <c r="E45" s="701"/>
      <c r="F45" s="701"/>
      <c r="G45" s="701"/>
      <c r="H45" s="118"/>
      <c r="J45" s="15"/>
      <c r="L45" s="82"/>
      <c r="O45" s="3"/>
      <c r="P45" s="3"/>
      <c r="Q45" s="3"/>
    </row>
    <row r="46" spans="1:17">
      <c r="B46" s="3"/>
      <c r="C46" s="3"/>
      <c r="D46" s="3"/>
      <c r="E46" s="3"/>
      <c r="F46" s="3"/>
      <c r="G46" s="3"/>
      <c r="O46" s="3"/>
    </row>
    <row r="47" spans="1:17">
      <c r="B47" s="3"/>
      <c r="C47" s="3"/>
      <c r="D47" s="3"/>
      <c r="E47" s="3"/>
      <c r="F47" s="3"/>
      <c r="G47" s="3"/>
    </row>
    <row r="52" spans="7:7">
      <c r="G52" s="1" t="s">
        <v>189</v>
      </c>
    </row>
  </sheetData>
  <mergeCells count="15">
    <mergeCell ref="A22:G22"/>
    <mergeCell ref="A24:A26"/>
    <mergeCell ref="B24:B25"/>
    <mergeCell ref="C24:F24"/>
    <mergeCell ref="G24:G25"/>
    <mergeCell ref="E25:F25"/>
    <mergeCell ref="B26:E26"/>
    <mergeCell ref="A1:G1"/>
    <mergeCell ref="A3:G3"/>
    <mergeCell ref="A5:A7"/>
    <mergeCell ref="B5:B6"/>
    <mergeCell ref="C5:F5"/>
    <mergeCell ref="G5:G6"/>
    <mergeCell ref="E6:F6"/>
    <mergeCell ref="B7:E7"/>
  </mergeCells>
  <printOptions horizontalCentered="1"/>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topLeftCell="A16" zoomScaleNormal="100" workbookViewId="0">
      <selection activeCell="L29" sqref="L29"/>
    </sheetView>
  </sheetViews>
  <sheetFormatPr defaultRowHeight="12.75"/>
  <cols>
    <col min="1" max="1" width="22.7109375" style="65" customWidth="1"/>
    <col min="2" max="6" width="15.7109375" style="65" customWidth="1"/>
    <col min="7" max="7" width="10.7109375" style="65" customWidth="1"/>
    <col min="8" max="8" width="10.5703125" style="65" customWidth="1"/>
    <col min="9" max="16384" width="9.140625" style="65"/>
  </cols>
  <sheetData>
    <row r="1" spans="1:8" ht="35.25" customHeight="1">
      <c r="A1" s="826" t="s">
        <v>200</v>
      </c>
      <c r="B1" s="826"/>
      <c r="C1" s="826"/>
      <c r="D1" s="826"/>
      <c r="E1" s="826"/>
      <c r="F1" s="826"/>
      <c r="G1" s="837"/>
      <c r="H1" s="837"/>
    </row>
    <row r="2" spans="1:8" ht="15" customHeight="1"/>
    <row r="3" spans="1:8" ht="30" customHeight="1">
      <c r="A3" s="836" t="s">
        <v>218</v>
      </c>
      <c r="B3" s="836"/>
      <c r="C3" s="836"/>
      <c r="D3" s="836"/>
      <c r="E3" s="836"/>
      <c r="F3" s="836"/>
      <c r="G3" s="390"/>
      <c r="H3" s="389"/>
    </row>
    <row r="4" spans="1:8" ht="12" customHeight="1"/>
    <row r="5" spans="1:8" ht="75" customHeight="1">
      <c r="A5" s="169" t="s">
        <v>33</v>
      </c>
      <c r="B5" s="45" t="s">
        <v>217</v>
      </c>
      <c r="C5" s="45" t="s">
        <v>216</v>
      </c>
      <c r="D5" s="167" t="s">
        <v>215</v>
      </c>
      <c r="E5" s="167" t="s">
        <v>214</v>
      </c>
      <c r="F5" s="44" t="s">
        <v>213</v>
      </c>
    </row>
    <row r="6" spans="1:8" s="141" customFormat="1" ht="9" customHeight="1">
      <c r="A6" s="388"/>
      <c r="B6" s="375"/>
      <c r="C6" s="375"/>
      <c r="D6" s="375"/>
      <c r="E6" s="375"/>
      <c r="F6" s="374"/>
    </row>
    <row r="7" spans="1:8" ht="15" customHeight="1">
      <c r="A7" s="361" t="s">
        <v>26</v>
      </c>
      <c r="B7" s="372">
        <v>775</v>
      </c>
      <c r="C7" s="372">
        <v>560</v>
      </c>
      <c r="D7" s="372">
        <v>139</v>
      </c>
      <c r="E7" s="372">
        <v>583</v>
      </c>
      <c r="F7" s="371">
        <v>797</v>
      </c>
      <c r="G7" s="378"/>
      <c r="H7" s="387"/>
    </row>
    <row r="8" spans="1:8" ht="15" customHeight="1">
      <c r="A8" s="380" t="s">
        <v>23</v>
      </c>
      <c r="B8" s="368">
        <v>250</v>
      </c>
      <c r="C8" s="368">
        <v>203</v>
      </c>
      <c r="D8" s="65">
        <v>38</v>
      </c>
      <c r="E8" s="368">
        <v>209</v>
      </c>
      <c r="F8" s="367">
        <v>265</v>
      </c>
      <c r="G8" s="378"/>
      <c r="H8" s="382"/>
    </row>
    <row r="9" spans="1:8" ht="24.75" customHeight="1">
      <c r="A9" s="386" t="s">
        <v>203</v>
      </c>
      <c r="B9" s="385">
        <v>40</v>
      </c>
      <c r="C9" s="65">
        <v>10</v>
      </c>
      <c r="D9" s="385">
        <v>1</v>
      </c>
      <c r="E9" s="383">
        <v>22</v>
      </c>
      <c r="F9" s="384">
        <v>30</v>
      </c>
      <c r="G9" s="378"/>
      <c r="H9" s="382"/>
    </row>
    <row r="10" spans="1:8" ht="24" customHeight="1">
      <c r="A10" s="380" t="s">
        <v>202</v>
      </c>
      <c r="B10" s="368">
        <v>431</v>
      </c>
      <c r="C10" s="368">
        <v>294</v>
      </c>
      <c r="D10" s="383">
        <v>80</v>
      </c>
      <c r="E10" s="368">
        <v>310</v>
      </c>
      <c r="F10" s="367">
        <v>432</v>
      </c>
      <c r="G10" s="378"/>
      <c r="H10" s="382"/>
    </row>
    <row r="11" spans="1:8" ht="15" customHeight="1">
      <c r="A11" s="380" t="s">
        <v>170</v>
      </c>
      <c r="B11" s="368">
        <v>87</v>
      </c>
      <c r="C11" s="368">
        <v>54</v>
      </c>
      <c r="D11" s="368">
        <v>20</v>
      </c>
      <c r="E11" s="368">
        <v>56</v>
      </c>
      <c r="F11" s="367">
        <v>92</v>
      </c>
      <c r="G11" s="378"/>
      <c r="H11" s="382"/>
    </row>
    <row r="12" spans="1:8" ht="15" customHeight="1">
      <c r="A12" s="380" t="s">
        <v>201</v>
      </c>
      <c r="B12" s="368">
        <v>7</v>
      </c>
      <c r="C12" s="368">
        <v>9</v>
      </c>
      <c r="D12" s="381">
        <v>1</v>
      </c>
      <c r="E12" s="368">
        <v>8</v>
      </c>
      <c r="F12" s="367">
        <v>8</v>
      </c>
      <c r="G12" s="378"/>
      <c r="H12" s="140"/>
    </row>
    <row r="13" spans="1:8" ht="15" customHeight="1">
      <c r="A13" s="380"/>
      <c r="B13" s="379"/>
      <c r="C13" s="379"/>
      <c r="D13" s="379"/>
      <c r="E13" s="379"/>
      <c r="F13" s="379"/>
      <c r="G13" s="378"/>
      <c r="H13" s="140"/>
    </row>
    <row r="14" spans="1:8" ht="15" customHeight="1">
      <c r="A14" s="380"/>
      <c r="B14" s="379"/>
      <c r="C14" s="379"/>
      <c r="D14" s="379"/>
      <c r="E14" s="379"/>
      <c r="F14" s="379"/>
      <c r="G14" s="378"/>
      <c r="H14" s="140"/>
    </row>
    <row r="15" spans="1:8" ht="15" customHeight="1">
      <c r="A15" s="380"/>
      <c r="B15" s="379"/>
      <c r="C15" s="379"/>
      <c r="D15" s="379"/>
      <c r="E15" s="379"/>
      <c r="F15" s="379"/>
      <c r="G15" s="378"/>
      <c r="H15" s="140"/>
    </row>
    <row r="16" spans="1:8" ht="15" customHeight="1">
      <c r="A16" s="380"/>
      <c r="B16" s="379"/>
      <c r="C16" s="379"/>
      <c r="D16" s="379"/>
      <c r="E16" s="379"/>
      <c r="F16" s="379"/>
      <c r="G16" s="378"/>
      <c r="H16" s="140"/>
    </row>
    <row r="17" spans="1:12" ht="15" customHeight="1">
      <c r="A17" s="380"/>
      <c r="B17" s="379"/>
      <c r="C17" s="379"/>
      <c r="D17" s="379"/>
      <c r="E17" s="379"/>
      <c r="F17" s="379"/>
      <c r="G17" s="378"/>
      <c r="H17" s="140"/>
    </row>
    <row r="18" spans="1:12" ht="30" customHeight="1">
      <c r="A18" s="836" t="s">
        <v>212</v>
      </c>
      <c r="B18" s="836"/>
      <c r="C18" s="836"/>
      <c r="D18" s="836"/>
      <c r="E18" s="836"/>
      <c r="F18" s="836"/>
      <c r="G18" s="836"/>
      <c r="H18" s="836"/>
    </row>
    <row r="19" spans="1:12" ht="12" customHeight="1">
      <c r="A19" s="377"/>
      <c r="B19" s="196"/>
      <c r="C19" s="196"/>
      <c r="D19" s="196"/>
      <c r="E19" s="196"/>
      <c r="F19" s="196"/>
      <c r="G19" s="196"/>
      <c r="H19" s="196"/>
    </row>
    <row r="20" spans="1:12" ht="18" customHeight="1">
      <c r="A20" s="795" t="s">
        <v>33</v>
      </c>
      <c r="B20" s="809" t="s">
        <v>194</v>
      </c>
      <c r="C20" s="809"/>
      <c r="D20" s="809"/>
      <c r="E20" s="809"/>
      <c r="F20" s="809"/>
      <c r="G20" s="809"/>
      <c r="H20" s="728"/>
    </row>
    <row r="21" spans="1:12" ht="18" customHeight="1">
      <c r="A21" s="838"/>
      <c r="B21" s="809" t="s">
        <v>211</v>
      </c>
      <c r="C21" s="809"/>
      <c r="D21" s="809"/>
      <c r="E21" s="809"/>
      <c r="F21" s="809"/>
      <c r="G21" s="809" t="s">
        <v>191</v>
      </c>
      <c r="H21" s="728" t="s">
        <v>210</v>
      </c>
    </row>
    <row r="22" spans="1:12" ht="18" customHeight="1">
      <c r="A22" s="838"/>
      <c r="B22" s="798" t="s">
        <v>209</v>
      </c>
      <c r="C22" s="809" t="s">
        <v>208</v>
      </c>
      <c r="D22" s="809"/>
      <c r="E22" s="809"/>
      <c r="F22" s="809" t="s">
        <v>207</v>
      </c>
      <c r="G22" s="809"/>
      <c r="H22" s="728"/>
    </row>
    <row r="23" spans="1:12" ht="63" customHeight="1">
      <c r="A23" s="839"/>
      <c r="B23" s="799"/>
      <c r="C23" s="45" t="s">
        <v>206</v>
      </c>
      <c r="D23" s="45" t="s">
        <v>205</v>
      </c>
      <c r="E23" s="45" t="s">
        <v>204</v>
      </c>
      <c r="F23" s="809"/>
      <c r="G23" s="809"/>
      <c r="H23" s="728"/>
    </row>
    <row r="24" spans="1:12" ht="9" customHeight="1">
      <c r="A24" s="376"/>
      <c r="B24" s="375"/>
      <c r="C24" s="375"/>
      <c r="D24" s="375"/>
      <c r="E24" s="375"/>
      <c r="F24" s="375"/>
      <c r="G24" s="375"/>
      <c r="H24" s="374"/>
    </row>
    <row r="25" spans="1:12" ht="15" customHeight="1">
      <c r="A25" s="373" t="s">
        <v>26</v>
      </c>
      <c r="B25" s="372">
        <v>72</v>
      </c>
      <c r="C25" s="372">
        <v>181</v>
      </c>
      <c r="D25" s="372">
        <v>187</v>
      </c>
      <c r="E25" s="372">
        <v>368</v>
      </c>
      <c r="F25" s="372">
        <v>440</v>
      </c>
      <c r="G25" s="372">
        <v>101</v>
      </c>
      <c r="H25" s="371">
        <v>541</v>
      </c>
      <c r="J25" s="52"/>
      <c r="K25" s="52"/>
      <c r="L25" s="52"/>
    </row>
    <row r="26" spans="1:12" ht="15" customHeight="1">
      <c r="A26" s="366" t="s">
        <v>23</v>
      </c>
      <c r="B26" s="365">
        <v>23</v>
      </c>
      <c r="C26" s="365">
        <v>63</v>
      </c>
      <c r="D26" s="365">
        <v>57</v>
      </c>
      <c r="E26" s="365">
        <v>120</v>
      </c>
      <c r="F26" s="365">
        <v>143</v>
      </c>
      <c r="G26" s="365">
        <v>50</v>
      </c>
      <c r="H26" s="364">
        <v>193</v>
      </c>
      <c r="J26" s="52"/>
      <c r="K26" s="52"/>
      <c r="L26" s="52"/>
    </row>
    <row r="27" spans="1:12" ht="25.5" customHeight="1">
      <c r="A27" s="370" t="s">
        <v>203</v>
      </c>
      <c r="B27" s="369" t="s">
        <v>167</v>
      </c>
      <c r="C27" s="368">
        <v>10</v>
      </c>
      <c r="D27" s="368">
        <v>3</v>
      </c>
      <c r="E27" s="368">
        <v>13</v>
      </c>
      <c r="F27" s="368">
        <v>13</v>
      </c>
      <c r="G27" s="368">
        <v>7</v>
      </c>
      <c r="H27" s="367">
        <v>20</v>
      </c>
      <c r="J27" s="52"/>
      <c r="K27" s="52"/>
      <c r="L27" s="52"/>
    </row>
    <row r="28" spans="1:12" ht="24" customHeight="1">
      <c r="A28" s="366" t="s">
        <v>202</v>
      </c>
      <c r="B28" s="365">
        <v>40</v>
      </c>
      <c r="C28" s="365">
        <v>94</v>
      </c>
      <c r="D28" s="365">
        <v>111</v>
      </c>
      <c r="E28" s="365">
        <v>205</v>
      </c>
      <c r="F28" s="365">
        <v>245</v>
      </c>
      <c r="G28" s="365">
        <v>42</v>
      </c>
      <c r="H28" s="364">
        <v>287</v>
      </c>
      <c r="J28" s="52"/>
      <c r="K28" s="52"/>
      <c r="L28" s="52"/>
    </row>
    <row r="29" spans="1:12" ht="15" customHeight="1">
      <c r="A29" s="366" t="s">
        <v>170</v>
      </c>
      <c r="B29" s="365">
        <v>7</v>
      </c>
      <c r="C29" s="365">
        <v>22</v>
      </c>
      <c r="D29" s="365">
        <v>17</v>
      </c>
      <c r="E29" s="365">
        <v>39</v>
      </c>
      <c r="F29" s="365">
        <v>46</v>
      </c>
      <c r="G29" s="365">
        <v>8</v>
      </c>
      <c r="H29" s="364">
        <v>54</v>
      </c>
      <c r="J29" s="52"/>
      <c r="K29" s="52"/>
      <c r="L29" s="52"/>
    </row>
    <row r="30" spans="1:12" ht="15" customHeight="1">
      <c r="A30" s="366" t="s">
        <v>201</v>
      </c>
      <c r="B30" s="365">
        <v>2</v>
      </c>
      <c r="C30" s="365">
        <v>2</v>
      </c>
      <c r="D30" s="365">
        <v>2</v>
      </c>
      <c r="E30" s="365">
        <v>4</v>
      </c>
      <c r="F30" s="365">
        <v>6</v>
      </c>
      <c r="G30" s="365">
        <v>1</v>
      </c>
      <c r="H30" s="364">
        <v>7</v>
      </c>
      <c r="J30" s="52"/>
      <c r="K30" s="52"/>
      <c r="L30" s="52"/>
    </row>
    <row r="31" spans="1:12">
      <c r="B31" s="52"/>
      <c r="C31" s="52"/>
      <c r="D31" s="52"/>
      <c r="E31" s="52"/>
      <c r="F31" s="52"/>
      <c r="G31" s="52"/>
      <c r="H31" s="52"/>
    </row>
    <row r="32" spans="1:12">
      <c r="B32" s="52"/>
      <c r="C32" s="52"/>
      <c r="D32" s="52"/>
      <c r="E32" s="52"/>
      <c r="F32" s="52"/>
      <c r="G32" s="52"/>
      <c r="H32" s="52"/>
    </row>
    <row r="33" spans="2:8">
      <c r="B33" s="52"/>
      <c r="C33" s="52"/>
      <c r="D33" s="52"/>
      <c r="E33" s="52"/>
      <c r="F33" s="52"/>
      <c r="G33" s="52"/>
      <c r="H33" s="52"/>
    </row>
    <row r="34" spans="2:8">
      <c r="B34" s="52"/>
      <c r="C34" s="52"/>
      <c r="D34" s="52"/>
      <c r="E34" s="52"/>
      <c r="F34" s="52"/>
      <c r="G34" s="52"/>
      <c r="H34" s="52"/>
    </row>
  </sheetData>
  <mergeCells count="11">
    <mergeCell ref="H21:H23"/>
    <mergeCell ref="B22:B23"/>
    <mergeCell ref="C22:E22"/>
    <mergeCell ref="F22:F23"/>
    <mergeCell ref="A1:H1"/>
    <mergeCell ref="A3:F3"/>
    <mergeCell ref="A18:H18"/>
    <mergeCell ref="A20:A23"/>
    <mergeCell ref="B20:H20"/>
    <mergeCell ref="B21:F21"/>
    <mergeCell ref="G21:G23"/>
  </mergeCells>
  <printOptions horizontalCentered="1"/>
  <pageMargins left="0.31496062992125984" right="0.31496062992125984" top="0.59055118110236227" bottom="0.59055118110236227"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58"/>
  <sheetViews>
    <sheetView topLeftCell="A34" zoomScale="110" zoomScaleNormal="110" workbookViewId="0">
      <selection activeCell="O48" sqref="O48"/>
    </sheetView>
  </sheetViews>
  <sheetFormatPr defaultRowHeight="12.75"/>
  <cols>
    <col min="1" max="1" width="14.7109375" style="65" customWidth="1"/>
    <col min="2" max="2" width="7.7109375" style="65" customWidth="1"/>
    <col min="3" max="3" width="10.7109375" style="65" customWidth="1"/>
    <col min="4" max="4" width="9.28515625" style="65" bestFit="1" customWidth="1"/>
    <col min="5" max="5" width="10.7109375" style="65" customWidth="1"/>
    <col min="6" max="6" width="7.7109375" style="65" customWidth="1"/>
    <col min="7" max="7" width="10.7109375" style="65" customWidth="1"/>
    <col min="8" max="8" width="7.7109375" style="65" customWidth="1"/>
    <col min="9" max="9" width="10.7109375" style="65" customWidth="1"/>
    <col min="10" max="10" width="7.7109375" style="65" customWidth="1"/>
    <col min="11" max="11" width="11.42578125" style="65" customWidth="1"/>
    <col min="12" max="12" width="9.140625" style="65" customWidth="1"/>
    <col min="13" max="13" width="9.5703125" style="65" bestFit="1" customWidth="1"/>
    <col min="14" max="18" width="9.140625" style="65" customWidth="1"/>
    <col min="19" max="19" width="12.85546875" style="65" bestFit="1" customWidth="1"/>
    <col min="20" max="16384" width="9.140625" style="65"/>
  </cols>
  <sheetData>
    <row r="1" spans="1:28" ht="30" customHeight="1">
      <c r="A1" s="826" t="s">
        <v>200</v>
      </c>
      <c r="B1" s="826"/>
      <c r="C1" s="826"/>
      <c r="D1" s="826"/>
      <c r="E1" s="826"/>
      <c r="F1" s="826"/>
      <c r="G1" s="826"/>
      <c r="H1" s="826"/>
      <c r="I1" s="826"/>
      <c r="J1" s="826"/>
      <c r="K1" s="826"/>
      <c r="L1" s="140"/>
    </row>
    <row r="2" spans="1:28" ht="15" customHeight="1">
      <c r="L2" s="140"/>
    </row>
    <row r="3" spans="1:28" ht="39" customHeight="1">
      <c r="A3" s="840" t="s">
        <v>263</v>
      </c>
      <c r="B3" s="840"/>
      <c r="C3" s="840"/>
      <c r="D3" s="840"/>
      <c r="E3" s="840"/>
      <c r="F3" s="840"/>
      <c r="G3" s="840"/>
      <c r="H3" s="840"/>
      <c r="I3" s="840"/>
      <c r="J3" s="840"/>
      <c r="K3" s="840"/>
      <c r="L3" s="140"/>
    </row>
    <row r="4" spans="1:28" ht="12" customHeight="1">
      <c r="A4" s="432"/>
      <c r="B4" s="432"/>
      <c r="C4" s="432"/>
      <c r="D4" s="431"/>
      <c r="L4" s="140"/>
    </row>
    <row r="5" spans="1:28" ht="51" customHeight="1">
      <c r="A5" s="841" t="s">
        <v>33</v>
      </c>
      <c r="B5" s="842" t="s">
        <v>262</v>
      </c>
      <c r="C5" s="842"/>
      <c r="D5" s="842" t="s">
        <v>23</v>
      </c>
      <c r="E5" s="842"/>
      <c r="F5" s="843" t="s">
        <v>171</v>
      </c>
      <c r="G5" s="841"/>
      <c r="H5" s="844" t="s">
        <v>261</v>
      </c>
      <c r="I5" s="845"/>
      <c r="J5" s="842" t="s">
        <v>260</v>
      </c>
      <c r="K5" s="843"/>
      <c r="L5" s="140"/>
    </row>
    <row r="6" spans="1:28" ht="51" customHeight="1">
      <c r="A6" s="841"/>
      <c r="B6" s="430" t="s">
        <v>151</v>
      </c>
      <c r="C6" s="430" t="s">
        <v>259</v>
      </c>
      <c r="D6" s="430" t="s">
        <v>136</v>
      </c>
      <c r="E6" s="430" t="s">
        <v>259</v>
      </c>
      <c r="F6" s="430" t="s">
        <v>136</v>
      </c>
      <c r="G6" s="430" t="s">
        <v>259</v>
      </c>
      <c r="H6" s="430" t="s">
        <v>151</v>
      </c>
      <c r="I6" s="430" t="s">
        <v>259</v>
      </c>
      <c r="J6" s="430" t="s">
        <v>151</v>
      </c>
      <c r="K6" s="429" t="s">
        <v>259</v>
      </c>
      <c r="L6" s="140"/>
    </row>
    <row r="7" spans="1:28" ht="9" customHeight="1">
      <c r="A7" s="428"/>
      <c r="B7" s="427"/>
      <c r="C7" s="427"/>
      <c r="D7" s="427"/>
      <c r="E7" s="427"/>
      <c r="F7" s="427"/>
      <c r="G7" s="427"/>
      <c r="H7" s="427"/>
      <c r="I7" s="427"/>
      <c r="J7" s="427"/>
      <c r="K7" s="426"/>
      <c r="L7" s="140"/>
    </row>
    <row r="8" spans="1:28" ht="15" customHeight="1">
      <c r="A8" s="425" t="s">
        <v>26</v>
      </c>
      <c r="B8" s="424">
        <v>3535</v>
      </c>
      <c r="C8" s="424">
        <v>9115505</v>
      </c>
      <c r="D8" s="424">
        <v>2900</v>
      </c>
      <c r="E8" s="360">
        <v>7230157</v>
      </c>
      <c r="F8" s="360">
        <v>275</v>
      </c>
      <c r="G8" s="360">
        <v>868021</v>
      </c>
      <c r="H8" s="697" t="s">
        <v>671</v>
      </c>
      <c r="I8" s="360">
        <v>1302</v>
      </c>
      <c r="J8" s="360">
        <v>360</v>
      </c>
      <c r="K8" s="399">
        <v>1017327</v>
      </c>
      <c r="L8" s="391"/>
      <c r="M8" s="209"/>
      <c r="N8" s="213"/>
      <c r="O8" s="52"/>
      <c r="P8" s="400"/>
      <c r="Q8" s="52"/>
      <c r="S8" s="423"/>
      <c r="T8" s="52"/>
      <c r="V8" s="400"/>
      <c r="X8" s="400"/>
      <c r="AB8" s="400"/>
    </row>
    <row r="9" spans="1:28" ht="12" customHeight="1">
      <c r="A9" s="422" t="s">
        <v>258</v>
      </c>
      <c r="B9" s="421"/>
      <c r="C9" s="421"/>
      <c r="D9" s="421"/>
      <c r="E9" s="421"/>
      <c r="F9" s="421"/>
      <c r="G9" s="421"/>
      <c r="H9" s="421"/>
      <c r="I9" s="421"/>
      <c r="J9" s="421"/>
      <c r="K9" s="420"/>
      <c r="L9" s="391"/>
      <c r="M9" s="209"/>
      <c r="N9" s="213"/>
      <c r="O9" s="52"/>
      <c r="P9" s="400"/>
      <c r="Q9" s="52"/>
      <c r="S9" s="52"/>
      <c r="T9" s="52"/>
      <c r="V9" s="400"/>
    </row>
    <row r="10" spans="1:28" s="415" customFormat="1" ht="24" customHeight="1">
      <c r="A10" s="419" t="s">
        <v>257</v>
      </c>
      <c r="B10" s="338">
        <v>50</v>
      </c>
      <c r="C10" s="338">
        <v>234156</v>
      </c>
      <c r="D10" s="338">
        <v>49</v>
      </c>
      <c r="E10" s="338">
        <v>229760</v>
      </c>
      <c r="F10" s="338">
        <v>1</v>
      </c>
      <c r="G10" s="338">
        <v>4396</v>
      </c>
      <c r="H10" s="338" t="s">
        <v>167</v>
      </c>
      <c r="I10" s="338" t="s">
        <v>167</v>
      </c>
      <c r="J10" s="338" t="s">
        <v>167</v>
      </c>
      <c r="K10" s="353" t="s">
        <v>167</v>
      </c>
      <c r="L10" s="391"/>
      <c r="M10" s="209"/>
      <c r="N10" s="213"/>
      <c r="O10" s="52"/>
      <c r="P10" s="400"/>
      <c r="Q10" s="52"/>
      <c r="R10" s="413"/>
      <c r="S10" s="52"/>
      <c r="T10" s="52"/>
    </row>
    <row r="11" spans="1:28" ht="12" customHeight="1">
      <c r="A11" s="418" t="s">
        <v>256</v>
      </c>
      <c r="B11" s="401"/>
      <c r="C11" s="401"/>
      <c r="D11" s="401"/>
      <c r="E11" s="401"/>
      <c r="F11" s="401"/>
      <c r="G11" s="401"/>
      <c r="H11" s="401"/>
      <c r="I11" s="401"/>
      <c r="J11" s="401"/>
      <c r="K11" s="405"/>
      <c r="L11" s="391"/>
      <c r="M11" s="209"/>
      <c r="N11" s="213"/>
      <c r="O11" s="52"/>
      <c r="P11" s="400"/>
      <c r="Q11" s="52"/>
      <c r="S11" s="52"/>
      <c r="T11" s="52"/>
    </row>
    <row r="12" spans="1:28" s="415" customFormat="1" ht="24" customHeight="1">
      <c r="A12" s="417" t="s">
        <v>255</v>
      </c>
      <c r="B12" s="401"/>
      <c r="C12" s="401"/>
      <c r="D12" s="401"/>
      <c r="E12" s="401"/>
      <c r="F12" s="401"/>
      <c r="G12" s="401"/>
      <c r="H12" s="401"/>
      <c r="I12" s="401"/>
      <c r="J12" s="401"/>
      <c r="K12" s="416"/>
      <c r="L12" s="391"/>
      <c r="M12" s="209"/>
      <c r="N12" s="213"/>
      <c r="O12" s="52"/>
      <c r="P12" s="400"/>
      <c r="Q12" s="52"/>
      <c r="R12" s="413"/>
      <c r="S12" s="52"/>
      <c r="T12" s="52"/>
    </row>
    <row r="13" spans="1:28" ht="15" customHeight="1">
      <c r="A13" s="408" t="s">
        <v>254</v>
      </c>
      <c r="B13" s="401">
        <v>55</v>
      </c>
      <c r="C13" s="401">
        <v>159379</v>
      </c>
      <c r="D13" s="401">
        <v>36</v>
      </c>
      <c r="E13" s="401">
        <v>85595</v>
      </c>
      <c r="F13" s="401">
        <v>12</v>
      </c>
      <c r="G13" s="405">
        <v>50110</v>
      </c>
      <c r="H13" s="401" t="s">
        <v>167</v>
      </c>
      <c r="I13" s="401" t="s">
        <v>167</v>
      </c>
      <c r="J13" s="401">
        <v>7</v>
      </c>
      <c r="K13" s="414">
        <v>23674</v>
      </c>
      <c r="L13" s="391"/>
      <c r="M13" s="209"/>
      <c r="N13" s="213"/>
      <c r="O13" s="52"/>
      <c r="P13" s="400"/>
      <c r="Q13" s="52"/>
      <c r="R13" s="52"/>
      <c r="S13" s="52"/>
      <c r="T13" s="52"/>
      <c r="U13" s="52"/>
      <c r="V13" s="52"/>
      <c r="W13" s="52"/>
      <c r="X13" s="52"/>
      <c r="Y13" s="52"/>
      <c r="Z13" s="52"/>
      <c r="AA13" s="52"/>
    </row>
    <row r="14" spans="1:28" ht="15" customHeight="1">
      <c r="A14" s="408" t="s">
        <v>253</v>
      </c>
      <c r="B14" s="401">
        <v>27</v>
      </c>
      <c r="C14" s="401">
        <v>138978</v>
      </c>
      <c r="D14" s="401">
        <v>15</v>
      </c>
      <c r="E14" s="401">
        <v>63419</v>
      </c>
      <c r="F14" s="338">
        <v>9</v>
      </c>
      <c r="G14" s="353">
        <v>62059</v>
      </c>
      <c r="H14" s="401" t="s">
        <v>167</v>
      </c>
      <c r="I14" s="401" t="s">
        <v>167</v>
      </c>
      <c r="J14" s="401">
        <v>3</v>
      </c>
      <c r="K14" s="414">
        <v>13500</v>
      </c>
      <c r="L14" s="391"/>
      <c r="M14" s="209"/>
      <c r="N14" s="213"/>
      <c r="O14" s="52"/>
      <c r="P14" s="400"/>
      <c r="Q14" s="52"/>
    </row>
    <row r="15" spans="1:28" ht="15" customHeight="1">
      <c r="A15" s="408" t="s">
        <v>252</v>
      </c>
      <c r="B15" s="365" t="s">
        <v>167</v>
      </c>
      <c r="C15" s="365" t="s">
        <v>167</v>
      </c>
      <c r="D15" s="365" t="s">
        <v>167</v>
      </c>
      <c r="E15" s="365" t="s">
        <v>167</v>
      </c>
      <c r="F15" s="365" t="s">
        <v>167</v>
      </c>
      <c r="G15" s="365" t="s">
        <v>167</v>
      </c>
      <c r="H15" s="401" t="s">
        <v>167</v>
      </c>
      <c r="I15" s="401" t="s">
        <v>167</v>
      </c>
      <c r="J15" s="401" t="s">
        <v>167</v>
      </c>
      <c r="K15" s="405" t="s">
        <v>167</v>
      </c>
      <c r="L15" s="391"/>
      <c r="M15" s="209"/>
      <c r="N15" s="213"/>
      <c r="O15" s="52"/>
      <c r="P15" s="400"/>
      <c r="Q15" s="52"/>
      <c r="S15" s="52"/>
    </row>
    <row r="16" spans="1:28" ht="15" customHeight="1">
      <c r="A16" s="408" t="s">
        <v>251</v>
      </c>
      <c r="B16" s="365" t="s">
        <v>167</v>
      </c>
      <c r="C16" s="365" t="s">
        <v>167</v>
      </c>
      <c r="D16" s="365" t="s">
        <v>167</v>
      </c>
      <c r="E16" s="365" t="s">
        <v>167</v>
      </c>
      <c r="F16" s="365" t="s">
        <v>167</v>
      </c>
      <c r="G16" s="365" t="s">
        <v>167</v>
      </c>
      <c r="H16" s="401" t="s">
        <v>167</v>
      </c>
      <c r="I16" s="401" t="s">
        <v>167</v>
      </c>
      <c r="J16" s="401" t="s">
        <v>167</v>
      </c>
      <c r="K16" s="405" t="s">
        <v>167</v>
      </c>
      <c r="L16" s="391"/>
      <c r="M16" s="209"/>
      <c r="N16" s="213"/>
      <c r="O16" s="52"/>
      <c r="P16" s="400"/>
      <c r="Q16" s="52"/>
      <c r="S16" s="52"/>
    </row>
    <row r="17" spans="1:25" ht="15" customHeight="1">
      <c r="A17" s="408" t="s">
        <v>250</v>
      </c>
      <c r="B17" s="365" t="s">
        <v>167</v>
      </c>
      <c r="C17" s="365" t="s">
        <v>167</v>
      </c>
      <c r="D17" s="365" t="s">
        <v>167</v>
      </c>
      <c r="E17" s="365" t="s">
        <v>167</v>
      </c>
      <c r="F17" s="365" t="s">
        <v>167</v>
      </c>
      <c r="G17" s="365" t="s">
        <v>167</v>
      </c>
      <c r="H17" s="401" t="s">
        <v>167</v>
      </c>
      <c r="I17" s="401" t="s">
        <v>167</v>
      </c>
      <c r="J17" s="401" t="s">
        <v>167</v>
      </c>
      <c r="K17" s="405" t="s">
        <v>167</v>
      </c>
      <c r="L17" s="391"/>
      <c r="M17" s="209"/>
      <c r="N17" s="213"/>
      <c r="O17" s="52"/>
      <c r="P17" s="400"/>
      <c r="Q17" s="52"/>
      <c r="R17" s="413"/>
      <c r="S17" s="52"/>
    </row>
    <row r="18" spans="1:25" ht="15" customHeight="1">
      <c r="A18" s="408" t="s">
        <v>249</v>
      </c>
      <c r="B18" s="365">
        <v>1</v>
      </c>
      <c r="C18" s="410">
        <v>5317</v>
      </c>
      <c r="D18" s="365" t="s">
        <v>167</v>
      </c>
      <c r="E18" s="365" t="s">
        <v>167</v>
      </c>
      <c r="F18" s="338">
        <v>1</v>
      </c>
      <c r="G18" s="338">
        <v>5317</v>
      </c>
      <c r="H18" s="401" t="s">
        <v>167</v>
      </c>
      <c r="I18" s="401" t="s">
        <v>167</v>
      </c>
      <c r="J18" s="401" t="s">
        <v>167</v>
      </c>
      <c r="K18" s="405" t="s">
        <v>167</v>
      </c>
      <c r="L18" s="391"/>
      <c r="M18" s="209"/>
      <c r="N18" s="213"/>
      <c r="O18" s="52"/>
      <c r="P18" s="400"/>
      <c r="Q18" s="52"/>
      <c r="R18" s="413"/>
      <c r="S18" s="52"/>
    </row>
    <row r="19" spans="1:25" ht="15" customHeight="1">
      <c r="A19" s="408" t="s">
        <v>248</v>
      </c>
      <c r="B19" s="365">
        <v>1</v>
      </c>
      <c r="C19" s="338">
        <v>1322</v>
      </c>
      <c r="D19" s="338">
        <v>1</v>
      </c>
      <c r="E19" s="338">
        <v>1322</v>
      </c>
      <c r="F19" s="365" t="s">
        <v>167</v>
      </c>
      <c r="G19" s="365" t="s">
        <v>167</v>
      </c>
      <c r="H19" s="401" t="s">
        <v>167</v>
      </c>
      <c r="I19" s="401" t="s">
        <v>167</v>
      </c>
      <c r="J19" s="401" t="s">
        <v>167</v>
      </c>
      <c r="K19" s="405" t="s">
        <v>167</v>
      </c>
      <c r="L19" s="391"/>
      <c r="M19" s="209"/>
      <c r="N19" s="213"/>
      <c r="O19" s="52"/>
      <c r="P19" s="400"/>
      <c r="Q19" s="52"/>
      <c r="S19" s="52"/>
    </row>
    <row r="20" spans="1:25" ht="15" customHeight="1">
      <c r="A20" s="408" t="s">
        <v>247</v>
      </c>
      <c r="B20" s="365" t="s">
        <v>167</v>
      </c>
      <c r="C20" s="365" t="s">
        <v>167</v>
      </c>
      <c r="D20" s="365" t="s">
        <v>167</v>
      </c>
      <c r="E20" s="365" t="s">
        <v>167</v>
      </c>
      <c r="F20" s="365" t="s">
        <v>167</v>
      </c>
      <c r="G20" s="365" t="s">
        <v>167</v>
      </c>
      <c r="H20" s="401" t="s">
        <v>167</v>
      </c>
      <c r="I20" s="401" t="s">
        <v>167</v>
      </c>
      <c r="J20" s="401" t="s">
        <v>167</v>
      </c>
      <c r="K20" s="405" t="s">
        <v>167</v>
      </c>
      <c r="L20" s="391"/>
      <c r="M20" s="209"/>
      <c r="N20" s="213"/>
      <c r="O20" s="52"/>
      <c r="P20" s="400"/>
      <c r="Q20" s="52"/>
      <c r="S20" s="52"/>
    </row>
    <row r="21" spans="1:25" ht="15" customHeight="1">
      <c r="A21" s="408" t="s">
        <v>246</v>
      </c>
      <c r="B21" s="365" t="s">
        <v>167</v>
      </c>
      <c r="C21" s="365" t="s">
        <v>167</v>
      </c>
      <c r="D21" s="365" t="s">
        <v>167</v>
      </c>
      <c r="E21" s="365" t="s">
        <v>167</v>
      </c>
      <c r="F21" s="365" t="s">
        <v>167</v>
      </c>
      <c r="G21" s="365" t="s">
        <v>167</v>
      </c>
      <c r="H21" s="401" t="s">
        <v>167</v>
      </c>
      <c r="I21" s="401" t="s">
        <v>167</v>
      </c>
      <c r="J21" s="401" t="s">
        <v>167</v>
      </c>
      <c r="K21" s="405" t="s">
        <v>167</v>
      </c>
      <c r="L21" s="391"/>
      <c r="M21" s="209"/>
      <c r="N21" s="213"/>
      <c r="O21" s="52"/>
      <c r="P21" s="400"/>
      <c r="Q21" s="52"/>
      <c r="S21" s="52"/>
    </row>
    <row r="22" spans="1:25" ht="15" customHeight="1">
      <c r="A22" s="408" t="s">
        <v>245</v>
      </c>
      <c r="B22" s="401">
        <v>23</v>
      </c>
      <c r="C22" s="401">
        <v>96454</v>
      </c>
      <c r="D22" s="401">
        <v>19</v>
      </c>
      <c r="E22" s="401">
        <v>82746</v>
      </c>
      <c r="F22" s="401">
        <v>3</v>
      </c>
      <c r="G22" s="401">
        <v>10426</v>
      </c>
      <c r="H22" s="401" t="s">
        <v>167</v>
      </c>
      <c r="I22" s="401" t="s">
        <v>167</v>
      </c>
      <c r="J22" s="365">
        <v>1</v>
      </c>
      <c r="K22" s="353">
        <v>3282</v>
      </c>
      <c r="L22" s="391"/>
      <c r="M22" s="209"/>
      <c r="N22" s="213"/>
      <c r="O22" s="52"/>
      <c r="P22" s="400"/>
      <c r="Q22" s="52"/>
      <c r="S22" s="52"/>
    </row>
    <row r="23" spans="1:25" ht="15" customHeight="1">
      <c r="A23" s="408" t="s">
        <v>244</v>
      </c>
      <c r="B23" s="401">
        <v>1</v>
      </c>
      <c r="C23" s="409">
        <v>604</v>
      </c>
      <c r="D23" s="365" t="s">
        <v>167</v>
      </c>
      <c r="E23" s="365" t="s">
        <v>167</v>
      </c>
      <c r="F23" s="365" t="s">
        <v>167</v>
      </c>
      <c r="G23" s="365" t="s">
        <v>167</v>
      </c>
      <c r="H23" s="401" t="s">
        <v>167</v>
      </c>
      <c r="I23" s="401" t="s">
        <v>167</v>
      </c>
      <c r="J23" s="401">
        <v>1</v>
      </c>
      <c r="K23" s="407">
        <v>604</v>
      </c>
      <c r="L23" s="391"/>
      <c r="M23" s="209"/>
      <c r="N23" s="213"/>
      <c r="O23" s="52"/>
      <c r="P23" s="400"/>
      <c r="Q23" s="52"/>
      <c r="S23" s="52"/>
    </row>
    <row r="24" spans="1:25" ht="15" customHeight="1">
      <c r="A24" s="408" t="s">
        <v>243</v>
      </c>
      <c r="B24" s="401">
        <v>17</v>
      </c>
      <c r="C24" s="409">
        <v>69497</v>
      </c>
      <c r="D24" s="401">
        <v>10</v>
      </c>
      <c r="E24" s="401">
        <v>42607</v>
      </c>
      <c r="F24" s="401">
        <v>5</v>
      </c>
      <c r="G24" s="401">
        <v>20711</v>
      </c>
      <c r="H24" s="401" t="s">
        <v>167</v>
      </c>
      <c r="I24" s="401" t="s">
        <v>167</v>
      </c>
      <c r="J24" s="401">
        <v>2</v>
      </c>
      <c r="K24" s="407">
        <v>6179</v>
      </c>
      <c r="L24" s="391"/>
      <c r="M24" s="209"/>
      <c r="N24" s="213"/>
      <c r="O24" s="52"/>
      <c r="P24" s="400"/>
      <c r="Q24" s="52"/>
      <c r="S24" s="52"/>
    </row>
    <row r="25" spans="1:25" ht="15" customHeight="1">
      <c r="A25" s="408" t="s">
        <v>242</v>
      </c>
      <c r="B25" s="401">
        <v>4</v>
      </c>
      <c r="C25" s="409">
        <v>19234</v>
      </c>
      <c r="D25" s="401">
        <v>4</v>
      </c>
      <c r="E25" s="401">
        <v>19234</v>
      </c>
      <c r="F25" s="365" t="s">
        <v>167</v>
      </c>
      <c r="G25" s="365" t="s">
        <v>167</v>
      </c>
      <c r="H25" s="401" t="s">
        <v>167</v>
      </c>
      <c r="I25" s="401" t="s">
        <v>167</v>
      </c>
      <c r="J25" s="401" t="s">
        <v>167</v>
      </c>
      <c r="K25" s="405" t="s">
        <v>167</v>
      </c>
      <c r="L25" s="391"/>
      <c r="M25" s="209"/>
      <c r="N25" s="213"/>
      <c r="O25" s="52"/>
      <c r="P25" s="400"/>
      <c r="Q25" s="52"/>
      <c r="S25" s="52"/>
    </row>
    <row r="26" spans="1:25" ht="15" customHeight="1">
      <c r="A26" s="408" t="s">
        <v>241</v>
      </c>
      <c r="B26" s="401">
        <v>8</v>
      </c>
      <c r="C26" s="409">
        <v>38233</v>
      </c>
      <c r="D26" s="338">
        <v>5</v>
      </c>
      <c r="E26" s="338">
        <v>24907</v>
      </c>
      <c r="F26" s="401">
        <v>2</v>
      </c>
      <c r="G26" s="401">
        <v>8926</v>
      </c>
      <c r="H26" s="401" t="s">
        <v>167</v>
      </c>
      <c r="I26" s="401" t="s">
        <v>167</v>
      </c>
      <c r="J26" s="412">
        <v>1</v>
      </c>
      <c r="K26" s="358">
        <v>4400</v>
      </c>
      <c r="L26" s="391"/>
      <c r="M26" s="209"/>
      <c r="N26" s="213"/>
      <c r="O26" s="52"/>
      <c r="P26" s="400"/>
      <c r="Q26" s="52"/>
      <c r="S26" s="52"/>
    </row>
    <row r="27" spans="1:25" ht="15" customHeight="1">
      <c r="A27" s="408" t="s">
        <v>240</v>
      </c>
      <c r="B27" s="338" t="s">
        <v>167</v>
      </c>
      <c r="C27" s="338" t="s">
        <v>167</v>
      </c>
      <c r="D27" s="338" t="s">
        <v>167</v>
      </c>
      <c r="E27" s="338" t="s">
        <v>167</v>
      </c>
      <c r="F27" s="338" t="s">
        <v>167</v>
      </c>
      <c r="G27" s="338" t="s">
        <v>167</v>
      </c>
      <c r="H27" s="401" t="s">
        <v>167</v>
      </c>
      <c r="I27" s="401" t="s">
        <v>167</v>
      </c>
      <c r="J27" s="401" t="s">
        <v>167</v>
      </c>
      <c r="K27" s="405" t="s">
        <v>167</v>
      </c>
      <c r="L27" s="391"/>
      <c r="M27" s="209"/>
      <c r="N27" s="213"/>
      <c r="O27" s="52"/>
      <c r="P27" s="400"/>
      <c r="Q27" s="52"/>
      <c r="S27" s="52"/>
    </row>
    <row r="28" spans="1:25" ht="15" customHeight="1">
      <c r="A28" s="408" t="s">
        <v>239</v>
      </c>
      <c r="B28" s="338" t="s">
        <v>167</v>
      </c>
      <c r="C28" s="338" t="s">
        <v>167</v>
      </c>
      <c r="D28" s="338" t="s">
        <v>167</v>
      </c>
      <c r="E28" s="338" t="s">
        <v>167</v>
      </c>
      <c r="F28" s="338" t="s">
        <v>167</v>
      </c>
      <c r="G28" s="338" t="s">
        <v>167</v>
      </c>
      <c r="H28" s="401" t="s">
        <v>167</v>
      </c>
      <c r="I28" s="401" t="s">
        <v>167</v>
      </c>
      <c r="J28" s="401" t="s">
        <v>167</v>
      </c>
      <c r="K28" s="405" t="s">
        <v>167</v>
      </c>
      <c r="L28" s="391"/>
      <c r="M28" s="209"/>
      <c r="N28" s="213"/>
      <c r="O28" s="52"/>
      <c r="P28" s="400"/>
      <c r="Q28" s="52"/>
      <c r="R28" s="197"/>
      <c r="S28" s="52"/>
      <c r="T28" s="197"/>
      <c r="U28" s="197"/>
      <c r="V28" s="197"/>
      <c r="W28" s="197"/>
      <c r="X28" s="197"/>
      <c r="Y28" s="197"/>
    </row>
    <row r="29" spans="1:25" ht="15" customHeight="1">
      <c r="A29" s="408" t="s">
        <v>238</v>
      </c>
      <c r="B29" s="410">
        <v>2</v>
      </c>
      <c r="C29" s="409">
        <v>8594</v>
      </c>
      <c r="D29" s="353" t="s">
        <v>167</v>
      </c>
      <c r="E29" s="353" t="s">
        <v>167</v>
      </c>
      <c r="F29" s="401">
        <v>1</v>
      </c>
      <c r="G29" s="401">
        <v>4194</v>
      </c>
      <c r="H29" s="401" t="s">
        <v>167</v>
      </c>
      <c r="I29" s="401" t="s">
        <v>167</v>
      </c>
      <c r="J29" s="411">
        <v>1</v>
      </c>
      <c r="K29" s="407">
        <v>4400</v>
      </c>
      <c r="L29" s="391"/>
      <c r="M29" s="209"/>
      <c r="N29" s="213"/>
      <c r="O29" s="52"/>
      <c r="P29" s="400"/>
      <c r="Q29" s="52"/>
      <c r="S29" s="52"/>
    </row>
    <row r="30" spans="1:25" ht="15" customHeight="1">
      <c r="A30" s="408" t="s">
        <v>237</v>
      </c>
      <c r="B30" s="410" t="s">
        <v>167</v>
      </c>
      <c r="C30" s="410" t="s">
        <v>167</v>
      </c>
      <c r="D30" s="410" t="s">
        <v>167</v>
      </c>
      <c r="E30" s="410" t="s">
        <v>167</v>
      </c>
      <c r="F30" s="410" t="s">
        <v>167</v>
      </c>
      <c r="G30" s="410" t="s">
        <v>167</v>
      </c>
      <c r="H30" s="401" t="s">
        <v>167</v>
      </c>
      <c r="I30" s="401" t="s">
        <v>167</v>
      </c>
      <c r="J30" s="401" t="s">
        <v>167</v>
      </c>
      <c r="K30" s="405" t="s">
        <v>167</v>
      </c>
      <c r="L30" s="391"/>
      <c r="M30" s="209"/>
      <c r="N30" s="213"/>
      <c r="O30" s="52"/>
      <c r="P30" s="400"/>
      <c r="Q30" s="52"/>
      <c r="S30" s="52"/>
    </row>
    <row r="31" spans="1:25" ht="15" customHeight="1">
      <c r="A31" s="408" t="s">
        <v>236</v>
      </c>
      <c r="B31" s="410" t="s">
        <v>167</v>
      </c>
      <c r="C31" s="410" t="s">
        <v>167</v>
      </c>
      <c r="D31" s="410" t="s">
        <v>167</v>
      </c>
      <c r="E31" s="410" t="s">
        <v>167</v>
      </c>
      <c r="F31" s="410" t="s">
        <v>167</v>
      </c>
      <c r="G31" s="410" t="s">
        <v>167</v>
      </c>
      <c r="H31" s="401" t="s">
        <v>167</v>
      </c>
      <c r="I31" s="401" t="s">
        <v>167</v>
      </c>
      <c r="J31" s="401" t="s">
        <v>167</v>
      </c>
      <c r="K31" s="405" t="s">
        <v>167</v>
      </c>
      <c r="L31" s="391"/>
      <c r="M31" s="209"/>
      <c r="N31" s="213"/>
      <c r="O31" s="52"/>
      <c r="P31" s="400"/>
      <c r="Q31" s="52"/>
      <c r="S31" s="52"/>
    </row>
    <row r="32" spans="1:25" ht="15" customHeight="1">
      <c r="A32" s="408" t="s">
        <v>235</v>
      </c>
      <c r="B32" s="410" t="s">
        <v>167</v>
      </c>
      <c r="C32" s="410" t="s">
        <v>167</v>
      </c>
      <c r="D32" s="410" t="s">
        <v>167</v>
      </c>
      <c r="E32" s="410" t="s">
        <v>167</v>
      </c>
      <c r="F32" s="410" t="s">
        <v>167</v>
      </c>
      <c r="G32" s="410" t="s">
        <v>167</v>
      </c>
      <c r="H32" s="401" t="s">
        <v>167</v>
      </c>
      <c r="I32" s="401" t="s">
        <v>167</v>
      </c>
      <c r="J32" s="401" t="s">
        <v>167</v>
      </c>
      <c r="K32" s="405" t="s">
        <v>167</v>
      </c>
      <c r="L32" s="391"/>
      <c r="M32" s="209"/>
      <c r="N32" s="213"/>
      <c r="O32" s="52"/>
      <c r="P32" s="400"/>
      <c r="Q32" s="52"/>
      <c r="S32" s="52"/>
    </row>
    <row r="33" spans="1:22" ht="15" customHeight="1">
      <c r="A33" s="408" t="s">
        <v>234</v>
      </c>
      <c r="B33" s="401">
        <v>3113</v>
      </c>
      <c r="C33" s="409">
        <v>7332057</v>
      </c>
      <c r="D33" s="401">
        <v>2563</v>
      </c>
      <c r="E33" s="401">
        <v>5828264</v>
      </c>
      <c r="F33" s="401">
        <v>225</v>
      </c>
      <c r="G33" s="401">
        <v>626989</v>
      </c>
      <c r="H33" s="401" t="s">
        <v>167</v>
      </c>
      <c r="I33" s="401">
        <v>1302</v>
      </c>
      <c r="J33" s="401">
        <v>325</v>
      </c>
      <c r="K33" s="407">
        <v>876804</v>
      </c>
      <c r="L33" s="391"/>
      <c r="M33" s="209"/>
      <c r="N33" s="213"/>
      <c r="O33" s="52"/>
      <c r="P33" s="400"/>
      <c r="Q33" s="52"/>
      <c r="S33" s="52"/>
    </row>
    <row r="34" spans="1:22" ht="15" customHeight="1">
      <c r="A34" s="408" t="s">
        <v>233</v>
      </c>
      <c r="B34" s="401">
        <v>6</v>
      </c>
      <c r="C34" s="409">
        <v>21912</v>
      </c>
      <c r="D34" s="338" t="s">
        <v>167</v>
      </c>
      <c r="E34" s="338" t="s">
        <v>167</v>
      </c>
      <c r="F34" s="338">
        <v>6</v>
      </c>
      <c r="G34" s="338">
        <v>21912</v>
      </c>
      <c r="H34" s="401" t="s">
        <v>167</v>
      </c>
      <c r="I34" s="365" t="s">
        <v>167</v>
      </c>
      <c r="J34" s="365" t="s">
        <v>167</v>
      </c>
      <c r="K34" s="364" t="s">
        <v>167</v>
      </c>
      <c r="L34" s="391"/>
      <c r="M34" s="209"/>
      <c r="N34" s="213"/>
      <c r="O34" s="52"/>
      <c r="P34" s="400"/>
      <c r="Q34" s="52"/>
      <c r="S34" s="52"/>
    </row>
    <row r="35" spans="1:22" ht="15" customHeight="1">
      <c r="A35" s="408" t="s">
        <v>232</v>
      </c>
      <c r="B35" s="410" t="s">
        <v>167</v>
      </c>
      <c r="C35" s="410" t="s">
        <v>167</v>
      </c>
      <c r="D35" s="410" t="s">
        <v>167</v>
      </c>
      <c r="E35" s="410" t="s">
        <v>167</v>
      </c>
      <c r="F35" s="410" t="s">
        <v>167</v>
      </c>
      <c r="G35" s="410" t="s">
        <v>167</v>
      </c>
      <c r="H35" s="401" t="s">
        <v>167</v>
      </c>
      <c r="I35" s="365" t="s">
        <v>167</v>
      </c>
      <c r="J35" s="365" t="s">
        <v>167</v>
      </c>
      <c r="K35" s="364" t="s">
        <v>167</v>
      </c>
      <c r="L35" s="391"/>
      <c r="M35" s="209"/>
      <c r="N35" s="213"/>
      <c r="O35" s="52"/>
      <c r="P35" s="400"/>
      <c r="Q35" s="52"/>
      <c r="S35" s="52"/>
    </row>
    <row r="36" spans="1:22" ht="15" customHeight="1">
      <c r="A36" s="408" t="s">
        <v>231</v>
      </c>
      <c r="B36" s="410" t="s">
        <v>167</v>
      </c>
      <c r="C36" s="410" t="s">
        <v>167</v>
      </c>
      <c r="D36" s="410" t="s">
        <v>167</v>
      </c>
      <c r="E36" s="410" t="s">
        <v>167</v>
      </c>
      <c r="F36" s="410" t="s">
        <v>167</v>
      </c>
      <c r="G36" s="410" t="s">
        <v>167</v>
      </c>
      <c r="H36" s="401" t="s">
        <v>167</v>
      </c>
      <c r="I36" s="365" t="s">
        <v>167</v>
      </c>
      <c r="J36" s="365" t="s">
        <v>167</v>
      </c>
      <c r="K36" s="364" t="s">
        <v>167</v>
      </c>
      <c r="L36" s="391"/>
      <c r="M36" s="209"/>
      <c r="N36" s="213"/>
      <c r="O36" s="52"/>
      <c r="P36" s="400"/>
      <c r="Q36" s="52"/>
      <c r="S36" s="52"/>
    </row>
    <row r="37" spans="1:22" ht="15" customHeight="1">
      <c r="A37" s="408" t="s">
        <v>230</v>
      </c>
      <c r="B37" s="401">
        <v>1</v>
      </c>
      <c r="C37" s="409">
        <v>4400</v>
      </c>
      <c r="D37" s="410" t="s">
        <v>167</v>
      </c>
      <c r="E37" s="410" t="s">
        <v>167</v>
      </c>
      <c r="F37" s="410" t="s">
        <v>167</v>
      </c>
      <c r="G37" s="410" t="s">
        <v>167</v>
      </c>
      <c r="H37" s="401" t="s">
        <v>167</v>
      </c>
      <c r="I37" s="365" t="s">
        <v>167</v>
      </c>
      <c r="J37" s="401">
        <v>1</v>
      </c>
      <c r="K37" s="407">
        <v>4400</v>
      </c>
      <c r="L37" s="391"/>
      <c r="M37" s="209"/>
      <c r="N37" s="213"/>
      <c r="O37" s="52"/>
      <c r="P37" s="400"/>
      <c r="Q37" s="52"/>
      <c r="S37" s="52"/>
    </row>
    <row r="38" spans="1:22" ht="15" customHeight="1">
      <c r="A38" s="408" t="s">
        <v>229</v>
      </c>
      <c r="B38" s="365" t="s">
        <v>167</v>
      </c>
      <c r="C38" s="365" t="s">
        <v>167</v>
      </c>
      <c r="D38" s="410" t="s">
        <v>167</v>
      </c>
      <c r="E38" s="410" t="s">
        <v>167</v>
      </c>
      <c r="F38" s="410" t="s">
        <v>167</v>
      </c>
      <c r="G38" s="410" t="s">
        <v>167</v>
      </c>
      <c r="H38" s="401" t="s">
        <v>167</v>
      </c>
      <c r="I38" s="365" t="s">
        <v>167</v>
      </c>
      <c r="J38" s="365" t="s">
        <v>167</v>
      </c>
      <c r="K38" s="364" t="s">
        <v>167</v>
      </c>
      <c r="L38" s="391"/>
      <c r="M38" s="209"/>
      <c r="N38" s="213"/>
      <c r="O38" s="52"/>
      <c r="P38" s="400"/>
      <c r="Q38" s="52"/>
      <c r="R38" s="400"/>
      <c r="S38" s="52"/>
    </row>
    <row r="39" spans="1:22" ht="15" customHeight="1">
      <c r="A39" s="408" t="s">
        <v>228</v>
      </c>
      <c r="B39" s="338">
        <v>2</v>
      </c>
      <c r="C39" s="410">
        <v>10105</v>
      </c>
      <c r="D39" s="338">
        <v>2</v>
      </c>
      <c r="E39" s="338">
        <v>10105</v>
      </c>
      <c r="F39" s="410" t="s">
        <v>167</v>
      </c>
      <c r="G39" s="410" t="s">
        <v>167</v>
      </c>
      <c r="H39" s="401" t="s">
        <v>167</v>
      </c>
      <c r="I39" s="365" t="s">
        <v>167</v>
      </c>
      <c r="J39" s="365" t="s">
        <v>167</v>
      </c>
      <c r="K39" s="364" t="s">
        <v>167</v>
      </c>
      <c r="L39" s="391"/>
      <c r="M39" s="209"/>
      <c r="N39" s="213"/>
      <c r="O39" s="52"/>
      <c r="P39" s="400"/>
      <c r="Q39" s="52"/>
      <c r="R39" s="400"/>
      <c r="S39" s="52"/>
      <c r="V39" s="400"/>
    </row>
    <row r="40" spans="1:22" ht="15" customHeight="1">
      <c r="A40" s="408" t="s">
        <v>227</v>
      </c>
      <c r="B40" s="401">
        <v>8</v>
      </c>
      <c r="C40" s="409">
        <v>21977</v>
      </c>
      <c r="D40" s="401">
        <v>4</v>
      </c>
      <c r="E40" s="401">
        <v>7623</v>
      </c>
      <c r="F40" s="338">
        <v>2</v>
      </c>
      <c r="G40" s="338">
        <v>11444</v>
      </c>
      <c r="H40" s="401" t="s">
        <v>167</v>
      </c>
      <c r="I40" s="365" t="s">
        <v>167</v>
      </c>
      <c r="J40" s="401">
        <v>2</v>
      </c>
      <c r="K40" s="407">
        <v>2910</v>
      </c>
      <c r="L40" s="391"/>
      <c r="M40" s="209"/>
      <c r="N40" s="213"/>
      <c r="O40" s="52"/>
      <c r="P40" s="400"/>
      <c r="Q40" s="52"/>
      <c r="S40" s="52"/>
    </row>
    <row r="41" spans="1:22" ht="15" customHeight="1">
      <c r="A41" s="408" t="s">
        <v>226</v>
      </c>
      <c r="B41" s="365" t="s">
        <v>167</v>
      </c>
      <c r="C41" s="365" t="s">
        <v>167</v>
      </c>
      <c r="D41" s="365" t="s">
        <v>167</v>
      </c>
      <c r="E41" s="365" t="s">
        <v>167</v>
      </c>
      <c r="F41" s="365" t="s">
        <v>167</v>
      </c>
      <c r="G41" s="365" t="s">
        <v>167</v>
      </c>
      <c r="H41" s="365" t="s">
        <v>167</v>
      </c>
      <c r="I41" s="365" t="s">
        <v>167</v>
      </c>
      <c r="J41" s="365" t="s">
        <v>167</v>
      </c>
      <c r="K41" s="364" t="s">
        <v>167</v>
      </c>
      <c r="L41" s="391"/>
      <c r="M41" s="209"/>
      <c r="N41" s="213"/>
      <c r="O41" s="52"/>
      <c r="P41" s="400"/>
      <c r="Q41" s="52"/>
      <c r="S41" s="52"/>
    </row>
    <row r="42" spans="1:22" ht="15" customHeight="1">
      <c r="A42" s="408" t="s">
        <v>225</v>
      </c>
      <c r="B42" s="401">
        <v>21</v>
      </c>
      <c r="C42" s="409">
        <v>106819</v>
      </c>
      <c r="D42" s="401">
        <v>14</v>
      </c>
      <c r="E42" s="401">
        <v>74639</v>
      </c>
      <c r="F42" s="401">
        <v>2</v>
      </c>
      <c r="G42" s="401">
        <v>9744</v>
      </c>
      <c r="H42" s="401" t="s">
        <v>167</v>
      </c>
      <c r="I42" s="365" t="s">
        <v>167</v>
      </c>
      <c r="J42" s="401">
        <v>5</v>
      </c>
      <c r="K42" s="407">
        <v>22436</v>
      </c>
      <c r="L42" s="391"/>
      <c r="M42" s="209"/>
      <c r="N42" s="213"/>
      <c r="O42" s="52"/>
      <c r="P42" s="400"/>
      <c r="Q42" s="52"/>
      <c r="S42" s="52"/>
    </row>
    <row r="43" spans="1:22" ht="15" customHeight="1">
      <c r="A43" s="408" t="s">
        <v>224</v>
      </c>
      <c r="B43" s="401">
        <v>10</v>
      </c>
      <c r="C43" s="401">
        <v>48473</v>
      </c>
      <c r="D43" s="401">
        <v>8</v>
      </c>
      <c r="E43" s="401">
        <v>36647</v>
      </c>
      <c r="F43" s="401">
        <v>1</v>
      </c>
      <c r="G43" s="401">
        <v>8151</v>
      </c>
      <c r="H43" s="401" t="s">
        <v>167</v>
      </c>
      <c r="I43" s="365" t="s">
        <v>167</v>
      </c>
      <c r="J43" s="401">
        <v>1</v>
      </c>
      <c r="K43" s="407">
        <v>3675</v>
      </c>
      <c r="L43" s="391"/>
      <c r="M43" s="209"/>
      <c r="N43" s="213"/>
      <c r="O43" s="52"/>
      <c r="P43" s="400"/>
      <c r="Q43" s="52"/>
      <c r="R43" s="400"/>
      <c r="S43" s="52"/>
      <c r="V43" s="400"/>
    </row>
    <row r="44" spans="1:22" ht="48" customHeight="1">
      <c r="A44" s="406" t="s">
        <v>223</v>
      </c>
      <c r="B44" s="401"/>
      <c r="C44" s="401"/>
      <c r="D44" s="401"/>
      <c r="E44" s="401"/>
      <c r="F44" s="401"/>
      <c r="G44" s="401"/>
      <c r="H44" s="401"/>
      <c r="I44" s="401"/>
      <c r="J44" s="401"/>
      <c r="K44" s="405"/>
      <c r="L44" s="391"/>
      <c r="M44" s="209"/>
      <c r="N44" s="213"/>
      <c r="O44" s="52"/>
      <c r="P44" s="400"/>
      <c r="Q44" s="52"/>
      <c r="R44" s="400"/>
      <c r="S44" s="52"/>
      <c r="V44" s="400"/>
    </row>
    <row r="45" spans="1:22" ht="15" customHeight="1">
      <c r="A45" s="404" t="s">
        <v>222</v>
      </c>
      <c r="B45" s="338">
        <v>56</v>
      </c>
      <c r="C45" s="338">
        <v>181279</v>
      </c>
      <c r="D45" s="338">
        <v>53</v>
      </c>
      <c r="E45" s="338">
        <v>165912</v>
      </c>
      <c r="F45" s="338">
        <v>3</v>
      </c>
      <c r="G45" s="338">
        <v>15367</v>
      </c>
      <c r="H45" s="401" t="s">
        <v>167</v>
      </c>
      <c r="I45" s="401" t="s">
        <v>167</v>
      </c>
      <c r="J45" s="401" t="s">
        <v>167</v>
      </c>
      <c r="K45" s="405" t="s">
        <v>167</v>
      </c>
      <c r="L45" s="391"/>
      <c r="M45" s="209"/>
      <c r="N45" s="213"/>
      <c r="O45" s="52"/>
      <c r="P45" s="400"/>
      <c r="Q45" s="52"/>
      <c r="S45" s="52"/>
    </row>
    <row r="46" spans="1:22" ht="15" customHeight="1">
      <c r="A46" s="404" t="s">
        <v>221</v>
      </c>
      <c r="B46" s="338">
        <v>74</v>
      </c>
      <c r="C46" s="338">
        <v>350417</v>
      </c>
      <c r="D46" s="338">
        <v>70</v>
      </c>
      <c r="E46" s="338">
        <v>331928</v>
      </c>
      <c r="F46" s="401">
        <v>1</v>
      </c>
      <c r="G46" s="401">
        <v>4624</v>
      </c>
      <c r="H46" s="401" t="s">
        <v>167</v>
      </c>
      <c r="I46" s="401" t="s">
        <v>167</v>
      </c>
      <c r="J46" s="338">
        <v>3</v>
      </c>
      <c r="K46" s="403">
        <v>13865</v>
      </c>
      <c r="L46" s="391"/>
      <c r="M46" s="209"/>
      <c r="N46" s="213"/>
      <c r="O46" s="52"/>
      <c r="P46" s="400"/>
      <c r="Q46" s="52"/>
      <c r="R46" s="52"/>
      <c r="S46" s="52"/>
      <c r="T46" s="52"/>
      <c r="U46" s="52"/>
      <c r="V46" s="52"/>
    </row>
    <row r="47" spans="1:22" ht="15" customHeight="1">
      <c r="A47" s="402" t="s">
        <v>220</v>
      </c>
      <c r="B47" s="338">
        <v>5</v>
      </c>
      <c r="C47" s="338">
        <v>18007</v>
      </c>
      <c r="D47" s="338">
        <v>2</v>
      </c>
      <c r="E47" s="338">
        <v>5560</v>
      </c>
      <c r="F47" s="338">
        <v>1</v>
      </c>
      <c r="G47" s="401">
        <v>3647</v>
      </c>
      <c r="H47" s="401" t="s">
        <v>167</v>
      </c>
      <c r="I47" s="401" t="s">
        <v>167</v>
      </c>
      <c r="J47" s="338">
        <v>2</v>
      </c>
      <c r="K47" s="353">
        <v>8800</v>
      </c>
      <c r="L47" s="391"/>
      <c r="M47" s="209"/>
      <c r="N47" s="213"/>
      <c r="O47" s="52"/>
      <c r="P47" s="400"/>
      <c r="Q47" s="52"/>
      <c r="R47" s="52"/>
      <c r="S47" s="52"/>
      <c r="T47" s="52"/>
      <c r="U47" s="52"/>
      <c r="V47" s="52"/>
    </row>
    <row r="48" spans="1:22" ht="15" customHeight="1">
      <c r="A48" s="199" t="s">
        <v>219</v>
      </c>
      <c r="B48" s="338">
        <v>100</v>
      </c>
      <c r="C48" s="338">
        <v>482447</v>
      </c>
      <c r="D48" s="338">
        <v>94</v>
      </c>
      <c r="E48" s="338">
        <v>449649</v>
      </c>
      <c r="F48" s="338">
        <v>1</v>
      </c>
      <c r="G48" s="401">
        <v>4400</v>
      </c>
      <c r="H48" s="401" t="s">
        <v>167</v>
      </c>
      <c r="I48" s="401" t="s">
        <v>167</v>
      </c>
      <c r="J48" s="338">
        <v>5</v>
      </c>
      <c r="K48" s="199">
        <v>28398</v>
      </c>
      <c r="L48" s="391"/>
      <c r="M48" s="209"/>
      <c r="N48" s="213"/>
      <c r="O48" s="52"/>
      <c r="P48" s="400"/>
      <c r="Q48" s="52"/>
      <c r="R48" s="52"/>
      <c r="S48" s="52"/>
      <c r="T48" s="52"/>
      <c r="U48" s="52"/>
      <c r="V48" s="52"/>
    </row>
    <row r="49" spans="1:22" s="15" customFormat="1" ht="15" customHeight="1">
      <c r="A49" s="203"/>
      <c r="B49" s="399"/>
      <c r="C49" s="399"/>
      <c r="D49" s="399"/>
      <c r="E49" s="399"/>
      <c r="F49" s="399"/>
      <c r="G49" s="399"/>
      <c r="H49" s="399"/>
      <c r="I49" s="399"/>
      <c r="J49" s="399"/>
      <c r="K49" s="399"/>
      <c r="L49" s="399"/>
      <c r="M49" s="16"/>
      <c r="N49" s="16"/>
      <c r="O49" s="16"/>
      <c r="P49" s="16"/>
      <c r="Q49" s="16"/>
      <c r="R49" s="16"/>
      <c r="S49" s="16"/>
      <c r="T49" s="16"/>
      <c r="U49" s="16"/>
      <c r="V49" s="16"/>
    </row>
    <row r="50" spans="1:22" ht="15" customHeight="1">
      <c r="A50" s="398"/>
      <c r="B50" s="397"/>
      <c r="C50" s="397"/>
      <c r="D50" s="397"/>
      <c r="E50" s="397"/>
      <c r="F50" s="397"/>
      <c r="G50" s="397"/>
      <c r="H50" s="397"/>
      <c r="I50" s="397"/>
      <c r="J50" s="397"/>
      <c r="K50" s="397"/>
      <c r="L50" s="391"/>
      <c r="M50" s="52"/>
      <c r="N50" s="52"/>
      <c r="O50" s="52"/>
      <c r="P50" s="52"/>
      <c r="Q50" s="52"/>
      <c r="R50" s="52"/>
      <c r="S50" s="52"/>
      <c r="T50" s="52"/>
      <c r="U50" s="52"/>
      <c r="V50" s="52"/>
    </row>
    <row r="51" spans="1:22" ht="15" customHeight="1">
      <c r="A51" s="396" t="s">
        <v>135</v>
      </c>
      <c r="B51" s="395"/>
      <c r="C51" s="394"/>
      <c r="D51" s="394"/>
      <c r="E51" s="394"/>
      <c r="F51" s="394"/>
      <c r="G51" s="394"/>
      <c r="H51" s="394"/>
      <c r="I51" s="394"/>
      <c r="J51" s="394"/>
      <c r="K51" s="394"/>
      <c r="L51" s="394"/>
      <c r="M51" s="52"/>
      <c r="N51" s="52"/>
      <c r="O51" s="52"/>
      <c r="P51" s="52"/>
      <c r="Q51" s="52"/>
      <c r="R51" s="52"/>
      <c r="S51" s="52"/>
      <c r="T51" s="52"/>
      <c r="U51" s="52"/>
      <c r="V51" s="52"/>
    </row>
    <row r="52" spans="1:22">
      <c r="A52" s="396" t="s">
        <v>672</v>
      </c>
      <c r="B52" s="698"/>
      <c r="C52" s="698"/>
      <c r="D52" s="698"/>
      <c r="E52" s="698"/>
      <c r="F52" s="698"/>
      <c r="G52" s="698"/>
      <c r="H52" s="698"/>
      <c r="I52" s="698"/>
      <c r="J52" s="698"/>
      <c r="K52" s="698"/>
      <c r="L52" s="391"/>
      <c r="M52" s="52"/>
      <c r="N52" s="52"/>
      <c r="O52" s="52"/>
      <c r="P52" s="52"/>
      <c r="Q52" s="52"/>
      <c r="R52" s="52"/>
      <c r="S52" s="52"/>
      <c r="T52" s="52"/>
      <c r="U52" s="52"/>
      <c r="V52" s="52"/>
    </row>
    <row r="53" spans="1:22" ht="15.75">
      <c r="A53" s="140"/>
      <c r="B53" s="393"/>
      <c r="C53" s="393"/>
      <c r="D53" s="393"/>
      <c r="E53" s="393"/>
      <c r="F53" s="393"/>
      <c r="G53" s="393"/>
      <c r="H53" s="393"/>
      <c r="I53" s="393"/>
      <c r="J53" s="393"/>
      <c r="K53" s="393"/>
      <c r="L53" s="392"/>
    </row>
    <row r="54" spans="1:22">
      <c r="A54" s="140"/>
      <c r="B54" s="391"/>
      <c r="C54" s="391"/>
      <c r="D54" s="391"/>
      <c r="E54" s="391"/>
      <c r="F54" s="391"/>
      <c r="G54" s="391"/>
      <c r="H54" s="391"/>
      <c r="I54" s="391"/>
      <c r="J54" s="391"/>
      <c r="K54" s="391"/>
      <c r="L54" s="140"/>
    </row>
    <row r="55" spans="1:22">
      <c r="A55" s="140"/>
      <c r="B55" s="391"/>
      <c r="C55" s="391"/>
      <c r="D55" s="391"/>
      <c r="E55" s="391"/>
      <c r="F55" s="391"/>
      <c r="G55" s="391"/>
      <c r="H55" s="391"/>
      <c r="I55" s="391"/>
      <c r="J55" s="391"/>
      <c r="K55" s="391"/>
      <c r="L55" s="140"/>
    </row>
    <row r="56" spans="1:22">
      <c r="A56" s="140"/>
      <c r="B56" s="391"/>
      <c r="C56" s="391"/>
      <c r="D56" s="391"/>
      <c r="E56" s="391"/>
      <c r="F56" s="391"/>
      <c r="G56" s="391"/>
      <c r="H56" s="391"/>
      <c r="I56" s="391"/>
      <c r="J56" s="391"/>
      <c r="K56" s="391"/>
      <c r="L56" s="140"/>
    </row>
    <row r="57" spans="1:22">
      <c r="A57" s="140"/>
      <c r="B57" s="391"/>
      <c r="C57" s="391"/>
      <c r="D57" s="391"/>
      <c r="E57" s="391"/>
      <c r="F57" s="391"/>
      <c r="G57" s="391"/>
      <c r="H57" s="391"/>
      <c r="I57" s="391"/>
      <c r="J57" s="391"/>
      <c r="K57" s="391"/>
      <c r="L57" s="140"/>
    </row>
    <row r="58" spans="1:22">
      <c r="C58" s="52"/>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2"/>
  <sheetViews>
    <sheetView zoomScaleNormal="100" workbookViewId="0">
      <selection activeCell="L44" sqref="L44"/>
    </sheetView>
  </sheetViews>
  <sheetFormatPr defaultRowHeight="12.75"/>
  <cols>
    <col min="1" max="1" width="28.85546875" style="1" customWidth="1"/>
    <col min="2" max="2" width="11" style="1" customWidth="1"/>
    <col min="3" max="3" width="12.42578125" style="1" customWidth="1"/>
    <col min="4" max="4" width="12.28515625" style="1" customWidth="1"/>
    <col min="5" max="5" width="11" style="1" customWidth="1"/>
    <col min="6" max="6" width="11.140625" style="1" customWidth="1"/>
    <col min="7" max="7" width="11" style="1" customWidth="1"/>
    <col min="8" max="8" width="12.7109375" style="1" customWidth="1"/>
    <col min="9" max="9" width="13.42578125" style="1" bestFit="1" customWidth="1"/>
    <col min="10" max="11" width="10.28515625" style="1" customWidth="1"/>
    <col min="12" max="12" width="9.28515625" style="1" bestFit="1" customWidth="1"/>
    <col min="13" max="16384" width="9.140625" style="1"/>
  </cols>
  <sheetData>
    <row r="1" spans="1:13" ht="30" customHeight="1">
      <c r="A1" s="855" t="s">
        <v>278</v>
      </c>
      <c r="B1" s="855"/>
      <c r="C1" s="855"/>
      <c r="D1" s="855"/>
      <c r="E1" s="855"/>
      <c r="F1" s="855"/>
      <c r="G1" s="855"/>
      <c r="H1" s="855"/>
    </row>
    <row r="2" spans="1:13" ht="15" customHeight="1">
      <c r="A2" s="135"/>
      <c r="B2" s="135"/>
      <c r="C2" s="135"/>
      <c r="D2" s="135"/>
      <c r="E2" s="135"/>
      <c r="F2" s="135"/>
      <c r="G2" s="135"/>
      <c r="H2" s="135"/>
    </row>
    <row r="3" spans="1:13" s="438" customFormat="1" ht="18" customHeight="1">
      <c r="A3" s="856" t="s">
        <v>277</v>
      </c>
      <c r="B3" s="856"/>
      <c r="C3" s="856"/>
      <c r="D3" s="856"/>
      <c r="E3" s="856"/>
      <c r="F3" s="856"/>
      <c r="G3" s="856"/>
      <c r="H3" s="856"/>
    </row>
    <row r="4" spans="1:13" ht="12" customHeight="1">
      <c r="A4" s="196"/>
      <c r="B4" s="196"/>
      <c r="C4" s="196"/>
      <c r="D4" s="196"/>
      <c r="E4" s="196"/>
      <c r="F4" s="196"/>
      <c r="G4" s="196"/>
      <c r="H4" s="454"/>
    </row>
    <row r="5" spans="1:13" s="65" customFormat="1" ht="18" customHeight="1">
      <c r="A5" s="795" t="s">
        <v>33</v>
      </c>
      <c r="B5" s="45">
        <v>2018</v>
      </c>
      <c r="C5" s="728">
        <v>2019</v>
      </c>
      <c r="D5" s="857"/>
      <c r="E5" s="857"/>
      <c r="F5" s="857"/>
      <c r="G5" s="857"/>
      <c r="H5" s="334"/>
    </row>
    <row r="6" spans="1:13" s="65" customFormat="1" ht="13.5" customHeight="1">
      <c r="A6" s="796"/>
      <c r="B6" s="798" t="s">
        <v>30</v>
      </c>
      <c r="C6" s="798" t="s">
        <v>32</v>
      </c>
      <c r="D6" s="798" t="s">
        <v>30</v>
      </c>
      <c r="E6" s="798" t="s">
        <v>31</v>
      </c>
      <c r="F6" s="728" t="s">
        <v>30</v>
      </c>
      <c r="G6" s="729"/>
      <c r="H6" s="334"/>
    </row>
    <row r="7" spans="1:13" s="65" customFormat="1" ht="25.15" customHeight="1">
      <c r="A7" s="797"/>
      <c r="B7" s="799"/>
      <c r="C7" s="799"/>
      <c r="D7" s="799"/>
      <c r="E7" s="858"/>
      <c r="F7" s="45" t="s">
        <v>276</v>
      </c>
      <c r="G7" s="44" t="s">
        <v>27</v>
      </c>
      <c r="H7" s="195"/>
    </row>
    <row r="8" spans="1:13" s="65" customFormat="1" ht="9" customHeight="1">
      <c r="A8" s="22"/>
      <c r="B8" s="194"/>
      <c r="C8" s="194"/>
      <c r="D8" s="193"/>
      <c r="E8" s="193"/>
      <c r="F8" s="193"/>
      <c r="G8" s="193"/>
      <c r="H8" s="193"/>
    </row>
    <row r="9" spans="1:13" s="438" customFormat="1" ht="15" customHeight="1">
      <c r="A9" s="808" t="s">
        <v>275</v>
      </c>
      <c r="B9" s="808"/>
      <c r="C9" s="808"/>
      <c r="D9" s="808"/>
      <c r="E9" s="808"/>
      <c r="F9" s="808"/>
      <c r="G9" s="808"/>
      <c r="H9" s="808"/>
    </row>
    <row r="10" spans="1:13" s="65" customFormat="1" ht="15" customHeight="1">
      <c r="A10" s="190" t="s">
        <v>265</v>
      </c>
      <c r="B10" s="446">
        <v>8060255</v>
      </c>
      <c r="C10" s="446">
        <v>7074417</v>
      </c>
      <c r="D10" s="446">
        <v>7068846</v>
      </c>
      <c r="E10" s="446">
        <v>14143263</v>
      </c>
      <c r="F10" s="85">
        <v>87.7</v>
      </c>
      <c r="G10" s="451">
        <v>99.9</v>
      </c>
      <c r="H10" s="445"/>
      <c r="I10" s="442"/>
      <c r="J10" s="207"/>
      <c r="K10" s="22"/>
      <c r="L10" s="207"/>
    </row>
    <row r="11" spans="1:13" s="65" customFormat="1" ht="18" customHeight="1">
      <c r="A11" s="453" t="s">
        <v>274</v>
      </c>
      <c r="B11" s="446">
        <v>770167</v>
      </c>
      <c r="C11" s="446">
        <v>621565</v>
      </c>
      <c r="D11" s="446">
        <v>683646</v>
      </c>
      <c r="E11" s="446">
        <v>1305211</v>
      </c>
      <c r="F11" s="85">
        <v>88.8</v>
      </c>
      <c r="G11" s="444">
        <v>110</v>
      </c>
      <c r="H11" s="445"/>
      <c r="I11" s="442"/>
      <c r="J11" s="207"/>
      <c r="K11" s="22"/>
      <c r="L11" s="207"/>
    </row>
    <row r="12" spans="1:13" s="65" customFormat="1" ht="12.75" customHeight="1">
      <c r="A12" s="453" t="s">
        <v>273</v>
      </c>
      <c r="B12" s="446"/>
      <c r="C12" s="446"/>
      <c r="D12" s="446"/>
      <c r="E12" s="446"/>
      <c r="F12" s="85"/>
      <c r="G12" s="444"/>
      <c r="H12" s="445"/>
      <c r="I12" s="442"/>
      <c r="J12" s="207"/>
      <c r="K12" s="22"/>
      <c r="L12" s="207"/>
    </row>
    <row r="13" spans="1:13" s="65" customFormat="1" ht="20.25" customHeight="1">
      <c r="A13" s="187" t="s">
        <v>119</v>
      </c>
      <c r="B13" s="81">
        <v>80601.3</v>
      </c>
      <c r="C13" s="81">
        <v>70744.2</v>
      </c>
      <c r="D13" s="452">
        <v>70688.3</v>
      </c>
      <c r="E13" s="81">
        <v>141432.5</v>
      </c>
      <c r="F13" s="85">
        <v>87.7</v>
      </c>
      <c r="G13" s="451">
        <v>99.9</v>
      </c>
      <c r="H13" s="443"/>
      <c r="I13" s="442"/>
      <c r="J13" s="207"/>
      <c r="K13" s="22"/>
      <c r="L13" s="207"/>
      <c r="M13" s="1"/>
    </row>
    <row r="14" spans="1:13" s="65" customFormat="1" ht="18" customHeight="1">
      <c r="A14" s="453" t="s">
        <v>274</v>
      </c>
      <c r="B14" s="452"/>
      <c r="C14" s="452"/>
      <c r="D14" s="452"/>
      <c r="E14" s="452"/>
      <c r="F14" s="85"/>
      <c r="G14" s="444"/>
      <c r="H14" s="443"/>
      <c r="I14" s="442"/>
      <c r="J14" s="207"/>
      <c r="K14" s="22"/>
      <c r="L14" s="207"/>
      <c r="M14" s="1"/>
    </row>
    <row r="15" spans="1:13" s="65" customFormat="1" ht="15" customHeight="1">
      <c r="A15" s="453" t="s">
        <v>273</v>
      </c>
      <c r="B15" s="452">
        <v>7701.7</v>
      </c>
      <c r="C15" s="452">
        <v>6215.7</v>
      </c>
      <c r="D15" s="452">
        <v>6836.5</v>
      </c>
      <c r="E15" s="452">
        <v>13052.1</v>
      </c>
      <c r="F15" s="85">
        <v>88.8</v>
      </c>
      <c r="G15" s="444">
        <v>110</v>
      </c>
      <c r="H15" s="443"/>
      <c r="I15" s="442"/>
      <c r="J15" s="207"/>
      <c r="K15" s="22"/>
      <c r="L15" s="207"/>
      <c r="M15" s="1"/>
    </row>
    <row r="16" spans="1:13" s="65" customFormat="1" ht="21.75" customHeight="1">
      <c r="A16" s="190" t="s">
        <v>272</v>
      </c>
      <c r="B16" s="181">
        <v>10</v>
      </c>
      <c r="C16" s="181">
        <v>10</v>
      </c>
      <c r="D16" s="181">
        <v>10</v>
      </c>
      <c r="E16" s="181">
        <v>10</v>
      </c>
      <c r="F16" s="85">
        <v>100</v>
      </c>
      <c r="G16" s="451">
        <v>100</v>
      </c>
      <c r="H16" s="445"/>
      <c r="I16" s="442"/>
      <c r="J16" s="207"/>
      <c r="K16" s="22"/>
      <c r="L16" s="207"/>
      <c r="M16" s="146"/>
    </row>
    <row r="17" spans="1:13" s="15" customFormat="1" ht="9" customHeight="1">
      <c r="A17" s="190"/>
      <c r="B17" s="449"/>
      <c r="C17" s="450"/>
      <c r="D17" s="449"/>
      <c r="E17" s="449"/>
      <c r="F17" s="449"/>
      <c r="G17" s="448"/>
      <c r="H17" s="447"/>
      <c r="I17" s="442"/>
      <c r="J17" s="207"/>
      <c r="K17" s="22"/>
      <c r="L17" s="207"/>
      <c r="M17" s="146"/>
    </row>
    <row r="18" spans="1:13" s="438" customFormat="1" ht="15" customHeight="1">
      <c r="A18" s="805" t="s">
        <v>271</v>
      </c>
      <c r="B18" s="805"/>
      <c r="C18" s="805"/>
      <c r="D18" s="805"/>
      <c r="E18" s="805"/>
      <c r="F18" s="805"/>
      <c r="G18" s="805"/>
      <c r="H18" s="805"/>
      <c r="I18" s="442"/>
      <c r="J18" s="207"/>
      <c r="K18" s="22"/>
      <c r="L18" s="207"/>
    </row>
    <row r="19" spans="1:13" s="65" customFormat="1" ht="18.75" customHeight="1">
      <c r="A19" s="190" t="s">
        <v>120</v>
      </c>
      <c r="B19" s="446">
        <v>3337</v>
      </c>
      <c r="C19" s="23">
        <v>2740</v>
      </c>
      <c r="D19" s="446">
        <v>2987</v>
      </c>
      <c r="E19" s="446">
        <v>5727</v>
      </c>
      <c r="F19" s="85">
        <v>89.5</v>
      </c>
      <c r="G19" s="444">
        <v>109</v>
      </c>
      <c r="H19" s="445"/>
      <c r="I19" s="442"/>
      <c r="J19" s="207"/>
      <c r="K19" s="22"/>
      <c r="L19" s="207"/>
    </row>
    <row r="20" spans="1:13" s="65" customFormat="1" ht="18.75" customHeight="1">
      <c r="A20" s="187" t="s">
        <v>119</v>
      </c>
      <c r="B20" s="81">
        <v>17983.3</v>
      </c>
      <c r="C20" s="81">
        <v>16043.5</v>
      </c>
      <c r="D20" s="81">
        <v>17502.7</v>
      </c>
      <c r="E20" s="81">
        <v>33546.300000000003</v>
      </c>
      <c r="F20" s="85">
        <v>97.3</v>
      </c>
      <c r="G20" s="444">
        <v>109.1</v>
      </c>
      <c r="H20" s="443"/>
      <c r="I20" s="442"/>
      <c r="J20" s="207"/>
      <c r="K20" s="22"/>
      <c r="L20" s="207"/>
    </row>
    <row r="21" spans="1:13" s="65" customFormat="1" ht="20.25" customHeight="1">
      <c r="A21" s="190" t="s">
        <v>118</v>
      </c>
      <c r="B21" s="181">
        <v>5389.07</v>
      </c>
      <c r="C21" s="181">
        <v>5855.3</v>
      </c>
      <c r="D21" s="181">
        <v>5859.64</v>
      </c>
      <c r="E21" s="181">
        <v>5857.56</v>
      </c>
      <c r="F21" s="85">
        <v>108.7</v>
      </c>
      <c r="G21" s="444">
        <v>100.1</v>
      </c>
      <c r="H21" s="443"/>
      <c r="I21" s="442"/>
      <c r="J21" s="207"/>
      <c r="K21" s="22"/>
      <c r="L21" s="207"/>
    </row>
    <row r="22" spans="1:13" s="65" customFormat="1" ht="15" customHeight="1">
      <c r="A22" s="190"/>
      <c r="B22" s="175"/>
      <c r="C22" s="175"/>
      <c r="D22" s="175"/>
      <c r="E22" s="175"/>
      <c r="F22" s="173"/>
      <c r="G22" s="173"/>
      <c r="H22" s="441"/>
    </row>
    <row r="23" spans="1:13" s="65" customFormat="1" ht="15" customHeight="1">
      <c r="A23" s="208"/>
      <c r="B23" s="120"/>
      <c r="C23" s="120"/>
      <c r="D23" s="120"/>
      <c r="E23" s="120"/>
      <c r="F23" s="120"/>
      <c r="G23" s="6"/>
      <c r="H23" s="289"/>
    </row>
    <row r="24" spans="1:13" s="65" customFormat="1" ht="15" customHeight="1">
      <c r="A24" s="440"/>
      <c r="B24" s="72"/>
      <c r="C24" s="72"/>
      <c r="D24" s="72"/>
      <c r="E24" s="72"/>
      <c r="F24" s="72"/>
      <c r="G24" s="72"/>
      <c r="H24" s="289"/>
    </row>
    <row r="25" spans="1:13" s="65" customFormat="1" ht="15" customHeight="1">
      <c r="A25" s="208"/>
      <c r="B25" s="120"/>
      <c r="C25" s="120"/>
      <c r="D25" s="120"/>
      <c r="E25" s="120"/>
      <c r="F25" s="120"/>
      <c r="G25" s="6"/>
      <c r="H25" s="289"/>
    </row>
    <row r="26" spans="1:13" s="15" customFormat="1" ht="15" customHeight="1">
      <c r="A26" s="196"/>
      <c r="B26" s="439"/>
      <c r="C26" s="439"/>
      <c r="D26" s="439"/>
      <c r="E26" s="439"/>
      <c r="F26" s="439"/>
      <c r="G26" s="196"/>
      <c r="H26" s="196"/>
    </row>
    <row r="27" spans="1:13" s="438" customFormat="1" ht="18" customHeight="1">
      <c r="A27" s="836" t="s">
        <v>270</v>
      </c>
      <c r="B27" s="836"/>
      <c r="C27" s="836"/>
      <c r="D27" s="836"/>
      <c r="E27" s="836"/>
      <c r="F27" s="836"/>
      <c r="G27" s="836"/>
      <c r="H27" s="836"/>
    </row>
    <row r="28" spans="1:13" s="65" customFormat="1" ht="12" customHeight="1">
      <c r="A28" s="196"/>
      <c r="B28" s="196"/>
      <c r="C28" s="196"/>
      <c r="D28" s="196"/>
      <c r="E28" s="196"/>
      <c r="F28" s="196"/>
      <c r="G28" s="196"/>
      <c r="H28" s="196"/>
    </row>
    <row r="29" spans="1:13" s="65" customFormat="1" ht="22.15" customHeight="1">
      <c r="A29" s="727" t="s">
        <v>33</v>
      </c>
      <c r="B29" s="800" t="s">
        <v>269</v>
      </c>
      <c r="C29" s="801"/>
      <c r="D29" s="801"/>
      <c r="E29" s="801"/>
      <c r="F29" s="795"/>
      <c r="G29" s="800" t="s">
        <v>268</v>
      </c>
      <c r="H29" s="801"/>
    </row>
    <row r="30" spans="1:13" s="65" customFormat="1" ht="30.75" customHeight="1">
      <c r="A30" s="727"/>
      <c r="B30" s="809" t="s">
        <v>267</v>
      </c>
      <c r="C30" s="809"/>
      <c r="D30" s="852" t="s">
        <v>266</v>
      </c>
      <c r="E30" s="853"/>
      <c r="F30" s="854"/>
      <c r="G30" s="810"/>
      <c r="H30" s="730"/>
    </row>
    <row r="31" spans="1:13" s="65" customFormat="1" ht="36.6" customHeight="1">
      <c r="A31" s="727"/>
      <c r="B31" s="45" t="s">
        <v>265</v>
      </c>
      <c r="C31" s="45" t="s">
        <v>116</v>
      </c>
      <c r="D31" s="45" t="s">
        <v>265</v>
      </c>
      <c r="E31" s="728" t="s">
        <v>116</v>
      </c>
      <c r="F31" s="851"/>
      <c r="G31" s="45" t="s">
        <v>264</v>
      </c>
      <c r="H31" s="44" t="s">
        <v>116</v>
      </c>
    </row>
    <row r="32" spans="1:13" s="65" customFormat="1" ht="9" customHeight="1">
      <c r="A32" s="437"/>
      <c r="B32" s="436"/>
      <c r="C32" s="436"/>
      <c r="D32" s="436"/>
      <c r="E32" s="850"/>
      <c r="F32" s="849"/>
      <c r="G32" s="436"/>
      <c r="H32" s="435"/>
    </row>
    <row r="33" spans="1:11" s="65" customFormat="1" ht="15" customHeight="1">
      <c r="A33" s="153" t="s">
        <v>26</v>
      </c>
      <c r="B33" s="20">
        <v>14143263</v>
      </c>
      <c r="C33" s="203">
        <v>141432458</v>
      </c>
      <c r="D33" s="166">
        <v>1305211</v>
      </c>
      <c r="E33" s="850">
        <v>13052110</v>
      </c>
      <c r="F33" s="849"/>
      <c r="G33" s="20">
        <v>5727</v>
      </c>
      <c r="H33" s="203">
        <v>33546256</v>
      </c>
    </row>
    <row r="34" spans="1:11" s="65" customFormat="1" ht="15" customHeight="1">
      <c r="A34" s="99" t="s">
        <v>52</v>
      </c>
      <c r="B34" s="229">
        <v>357133</v>
      </c>
      <c r="C34" s="229">
        <v>3571330</v>
      </c>
      <c r="D34" s="433">
        <v>37323</v>
      </c>
      <c r="E34" s="848">
        <v>373230</v>
      </c>
      <c r="F34" s="849"/>
      <c r="G34" s="229">
        <v>227</v>
      </c>
      <c r="H34" s="229">
        <v>1261014</v>
      </c>
      <c r="J34" s="846"/>
      <c r="K34" s="847"/>
    </row>
    <row r="35" spans="1:11" s="65" customFormat="1" ht="15" customHeight="1">
      <c r="A35" s="99" t="s">
        <v>51</v>
      </c>
      <c r="B35" s="229">
        <v>829230</v>
      </c>
      <c r="C35" s="229">
        <v>8292300</v>
      </c>
      <c r="D35" s="433">
        <v>114863</v>
      </c>
      <c r="E35" s="848">
        <v>1148630</v>
      </c>
      <c r="F35" s="849"/>
      <c r="G35" s="229">
        <v>405</v>
      </c>
      <c r="H35" s="229">
        <v>2304314</v>
      </c>
      <c r="J35" s="846"/>
      <c r="K35" s="847"/>
    </row>
    <row r="36" spans="1:11" s="65" customFormat="1" ht="15" customHeight="1">
      <c r="A36" s="99" t="s">
        <v>50</v>
      </c>
      <c r="B36" s="229">
        <v>2462034</v>
      </c>
      <c r="C36" s="229">
        <v>24620340</v>
      </c>
      <c r="D36" s="434">
        <v>195929</v>
      </c>
      <c r="E36" s="848">
        <v>1959290</v>
      </c>
      <c r="F36" s="849"/>
      <c r="G36" s="229">
        <v>745</v>
      </c>
      <c r="H36" s="229">
        <v>4734186</v>
      </c>
      <c r="J36" s="846"/>
      <c r="K36" s="847"/>
    </row>
    <row r="37" spans="1:11" s="65" customFormat="1" ht="15" customHeight="1">
      <c r="A37" s="99" t="s">
        <v>49</v>
      </c>
      <c r="B37" s="229">
        <v>114616</v>
      </c>
      <c r="C37" s="229">
        <v>1146160</v>
      </c>
      <c r="D37" s="433">
        <v>16905</v>
      </c>
      <c r="E37" s="848">
        <v>169050</v>
      </c>
      <c r="F37" s="849"/>
      <c r="G37" s="229">
        <v>85</v>
      </c>
      <c r="H37" s="229">
        <v>519378</v>
      </c>
      <c r="J37" s="846"/>
      <c r="K37" s="847"/>
    </row>
    <row r="38" spans="1:11" s="65" customFormat="1" ht="15" customHeight="1">
      <c r="A38" s="99" t="s">
        <v>48</v>
      </c>
      <c r="B38" s="229">
        <v>1331568</v>
      </c>
      <c r="C38" s="229">
        <v>13315680</v>
      </c>
      <c r="D38" s="433">
        <v>121306</v>
      </c>
      <c r="E38" s="848">
        <v>1213060</v>
      </c>
      <c r="F38" s="849"/>
      <c r="G38" s="229">
        <v>457</v>
      </c>
      <c r="H38" s="229">
        <v>2637640</v>
      </c>
      <c r="J38" s="846"/>
      <c r="K38" s="847"/>
    </row>
    <row r="39" spans="1:11" s="65" customFormat="1" ht="15" customHeight="1">
      <c r="A39" s="99" t="s">
        <v>47</v>
      </c>
      <c r="B39" s="229">
        <v>1397565</v>
      </c>
      <c r="C39" s="229">
        <v>13975650</v>
      </c>
      <c r="D39" s="433">
        <v>100677</v>
      </c>
      <c r="E39" s="848">
        <v>1006770</v>
      </c>
      <c r="F39" s="849"/>
      <c r="G39" s="229">
        <v>537</v>
      </c>
      <c r="H39" s="229">
        <v>2969295</v>
      </c>
      <c r="J39" s="846"/>
      <c r="K39" s="847"/>
    </row>
    <row r="40" spans="1:11" s="65" customFormat="1" ht="15" customHeight="1">
      <c r="A40" s="99" t="s">
        <v>46</v>
      </c>
      <c r="B40" s="229">
        <v>1775773</v>
      </c>
      <c r="C40" s="229">
        <v>17757730</v>
      </c>
      <c r="D40" s="433">
        <v>184764</v>
      </c>
      <c r="E40" s="848">
        <v>1847640</v>
      </c>
      <c r="F40" s="849"/>
      <c r="G40" s="229">
        <v>723</v>
      </c>
      <c r="H40" s="229">
        <v>4490900</v>
      </c>
      <c r="J40" s="846"/>
      <c r="K40" s="847"/>
    </row>
    <row r="41" spans="1:11" s="65" customFormat="1" ht="15" customHeight="1">
      <c r="A41" s="99" t="s">
        <v>45</v>
      </c>
      <c r="B41" s="229">
        <v>187341</v>
      </c>
      <c r="C41" s="229">
        <v>1873410</v>
      </c>
      <c r="D41" s="433">
        <v>12244</v>
      </c>
      <c r="E41" s="848">
        <v>122440</v>
      </c>
      <c r="F41" s="849"/>
      <c r="G41" s="229">
        <v>56</v>
      </c>
      <c r="H41" s="229">
        <v>485073</v>
      </c>
      <c r="J41" s="846"/>
      <c r="K41" s="847"/>
    </row>
    <row r="42" spans="1:11" s="65" customFormat="1" ht="15" customHeight="1">
      <c r="A42" s="99" t="s">
        <v>44</v>
      </c>
      <c r="B42" s="229">
        <v>1345502</v>
      </c>
      <c r="C42" s="229">
        <v>13455088</v>
      </c>
      <c r="D42" s="433">
        <v>70333</v>
      </c>
      <c r="E42" s="848">
        <v>703330</v>
      </c>
      <c r="F42" s="849"/>
      <c r="G42" s="229">
        <v>382</v>
      </c>
      <c r="H42" s="229">
        <v>1746585</v>
      </c>
      <c r="J42" s="846"/>
      <c r="K42" s="847"/>
    </row>
    <row r="43" spans="1:11" s="65" customFormat="1" ht="15" customHeight="1">
      <c r="A43" s="99" t="s">
        <v>43</v>
      </c>
      <c r="B43" s="229">
        <v>629379</v>
      </c>
      <c r="C43" s="229">
        <v>6293790</v>
      </c>
      <c r="D43" s="433">
        <v>113238</v>
      </c>
      <c r="E43" s="848">
        <v>1132380</v>
      </c>
      <c r="F43" s="849"/>
      <c r="G43" s="229">
        <v>499</v>
      </c>
      <c r="H43" s="229">
        <v>2832138</v>
      </c>
      <c r="J43" s="846"/>
      <c r="K43" s="847"/>
    </row>
    <row r="44" spans="1:11" s="65" customFormat="1" ht="15" customHeight="1">
      <c r="A44" s="99" t="s">
        <v>42</v>
      </c>
      <c r="B44" s="229">
        <v>458451</v>
      </c>
      <c r="C44" s="229">
        <v>4584510</v>
      </c>
      <c r="D44" s="433">
        <v>61598</v>
      </c>
      <c r="E44" s="848">
        <v>615980</v>
      </c>
      <c r="F44" s="849"/>
      <c r="G44" s="229">
        <v>215</v>
      </c>
      <c r="H44" s="229">
        <v>1444017</v>
      </c>
      <c r="J44" s="846"/>
      <c r="K44" s="847"/>
    </row>
    <row r="45" spans="1:11" s="65" customFormat="1" ht="15" customHeight="1">
      <c r="A45" s="99" t="s">
        <v>41</v>
      </c>
      <c r="B45" s="229">
        <v>300112</v>
      </c>
      <c r="C45" s="229">
        <v>3001120</v>
      </c>
      <c r="D45" s="433">
        <v>24535</v>
      </c>
      <c r="E45" s="848">
        <v>245350</v>
      </c>
      <c r="F45" s="849"/>
      <c r="G45" s="229">
        <v>96</v>
      </c>
      <c r="H45" s="229">
        <v>727696</v>
      </c>
      <c r="J45" s="846"/>
      <c r="K45" s="847"/>
    </row>
    <row r="46" spans="1:11" s="65" customFormat="1" ht="15" customHeight="1">
      <c r="A46" s="99" t="s">
        <v>40</v>
      </c>
      <c r="B46" s="229">
        <v>1071642</v>
      </c>
      <c r="C46" s="229">
        <v>10716420</v>
      </c>
      <c r="D46" s="433">
        <v>38299</v>
      </c>
      <c r="E46" s="848">
        <v>382990</v>
      </c>
      <c r="F46" s="849"/>
      <c r="G46" s="229">
        <v>288</v>
      </c>
      <c r="H46" s="229">
        <v>1855442</v>
      </c>
      <c r="J46" s="846"/>
      <c r="K46" s="847"/>
    </row>
    <row r="47" spans="1:11" s="65" customFormat="1" ht="15" customHeight="1">
      <c r="A47" s="99" t="s">
        <v>39</v>
      </c>
      <c r="B47" s="229">
        <v>426320</v>
      </c>
      <c r="C47" s="229">
        <v>4262960</v>
      </c>
      <c r="D47" s="433">
        <v>52118</v>
      </c>
      <c r="E47" s="848">
        <v>521180</v>
      </c>
      <c r="F47" s="849"/>
      <c r="G47" s="229">
        <v>238</v>
      </c>
      <c r="H47" s="229">
        <v>1186803</v>
      </c>
      <c r="J47" s="846"/>
      <c r="K47" s="847"/>
    </row>
    <row r="48" spans="1:11" s="65" customFormat="1" ht="15" customHeight="1">
      <c r="A48" s="99" t="s">
        <v>38</v>
      </c>
      <c r="B48" s="229">
        <v>1273348</v>
      </c>
      <c r="C48" s="229">
        <v>12733480</v>
      </c>
      <c r="D48" s="433">
        <v>142503</v>
      </c>
      <c r="E48" s="848">
        <v>1425030</v>
      </c>
      <c r="F48" s="849"/>
      <c r="G48" s="229">
        <v>679</v>
      </c>
      <c r="H48" s="229">
        <v>3729654</v>
      </c>
      <c r="J48" s="846"/>
      <c r="K48" s="847"/>
    </row>
    <row r="49" spans="1:11" s="65" customFormat="1" ht="15" customHeight="1">
      <c r="A49" s="53" t="s">
        <v>37</v>
      </c>
      <c r="B49" s="229">
        <v>183249</v>
      </c>
      <c r="C49" s="229">
        <v>1832490</v>
      </c>
      <c r="D49" s="433">
        <v>18576</v>
      </c>
      <c r="E49" s="848">
        <v>185760</v>
      </c>
      <c r="F49" s="849"/>
      <c r="G49" s="229">
        <v>95</v>
      </c>
      <c r="H49" s="229">
        <v>622121</v>
      </c>
      <c r="J49" s="846"/>
      <c r="K49" s="847"/>
    </row>
    <row r="50" spans="1:11" s="65" customFormat="1">
      <c r="B50" s="378"/>
      <c r="C50" s="378"/>
      <c r="D50" s="378"/>
      <c r="E50" s="378"/>
      <c r="F50" s="378"/>
      <c r="G50" s="378"/>
      <c r="H50" s="378"/>
      <c r="J50" s="52"/>
      <c r="K50" s="52"/>
    </row>
    <row r="51" spans="1:11">
      <c r="B51" s="3"/>
      <c r="C51" s="3"/>
      <c r="D51" s="3"/>
      <c r="E51" s="3"/>
      <c r="F51" s="3"/>
      <c r="G51" s="3"/>
      <c r="H51" s="3"/>
    </row>
    <row r="52" spans="1:11">
      <c r="B52" s="3"/>
      <c r="C52" s="3"/>
      <c r="D52" s="3"/>
      <c r="E52" s="3"/>
      <c r="F52" s="3"/>
      <c r="G52" s="3"/>
      <c r="H52" s="3"/>
    </row>
  </sheetData>
  <mergeCells count="52">
    <mergeCell ref="A1:H1"/>
    <mergeCell ref="A3:H3"/>
    <mergeCell ref="A5:A7"/>
    <mergeCell ref="B6:B7"/>
    <mergeCell ref="C6:C7"/>
    <mergeCell ref="D6:D7"/>
    <mergeCell ref="C5:G5"/>
    <mergeCell ref="E6:E7"/>
    <mergeCell ref="F6:G6"/>
    <mergeCell ref="E49:F49"/>
    <mergeCell ref="E43:F43"/>
    <mergeCell ref="E44:F44"/>
    <mergeCell ref="E45:F45"/>
    <mergeCell ref="E46:F46"/>
    <mergeCell ref="E35:F35"/>
    <mergeCell ref="E36:F36"/>
    <mergeCell ref="E37:F37"/>
    <mergeCell ref="E38:F38"/>
    <mergeCell ref="E32:F32"/>
    <mergeCell ref="A9:H9"/>
    <mergeCell ref="A18:H18"/>
    <mergeCell ref="E33:F33"/>
    <mergeCell ref="E34:F34"/>
    <mergeCell ref="J34:K34"/>
    <mergeCell ref="A27:H27"/>
    <mergeCell ref="A29:A31"/>
    <mergeCell ref="B29:F29"/>
    <mergeCell ref="G29:H30"/>
    <mergeCell ref="B30:C30"/>
    <mergeCell ref="E31:F31"/>
    <mergeCell ref="D30:F30"/>
    <mergeCell ref="J35:K35"/>
    <mergeCell ref="J36:K36"/>
    <mergeCell ref="J37:K37"/>
    <mergeCell ref="J38:K38"/>
    <mergeCell ref="J46:K46"/>
    <mergeCell ref="J47:K47"/>
    <mergeCell ref="J48:K48"/>
    <mergeCell ref="J49:K49"/>
    <mergeCell ref="E39:F39"/>
    <mergeCell ref="E40:F40"/>
    <mergeCell ref="E42:F42"/>
    <mergeCell ref="J40:K40"/>
    <mergeCell ref="E47:F47"/>
    <mergeCell ref="E41:F41"/>
    <mergeCell ref="E48:F48"/>
    <mergeCell ref="J39:K39"/>
    <mergeCell ref="J45:K45"/>
    <mergeCell ref="J41:K41"/>
    <mergeCell ref="J42:K42"/>
    <mergeCell ref="J43:K43"/>
    <mergeCell ref="J44:K44"/>
  </mergeCells>
  <printOptions horizontalCentered="1"/>
  <pageMargins left="0.39370078740157483" right="0.39370078740157483" top="0.59055118110236227" bottom="0.59055118110236227" header="0.31496062992125984" footer="0.31496062992125984"/>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1"/>
  <sheetViews>
    <sheetView zoomScaleNormal="100" workbookViewId="0">
      <selection activeCell="N18" sqref="N18"/>
    </sheetView>
  </sheetViews>
  <sheetFormatPr defaultColWidth="10.28515625" defaultRowHeight="12.75"/>
  <cols>
    <col min="1" max="1" width="18" style="455" customWidth="1"/>
    <col min="2" max="2" width="11.7109375" style="455" customWidth="1"/>
    <col min="3" max="3" width="13" style="455" customWidth="1"/>
    <col min="4" max="4" width="15.140625" style="455" customWidth="1"/>
    <col min="5" max="5" width="12.7109375" style="455" customWidth="1"/>
    <col min="6" max="6" width="12.85546875" style="455" customWidth="1"/>
    <col min="7" max="9" width="12.28515625" style="455" customWidth="1"/>
    <col min="10" max="10" width="11.7109375" style="455" customWidth="1"/>
    <col min="11" max="11" width="11" style="455" customWidth="1"/>
    <col min="12" max="12" width="6" style="455" customWidth="1"/>
    <col min="13" max="13" width="12.7109375" style="455" customWidth="1"/>
    <col min="14" max="14" width="11" style="455" customWidth="1"/>
    <col min="15" max="16384" width="10.28515625" style="455"/>
  </cols>
  <sheetData>
    <row r="1" spans="1:14" ht="30" customHeight="1">
      <c r="A1" s="863" t="s">
        <v>293</v>
      </c>
      <c r="B1" s="863"/>
      <c r="C1" s="863"/>
      <c r="D1" s="863"/>
      <c r="E1" s="863"/>
      <c r="F1" s="863"/>
      <c r="G1" s="863"/>
      <c r="H1" s="863"/>
      <c r="I1" s="863"/>
      <c r="J1" s="863"/>
      <c r="K1" s="863"/>
      <c r="L1" s="492"/>
    </row>
    <row r="2" spans="1:14" ht="15" customHeight="1"/>
    <row r="3" spans="1:14" s="489" customFormat="1" ht="18" customHeight="1">
      <c r="A3" s="864" t="s">
        <v>292</v>
      </c>
      <c r="B3" s="864"/>
      <c r="C3" s="864"/>
      <c r="D3" s="864"/>
      <c r="E3" s="864"/>
      <c r="F3" s="864"/>
      <c r="G3" s="864"/>
      <c r="H3" s="864"/>
      <c r="I3" s="864"/>
      <c r="J3" s="864"/>
      <c r="K3" s="864"/>
      <c r="L3" s="491"/>
      <c r="N3" s="490"/>
    </row>
    <row r="4" spans="1:14" ht="12" customHeight="1">
      <c r="A4" s="488"/>
    </row>
    <row r="5" spans="1:14" ht="34.5" customHeight="1">
      <c r="A5" s="865" t="s">
        <v>33</v>
      </c>
      <c r="B5" s="866" t="s">
        <v>291</v>
      </c>
      <c r="C5" s="867"/>
      <c r="D5" s="868"/>
      <c r="E5" s="869" t="s">
        <v>290</v>
      </c>
      <c r="F5" s="866"/>
      <c r="G5" s="869" t="s">
        <v>289</v>
      </c>
      <c r="H5" s="869"/>
      <c r="I5" s="869"/>
      <c r="J5" s="869" t="s">
        <v>288</v>
      </c>
      <c r="K5" s="866"/>
      <c r="L5" s="487"/>
      <c r="M5" s="486"/>
      <c r="N5" s="486"/>
    </row>
    <row r="6" spans="1:14" ht="27" customHeight="1">
      <c r="A6" s="865"/>
      <c r="B6" s="860" t="s">
        <v>284</v>
      </c>
      <c r="C6" s="862" t="s">
        <v>283</v>
      </c>
      <c r="D6" s="484" t="s">
        <v>285</v>
      </c>
      <c r="E6" s="860" t="s">
        <v>284</v>
      </c>
      <c r="F6" s="862" t="s">
        <v>283</v>
      </c>
      <c r="G6" s="860" t="s">
        <v>287</v>
      </c>
      <c r="H6" s="862" t="s">
        <v>286</v>
      </c>
      <c r="I6" s="484" t="s">
        <v>285</v>
      </c>
      <c r="J6" s="860" t="s">
        <v>284</v>
      </c>
      <c r="K6" s="870" t="s">
        <v>283</v>
      </c>
      <c r="L6" s="485"/>
      <c r="M6" s="109"/>
      <c r="N6" s="109"/>
    </row>
    <row r="7" spans="1:14" ht="69.75" customHeight="1">
      <c r="A7" s="865"/>
      <c r="B7" s="861"/>
      <c r="C7" s="861"/>
      <c r="D7" s="484" t="s">
        <v>282</v>
      </c>
      <c r="E7" s="861"/>
      <c r="F7" s="861"/>
      <c r="G7" s="861"/>
      <c r="H7" s="861"/>
      <c r="I7" s="484" t="s">
        <v>281</v>
      </c>
      <c r="J7" s="861"/>
      <c r="K7" s="871"/>
      <c r="L7" s="483"/>
      <c r="M7" s="109"/>
      <c r="N7" s="109"/>
    </row>
    <row r="8" spans="1:14" s="478" customFormat="1" ht="15" customHeight="1">
      <c r="A8" s="482"/>
      <c r="B8" s="481"/>
      <c r="C8" s="481"/>
      <c r="D8" s="481"/>
      <c r="E8" s="481"/>
      <c r="F8" s="481"/>
      <c r="G8" s="481"/>
      <c r="H8" s="481"/>
      <c r="I8" s="481"/>
      <c r="J8" s="481"/>
      <c r="K8" s="480"/>
      <c r="L8" s="479"/>
      <c r="M8" s="473"/>
      <c r="N8" s="473"/>
    </row>
    <row r="9" spans="1:14" ht="15" customHeight="1">
      <c r="A9" s="477" t="s">
        <v>26</v>
      </c>
      <c r="B9" s="476">
        <v>923813</v>
      </c>
      <c r="C9" s="476">
        <v>892963</v>
      </c>
      <c r="D9" s="476">
        <v>4170</v>
      </c>
      <c r="E9" s="476">
        <v>7150</v>
      </c>
      <c r="F9" s="476">
        <v>5499</v>
      </c>
      <c r="G9" s="476">
        <v>10585</v>
      </c>
      <c r="H9" s="476">
        <v>7562</v>
      </c>
      <c r="I9" s="476">
        <v>2024</v>
      </c>
      <c r="J9" s="476">
        <v>906078</v>
      </c>
      <c r="K9" s="475">
        <v>879902</v>
      </c>
      <c r="L9" s="474"/>
      <c r="M9" s="473"/>
      <c r="N9" s="462"/>
    </row>
    <row r="10" spans="1:14" ht="15" customHeight="1">
      <c r="A10" s="472" t="s">
        <v>52</v>
      </c>
      <c r="B10" s="466">
        <v>34859</v>
      </c>
      <c r="C10" s="466">
        <v>32837</v>
      </c>
      <c r="D10" s="465">
        <v>140</v>
      </c>
      <c r="E10" s="465">
        <v>271</v>
      </c>
      <c r="F10" s="465">
        <v>90</v>
      </c>
      <c r="G10" s="465">
        <v>742</v>
      </c>
      <c r="H10" s="465">
        <v>342</v>
      </c>
      <c r="I10" s="465">
        <v>88</v>
      </c>
      <c r="J10" s="465">
        <v>33846</v>
      </c>
      <c r="K10" s="464">
        <v>32405</v>
      </c>
      <c r="L10" s="463"/>
      <c r="M10" s="473"/>
      <c r="N10" s="462"/>
    </row>
    <row r="11" spans="1:14" ht="15" customHeight="1">
      <c r="A11" s="472" t="s">
        <v>51</v>
      </c>
      <c r="B11" s="466">
        <v>48558</v>
      </c>
      <c r="C11" s="466">
        <v>47008</v>
      </c>
      <c r="D11" s="465">
        <v>56</v>
      </c>
      <c r="E11" s="465">
        <v>385</v>
      </c>
      <c r="F11" s="465">
        <v>338</v>
      </c>
      <c r="G11" s="465">
        <v>557</v>
      </c>
      <c r="H11" s="465">
        <v>459</v>
      </c>
      <c r="I11" s="465">
        <v>120</v>
      </c>
      <c r="J11" s="465">
        <v>47616</v>
      </c>
      <c r="K11" s="464">
        <v>46211</v>
      </c>
      <c r="L11" s="463"/>
      <c r="M11" s="473"/>
      <c r="N11" s="462"/>
    </row>
    <row r="12" spans="1:14" ht="15" customHeight="1">
      <c r="A12" s="472" t="s">
        <v>50</v>
      </c>
      <c r="B12" s="466">
        <v>120584</v>
      </c>
      <c r="C12" s="466">
        <v>116041</v>
      </c>
      <c r="D12" s="465">
        <v>340</v>
      </c>
      <c r="E12" s="465">
        <v>507</v>
      </c>
      <c r="F12" s="465">
        <v>377</v>
      </c>
      <c r="G12" s="465">
        <v>971</v>
      </c>
      <c r="H12" s="465">
        <v>757</v>
      </c>
      <c r="I12" s="465">
        <v>282</v>
      </c>
      <c r="J12" s="465">
        <v>119106</v>
      </c>
      <c r="K12" s="464">
        <v>114907</v>
      </c>
      <c r="L12" s="463"/>
      <c r="M12" s="473"/>
      <c r="N12" s="462"/>
    </row>
    <row r="13" spans="1:14" ht="15" customHeight="1">
      <c r="A13" s="472" t="s">
        <v>49</v>
      </c>
      <c r="B13" s="466">
        <v>11744</v>
      </c>
      <c r="C13" s="466">
        <v>11360</v>
      </c>
      <c r="D13" s="465">
        <v>25</v>
      </c>
      <c r="E13" s="465">
        <v>71</v>
      </c>
      <c r="F13" s="465">
        <v>63</v>
      </c>
      <c r="G13" s="465">
        <v>131</v>
      </c>
      <c r="H13" s="465">
        <v>104</v>
      </c>
      <c r="I13" s="465">
        <v>45</v>
      </c>
      <c r="J13" s="465">
        <v>11542</v>
      </c>
      <c r="K13" s="464">
        <v>11193</v>
      </c>
      <c r="L13" s="463"/>
      <c r="M13" s="473"/>
      <c r="N13" s="462"/>
    </row>
    <row r="14" spans="1:14" ht="15" customHeight="1">
      <c r="A14" s="472" t="s">
        <v>48</v>
      </c>
      <c r="B14" s="466">
        <v>74840</v>
      </c>
      <c r="C14" s="466">
        <v>71625</v>
      </c>
      <c r="D14" s="471">
        <v>356</v>
      </c>
      <c r="E14" s="465">
        <v>731</v>
      </c>
      <c r="F14" s="465">
        <v>557</v>
      </c>
      <c r="G14" s="471">
        <v>941</v>
      </c>
      <c r="H14" s="471">
        <v>580</v>
      </c>
      <c r="I14" s="471">
        <v>177</v>
      </c>
      <c r="J14" s="471">
        <v>73168</v>
      </c>
      <c r="K14" s="469">
        <v>70488</v>
      </c>
      <c r="L14" s="468"/>
      <c r="M14" s="473"/>
      <c r="N14" s="462"/>
    </row>
    <row r="15" spans="1:14" ht="15" customHeight="1">
      <c r="A15" s="472" t="s">
        <v>47</v>
      </c>
      <c r="B15" s="466">
        <v>107439</v>
      </c>
      <c r="C15" s="466">
        <v>104783</v>
      </c>
      <c r="D15" s="471">
        <v>96</v>
      </c>
      <c r="E15" s="471">
        <v>1897</v>
      </c>
      <c r="F15" s="471">
        <v>1714</v>
      </c>
      <c r="G15" s="471">
        <v>920</v>
      </c>
      <c r="H15" s="471">
        <v>699</v>
      </c>
      <c r="I15" s="471">
        <v>75</v>
      </c>
      <c r="J15" s="471">
        <v>104622</v>
      </c>
      <c r="K15" s="469">
        <v>102370</v>
      </c>
      <c r="L15" s="468"/>
      <c r="M15" s="473"/>
      <c r="N15" s="462"/>
    </row>
    <row r="16" spans="1:14" ht="15" customHeight="1">
      <c r="A16" s="472" t="s">
        <v>46</v>
      </c>
      <c r="B16" s="466">
        <v>129224</v>
      </c>
      <c r="C16" s="466">
        <v>125045</v>
      </c>
      <c r="D16" s="465">
        <v>2635</v>
      </c>
      <c r="E16" s="465">
        <v>1159</v>
      </c>
      <c r="F16" s="465">
        <v>831</v>
      </c>
      <c r="G16" s="465">
        <v>1688</v>
      </c>
      <c r="H16" s="465">
        <v>1277</v>
      </c>
      <c r="I16" s="465">
        <v>341</v>
      </c>
      <c r="J16" s="465">
        <v>126377</v>
      </c>
      <c r="K16" s="464">
        <v>122937</v>
      </c>
      <c r="L16" s="463"/>
      <c r="M16" s="473"/>
      <c r="N16" s="462"/>
    </row>
    <row r="17" spans="1:14" ht="15" customHeight="1">
      <c r="A17" s="472" t="s">
        <v>45</v>
      </c>
      <c r="B17" s="466">
        <v>19802</v>
      </c>
      <c r="C17" s="466">
        <v>19398</v>
      </c>
      <c r="D17" s="465">
        <v>7</v>
      </c>
      <c r="E17" s="465">
        <v>59</v>
      </c>
      <c r="F17" s="465">
        <v>40</v>
      </c>
      <c r="G17" s="465">
        <v>187</v>
      </c>
      <c r="H17" s="465">
        <v>155</v>
      </c>
      <c r="I17" s="465">
        <v>55</v>
      </c>
      <c r="J17" s="465">
        <v>19556</v>
      </c>
      <c r="K17" s="464">
        <v>19203</v>
      </c>
      <c r="L17" s="463"/>
      <c r="M17" s="473"/>
      <c r="N17" s="462"/>
    </row>
    <row r="18" spans="1:14" ht="15" customHeight="1">
      <c r="A18" s="472" t="s">
        <v>44</v>
      </c>
      <c r="B18" s="466">
        <v>72559</v>
      </c>
      <c r="C18" s="466">
        <v>70674</v>
      </c>
      <c r="D18" s="471">
        <v>18</v>
      </c>
      <c r="E18" s="471">
        <v>364</v>
      </c>
      <c r="F18" s="471">
        <v>279</v>
      </c>
      <c r="G18" s="471">
        <v>684</v>
      </c>
      <c r="H18" s="471">
        <v>530</v>
      </c>
      <c r="I18" s="471">
        <v>122</v>
      </c>
      <c r="J18" s="471">
        <v>71511</v>
      </c>
      <c r="K18" s="469">
        <v>69865</v>
      </c>
      <c r="L18" s="468"/>
      <c r="M18" s="473"/>
      <c r="N18" s="462"/>
    </row>
    <row r="19" spans="1:14" ht="15" customHeight="1">
      <c r="A19" s="470" t="s">
        <v>43</v>
      </c>
      <c r="B19" s="466">
        <v>58472</v>
      </c>
      <c r="C19" s="466">
        <v>57189</v>
      </c>
      <c r="D19" s="469">
        <v>17</v>
      </c>
      <c r="E19" s="469">
        <v>195</v>
      </c>
      <c r="F19" s="469">
        <v>166</v>
      </c>
      <c r="G19" s="469">
        <v>686</v>
      </c>
      <c r="H19" s="469">
        <v>562</v>
      </c>
      <c r="I19" s="469">
        <v>149</v>
      </c>
      <c r="J19" s="469">
        <v>57591</v>
      </c>
      <c r="K19" s="469">
        <v>56461</v>
      </c>
      <c r="L19" s="468"/>
      <c r="M19" s="473"/>
      <c r="N19" s="462"/>
    </row>
    <row r="20" spans="1:14" ht="15" customHeight="1">
      <c r="A20" s="470" t="s">
        <v>42</v>
      </c>
      <c r="B20" s="466">
        <v>29294</v>
      </c>
      <c r="C20" s="466">
        <v>28106</v>
      </c>
      <c r="D20" s="469">
        <v>36</v>
      </c>
      <c r="E20" s="469">
        <v>156</v>
      </c>
      <c r="F20" s="469">
        <v>78</v>
      </c>
      <c r="G20" s="469">
        <v>460</v>
      </c>
      <c r="H20" s="469">
        <v>264</v>
      </c>
      <c r="I20" s="469">
        <v>58</v>
      </c>
      <c r="J20" s="469">
        <v>28678</v>
      </c>
      <c r="K20" s="469">
        <v>27764</v>
      </c>
      <c r="L20" s="468"/>
      <c r="M20" s="473"/>
      <c r="N20" s="462"/>
    </row>
    <row r="21" spans="1:14" ht="15" customHeight="1">
      <c r="A21" s="470" t="s">
        <v>41</v>
      </c>
      <c r="B21" s="466">
        <v>28064</v>
      </c>
      <c r="C21" s="466">
        <v>27291</v>
      </c>
      <c r="D21" s="469">
        <v>14</v>
      </c>
      <c r="E21" s="469">
        <v>120</v>
      </c>
      <c r="F21" s="469">
        <v>86</v>
      </c>
      <c r="G21" s="469">
        <v>355</v>
      </c>
      <c r="H21" s="469">
        <v>284</v>
      </c>
      <c r="I21" s="469">
        <v>73</v>
      </c>
      <c r="J21" s="469">
        <v>27589</v>
      </c>
      <c r="K21" s="469">
        <v>26921</v>
      </c>
      <c r="L21" s="468"/>
      <c r="M21" s="473"/>
      <c r="N21" s="462"/>
    </row>
    <row r="22" spans="1:14" ht="15" customHeight="1">
      <c r="A22" s="467" t="s">
        <v>40</v>
      </c>
      <c r="B22" s="466">
        <v>53839</v>
      </c>
      <c r="C22" s="466">
        <v>51784</v>
      </c>
      <c r="D22" s="465">
        <v>79</v>
      </c>
      <c r="E22" s="465">
        <v>207</v>
      </c>
      <c r="F22" s="465">
        <v>166</v>
      </c>
      <c r="G22" s="465">
        <v>619</v>
      </c>
      <c r="H22" s="465">
        <v>436</v>
      </c>
      <c r="I22" s="465">
        <v>152</v>
      </c>
      <c r="J22" s="465">
        <v>53013</v>
      </c>
      <c r="K22" s="464">
        <v>51182</v>
      </c>
      <c r="L22" s="463"/>
      <c r="M22" s="473"/>
      <c r="N22" s="462"/>
    </row>
    <row r="23" spans="1:14" ht="15" customHeight="1">
      <c r="A23" s="467" t="s">
        <v>39</v>
      </c>
      <c r="B23" s="466">
        <v>30841</v>
      </c>
      <c r="C23" s="466">
        <v>29888</v>
      </c>
      <c r="D23" s="465">
        <v>15</v>
      </c>
      <c r="E23" s="465">
        <v>146</v>
      </c>
      <c r="F23" s="465">
        <v>130</v>
      </c>
      <c r="G23" s="465">
        <v>358</v>
      </c>
      <c r="H23" s="465">
        <v>286</v>
      </c>
      <c r="I23" s="465">
        <v>77</v>
      </c>
      <c r="J23" s="465">
        <v>30337</v>
      </c>
      <c r="K23" s="464">
        <v>29472</v>
      </c>
      <c r="L23" s="463"/>
      <c r="M23" s="473"/>
      <c r="N23" s="462"/>
    </row>
    <row r="24" spans="1:14" ht="15" customHeight="1">
      <c r="A24" s="467" t="s">
        <v>38</v>
      </c>
      <c r="B24" s="466">
        <v>82953</v>
      </c>
      <c r="C24" s="466">
        <v>80632</v>
      </c>
      <c r="D24" s="465">
        <v>296</v>
      </c>
      <c r="E24" s="465">
        <v>654</v>
      </c>
      <c r="F24" s="465">
        <v>521</v>
      </c>
      <c r="G24" s="465">
        <v>855</v>
      </c>
      <c r="H24" s="465">
        <v>634</v>
      </c>
      <c r="I24" s="465">
        <v>164</v>
      </c>
      <c r="J24" s="465">
        <v>81444</v>
      </c>
      <c r="K24" s="464">
        <v>79477</v>
      </c>
      <c r="L24" s="463"/>
      <c r="M24" s="473"/>
      <c r="N24" s="462"/>
    </row>
    <row r="25" spans="1:14" ht="15" customHeight="1">
      <c r="A25" s="467" t="s">
        <v>37</v>
      </c>
      <c r="B25" s="466">
        <v>20741</v>
      </c>
      <c r="C25" s="466">
        <v>19302</v>
      </c>
      <c r="D25" s="465">
        <v>40</v>
      </c>
      <c r="E25" s="465">
        <v>228</v>
      </c>
      <c r="F25" s="465">
        <v>63</v>
      </c>
      <c r="G25" s="465">
        <v>431</v>
      </c>
      <c r="H25" s="465">
        <v>193</v>
      </c>
      <c r="I25" s="465">
        <v>46</v>
      </c>
      <c r="J25" s="465">
        <v>20082</v>
      </c>
      <c r="K25" s="464">
        <v>19046</v>
      </c>
      <c r="L25" s="463"/>
      <c r="M25" s="473"/>
      <c r="N25" s="462"/>
    </row>
    <row r="26" spans="1:14" ht="16.5" customHeight="1">
      <c r="B26" s="461"/>
      <c r="C26" s="461"/>
      <c r="D26" s="461"/>
      <c r="E26" s="461"/>
      <c r="F26" s="461"/>
      <c r="G26" s="461"/>
      <c r="H26" s="461"/>
      <c r="I26" s="461"/>
      <c r="J26" s="461"/>
      <c r="K26" s="461"/>
      <c r="L26" s="461"/>
      <c r="M26" s="109"/>
      <c r="N26" s="460"/>
    </row>
    <row r="27" spans="1:14" ht="35.25" customHeight="1">
      <c r="A27" s="745" t="s">
        <v>280</v>
      </c>
      <c r="B27" s="751"/>
      <c r="C27" s="751"/>
      <c r="D27" s="751"/>
      <c r="E27" s="751"/>
      <c r="F27" s="751"/>
      <c r="G27" s="751"/>
      <c r="H27" s="751"/>
      <c r="I27" s="751"/>
      <c r="J27" s="751"/>
      <c r="K27" s="751"/>
      <c r="L27" s="457"/>
    </row>
    <row r="28" spans="1:14" ht="24" customHeight="1">
      <c r="A28" s="745" t="s">
        <v>279</v>
      </c>
      <c r="B28" s="751"/>
      <c r="C28" s="751"/>
      <c r="D28" s="751"/>
      <c r="E28" s="751"/>
      <c r="F28" s="751"/>
      <c r="G28" s="751"/>
      <c r="H28" s="751"/>
      <c r="I28" s="751"/>
      <c r="J28" s="751"/>
      <c r="K28" s="859"/>
      <c r="L28" s="459"/>
    </row>
    <row r="29" spans="1:14" ht="15" customHeight="1">
      <c r="A29" s="458"/>
      <c r="B29" s="457"/>
      <c r="C29" s="457"/>
      <c r="D29" s="457"/>
      <c r="E29" s="457"/>
      <c r="F29" s="457"/>
      <c r="G29" s="457"/>
      <c r="H29" s="457"/>
      <c r="I29" s="457"/>
      <c r="J29" s="457"/>
      <c r="K29" s="456"/>
      <c r="L29" s="456"/>
    </row>
    <row r="30" spans="1:14" ht="15" customHeight="1">
      <c r="A30" s="458"/>
      <c r="B30" s="457"/>
      <c r="C30" s="457"/>
      <c r="D30" s="457"/>
      <c r="E30" s="457"/>
      <c r="F30" s="457"/>
      <c r="G30" s="457"/>
      <c r="H30" s="457"/>
      <c r="I30" s="457"/>
      <c r="J30" s="457"/>
      <c r="K30" s="456"/>
      <c r="L30" s="456"/>
    </row>
    <row r="31" spans="1:14" ht="15" customHeight="1">
      <c r="A31" s="458"/>
      <c r="B31" s="457"/>
      <c r="C31" s="457"/>
      <c r="D31" s="457"/>
      <c r="E31" s="457"/>
      <c r="F31" s="457"/>
      <c r="G31" s="457"/>
      <c r="H31" s="457"/>
      <c r="I31" s="457"/>
      <c r="J31" s="457"/>
      <c r="K31" s="456"/>
      <c r="L31" s="456"/>
    </row>
  </sheetData>
  <mergeCells count="17">
    <mergeCell ref="A1:K1"/>
    <mergeCell ref="A3:K3"/>
    <mergeCell ref="A5:A7"/>
    <mergeCell ref="B5:D5"/>
    <mergeCell ref="E5:F5"/>
    <mergeCell ref="G5:I5"/>
    <mergeCell ref="J5:K5"/>
    <mergeCell ref="B6:B7"/>
    <mergeCell ref="C6:C7"/>
    <mergeCell ref="K6:K7"/>
    <mergeCell ref="A27:K27"/>
    <mergeCell ref="A28:K28"/>
    <mergeCell ref="E6:E7"/>
    <mergeCell ref="F6:F7"/>
    <mergeCell ref="G6:G7"/>
    <mergeCell ref="H6:H7"/>
    <mergeCell ref="J6:J7"/>
  </mergeCells>
  <pageMargins left="0.70866141732283472" right="0.70866141732283472" top="0.74803149606299213" bottom="0.74803149606299213" header="0.31496062992125984" footer="0.31496062992125984"/>
  <pageSetup paperSize="9" scale="84" orientation="landscape"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6"/>
  <sheetViews>
    <sheetView zoomScaleNormal="100" workbookViewId="0">
      <selection activeCell="P11" sqref="P11"/>
    </sheetView>
  </sheetViews>
  <sheetFormatPr defaultColWidth="9.140625" defaultRowHeight="12.75"/>
  <cols>
    <col min="1" max="1" width="18" style="455" customWidth="1"/>
    <col min="2" max="2" width="9.7109375" style="455" customWidth="1"/>
    <col min="3" max="3" width="12.42578125" style="455" customWidth="1"/>
    <col min="4" max="4" width="13.42578125" style="455" customWidth="1"/>
    <col min="5" max="6" width="12.42578125" style="455" customWidth="1"/>
    <col min="7" max="7" width="11.140625" style="455" customWidth="1"/>
    <col min="8" max="9" width="12.42578125" style="455" customWidth="1"/>
    <col min="10" max="10" width="11" style="455" customWidth="1"/>
    <col min="11" max="16384" width="9.140625" style="455"/>
  </cols>
  <sheetData>
    <row r="1" spans="1:16" ht="30" customHeight="1">
      <c r="A1" s="863" t="s">
        <v>293</v>
      </c>
      <c r="B1" s="863"/>
      <c r="C1" s="863"/>
      <c r="D1" s="863"/>
      <c r="E1" s="863"/>
      <c r="F1" s="863"/>
      <c r="G1" s="863"/>
      <c r="H1" s="863"/>
      <c r="I1" s="514"/>
    </row>
    <row r="2" spans="1:16" ht="15" customHeight="1"/>
    <row r="3" spans="1:16" ht="30" customHeight="1">
      <c r="A3" s="872" t="s">
        <v>303</v>
      </c>
      <c r="B3" s="872"/>
      <c r="C3" s="872"/>
      <c r="D3" s="872"/>
      <c r="E3" s="872"/>
      <c r="F3" s="872"/>
      <c r="G3" s="872"/>
      <c r="H3" s="872"/>
      <c r="I3" s="513"/>
    </row>
    <row r="4" spans="1:16" ht="12" customHeight="1">
      <c r="A4" s="512"/>
      <c r="B4" s="511"/>
      <c r="C4" s="511"/>
      <c r="D4" s="511"/>
      <c r="E4" s="511"/>
      <c r="F4" s="511"/>
      <c r="G4" s="511"/>
      <c r="H4" s="511"/>
      <c r="I4" s="511"/>
    </row>
    <row r="5" spans="1:16" ht="63" customHeight="1">
      <c r="A5" s="510" t="s">
        <v>33</v>
      </c>
      <c r="B5" s="510" t="s">
        <v>302</v>
      </c>
      <c r="C5" s="509" t="s">
        <v>301</v>
      </c>
      <c r="D5" s="509" t="s">
        <v>300</v>
      </c>
      <c r="E5" s="508" t="s">
        <v>299</v>
      </c>
      <c r="F5" s="508" t="s">
        <v>298</v>
      </c>
      <c r="G5" s="508" t="s">
        <v>297</v>
      </c>
      <c r="H5" s="507" t="s">
        <v>296</v>
      </c>
      <c r="I5" s="506"/>
      <c r="J5" s="505"/>
    </row>
    <row r="6" spans="1:16" ht="9" customHeight="1">
      <c r="A6" s="504"/>
      <c r="B6" s="481"/>
      <c r="C6" s="481"/>
      <c r="D6" s="503"/>
      <c r="E6" s="481"/>
      <c r="F6" s="481"/>
      <c r="G6" s="481"/>
      <c r="H6" s="502"/>
      <c r="I6" s="479"/>
    </row>
    <row r="7" spans="1:16" ht="15" customHeight="1">
      <c r="A7" s="477" t="s">
        <v>26</v>
      </c>
      <c r="B7" s="500">
        <v>1235058</v>
      </c>
      <c r="C7" s="499">
        <v>11746</v>
      </c>
      <c r="D7" s="501">
        <v>24006</v>
      </c>
      <c r="E7" s="501">
        <v>12423</v>
      </c>
      <c r="F7" s="500">
        <v>2106</v>
      </c>
      <c r="G7" s="500">
        <v>1184777</v>
      </c>
      <c r="H7" s="499">
        <v>128594</v>
      </c>
      <c r="I7" s="499"/>
      <c r="J7" s="461"/>
      <c r="K7" s="461"/>
      <c r="L7" s="461"/>
      <c r="M7" s="461"/>
      <c r="N7" s="461"/>
      <c r="O7" s="461"/>
      <c r="P7" s="461"/>
    </row>
    <row r="8" spans="1:16" ht="15" customHeight="1">
      <c r="A8" s="472" t="s">
        <v>52</v>
      </c>
      <c r="B8" s="497">
        <v>44064</v>
      </c>
      <c r="C8" s="495">
        <v>160</v>
      </c>
      <c r="D8" s="498">
        <v>1418</v>
      </c>
      <c r="E8" s="498">
        <v>361</v>
      </c>
      <c r="F8" s="497">
        <v>91</v>
      </c>
      <c r="G8" s="497">
        <v>42034</v>
      </c>
      <c r="H8" s="495">
        <v>2090</v>
      </c>
      <c r="I8" s="495"/>
      <c r="J8" s="461"/>
    </row>
    <row r="9" spans="1:16" ht="15" customHeight="1">
      <c r="A9" s="472" t="s">
        <v>51</v>
      </c>
      <c r="B9" s="466">
        <v>66292</v>
      </c>
      <c r="C9" s="495">
        <v>912</v>
      </c>
      <c r="D9" s="496">
        <v>199</v>
      </c>
      <c r="E9" s="496">
        <v>574</v>
      </c>
      <c r="F9" s="466">
        <v>125</v>
      </c>
      <c r="G9" s="466">
        <v>64482</v>
      </c>
      <c r="H9" s="495">
        <v>2661</v>
      </c>
      <c r="I9" s="495"/>
      <c r="J9" s="461"/>
    </row>
    <row r="10" spans="1:16" ht="15" customHeight="1">
      <c r="A10" s="472" t="s">
        <v>50</v>
      </c>
      <c r="B10" s="466">
        <v>156271</v>
      </c>
      <c r="C10" s="495">
        <v>629</v>
      </c>
      <c r="D10" s="496">
        <v>2104</v>
      </c>
      <c r="E10" s="496">
        <v>1468</v>
      </c>
      <c r="F10" s="466">
        <v>296</v>
      </c>
      <c r="G10" s="466">
        <v>151774</v>
      </c>
      <c r="H10" s="495">
        <v>7063</v>
      </c>
      <c r="I10" s="495"/>
      <c r="J10" s="461"/>
    </row>
    <row r="11" spans="1:16" ht="15" customHeight="1">
      <c r="A11" s="472" t="s">
        <v>49</v>
      </c>
      <c r="B11" s="466">
        <v>14994</v>
      </c>
      <c r="C11" s="495">
        <v>103</v>
      </c>
      <c r="D11" s="496">
        <v>190</v>
      </c>
      <c r="E11" s="496">
        <v>78</v>
      </c>
      <c r="F11" s="466">
        <v>48</v>
      </c>
      <c r="G11" s="466">
        <v>14575</v>
      </c>
      <c r="H11" s="495">
        <v>1241</v>
      </c>
      <c r="I11" s="495"/>
      <c r="J11" s="461"/>
    </row>
    <row r="12" spans="1:16" ht="15" customHeight="1">
      <c r="A12" s="472" t="s">
        <v>48</v>
      </c>
      <c r="B12" s="466">
        <v>98021</v>
      </c>
      <c r="C12" s="495">
        <v>1211</v>
      </c>
      <c r="D12" s="496">
        <v>1605</v>
      </c>
      <c r="E12" s="496">
        <v>785</v>
      </c>
      <c r="F12" s="466">
        <v>184</v>
      </c>
      <c r="G12" s="466">
        <v>94236</v>
      </c>
      <c r="H12" s="495">
        <v>7024</v>
      </c>
      <c r="I12" s="495"/>
      <c r="J12" s="461"/>
      <c r="K12" s="461"/>
    </row>
    <row r="13" spans="1:16" ht="15" customHeight="1">
      <c r="A13" s="472" t="s">
        <v>47</v>
      </c>
      <c r="B13" s="466">
        <v>141176</v>
      </c>
      <c r="C13" s="495">
        <v>4215</v>
      </c>
      <c r="D13" s="496">
        <v>288</v>
      </c>
      <c r="E13" s="496">
        <v>1535</v>
      </c>
      <c r="F13" s="466">
        <v>80</v>
      </c>
      <c r="G13" s="466">
        <v>135058</v>
      </c>
      <c r="H13" s="495">
        <v>47798</v>
      </c>
      <c r="I13" s="495"/>
      <c r="J13" s="461"/>
      <c r="K13" s="461"/>
    </row>
    <row r="14" spans="1:16" ht="15" customHeight="1">
      <c r="A14" s="472" t="s">
        <v>46</v>
      </c>
      <c r="B14" s="466">
        <v>185362</v>
      </c>
      <c r="C14" s="495">
        <v>947</v>
      </c>
      <c r="D14" s="496">
        <v>15262</v>
      </c>
      <c r="E14" s="496">
        <v>1797</v>
      </c>
      <c r="F14" s="466">
        <v>350</v>
      </c>
      <c r="G14" s="466">
        <v>167006</v>
      </c>
      <c r="H14" s="495">
        <v>11126</v>
      </c>
      <c r="I14" s="495"/>
      <c r="J14" s="461"/>
    </row>
    <row r="15" spans="1:16" ht="15" customHeight="1">
      <c r="A15" s="472" t="s">
        <v>45</v>
      </c>
      <c r="B15" s="466">
        <v>26850</v>
      </c>
      <c r="C15" s="495">
        <v>107</v>
      </c>
      <c r="D15" s="496">
        <v>37</v>
      </c>
      <c r="E15" s="496">
        <v>142</v>
      </c>
      <c r="F15" s="466">
        <v>56</v>
      </c>
      <c r="G15" s="466">
        <v>26508</v>
      </c>
      <c r="H15" s="495">
        <v>1779</v>
      </c>
      <c r="I15" s="495"/>
      <c r="J15" s="461"/>
    </row>
    <row r="16" spans="1:16" ht="15" customHeight="1">
      <c r="A16" s="472" t="s">
        <v>44</v>
      </c>
      <c r="B16" s="466">
        <v>88914</v>
      </c>
      <c r="C16" s="495">
        <v>391</v>
      </c>
      <c r="D16" s="496">
        <v>238</v>
      </c>
      <c r="E16" s="496">
        <v>1638</v>
      </c>
      <c r="F16" s="466">
        <v>132</v>
      </c>
      <c r="G16" s="466">
        <v>86515</v>
      </c>
      <c r="H16" s="495">
        <v>15293</v>
      </c>
      <c r="I16" s="495"/>
      <c r="J16" s="461"/>
    </row>
    <row r="17" spans="1:10" ht="15" customHeight="1">
      <c r="A17" s="472" t="s">
        <v>43</v>
      </c>
      <c r="B17" s="466">
        <v>84361</v>
      </c>
      <c r="C17" s="495">
        <v>481</v>
      </c>
      <c r="D17" s="496">
        <v>285</v>
      </c>
      <c r="E17" s="496">
        <v>890</v>
      </c>
      <c r="F17" s="466">
        <v>157</v>
      </c>
      <c r="G17" s="466">
        <v>82548</v>
      </c>
      <c r="H17" s="495">
        <v>5207</v>
      </c>
      <c r="I17" s="495"/>
      <c r="J17" s="461"/>
    </row>
    <row r="18" spans="1:10" ht="15" customHeight="1">
      <c r="A18" s="472" t="s">
        <v>42</v>
      </c>
      <c r="B18" s="466">
        <v>40304</v>
      </c>
      <c r="C18" s="495">
        <v>230</v>
      </c>
      <c r="D18" s="496">
        <v>141</v>
      </c>
      <c r="E18" s="496">
        <v>422</v>
      </c>
      <c r="F18" s="466">
        <v>58</v>
      </c>
      <c r="G18" s="466">
        <v>39453</v>
      </c>
      <c r="H18" s="495">
        <v>4008</v>
      </c>
      <c r="I18" s="495"/>
      <c r="J18" s="461"/>
    </row>
    <row r="19" spans="1:10" ht="15" customHeight="1">
      <c r="A19" s="472" t="s">
        <v>41</v>
      </c>
      <c r="B19" s="466">
        <v>34634</v>
      </c>
      <c r="C19" s="495">
        <v>138</v>
      </c>
      <c r="D19" s="496">
        <v>85</v>
      </c>
      <c r="E19" s="496">
        <v>378</v>
      </c>
      <c r="F19" s="466">
        <v>77</v>
      </c>
      <c r="G19" s="466">
        <v>33956</v>
      </c>
      <c r="H19" s="495">
        <v>5169</v>
      </c>
      <c r="I19" s="495"/>
      <c r="J19" s="461"/>
    </row>
    <row r="20" spans="1:10" ht="15" customHeight="1">
      <c r="A20" s="467" t="s">
        <v>40</v>
      </c>
      <c r="B20" s="466">
        <v>67677</v>
      </c>
      <c r="C20" s="495">
        <v>261</v>
      </c>
      <c r="D20" s="496">
        <v>332</v>
      </c>
      <c r="E20" s="496">
        <v>782</v>
      </c>
      <c r="F20" s="466">
        <v>158</v>
      </c>
      <c r="G20" s="466">
        <v>66144</v>
      </c>
      <c r="H20" s="495">
        <v>6845</v>
      </c>
      <c r="I20" s="495"/>
      <c r="J20" s="461"/>
    </row>
    <row r="21" spans="1:10" ht="15" customHeight="1">
      <c r="A21" s="467" t="s">
        <v>39</v>
      </c>
      <c r="B21" s="466">
        <v>42201</v>
      </c>
      <c r="C21" s="495">
        <v>316</v>
      </c>
      <c r="D21" s="496">
        <v>45</v>
      </c>
      <c r="E21" s="496">
        <v>328</v>
      </c>
      <c r="F21" s="466">
        <v>78</v>
      </c>
      <c r="G21" s="466">
        <v>41434</v>
      </c>
      <c r="H21" s="495">
        <v>1544</v>
      </c>
      <c r="I21" s="495"/>
      <c r="J21" s="461"/>
    </row>
    <row r="22" spans="1:10" ht="15" customHeight="1">
      <c r="A22" s="467" t="s">
        <v>38</v>
      </c>
      <c r="B22" s="466">
        <v>118645</v>
      </c>
      <c r="C22" s="495">
        <v>1553</v>
      </c>
      <c r="D22" s="496">
        <v>1538</v>
      </c>
      <c r="E22" s="496">
        <v>1030</v>
      </c>
      <c r="F22" s="466">
        <v>167</v>
      </c>
      <c r="G22" s="466">
        <v>114357</v>
      </c>
      <c r="H22" s="495">
        <v>8658</v>
      </c>
      <c r="I22" s="495"/>
      <c r="J22" s="461"/>
    </row>
    <row r="23" spans="1:10" ht="15" customHeight="1">
      <c r="A23" s="467" t="s">
        <v>37</v>
      </c>
      <c r="B23" s="466">
        <v>25292</v>
      </c>
      <c r="C23" s="495">
        <v>92</v>
      </c>
      <c r="D23" s="496">
        <v>239</v>
      </c>
      <c r="E23" s="496">
        <v>215</v>
      </c>
      <c r="F23" s="466">
        <v>49</v>
      </c>
      <c r="G23" s="466">
        <v>24697</v>
      </c>
      <c r="H23" s="495">
        <v>1088</v>
      </c>
      <c r="I23" s="495"/>
      <c r="J23" s="461"/>
    </row>
    <row r="24" spans="1:10" ht="5.25" customHeight="1">
      <c r="B24" s="461"/>
      <c r="C24" s="461"/>
      <c r="D24" s="461"/>
      <c r="E24" s="461"/>
      <c r="F24" s="461"/>
      <c r="G24" s="461"/>
      <c r="H24" s="461"/>
      <c r="I24" s="461"/>
    </row>
    <row r="25" spans="1:10" ht="48" customHeight="1">
      <c r="A25" s="873" t="s">
        <v>295</v>
      </c>
      <c r="B25" s="874"/>
      <c r="C25" s="874"/>
      <c r="D25" s="874"/>
      <c r="E25" s="874"/>
      <c r="F25" s="874"/>
      <c r="G25" s="874"/>
      <c r="H25" s="874"/>
      <c r="I25" s="494"/>
    </row>
    <row r="26" spans="1:10">
      <c r="A26" s="493" t="s">
        <v>294</v>
      </c>
      <c r="B26" s="493"/>
      <c r="C26" s="493"/>
      <c r="D26" s="493"/>
      <c r="E26" s="493"/>
    </row>
  </sheetData>
  <mergeCells count="3">
    <mergeCell ref="A1:H1"/>
    <mergeCell ref="A3:H3"/>
    <mergeCell ref="A25:H25"/>
  </mergeCells>
  <printOptions horizontalCentered="1"/>
  <pageMargins left="0.19685039370078741" right="0.19685039370078741"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6"/>
  <sheetViews>
    <sheetView topLeftCell="A34" workbookViewId="0">
      <selection activeCell="N37" sqref="N37"/>
    </sheetView>
  </sheetViews>
  <sheetFormatPr defaultRowHeight="14.25"/>
  <cols>
    <col min="1" max="16384" width="9.140625" style="669"/>
  </cols>
  <sheetData>
    <row r="1" spans="1:10" ht="15">
      <c r="A1" s="712" t="s">
        <v>529</v>
      </c>
      <c r="B1" s="712"/>
      <c r="C1" s="712"/>
      <c r="D1" s="712"/>
      <c r="E1" s="712"/>
      <c r="F1" s="712"/>
      <c r="G1" s="712"/>
      <c r="H1" s="712"/>
      <c r="I1" s="712"/>
      <c r="J1" s="712"/>
    </row>
    <row r="2" spans="1:10">
      <c r="A2" s="670"/>
      <c r="B2" s="670"/>
      <c r="C2" s="670"/>
      <c r="D2" s="670"/>
      <c r="E2" s="670"/>
      <c r="F2" s="670"/>
      <c r="G2" s="670"/>
      <c r="H2" s="670"/>
      <c r="I2" s="670"/>
      <c r="J2" s="670"/>
    </row>
    <row r="3" spans="1:10" ht="69" customHeight="1">
      <c r="A3" s="678" t="s">
        <v>409</v>
      </c>
      <c r="B3" s="710" t="s">
        <v>528</v>
      </c>
      <c r="C3" s="713"/>
      <c r="D3" s="713"/>
      <c r="E3" s="713"/>
      <c r="F3" s="713"/>
      <c r="G3" s="713"/>
      <c r="H3" s="713"/>
      <c r="I3" s="713"/>
      <c r="J3" s="713"/>
    </row>
    <row r="4" spans="1:10">
      <c r="A4" s="670"/>
      <c r="B4" s="670"/>
      <c r="C4" s="670"/>
      <c r="D4" s="670"/>
      <c r="E4" s="670"/>
      <c r="F4" s="670"/>
      <c r="G4" s="670"/>
      <c r="H4" s="670"/>
      <c r="I4" s="670"/>
      <c r="J4" s="670"/>
    </row>
    <row r="5" spans="1:10" ht="106.5" customHeight="1">
      <c r="A5" s="678" t="s">
        <v>408</v>
      </c>
      <c r="B5" s="710" t="s">
        <v>527</v>
      </c>
      <c r="C5" s="710"/>
      <c r="D5" s="710"/>
      <c r="E5" s="710"/>
      <c r="F5" s="710"/>
      <c r="G5" s="710"/>
      <c r="H5" s="710"/>
      <c r="I5" s="710"/>
      <c r="J5" s="710"/>
    </row>
    <row r="6" spans="1:10">
      <c r="A6" s="678"/>
      <c r="B6" s="680"/>
      <c r="C6" s="680"/>
      <c r="D6" s="680"/>
      <c r="E6" s="680"/>
      <c r="F6" s="680"/>
      <c r="G6" s="680"/>
      <c r="H6" s="680"/>
      <c r="I6" s="680"/>
      <c r="J6" s="680"/>
    </row>
    <row r="7" spans="1:10" ht="70.5" customHeight="1">
      <c r="A7" s="678"/>
      <c r="B7" s="707" t="s">
        <v>526</v>
      </c>
      <c r="C7" s="708"/>
      <c r="D7" s="708"/>
      <c r="E7" s="708"/>
      <c r="F7" s="708"/>
      <c r="G7" s="708"/>
      <c r="H7" s="708"/>
      <c r="I7" s="708"/>
      <c r="J7" s="708"/>
    </row>
    <row r="8" spans="1:10">
      <c r="A8" s="670"/>
      <c r="B8" s="670"/>
      <c r="C8" s="670"/>
      <c r="D8" s="670"/>
      <c r="E8" s="670"/>
      <c r="F8" s="670"/>
      <c r="G8" s="670"/>
      <c r="H8" s="670"/>
      <c r="I8" s="670"/>
      <c r="J8" s="670"/>
    </row>
    <row r="9" spans="1:10">
      <c r="A9" s="678" t="s">
        <v>407</v>
      </c>
      <c r="B9" s="707" t="s">
        <v>525</v>
      </c>
      <c r="C9" s="707"/>
      <c r="D9" s="707"/>
      <c r="E9" s="707"/>
      <c r="F9" s="707"/>
      <c r="G9" s="707"/>
      <c r="H9" s="707"/>
      <c r="I9" s="707"/>
      <c r="J9" s="707"/>
    </row>
    <row r="10" spans="1:10" ht="44.25" customHeight="1">
      <c r="A10" s="684"/>
      <c r="B10" s="680" t="s">
        <v>450</v>
      </c>
      <c r="C10" s="707" t="s">
        <v>524</v>
      </c>
      <c r="D10" s="708"/>
      <c r="E10" s="708"/>
      <c r="F10" s="708"/>
      <c r="G10" s="708"/>
      <c r="H10" s="708"/>
      <c r="I10" s="708"/>
      <c r="J10" s="708"/>
    </row>
    <row r="11" spans="1:10">
      <c r="A11" s="684"/>
      <c r="B11" s="680" t="s">
        <v>450</v>
      </c>
      <c r="C11" s="707" t="s">
        <v>523</v>
      </c>
      <c r="D11" s="707"/>
      <c r="E11" s="707"/>
      <c r="F11" s="707"/>
      <c r="G11" s="707"/>
      <c r="H11" s="707"/>
      <c r="I11" s="707"/>
      <c r="J11" s="707"/>
    </row>
    <row r="12" spans="1:10">
      <c r="A12" s="684"/>
      <c r="B12" s="680"/>
      <c r="C12" s="714" t="s">
        <v>522</v>
      </c>
      <c r="D12" s="707"/>
      <c r="E12" s="707"/>
      <c r="F12" s="707"/>
      <c r="G12" s="707"/>
      <c r="H12" s="707"/>
      <c r="I12" s="707"/>
      <c r="J12" s="707"/>
    </row>
    <row r="13" spans="1:10" ht="15.75" customHeight="1">
      <c r="A13" s="684"/>
      <c r="B13" s="680"/>
      <c r="C13" s="680" t="s">
        <v>513</v>
      </c>
      <c r="D13" s="707" t="s">
        <v>521</v>
      </c>
      <c r="E13" s="708"/>
      <c r="F13" s="708"/>
      <c r="G13" s="708"/>
      <c r="H13" s="708"/>
      <c r="I13" s="708"/>
      <c r="J13" s="708"/>
    </row>
    <row r="14" spans="1:10" ht="29.25" customHeight="1">
      <c r="A14" s="684"/>
      <c r="B14" s="680"/>
      <c r="C14" s="680" t="s">
        <v>511</v>
      </c>
      <c r="D14" s="707" t="s">
        <v>520</v>
      </c>
      <c r="E14" s="708"/>
      <c r="F14" s="708"/>
      <c r="G14" s="708"/>
      <c r="H14" s="708"/>
      <c r="I14" s="708"/>
      <c r="J14" s="708"/>
    </row>
    <row r="15" spans="1:10" ht="66.75" customHeight="1">
      <c r="A15" s="684"/>
      <c r="B15" s="680"/>
      <c r="C15" s="680" t="s">
        <v>519</v>
      </c>
      <c r="D15" s="707" t="s">
        <v>518</v>
      </c>
      <c r="E15" s="708"/>
      <c r="F15" s="708"/>
      <c r="G15" s="708"/>
      <c r="H15" s="708"/>
      <c r="I15" s="708"/>
      <c r="J15" s="708"/>
    </row>
    <row r="16" spans="1:10">
      <c r="A16" s="684"/>
      <c r="B16" s="680"/>
      <c r="C16" s="680"/>
      <c r="D16" s="680"/>
      <c r="E16" s="680"/>
      <c r="F16" s="680"/>
      <c r="G16" s="680"/>
      <c r="H16" s="680"/>
      <c r="I16" s="680"/>
      <c r="J16" s="670"/>
    </row>
    <row r="17" spans="1:10" ht="81.75" customHeight="1">
      <c r="A17" s="684"/>
      <c r="B17" s="707" t="s">
        <v>517</v>
      </c>
      <c r="C17" s="707"/>
      <c r="D17" s="707"/>
      <c r="E17" s="707"/>
      <c r="F17" s="707"/>
      <c r="G17" s="707"/>
      <c r="H17" s="707"/>
      <c r="I17" s="707"/>
      <c r="J17" s="707"/>
    </row>
    <row r="18" spans="1:10">
      <c r="A18" s="670"/>
      <c r="B18" s="670"/>
      <c r="C18" s="670"/>
      <c r="D18" s="670"/>
      <c r="E18" s="670"/>
      <c r="F18" s="670"/>
      <c r="G18" s="670"/>
      <c r="H18" s="670"/>
      <c r="I18" s="670"/>
      <c r="J18" s="670"/>
    </row>
    <row r="19" spans="1:10" ht="225" customHeight="1">
      <c r="A19" s="678" t="s">
        <v>406</v>
      </c>
      <c r="B19" s="707" t="s">
        <v>516</v>
      </c>
      <c r="C19" s="708"/>
      <c r="D19" s="708"/>
      <c r="E19" s="708"/>
      <c r="F19" s="708"/>
      <c r="G19" s="708"/>
      <c r="H19" s="708"/>
      <c r="I19" s="708"/>
      <c r="J19" s="708"/>
    </row>
    <row r="20" spans="1:10">
      <c r="A20" s="670"/>
      <c r="B20" s="670"/>
      <c r="C20" s="670"/>
      <c r="D20" s="670"/>
      <c r="E20" s="670"/>
      <c r="F20" s="670"/>
      <c r="G20" s="670"/>
      <c r="H20" s="670"/>
      <c r="I20" s="670"/>
      <c r="J20" s="670"/>
    </row>
    <row r="21" spans="1:10">
      <c r="A21" s="678" t="s">
        <v>515</v>
      </c>
      <c r="B21" s="709" t="s">
        <v>514</v>
      </c>
      <c r="C21" s="709"/>
      <c r="D21" s="709"/>
      <c r="E21" s="709"/>
      <c r="F21" s="709"/>
      <c r="G21" s="709"/>
      <c r="H21" s="709"/>
      <c r="I21" s="709"/>
      <c r="J21" s="709"/>
    </row>
    <row r="22" spans="1:10" ht="29.25" customHeight="1">
      <c r="A22" s="670"/>
      <c r="B22" s="677" t="s">
        <v>513</v>
      </c>
      <c r="C22" s="707" t="s">
        <v>512</v>
      </c>
      <c r="D22" s="708"/>
      <c r="E22" s="708"/>
      <c r="F22" s="708"/>
      <c r="G22" s="708"/>
      <c r="H22" s="708"/>
      <c r="I22" s="708"/>
      <c r="J22" s="708"/>
    </row>
    <row r="23" spans="1:10">
      <c r="A23" s="670"/>
      <c r="B23" s="677" t="s">
        <v>511</v>
      </c>
      <c r="C23" s="709" t="s">
        <v>510</v>
      </c>
      <c r="D23" s="709"/>
      <c r="E23" s="709"/>
      <c r="F23" s="709"/>
      <c r="G23" s="709"/>
      <c r="H23" s="709"/>
      <c r="I23" s="709"/>
      <c r="J23" s="709"/>
    </row>
    <row r="24" spans="1:10">
      <c r="A24" s="670"/>
      <c r="B24" s="670"/>
      <c r="C24" s="670"/>
      <c r="D24" s="670"/>
      <c r="E24" s="670"/>
      <c r="F24" s="670"/>
      <c r="G24" s="670"/>
      <c r="H24" s="670"/>
      <c r="I24" s="670"/>
      <c r="J24" s="670"/>
    </row>
    <row r="25" spans="1:10" ht="36.75" customHeight="1">
      <c r="A25" s="678" t="s">
        <v>509</v>
      </c>
      <c r="B25" s="707" t="s">
        <v>508</v>
      </c>
      <c r="C25" s="708"/>
      <c r="D25" s="708"/>
      <c r="E25" s="708"/>
      <c r="F25" s="708"/>
      <c r="G25" s="708"/>
      <c r="H25" s="708"/>
      <c r="I25" s="708"/>
      <c r="J25" s="708"/>
    </row>
    <row r="26" spans="1:10">
      <c r="A26" s="670"/>
      <c r="B26" s="670"/>
      <c r="C26" s="709" t="s">
        <v>507</v>
      </c>
      <c r="D26" s="709"/>
      <c r="E26" s="709"/>
      <c r="F26" s="709"/>
      <c r="G26" s="709"/>
      <c r="H26" s="709"/>
      <c r="I26" s="709"/>
      <c r="J26" s="709"/>
    </row>
    <row r="27" spans="1:10" ht="30.75" customHeight="1">
      <c r="A27" s="670"/>
      <c r="B27" s="677" t="s">
        <v>450</v>
      </c>
      <c r="C27" s="707" t="s">
        <v>506</v>
      </c>
      <c r="D27" s="708"/>
      <c r="E27" s="708"/>
      <c r="F27" s="708"/>
      <c r="G27" s="708"/>
      <c r="H27" s="708"/>
      <c r="I27" s="708"/>
      <c r="J27" s="708"/>
    </row>
    <row r="28" spans="1:10" ht="29.25" customHeight="1">
      <c r="A28" s="670"/>
      <c r="B28" s="677" t="s">
        <v>450</v>
      </c>
      <c r="C28" s="711" t="s">
        <v>505</v>
      </c>
      <c r="D28" s="708"/>
      <c r="E28" s="708"/>
      <c r="F28" s="708"/>
      <c r="G28" s="708"/>
      <c r="H28" s="708"/>
      <c r="I28" s="708"/>
      <c r="J28" s="708"/>
    </row>
    <row r="29" spans="1:10">
      <c r="A29" s="670"/>
      <c r="B29" s="677"/>
      <c r="C29" s="683"/>
      <c r="D29" s="683"/>
      <c r="E29" s="683"/>
      <c r="F29" s="683"/>
      <c r="G29" s="683"/>
      <c r="H29" s="683"/>
      <c r="I29" s="683"/>
      <c r="J29" s="683"/>
    </row>
    <row r="30" spans="1:10" ht="27" customHeight="1">
      <c r="A30" s="670"/>
      <c r="B30" s="707" t="s">
        <v>504</v>
      </c>
      <c r="C30" s="708"/>
      <c r="D30" s="708"/>
      <c r="E30" s="708"/>
      <c r="F30" s="708"/>
      <c r="G30" s="708"/>
      <c r="H30" s="708"/>
      <c r="I30" s="708"/>
      <c r="J30" s="708"/>
    </row>
    <row r="31" spans="1:10" ht="27.75" customHeight="1">
      <c r="A31" s="670"/>
      <c r="B31" s="707" t="s">
        <v>503</v>
      </c>
      <c r="C31" s="708"/>
      <c r="D31" s="708"/>
      <c r="E31" s="708"/>
      <c r="F31" s="708"/>
      <c r="G31" s="708"/>
      <c r="H31" s="708"/>
      <c r="I31" s="708"/>
      <c r="J31" s="708"/>
    </row>
    <row r="32" spans="1:10" ht="81.75" customHeight="1">
      <c r="A32" s="670"/>
      <c r="B32" s="677" t="s">
        <v>450</v>
      </c>
      <c r="C32" s="707" t="s">
        <v>502</v>
      </c>
      <c r="D32" s="708"/>
      <c r="E32" s="708"/>
      <c r="F32" s="708"/>
      <c r="G32" s="708"/>
      <c r="H32" s="708"/>
      <c r="I32" s="708"/>
      <c r="J32" s="708"/>
    </row>
    <row r="33" spans="1:10" ht="33" customHeight="1">
      <c r="A33" s="670"/>
      <c r="B33" s="677" t="s">
        <v>450</v>
      </c>
      <c r="C33" s="707" t="s">
        <v>501</v>
      </c>
      <c r="D33" s="707"/>
      <c r="E33" s="707"/>
      <c r="F33" s="707"/>
      <c r="G33" s="707"/>
      <c r="H33" s="707"/>
      <c r="I33" s="707"/>
      <c r="J33" s="707"/>
    </row>
    <row r="34" spans="1:10" ht="91.5" customHeight="1">
      <c r="A34" s="670"/>
      <c r="B34" s="677" t="s">
        <v>450</v>
      </c>
      <c r="C34" s="707" t="s">
        <v>500</v>
      </c>
      <c r="D34" s="708"/>
      <c r="E34" s="708"/>
      <c r="F34" s="708"/>
      <c r="G34" s="708"/>
      <c r="H34" s="708"/>
      <c r="I34" s="708"/>
      <c r="J34" s="708"/>
    </row>
    <row r="35" spans="1:10" ht="79.5" customHeight="1">
      <c r="A35" s="670"/>
      <c r="B35" s="677"/>
      <c r="C35" s="707" t="s">
        <v>499</v>
      </c>
      <c r="D35" s="708"/>
      <c r="E35" s="708"/>
      <c r="F35" s="708"/>
      <c r="G35" s="708"/>
      <c r="H35" s="708"/>
      <c r="I35" s="708"/>
      <c r="J35" s="708"/>
    </row>
    <row r="36" spans="1:10" ht="19.5" customHeight="1">
      <c r="A36" s="670"/>
      <c r="B36" s="677" t="s">
        <v>450</v>
      </c>
      <c r="C36" s="682" t="s">
        <v>498</v>
      </c>
      <c r="D36" s="681"/>
      <c r="E36" s="681"/>
      <c r="F36" s="674"/>
      <c r="G36" s="674"/>
      <c r="H36" s="674"/>
      <c r="I36" s="674"/>
      <c r="J36" s="674"/>
    </row>
    <row r="37" spans="1:10" ht="53.25" customHeight="1">
      <c r="A37" s="670"/>
      <c r="B37" s="677" t="s">
        <v>450</v>
      </c>
      <c r="C37" s="707" t="s">
        <v>589</v>
      </c>
      <c r="D37" s="708"/>
      <c r="E37" s="708"/>
      <c r="F37" s="708"/>
      <c r="G37" s="708"/>
      <c r="H37" s="708"/>
      <c r="I37" s="708"/>
      <c r="J37" s="708"/>
    </row>
    <row r="38" spans="1:10">
      <c r="A38" s="670"/>
      <c r="B38" s="710"/>
      <c r="C38" s="708"/>
      <c r="D38" s="708"/>
      <c r="E38" s="708"/>
      <c r="F38" s="708"/>
      <c r="G38" s="708"/>
      <c r="H38" s="708"/>
      <c r="I38" s="708"/>
      <c r="J38" s="708"/>
    </row>
    <row r="39" spans="1:10">
      <c r="A39" s="670"/>
      <c r="B39" s="670"/>
      <c r="C39" s="670"/>
      <c r="D39" s="670"/>
      <c r="E39" s="670"/>
      <c r="F39" s="670"/>
      <c r="G39" s="670"/>
      <c r="H39" s="670"/>
      <c r="I39" s="670"/>
      <c r="J39" s="670"/>
    </row>
    <row r="40" spans="1:10">
      <c r="A40" s="670"/>
      <c r="B40" s="670"/>
      <c r="C40" s="709" t="s">
        <v>497</v>
      </c>
      <c r="D40" s="709"/>
      <c r="E40" s="709"/>
      <c r="F40" s="709"/>
      <c r="G40" s="709"/>
      <c r="H40" s="709"/>
      <c r="I40" s="709"/>
      <c r="J40" s="709"/>
    </row>
    <row r="41" spans="1:10" ht="33" customHeight="1">
      <c r="A41" s="670"/>
      <c r="B41" s="677" t="s">
        <v>450</v>
      </c>
      <c r="C41" s="707" t="s">
        <v>496</v>
      </c>
      <c r="D41" s="708"/>
      <c r="E41" s="708"/>
      <c r="F41" s="708"/>
      <c r="G41" s="708"/>
      <c r="H41" s="708"/>
      <c r="I41" s="708"/>
      <c r="J41" s="708"/>
    </row>
    <row r="42" spans="1:10">
      <c r="A42" s="670"/>
      <c r="B42" s="677" t="s">
        <v>450</v>
      </c>
      <c r="C42" s="677" t="s">
        <v>495</v>
      </c>
      <c r="D42" s="677"/>
      <c r="E42" s="677"/>
      <c r="F42" s="677"/>
      <c r="G42" s="677"/>
      <c r="H42" s="677"/>
      <c r="I42" s="677"/>
      <c r="J42" s="677"/>
    </row>
    <row r="43" spans="1:10">
      <c r="A43" s="670"/>
      <c r="B43" s="670"/>
      <c r="C43" s="670"/>
      <c r="D43" s="670"/>
      <c r="E43" s="670"/>
      <c r="F43" s="670"/>
      <c r="G43" s="670"/>
      <c r="H43" s="670"/>
      <c r="I43" s="670"/>
      <c r="J43" s="670"/>
    </row>
    <row r="44" spans="1:10" ht="72" customHeight="1">
      <c r="A44" s="670"/>
      <c r="B44" s="707" t="s">
        <v>494</v>
      </c>
      <c r="C44" s="708"/>
      <c r="D44" s="708"/>
      <c r="E44" s="708"/>
      <c r="F44" s="708"/>
      <c r="G44" s="708"/>
      <c r="H44" s="708"/>
      <c r="I44" s="708"/>
      <c r="J44" s="708"/>
    </row>
    <row r="45" spans="1:10" ht="96.75" customHeight="1">
      <c r="A45" s="670"/>
      <c r="B45" s="677" t="s">
        <v>450</v>
      </c>
      <c r="C45" s="707" t="s">
        <v>493</v>
      </c>
      <c r="D45" s="708"/>
      <c r="E45" s="708"/>
      <c r="F45" s="708"/>
      <c r="G45" s="708"/>
      <c r="H45" s="708"/>
      <c r="I45" s="708"/>
      <c r="J45" s="708"/>
    </row>
    <row r="46" spans="1:10" ht="86.25" customHeight="1">
      <c r="A46" s="670"/>
      <c r="B46" s="677" t="s">
        <v>450</v>
      </c>
      <c r="C46" s="707" t="s">
        <v>492</v>
      </c>
      <c r="D46" s="708"/>
      <c r="E46" s="708"/>
      <c r="F46" s="708"/>
      <c r="G46" s="708"/>
      <c r="H46" s="708"/>
      <c r="I46" s="708"/>
      <c r="J46" s="708"/>
    </row>
    <row r="47" spans="1:10">
      <c r="A47" s="670"/>
      <c r="B47" s="670"/>
      <c r="C47" s="670"/>
      <c r="D47" s="670"/>
      <c r="E47" s="670"/>
      <c r="F47" s="670"/>
      <c r="G47" s="670"/>
      <c r="H47" s="670"/>
      <c r="I47" s="670"/>
      <c r="J47" s="670"/>
    </row>
    <row r="48" spans="1:10">
      <c r="A48" s="670"/>
      <c r="B48" s="670"/>
      <c r="C48" s="709" t="s">
        <v>491</v>
      </c>
      <c r="D48" s="709"/>
      <c r="E48" s="709"/>
      <c r="F48" s="709"/>
      <c r="G48" s="709"/>
      <c r="H48" s="709"/>
      <c r="I48" s="709"/>
      <c r="J48" s="709"/>
    </row>
    <row r="49" spans="1:10" ht="43.5" customHeight="1">
      <c r="A49" s="670"/>
      <c r="B49" s="677" t="s">
        <v>450</v>
      </c>
      <c r="C49" s="707" t="s">
        <v>490</v>
      </c>
      <c r="D49" s="708"/>
      <c r="E49" s="708"/>
      <c r="F49" s="708"/>
      <c r="G49" s="708"/>
      <c r="H49" s="708"/>
      <c r="I49" s="708"/>
      <c r="J49" s="708"/>
    </row>
    <row r="50" spans="1:10">
      <c r="A50" s="670"/>
      <c r="B50" s="677" t="s">
        <v>450</v>
      </c>
      <c r="C50" s="709" t="s">
        <v>489</v>
      </c>
      <c r="D50" s="709"/>
      <c r="E50" s="709"/>
      <c r="F50" s="709"/>
      <c r="G50" s="709"/>
      <c r="H50" s="709"/>
      <c r="I50" s="709"/>
      <c r="J50" s="709"/>
    </row>
    <row r="51" spans="1:10" ht="134.25" customHeight="1">
      <c r="A51" s="670"/>
      <c r="B51" s="677" t="s">
        <v>450</v>
      </c>
      <c r="C51" s="707" t="s">
        <v>488</v>
      </c>
      <c r="D51" s="708"/>
      <c r="E51" s="708"/>
      <c r="F51" s="708"/>
      <c r="G51" s="708"/>
      <c r="H51" s="708"/>
      <c r="I51" s="708"/>
      <c r="J51" s="708"/>
    </row>
    <row r="52" spans="1:10">
      <c r="A52" s="670"/>
      <c r="B52" s="677"/>
      <c r="C52" s="680"/>
      <c r="D52" s="677"/>
      <c r="E52" s="677"/>
      <c r="F52" s="677"/>
      <c r="G52" s="677"/>
      <c r="H52" s="677"/>
      <c r="I52" s="677"/>
      <c r="J52" s="677"/>
    </row>
    <row r="53" spans="1:10" ht="103.5" customHeight="1">
      <c r="A53" s="670"/>
      <c r="B53" s="677"/>
      <c r="C53" s="707" t="s">
        <v>487</v>
      </c>
      <c r="D53" s="707"/>
      <c r="E53" s="707"/>
      <c r="F53" s="707"/>
      <c r="G53" s="707"/>
      <c r="H53" s="707"/>
      <c r="I53" s="707"/>
      <c r="J53" s="707"/>
    </row>
    <row r="54" spans="1:10">
      <c r="A54" s="670"/>
      <c r="B54" s="679"/>
      <c r="C54" s="679"/>
      <c r="D54" s="679"/>
      <c r="E54" s="679"/>
      <c r="F54" s="679"/>
      <c r="G54" s="679"/>
      <c r="H54" s="679"/>
      <c r="I54" s="679"/>
      <c r="J54" s="679"/>
    </row>
    <row r="55" spans="1:10" ht="28.5" customHeight="1">
      <c r="A55" s="670"/>
      <c r="B55" s="716" t="s">
        <v>486</v>
      </c>
      <c r="C55" s="717"/>
      <c r="D55" s="717"/>
      <c r="E55" s="717"/>
      <c r="F55" s="717"/>
      <c r="G55" s="717"/>
      <c r="H55" s="717"/>
      <c r="I55" s="717"/>
      <c r="J55" s="717"/>
    </row>
    <row r="56" spans="1:10">
      <c r="A56" s="670"/>
      <c r="B56" s="677" t="s">
        <v>450</v>
      </c>
      <c r="C56" s="709" t="s">
        <v>485</v>
      </c>
      <c r="D56" s="709"/>
      <c r="E56" s="709"/>
      <c r="F56" s="709"/>
      <c r="G56" s="709"/>
      <c r="H56" s="709"/>
      <c r="I56" s="709"/>
      <c r="J56" s="709"/>
    </row>
    <row r="57" spans="1:10">
      <c r="A57" s="670"/>
      <c r="B57" s="677" t="s">
        <v>450</v>
      </c>
      <c r="C57" s="709" t="s">
        <v>484</v>
      </c>
      <c r="D57" s="709"/>
      <c r="E57" s="709"/>
      <c r="F57" s="709"/>
      <c r="G57" s="709"/>
      <c r="H57" s="709"/>
      <c r="I57" s="709"/>
      <c r="J57" s="709"/>
    </row>
    <row r="58" spans="1:10">
      <c r="A58" s="670"/>
      <c r="B58" s="677" t="s">
        <v>450</v>
      </c>
      <c r="C58" s="709" t="s">
        <v>483</v>
      </c>
      <c r="D58" s="709"/>
      <c r="E58" s="709"/>
      <c r="F58" s="709"/>
      <c r="G58" s="709"/>
      <c r="H58" s="709"/>
      <c r="I58" s="709"/>
      <c r="J58" s="709"/>
    </row>
    <row r="59" spans="1:10">
      <c r="A59" s="670"/>
      <c r="B59" s="670"/>
      <c r="C59" s="670"/>
      <c r="D59" s="670"/>
      <c r="E59" s="670"/>
      <c r="F59" s="670"/>
      <c r="G59" s="670"/>
      <c r="H59" s="670"/>
      <c r="I59" s="670"/>
      <c r="J59" s="670"/>
    </row>
    <row r="60" spans="1:10" ht="231" customHeight="1">
      <c r="A60" s="670"/>
      <c r="B60" s="707" t="s">
        <v>482</v>
      </c>
      <c r="C60" s="708"/>
      <c r="D60" s="708"/>
      <c r="E60" s="708"/>
      <c r="F60" s="708"/>
      <c r="G60" s="708"/>
      <c r="H60" s="708"/>
      <c r="I60" s="708"/>
      <c r="J60" s="708"/>
    </row>
    <row r="61" spans="1:10">
      <c r="A61" s="670"/>
      <c r="B61" s="670"/>
      <c r="C61" s="670"/>
      <c r="D61" s="670"/>
      <c r="E61" s="670"/>
      <c r="F61" s="670"/>
      <c r="G61" s="670"/>
      <c r="H61" s="670"/>
      <c r="I61" s="670"/>
      <c r="J61" s="670"/>
    </row>
    <row r="62" spans="1:10" ht="409.5" customHeight="1">
      <c r="A62" s="678" t="s">
        <v>481</v>
      </c>
      <c r="B62" s="707" t="s">
        <v>480</v>
      </c>
      <c r="C62" s="718"/>
      <c r="D62" s="718"/>
      <c r="E62" s="718"/>
      <c r="F62" s="718"/>
      <c r="G62" s="718"/>
      <c r="H62" s="718"/>
      <c r="I62" s="718"/>
      <c r="J62" s="718"/>
    </row>
    <row r="63" spans="1:10">
      <c r="A63" s="670"/>
      <c r="B63" s="670"/>
      <c r="C63" s="670"/>
      <c r="D63" s="670"/>
      <c r="E63" s="670"/>
      <c r="F63" s="670"/>
      <c r="G63" s="670"/>
      <c r="H63" s="670"/>
      <c r="I63" s="670"/>
      <c r="J63" s="670"/>
    </row>
    <row r="64" spans="1:10" ht="42" customHeight="1">
      <c r="A64" s="678" t="s">
        <v>479</v>
      </c>
      <c r="B64" s="707" t="s">
        <v>478</v>
      </c>
      <c r="C64" s="708"/>
      <c r="D64" s="708"/>
      <c r="E64" s="708"/>
      <c r="F64" s="708"/>
      <c r="G64" s="708"/>
      <c r="H64" s="708"/>
      <c r="I64" s="708"/>
      <c r="J64" s="708"/>
    </row>
    <row r="65" spans="1:10" ht="49.5" customHeight="1">
      <c r="A65" s="670"/>
      <c r="B65" s="707" t="s">
        <v>477</v>
      </c>
      <c r="C65" s="708"/>
      <c r="D65" s="708"/>
      <c r="E65" s="708"/>
      <c r="F65" s="708"/>
      <c r="G65" s="708"/>
      <c r="H65" s="708"/>
      <c r="I65" s="708"/>
      <c r="J65" s="708"/>
    </row>
    <row r="66" spans="1:10" ht="48" customHeight="1">
      <c r="A66" s="670"/>
      <c r="B66" s="677" t="s">
        <v>450</v>
      </c>
      <c r="C66" s="707" t="s">
        <v>476</v>
      </c>
      <c r="D66" s="708"/>
      <c r="E66" s="708"/>
      <c r="F66" s="708"/>
      <c r="G66" s="708"/>
      <c r="H66" s="708"/>
      <c r="I66" s="708"/>
      <c r="J66" s="708"/>
    </row>
    <row r="67" spans="1:10">
      <c r="A67" s="670"/>
      <c r="B67" s="677" t="s">
        <v>450</v>
      </c>
      <c r="C67" s="707" t="s">
        <v>475</v>
      </c>
      <c r="D67" s="708"/>
      <c r="E67" s="708"/>
      <c r="F67" s="708"/>
      <c r="G67" s="708"/>
      <c r="H67" s="708"/>
      <c r="I67" s="708"/>
      <c r="J67" s="708"/>
    </row>
    <row r="68" spans="1:10" ht="38.25" customHeight="1">
      <c r="A68" s="670"/>
      <c r="B68" s="677" t="s">
        <v>474</v>
      </c>
      <c r="C68" s="707" t="s">
        <v>473</v>
      </c>
      <c r="D68" s="707"/>
      <c r="E68" s="707"/>
      <c r="F68" s="707"/>
      <c r="G68" s="707"/>
      <c r="H68" s="707"/>
      <c r="I68" s="707"/>
      <c r="J68" s="707"/>
    </row>
    <row r="69" spans="1:10" ht="25.5" customHeight="1">
      <c r="A69" s="670"/>
      <c r="B69" s="677" t="s">
        <v>450</v>
      </c>
      <c r="C69" s="707" t="s">
        <v>472</v>
      </c>
      <c r="D69" s="708"/>
      <c r="E69" s="708"/>
      <c r="F69" s="708"/>
      <c r="G69" s="708"/>
      <c r="H69" s="708"/>
      <c r="I69" s="708"/>
      <c r="J69" s="708"/>
    </row>
    <row r="70" spans="1:10">
      <c r="A70" s="670"/>
      <c r="B70" s="677"/>
      <c r="C70" s="677"/>
      <c r="D70" s="677"/>
      <c r="E70" s="677"/>
      <c r="F70" s="677"/>
      <c r="G70" s="677"/>
      <c r="H70" s="677"/>
      <c r="I70" s="677"/>
      <c r="J70" s="677"/>
    </row>
    <row r="71" spans="1:10" ht="56.25" customHeight="1">
      <c r="A71" s="670"/>
      <c r="B71" s="707" t="s">
        <v>471</v>
      </c>
      <c r="C71" s="708"/>
      <c r="D71" s="708"/>
      <c r="E71" s="708"/>
      <c r="F71" s="708"/>
      <c r="G71" s="708"/>
      <c r="H71" s="708"/>
      <c r="I71" s="708"/>
      <c r="J71" s="708"/>
    </row>
    <row r="72" spans="1:10" ht="111.75" customHeight="1">
      <c r="A72" s="670"/>
      <c r="B72" s="707" t="s">
        <v>470</v>
      </c>
      <c r="C72" s="708"/>
      <c r="D72" s="708"/>
      <c r="E72" s="708"/>
      <c r="F72" s="708"/>
      <c r="G72" s="708"/>
      <c r="H72" s="708"/>
      <c r="I72" s="708"/>
      <c r="J72" s="708"/>
    </row>
    <row r="73" spans="1:10">
      <c r="A73" s="670"/>
      <c r="B73" s="709" t="s">
        <v>469</v>
      </c>
      <c r="C73" s="709"/>
      <c r="D73" s="709"/>
      <c r="E73" s="709"/>
      <c r="F73" s="709"/>
      <c r="G73" s="709"/>
      <c r="H73" s="709"/>
      <c r="I73" s="709"/>
      <c r="J73" s="709"/>
    </row>
    <row r="74" spans="1:10">
      <c r="A74" s="670"/>
      <c r="B74" s="677" t="s">
        <v>450</v>
      </c>
      <c r="C74" s="709" t="s">
        <v>468</v>
      </c>
      <c r="D74" s="709"/>
      <c r="E74" s="709"/>
      <c r="F74" s="709"/>
      <c r="G74" s="709"/>
      <c r="H74" s="709"/>
      <c r="I74" s="709"/>
      <c r="J74" s="709"/>
    </row>
    <row r="75" spans="1:10">
      <c r="A75" s="670"/>
      <c r="B75" s="677" t="s">
        <v>450</v>
      </c>
      <c r="C75" s="707" t="s">
        <v>467</v>
      </c>
      <c r="D75" s="708"/>
      <c r="E75" s="708"/>
      <c r="F75" s="708"/>
      <c r="G75" s="708"/>
      <c r="H75" s="708"/>
      <c r="I75" s="708"/>
      <c r="J75" s="708"/>
    </row>
    <row r="76" spans="1:10" ht="28.5" customHeight="1">
      <c r="A76" s="670"/>
      <c r="B76" s="707" t="s">
        <v>466</v>
      </c>
      <c r="C76" s="708"/>
      <c r="D76" s="708"/>
      <c r="E76" s="708"/>
      <c r="F76" s="708"/>
      <c r="G76" s="708"/>
      <c r="H76" s="708"/>
      <c r="I76" s="708"/>
      <c r="J76" s="708"/>
    </row>
    <row r="77" spans="1:10" ht="25.5" customHeight="1">
      <c r="A77" s="670"/>
      <c r="B77" s="707" t="s">
        <v>465</v>
      </c>
      <c r="C77" s="720"/>
      <c r="D77" s="720"/>
      <c r="E77" s="720"/>
      <c r="F77" s="720"/>
      <c r="G77" s="720"/>
      <c r="H77" s="720"/>
      <c r="I77" s="720"/>
      <c r="J77" s="720"/>
    </row>
    <row r="78" spans="1:10">
      <c r="A78" s="670"/>
      <c r="B78" s="670"/>
      <c r="C78" s="670"/>
      <c r="D78" s="670"/>
      <c r="E78" s="670"/>
      <c r="F78" s="670"/>
      <c r="G78" s="670"/>
      <c r="H78" s="670"/>
      <c r="I78" s="670"/>
      <c r="J78" s="670"/>
    </row>
    <row r="79" spans="1:10">
      <c r="A79" s="670"/>
      <c r="B79" s="670"/>
      <c r="C79" s="670"/>
      <c r="D79" s="670"/>
      <c r="E79" s="670"/>
      <c r="F79" s="670"/>
      <c r="G79" s="670"/>
      <c r="H79" s="670"/>
      <c r="I79" s="670"/>
      <c r="J79" s="670"/>
    </row>
    <row r="80" spans="1:10">
      <c r="A80" s="715" t="s">
        <v>464</v>
      </c>
      <c r="B80" s="715"/>
      <c r="C80" s="715"/>
      <c r="D80" s="715"/>
      <c r="E80" s="715"/>
      <c r="F80" s="715"/>
      <c r="G80" s="715"/>
      <c r="H80" s="670"/>
      <c r="I80" s="670"/>
      <c r="J80" s="670"/>
    </row>
    <row r="81" spans="1:10">
      <c r="A81" s="671" t="s">
        <v>463</v>
      </c>
      <c r="B81" s="673" t="s">
        <v>462</v>
      </c>
      <c r="C81" s="672" t="s">
        <v>450</v>
      </c>
      <c r="D81" s="715" t="s">
        <v>461</v>
      </c>
      <c r="E81" s="715"/>
      <c r="F81" s="715"/>
      <c r="G81" s="715"/>
      <c r="H81" s="670"/>
      <c r="I81" s="670"/>
      <c r="J81" s="670"/>
    </row>
    <row r="82" spans="1:10">
      <c r="A82" s="671" t="s">
        <v>460</v>
      </c>
      <c r="B82" s="676">
        <v>0</v>
      </c>
      <c r="C82" s="672" t="s">
        <v>450</v>
      </c>
      <c r="D82" s="715" t="s">
        <v>459</v>
      </c>
      <c r="E82" s="715"/>
      <c r="F82" s="715"/>
      <c r="G82" s="715"/>
      <c r="H82" s="670"/>
      <c r="I82" s="670"/>
      <c r="J82" s="670"/>
    </row>
    <row r="83" spans="1:10">
      <c r="A83" s="671"/>
      <c r="B83" s="675">
        <v>0</v>
      </c>
      <c r="C83" s="672" t="s">
        <v>450</v>
      </c>
      <c r="D83" s="715" t="s">
        <v>458</v>
      </c>
      <c r="E83" s="715"/>
      <c r="F83" s="715"/>
      <c r="G83" s="715"/>
      <c r="H83" s="670"/>
      <c r="I83" s="670"/>
      <c r="J83" s="670"/>
    </row>
    <row r="84" spans="1:10">
      <c r="A84" s="671" t="s">
        <v>457</v>
      </c>
      <c r="B84" s="673" t="s">
        <v>456</v>
      </c>
      <c r="C84" s="672" t="s">
        <v>450</v>
      </c>
      <c r="D84" s="719" t="s">
        <v>455</v>
      </c>
      <c r="E84" s="708"/>
      <c r="F84" s="708"/>
      <c r="G84" s="708"/>
      <c r="H84" s="674"/>
      <c r="I84" s="670"/>
      <c r="J84" s="670"/>
    </row>
    <row r="85" spans="1:10">
      <c r="A85" s="671" t="s">
        <v>454</v>
      </c>
      <c r="B85" s="673" t="s">
        <v>453</v>
      </c>
      <c r="C85" s="672" t="s">
        <v>450</v>
      </c>
      <c r="D85" s="715" t="s">
        <v>452</v>
      </c>
      <c r="E85" s="715"/>
      <c r="F85" s="715"/>
      <c r="G85" s="715"/>
      <c r="H85" s="670"/>
      <c r="I85" s="670"/>
      <c r="J85" s="670"/>
    </row>
    <row r="86" spans="1:10">
      <c r="A86" s="671" t="s">
        <v>451</v>
      </c>
      <c r="B86" s="671"/>
      <c r="C86" s="672" t="s">
        <v>450</v>
      </c>
      <c r="D86" s="671" t="s">
        <v>449</v>
      </c>
      <c r="E86" s="671"/>
      <c r="F86" s="671"/>
      <c r="G86" s="671"/>
      <c r="H86" s="670"/>
      <c r="I86" s="670"/>
      <c r="J86" s="670"/>
    </row>
  </sheetData>
  <mergeCells count="63">
    <mergeCell ref="B60:J60"/>
    <mergeCell ref="B62:J62"/>
    <mergeCell ref="D85:G85"/>
    <mergeCell ref="B71:J71"/>
    <mergeCell ref="B72:J72"/>
    <mergeCell ref="B73:J73"/>
    <mergeCell ref="C74:J74"/>
    <mergeCell ref="C75:J75"/>
    <mergeCell ref="D84:G84"/>
    <mergeCell ref="B76:J76"/>
    <mergeCell ref="A80:G80"/>
    <mergeCell ref="D81:G81"/>
    <mergeCell ref="D83:G83"/>
    <mergeCell ref="B77:J77"/>
    <mergeCell ref="C48:J48"/>
    <mergeCell ref="C53:J53"/>
    <mergeCell ref="C50:J50"/>
    <mergeCell ref="C51:J51"/>
    <mergeCell ref="D82:G82"/>
    <mergeCell ref="B64:J64"/>
    <mergeCell ref="B65:J65"/>
    <mergeCell ref="C66:J66"/>
    <mergeCell ref="C67:J67"/>
    <mergeCell ref="C68:J68"/>
    <mergeCell ref="C49:J49"/>
    <mergeCell ref="C69:J69"/>
    <mergeCell ref="B55:J55"/>
    <mergeCell ref="C56:J56"/>
    <mergeCell ref="C57:J57"/>
    <mergeCell ref="C58:J58"/>
    <mergeCell ref="C28:J28"/>
    <mergeCell ref="C27:J27"/>
    <mergeCell ref="B17:J17"/>
    <mergeCell ref="B30:J30"/>
    <mergeCell ref="A1:J1"/>
    <mergeCell ref="B3:J3"/>
    <mergeCell ref="B5:J5"/>
    <mergeCell ref="B7:J7"/>
    <mergeCell ref="B9:J9"/>
    <mergeCell ref="C10:J10"/>
    <mergeCell ref="C11:J11"/>
    <mergeCell ref="C12:J12"/>
    <mergeCell ref="D13:J13"/>
    <mergeCell ref="C26:J26"/>
    <mergeCell ref="D14:J14"/>
    <mergeCell ref="D15:J15"/>
    <mergeCell ref="C45:J45"/>
    <mergeCell ref="C46:J46"/>
    <mergeCell ref="B31:J31"/>
    <mergeCell ref="C34:J34"/>
    <mergeCell ref="B38:J38"/>
    <mergeCell ref="C40:J40"/>
    <mergeCell ref="C41:J41"/>
    <mergeCell ref="B44:J44"/>
    <mergeCell ref="C35:J35"/>
    <mergeCell ref="C37:J37"/>
    <mergeCell ref="C32:J32"/>
    <mergeCell ref="C33:J33"/>
    <mergeCell ref="B19:J19"/>
    <mergeCell ref="B21:J21"/>
    <mergeCell ref="C22:J22"/>
    <mergeCell ref="C23:J23"/>
    <mergeCell ref="B25:J2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43"/>
  <sheetViews>
    <sheetView topLeftCell="A16" workbookViewId="0">
      <selection activeCell="O21" sqref="O21"/>
    </sheetView>
  </sheetViews>
  <sheetFormatPr defaultRowHeight="12.75"/>
  <cols>
    <col min="1" max="1" width="18.7109375" style="65" customWidth="1"/>
    <col min="2" max="2" width="14.42578125" style="65" customWidth="1"/>
    <col min="3" max="3" width="13.28515625" style="65" customWidth="1"/>
    <col min="4" max="4" width="14" style="65" customWidth="1"/>
    <col min="5" max="5" width="13.42578125" style="65" customWidth="1"/>
    <col min="6" max="6" width="13.7109375" style="65" customWidth="1"/>
    <col min="7" max="7" width="13.140625" style="65" customWidth="1"/>
    <col min="8" max="8" width="11.7109375" style="65" customWidth="1"/>
    <col min="9" max="9" width="11.28515625" style="65" customWidth="1"/>
    <col min="10" max="10" width="10.7109375" style="65" bestFit="1" customWidth="1"/>
    <col min="11" max="16384" width="9.140625" style="65"/>
  </cols>
  <sheetData>
    <row r="1" spans="1:17" ht="28.5" customHeight="1">
      <c r="A1" s="875" t="s">
        <v>293</v>
      </c>
      <c r="B1" s="875"/>
      <c r="C1" s="875"/>
      <c r="D1" s="875"/>
      <c r="E1" s="875"/>
      <c r="F1" s="875"/>
      <c r="G1" s="875"/>
    </row>
    <row r="2" spans="1:17" ht="18.75" customHeight="1">
      <c r="A2" s="196"/>
      <c r="B2" s="196"/>
      <c r="C2" s="196"/>
      <c r="D2" s="196"/>
      <c r="E2" s="196"/>
      <c r="F2" s="196"/>
      <c r="G2" s="196"/>
    </row>
    <row r="3" spans="1:17">
      <c r="A3" s="794" t="s">
        <v>327</v>
      </c>
      <c r="B3" s="794"/>
      <c r="C3" s="794"/>
      <c r="D3" s="794"/>
      <c r="E3" s="794"/>
      <c r="F3" s="794"/>
      <c r="G3" s="794"/>
    </row>
    <row r="4" spans="1:17" ht="7.5" customHeight="1">
      <c r="A4" s="535"/>
      <c r="B4" s="196"/>
      <c r="C4" s="196"/>
      <c r="D4" s="196"/>
      <c r="E4" s="196"/>
      <c r="F4" s="196"/>
      <c r="G4" s="454"/>
    </row>
    <row r="5" spans="1:17" ht="84" customHeight="1">
      <c r="A5" s="169" t="s">
        <v>33</v>
      </c>
      <c r="B5" s="45" t="s">
        <v>267</v>
      </c>
      <c r="C5" s="45" t="s">
        <v>326</v>
      </c>
      <c r="D5" s="45" t="s">
        <v>325</v>
      </c>
      <c r="E5" s="45" t="s">
        <v>324</v>
      </c>
      <c r="F5" s="45" t="s">
        <v>323</v>
      </c>
      <c r="G5" s="45" t="s">
        <v>297</v>
      </c>
      <c r="H5" s="545" t="s">
        <v>322</v>
      </c>
      <c r="I5" s="305"/>
      <c r="J5" s="544"/>
      <c r="K5" s="544"/>
      <c r="L5" s="544"/>
      <c r="M5" s="544"/>
      <c r="N5" s="544"/>
    </row>
    <row r="6" spans="1:17" s="15" customFormat="1" ht="21" customHeight="1">
      <c r="A6" s="543" t="s">
        <v>26</v>
      </c>
      <c r="B6" s="542" t="s">
        <v>585</v>
      </c>
      <c r="C6" s="541">
        <v>11746</v>
      </c>
      <c r="D6" s="166">
        <v>24006</v>
      </c>
      <c r="E6" s="540" t="s">
        <v>586</v>
      </c>
      <c r="F6" s="166">
        <v>2106</v>
      </c>
      <c r="G6" s="166">
        <v>1184777</v>
      </c>
      <c r="H6" s="530">
        <v>128594</v>
      </c>
      <c r="K6" s="16"/>
      <c r="L6" s="16"/>
      <c r="M6" s="16"/>
      <c r="N6" s="16"/>
      <c r="O6" s="16"/>
      <c r="P6" s="16"/>
      <c r="Q6" s="16"/>
    </row>
    <row r="7" spans="1:17">
      <c r="A7" s="538" t="s">
        <v>258</v>
      </c>
      <c r="B7" s="529"/>
      <c r="C7" s="164"/>
      <c r="D7" s="383"/>
      <c r="E7" s="383"/>
      <c r="F7" s="383"/>
      <c r="G7" s="383"/>
      <c r="H7" s="539"/>
      <c r="K7" s="16"/>
      <c r="L7" s="52"/>
    </row>
    <row r="8" spans="1:17" ht="18.75" customHeight="1">
      <c r="A8" s="538" t="s">
        <v>321</v>
      </c>
      <c r="B8" s="164">
        <v>726786</v>
      </c>
      <c r="C8" s="164">
        <v>6142</v>
      </c>
      <c r="D8" s="164" t="s">
        <v>167</v>
      </c>
      <c r="E8" s="164">
        <v>2798</v>
      </c>
      <c r="F8" s="164">
        <v>1948</v>
      </c>
      <c r="G8" s="164">
        <v>715898</v>
      </c>
      <c r="H8" s="537">
        <v>82070</v>
      </c>
      <c r="I8" s="52"/>
      <c r="J8" s="52"/>
      <c r="K8" s="16"/>
      <c r="L8" s="52"/>
    </row>
    <row r="9" spans="1:17" ht="18" customHeight="1">
      <c r="A9" s="536" t="s">
        <v>320</v>
      </c>
      <c r="B9" s="164">
        <v>325734</v>
      </c>
      <c r="C9" s="164">
        <v>1909</v>
      </c>
      <c r="D9" s="164" t="s">
        <v>167</v>
      </c>
      <c r="E9" s="164">
        <v>1286</v>
      </c>
      <c r="F9" s="200">
        <v>158</v>
      </c>
      <c r="G9" s="164">
        <v>322381</v>
      </c>
      <c r="H9" s="528">
        <v>25656</v>
      </c>
      <c r="I9" s="52"/>
      <c r="K9" s="16"/>
      <c r="L9" s="52"/>
    </row>
    <row r="10" spans="1:17" ht="15" customHeight="1">
      <c r="A10" s="536" t="s">
        <v>319</v>
      </c>
      <c r="B10" s="164">
        <v>150397</v>
      </c>
      <c r="C10" s="164">
        <v>3695</v>
      </c>
      <c r="D10" s="164" t="s">
        <v>167</v>
      </c>
      <c r="E10" s="164">
        <v>204</v>
      </c>
      <c r="F10" s="164" t="s">
        <v>167</v>
      </c>
      <c r="G10" s="164">
        <v>146498</v>
      </c>
      <c r="H10" s="528">
        <v>20868</v>
      </c>
      <c r="I10" s="52"/>
      <c r="K10" s="16"/>
    </row>
    <row r="11" spans="1:17" ht="3.75" customHeight="1">
      <c r="A11" s="7"/>
      <c r="B11" s="528"/>
      <c r="C11" s="528"/>
      <c r="D11" s="528"/>
      <c r="E11" s="528"/>
      <c r="F11" s="528"/>
      <c r="G11" s="528"/>
      <c r="H11" s="528"/>
    </row>
    <row r="12" spans="1:17" ht="16.5" customHeight="1">
      <c r="A12" s="876" t="s">
        <v>318</v>
      </c>
      <c r="B12" s="877"/>
      <c r="C12" s="877"/>
      <c r="D12" s="877"/>
      <c r="E12" s="877"/>
      <c r="F12" s="877"/>
      <c r="G12" s="877"/>
      <c r="H12" s="877"/>
    </row>
    <row r="13" spans="1:17" ht="47.25" customHeight="1">
      <c r="A13" s="876" t="s">
        <v>317</v>
      </c>
      <c r="B13" s="704"/>
      <c r="C13" s="704"/>
      <c r="D13" s="704"/>
      <c r="E13" s="704"/>
      <c r="F13" s="704"/>
      <c r="G13" s="704"/>
      <c r="H13" s="704"/>
    </row>
    <row r="14" spans="1:17" ht="33.75" customHeight="1">
      <c r="A14" s="736" t="s">
        <v>316</v>
      </c>
      <c r="B14" s="736"/>
      <c r="C14" s="736"/>
      <c r="D14" s="736"/>
      <c r="E14" s="736"/>
      <c r="F14" s="736"/>
      <c r="G14" s="880"/>
    </row>
    <row r="15" spans="1:17" ht="11.25" customHeight="1">
      <c r="A15" s="535"/>
      <c r="B15" s="196"/>
      <c r="C15" s="196"/>
      <c r="D15" s="196"/>
      <c r="E15" s="196"/>
      <c r="F15" s="196"/>
      <c r="G15" s="196"/>
    </row>
    <row r="16" spans="1:17">
      <c r="A16" s="727" t="s">
        <v>33</v>
      </c>
      <c r="B16" s="45">
        <v>2018</v>
      </c>
      <c r="C16" s="728">
        <v>2019</v>
      </c>
      <c r="D16" s="729"/>
      <c r="E16" s="729"/>
      <c r="F16" s="729"/>
      <c r="G16" s="729"/>
    </row>
    <row r="17" spans="1:21" ht="15" customHeight="1">
      <c r="A17" s="727"/>
      <c r="B17" s="800" t="s">
        <v>30</v>
      </c>
      <c r="C17" s="798" t="s">
        <v>32</v>
      </c>
      <c r="D17" s="800" t="s">
        <v>30</v>
      </c>
      <c r="E17" s="798" t="s">
        <v>315</v>
      </c>
      <c r="F17" s="729" t="s">
        <v>30</v>
      </c>
      <c r="G17" s="729"/>
    </row>
    <row r="18" spans="1:21" ht="24">
      <c r="A18" s="727"/>
      <c r="B18" s="810"/>
      <c r="C18" s="799"/>
      <c r="D18" s="810"/>
      <c r="E18" s="799"/>
      <c r="F18" s="169" t="s">
        <v>133</v>
      </c>
      <c r="G18" s="44" t="s">
        <v>132</v>
      </c>
      <c r="H18" s="140"/>
      <c r="I18" s="533"/>
      <c r="J18" s="140"/>
      <c r="U18" s="519"/>
    </row>
    <row r="19" spans="1:21" ht="9" customHeight="1">
      <c r="A19" s="534"/>
      <c r="B19" s="22"/>
      <c r="C19" s="22"/>
      <c r="D19" s="534"/>
      <c r="E19" s="22"/>
      <c r="F19" s="22"/>
      <c r="G19" s="22"/>
      <c r="H19" s="140"/>
      <c r="I19" s="533"/>
      <c r="J19" s="140"/>
      <c r="U19" s="519"/>
    </row>
    <row r="20" spans="1:21" ht="17.25" customHeight="1">
      <c r="A20" s="808" t="s">
        <v>314</v>
      </c>
      <c r="B20" s="808"/>
      <c r="C20" s="808"/>
      <c r="D20" s="808"/>
      <c r="E20" s="808"/>
      <c r="F20" s="808"/>
      <c r="G20" s="22"/>
      <c r="H20" s="140"/>
      <c r="I20" s="533"/>
      <c r="J20" s="140"/>
      <c r="L20" s="140"/>
      <c r="M20" s="140"/>
      <c r="N20" s="140"/>
      <c r="U20" s="519"/>
    </row>
    <row r="21" spans="1:21" s="15" customFormat="1" ht="20.25" customHeight="1">
      <c r="A21" s="526" t="s">
        <v>587</v>
      </c>
      <c r="B21" s="166">
        <v>952117</v>
      </c>
      <c r="C21" s="532">
        <v>931380</v>
      </c>
      <c r="D21" s="166">
        <v>923813</v>
      </c>
      <c r="E21" s="166">
        <v>927597</v>
      </c>
      <c r="F21" s="524">
        <v>97</v>
      </c>
      <c r="G21" s="133">
        <v>99.2</v>
      </c>
      <c r="H21" s="523"/>
      <c r="I21" s="531"/>
      <c r="J21" s="531"/>
      <c r="K21" s="531"/>
      <c r="L21" s="531"/>
      <c r="M21" s="531"/>
      <c r="N21" s="523"/>
    </row>
    <row r="22" spans="1:21" ht="24" customHeight="1">
      <c r="A22" s="208" t="s">
        <v>313</v>
      </c>
      <c r="B22" s="164">
        <v>939794</v>
      </c>
      <c r="C22" s="529">
        <v>920500</v>
      </c>
      <c r="D22" s="200">
        <v>913228</v>
      </c>
      <c r="E22" s="164">
        <v>916864</v>
      </c>
      <c r="F22" s="289">
        <v>97.2</v>
      </c>
      <c r="G22" s="130">
        <v>99.2</v>
      </c>
      <c r="H22" s="140"/>
      <c r="I22" s="531"/>
      <c r="J22" s="519"/>
      <c r="K22" s="15"/>
      <c r="L22" s="140"/>
      <c r="M22" s="528"/>
      <c r="N22" s="140"/>
    </row>
    <row r="23" spans="1:21" ht="25.5" customHeight="1">
      <c r="A23" s="208" t="s">
        <v>312</v>
      </c>
      <c r="B23" s="164">
        <v>944662</v>
      </c>
      <c r="C23" s="529">
        <v>924613</v>
      </c>
      <c r="D23" s="200">
        <v>916663</v>
      </c>
      <c r="E23" s="164">
        <v>920638</v>
      </c>
      <c r="F23" s="289">
        <v>97</v>
      </c>
      <c r="G23" s="130">
        <v>99.1</v>
      </c>
      <c r="H23" s="140"/>
      <c r="I23" s="531"/>
      <c r="J23" s="519"/>
      <c r="K23" s="15"/>
      <c r="L23" s="140"/>
      <c r="M23" s="528"/>
      <c r="N23" s="140"/>
    </row>
    <row r="24" spans="1:21">
      <c r="A24" s="208"/>
      <c r="B24" s="132"/>
      <c r="C24" s="318"/>
      <c r="D24" s="527"/>
      <c r="E24" s="527"/>
      <c r="F24" s="22"/>
      <c r="G24" s="22"/>
      <c r="H24" s="140"/>
      <c r="I24" s="520"/>
      <c r="J24" s="519"/>
      <c r="K24" s="15"/>
      <c r="L24" s="140"/>
      <c r="M24" s="140"/>
      <c r="N24" s="140"/>
    </row>
    <row r="25" spans="1:21" ht="20.25" customHeight="1">
      <c r="A25" s="808" t="s">
        <v>311</v>
      </c>
      <c r="B25" s="808"/>
      <c r="C25" s="808"/>
      <c r="D25" s="808"/>
      <c r="E25" s="808"/>
      <c r="F25" s="808"/>
      <c r="G25" s="22"/>
      <c r="H25" s="140"/>
      <c r="I25" s="520"/>
      <c r="J25" s="519"/>
      <c r="K25" s="15"/>
      <c r="L25" s="140"/>
      <c r="M25" s="140"/>
      <c r="N25" s="140"/>
    </row>
    <row r="26" spans="1:21" s="15" customFormat="1" ht="21.75" customHeight="1">
      <c r="A26" s="526" t="s">
        <v>588</v>
      </c>
      <c r="B26" s="166">
        <v>1269032</v>
      </c>
      <c r="C26" s="525">
        <v>1226562</v>
      </c>
      <c r="D26" s="166">
        <v>1235058</v>
      </c>
      <c r="E26" s="166">
        <v>1230810</v>
      </c>
      <c r="F26" s="524">
        <v>97.3</v>
      </c>
      <c r="G26" s="133">
        <v>100.7</v>
      </c>
      <c r="H26" s="523"/>
      <c r="I26" s="519"/>
      <c r="J26" s="519"/>
    </row>
    <row r="27" spans="1:21" ht="21" customHeight="1">
      <c r="A27" s="208" t="s">
        <v>310</v>
      </c>
      <c r="B27" s="522">
        <v>1253782</v>
      </c>
      <c r="C27" s="521">
        <v>1212033</v>
      </c>
      <c r="D27" s="200">
        <v>1220529</v>
      </c>
      <c r="E27" s="164">
        <v>1216281</v>
      </c>
      <c r="F27" s="289">
        <v>97.3</v>
      </c>
      <c r="G27" s="130">
        <v>100.7</v>
      </c>
      <c r="H27" s="140"/>
      <c r="I27" s="519"/>
      <c r="J27" s="519"/>
      <c r="K27" s="15"/>
      <c r="M27" s="15"/>
    </row>
    <row r="28" spans="1:21" ht="24.75" customHeight="1">
      <c r="A28" s="208" t="s">
        <v>309</v>
      </c>
      <c r="B28" s="164">
        <v>1233441</v>
      </c>
      <c r="C28" s="164">
        <v>1211465</v>
      </c>
      <c r="D28" s="164">
        <v>1199306</v>
      </c>
      <c r="E28" s="164">
        <v>1205386</v>
      </c>
      <c r="F28" s="289">
        <v>97.2</v>
      </c>
      <c r="G28" s="130">
        <v>99</v>
      </c>
      <c r="H28" s="391"/>
      <c r="I28" s="519"/>
      <c r="J28" s="519"/>
      <c r="K28" s="15"/>
      <c r="M28" s="15"/>
    </row>
    <row r="29" spans="1:21" ht="7.5" customHeight="1">
      <c r="A29" s="518"/>
    </row>
    <row r="30" spans="1:21" ht="10.5" customHeight="1">
      <c r="A30" s="742" t="s">
        <v>308</v>
      </c>
      <c r="B30" s="742"/>
      <c r="C30" s="762"/>
      <c r="D30" s="762"/>
      <c r="E30" s="762"/>
      <c r="F30" s="762"/>
      <c r="G30" s="762"/>
    </row>
    <row r="31" spans="1:21" ht="47.25" customHeight="1">
      <c r="A31" s="881" t="s">
        <v>307</v>
      </c>
      <c r="B31" s="881"/>
      <c r="C31" s="881"/>
      <c r="D31" s="881"/>
      <c r="E31" s="881"/>
      <c r="F31" s="881"/>
      <c r="G31" s="881"/>
      <c r="H31" s="116"/>
    </row>
    <row r="32" spans="1:21" ht="38.25" customHeight="1">
      <c r="A32" s="879" t="s">
        <v>306</v>
      </c>
      <c r="B32" s="879"/>
      <c r="C32" s="879"/>
      <c r="D32" s="879"/>
      <c r="E32" s="879"/>
      <c r="F32" s="879"/>
      <c r="G32" s="879"/>
      <c r="H32" s="517"/>
    </row>
    <row r="33" spans="1:19" ht="22.5" customHeight="1">
      <c r="A33" s="882" t="s">
        <v>305</v>
      </c>
      <c r="B33" s="882"/>
      <c r="C33" s="882"/>
      <c r="D33" s="882"/>
      <c r="E33" s="882"/>
      <c r="F33" s="882"/>
      <c r="G33" s="882"/>
      <c r="H33" s="516"/>
    </row>
    <row r="34" spans="1:19" ht="43.5" customHeight="1">
      <c r="A34" s="878" t="s">
        <v>304</v>
      </c>
      <c r="B34" s="878"/>
      <c r="C34" s="878"/>
      <c r="D34" s="878"/>
      <c r="E34" s="878"/>
      <c r="F34" s="878"/>
      <c r="G34" s="878"/>
      <c r="H34" s="515"/>
    </row>
    <row r="35" spans="1:19" ht="46.15" customHeight="1">
      <c r="A35" s="721"/>
      <c r="B35" s="721"/>
      <c r="C35" s="721"/>
      <c r="D35" s="721"/>
      <c r="E35" s="721"/>
      <c r="F35" s="721"/>
      <c r="G35" s="721"/>
    </row>
    <row r="36" spans="1:19">
      <c r="D36" s="378"/>
    </row>
    <row r="43" spans="1:19">
      <c r="S43" s="65" t="s">
        <v>20</v>
      </c>
    </row>
  </sheetData>
  <mergeCells count="20">
    <mergeCell ref="A34:G34"/>
    <mergeCell ref="A32:G32"/>
    <mergeCell ref="A35:G35"/>
    <mergeCell ref="A14:G14"/>
    <mergeCell ref="A25:F25"/>
    <mergeCell ref="A20:F20"/>
    <mergeCell ref="C16:G16"/>
    <mergeCell ref="E17:E18"/>
    <mergeCell ref="F17:G17"/>
    <mergeCell ref="A30:G30"/>
    <mergeCell ref="A31:G31"/>
    <mergeCell ref="A33:G33"/>
    <mergeCell ref="A1:G1"/>
    <mergeCell ref="A3:G3"/>
    <mergeCell ref="A16:A18"/>
    <mergeCell ref="B17:B18"/>
    <mergeCell ref="C17:C18"/>
    <mergeCell ref="D17:D18"/>
    <mergeCell ref="A12:H12"/>
    <mergeCell ref="A13:H13"/>
  </mergeCells>
  <printOptions horizontalCentered="1"/>
  <pageMargins left="0" right="0" top="0.62992125984251968" bottom="0.62992125984251968" header="0.19685039370078741" footer="0.51181102362204722"/>
  <pageSetup paperSize="9" scale="8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50"/>
  <sheetViews>
    <sheetView zoomScaleNormal="100" workbookViewId="0">
      <selection activeCell="J46" sqref="J46"/>
    </sheetView>
  </sheetViews>
  <sheetFormatPr defaultColWidth="9.140625" defaultRowHeight="15"/>
  <cols>
    <col min="1" max="1" width="19.7109375" style="546" customWidth="1"/>
    <col min="2" max="2" width="15.7109375" style="546" customWidth="1"/>
    <col min="3" max="3" width="15.85546875" style="546" customWidth="1"/>
    <col min="4" max="4" width="14.85546875" style="546" customWidth="1"/>
    <col min="5" max="5" width="15.28515625" style="546" customWidth="1"/>
    <col min="6" max="6" width="14.28515625" style="546" customWidth="1"/>
    <col min="7" max="7" width="10.5703125" style="546" bestFit="1" customWidth="1"/>
    <col min="8" max="8" width="9.140625" style="546"/>
    <col min="9" max="9" width="10.85546875" style="546" bestFit="1" customWidth="1"/>
    <col min="10" max="10" width="12" style="546" customWidth="1"/>
    <col min="11" max="11" width="13.42578125" style="546" customWidth="1"/>
    <col min="12" max="12" width="12.28515625" style="546" customWidth="1"/>
    <col min="13" max="16384" width="9.140625" style="546"/>
  </cols>
  <sheetData>
    <row r="1" spans="1:12" ht="30" customHeight="1">
      <c r="A1" s="885" t="s">
        <v>293</v>
      </c>
      <c r="B1" s="885"/>
      <c r="C1" s="885"/>
      <c r="D1" s="885"/>
      <c r="E1" s="885"/>
      <c r="F1" s="885"/>
    </row>
    <row r="2" spans="1:12" ht="15" customHeight="1">
      <c r="A2" s="571"/>
      <c r="B2" s="571"/>
      <c r="C2" s="571"/>
      <c r="D2" s="571"/>
      <c r="E2" s="571"/>
      <c r="F2" s="571"/>
    </row>
    <row r="3" spans="1:12" ht="15" customHeight="1">
      <c r="A3" s="886" t="s">
        <v>340</v>
      </c>
      <c r="B3" s="886"/>
      <c r="C3" s="886"/>
      <c r="D3" s="886"/>
      <c r="E3" s="886"/>
      <c r="F3" s="886"/>
    </row>
    <row r="4" spans="1:12" ht="15" customHeight="1">
      <c r="A4" s="570" t="s">
        <v>339</v>
      </c>
      <c r="B4" s="570"/>
      <c r="C4" s="570"/>
      <c r="D4" s="570"/>
      <c r="E4" s="570"/>
      <c r="F4" s="570"/>
    </row>
    <row r="5" spans="1:12" ht="12" customHeight="1">
      <c r="A5" s="569"/>
      <c r="B5" s="569"/>
      <c r="C5" s="569"/>
      <c r="D5" s="569"/>
      <c r="E5" s="569"/>
      <c r="F5" s="569"/>
    </row>
    <row r="6" spans="1:12" ht="17.25" customHeight="1">
      <c r="A6" s="887" t="s">
        <v>33</v>
      </c>
      <c r="B6" s="888" t="s">
        <v>338</v>
      </c>
      <c r="C6" s="889"/>
      <c r="D6" s="888" t="s">
        <v>337</v>
      </c>
      <c r="E6" s="887"/>
      <c r="F6" s="890" t="s">
        <v>336</v>
      </c>
    </row>
    <row r="7" spans="1:12" ht="42.75" customHeight="1">
      <c r="A7" s="887"/>
      <c r="B7" s="568" t="s">
        <v>335</v>
      </c>
      <c r="C7" s="568" t="s">
        <v>584</v>
      </c>
      <c r="D7" s="568" t="s">
        <v>335</v>
      </c>
      <c r="E7" s="568" t="s">
        <v>685</v>
      </c>
      <c r="F7" s="891"/>
    </row>
    <row r="8" spans="1:12" ht="18.75" customHeight="1">
      <c r="A8" s="567" t="s">
        <v>26</v>
      </c>
      <c r="B8" s="694">
        <v>151145990</v>
      </c>
      <c r="C8" s="695">
        <v>369861974.04000002</v>
      </c>
      <c r="D8" s="696">
        <v>150218509.81999999</v>
      </c>
      <c r="E8" s="566">
        <v>368398086.86000001</v>
      </c>
      <c r="F8" s="565">
        <v>99.5</v>
      </c>
      <c r="G8" s="564"/>
      <c r="I8" s="547"/>
      <c r="J8" s="547"/>
      <c r="K8" s="547"/>
      <c r="L8" s="547"/>
    </row>
    <row r="9" spans="1:12" ht="15" customHeight="1">
      <c r="A9" s="562" t="s">
        <v>52</v>
      </c>
      <c r="B9" s="560">
        <v>5331315</v>
      </c>
      <c r="C9" s="559">
        <v>14156092</v>
      </c>
      <c r="D9" s="563">
        <v>5210442</v>
      </c>
      <c r="E9" s="557">
        <v>13897133</v>
      </c>
      <c r="F9" s="556">
        <v>98.1</v>
      </c>
      <c r="G9" s="555"/>
      <c r="I9" s="692"/>
      <c r="J9" s="693"/>
    </row>
    <row r="10" spans="1:12" ht="15" customHeight="1">
      <c r="A10" s="562" t="s">
        <v>51</v>
      </c>
      <c r="B10" s="560">
        <v>8122430</v>
      </c>
      <c r="C10" s="559">
        <v>20892052</v>
      </c>
      <c r="D10" s="563">
        <v>8066296</v>
      </c>
      <c r="E10" s="557">
        <v>20688687</v>
      </c>
      <c r="F10" s="556">
        <v>99.1</v>
      </c>
      <c r="G10" s="555"/>
      <c r="I10" s="693"/>
      <c r="J10" s="693"/>
    </row>
    <row r="11" spans="1:12" ht="15" customHeight="1">
      <c r="A11" s="562" t="s">
        <v>50</v>
      </c>
      <c r="B11" s="560">
        <v>19297109</v>
      </c>
      <c r="C11" s="559">
        <v>46657907</v>
      </c>
      <c r="D11" s="558">
        <v>19142231</v>
      </c>
      <c r="E11" s="557">
        <v>46219824</v>
      </c>
      <c r="F11" s="556">
        <v>99.1</v>
      </c>
      <c r="G11" s="555"/>
      <c r="I11" s="692"/>
      <c r="J11" s="692"/>
    </row>
    <row r="12" spans="1:12" ht="15" customHeight="1">
      <c r="A12" s="562" t="s">
        <v>49</v>
      </c>
      <c r="B12" s="560">
        <v>1842994</v>
      </c>
      <c r="C12" s="559">
        <v>4981716</v>
      </c>
      <c r="D12" s="558">
        <v>1810369</v>
      </c>
      <c r="E12" s="557">
        <v>4913847</v>
      </c>
      <c r="F12" s="556">
        <v>98.5</v>
      </c>
      <c r="G12" s="555"/>
      <c r="I12" s="693"/>
      <c r="J12" s="693"/>
    </row>
    <row r="13" spans="1:12" ht="15" customHeight="1">
      <c r="A13" s="562" t="s">
        <v>48</v>
      </c>
      <c r="B13" s="560">
        <v>12031122</v>
      </c>
      <c r="C13" s="559">
        <v>29050087</v>
      </c>
      <c r="D13" s="558">
        <v>12159922</v>
      </c>
      <c r="E13" s="557">
        <v>29338512</v>
      </c>
      <c r="F13" s="556">
        <v>101</v>
      </c>
      <c r="G13" s="555"/>
      <c r="I13" s="692"/>
      <c r="J13" s="693"/>
    </row>
    <row r="14" spans="1:12" ht="15" customHeight="1">
      <c r="A14" s="562" t="s">
        <v>47</v>
      </c>
      <c r="B14" s="560">
        <v>17274030</v>
      </c>
      <c r="C14" s="559">
        <v>40309842</v>
      </c>
      <c r="D14" s="558">
        <v>17435433</v>
      </c>
      <c r="E14" s="557">
        <v>40617855</v>
      </c>
      <c r="F14" s="556">
        <v>100.8</v>
      </c>
      <c r="G14" s="555"/>
      <c r="I14" s="693"/>
      <c r="J14" s="693"/>
    </row>
    <row r="15" spans="1:12" ht="15" customHeight="1">
      <c r="A15" s="562" t="s">
        <v>46</v>
      </c>
      <c r="B15" s="560">
        <v>22198480</v>
      </c>
      <c r="C15" s="559">
        <v>51611709</v>
      </c>
      <c r="D15" s="558">
        <v>21619592</v>
      </c>
      <c r="E15" s="557">
        <v>51365874</v>
      </c>
      <c r="F15" s="556">
        <v>98.9</v>
      </c>
      <c r="G15" s="555"/>
      <c r="I15" s="692"/>
      <c r="J15" s="692"/>
    </row>
    <row r="16" spans="1:12" ht="15" customHeight="1">
      <c r="A16" s="562" t="s">
        <v>45</v>
      </c>
      <c r="B16" s="560">
        <v>3280742</v>
      </c>
      <c r="C16" s="559">
        <v>8692904</v>
      </c>
      <c r="D16" s="558">
        <v>3259168</v>
      </c>
      <c r="E16" s="557">
        <v>8604984</v>
      </c>
      <c r="F16" s="556">
        <v>99.1</v>
      </c>
      <c r="G16" s="555"/>
      <c r="I16" s="693"/>
      <c r="J16" s="693"/>
    </row>
    <row r="17" spans="1:10" ht="15" customHeight="1">
      <c r="A17" s="562" t="s">
        <v>44</v>
      </c>
      <c r="B17" s="560">
        <v>10879364</v>
      </c>
      <c r="C17" s="559">
        <v>26601168</v>
      </c>
      <c r="D17" s="558">
        <v>10880218</v>
      </c>
      <c r="E17" s="557">
        <v>26548364</v>
      </c>
      <c r="F17" s="556">
        <v>99.9</v>
      </c>
      <c r="G17" s="555"/>
      <c r="I17" s="693"/>
      <c r="J17" s="693"/>
    </row>
    <row r="18" spans="1:10" ht="15" customHeight="1">
      <c r="A18" s="562" t="s">
        <v>43</v>
      </c>
      <c r="B18" s="560">
        <v>10413544</v>
      </c>
      <c r="C18" s="559">
        <v>24882648</v>
      </c>
      <c r="D18" s="558">
        <v>10307956</v>
      </c>
      <c r="E18" s="557">
        <v>24664943</v>
      </c>
      <c r="F18" s="556">
        <v>99.1</v>
      </c>
      <c r="G18" s="555"/>
    </row>
    <row r="19" spans="1:10" ht="15" customHeight="1">
      <c r="A19" s="562" t="s">
        <v>42</v>
      </c>
      <c r="B19" s="560">
        <v>4992146</v>
      </c>
      <c r="C19" s="559">
        <v>12886288</v>
      </c>
      <c r="D19" s="558">
        <v>4934521</v>
      </c>
      <c r="E19" s="557">
        <v>12729461</v>
      </c>
      <c r="F19" s="556">
        <v>98.8</v>
      </c>
      <c r="G19" s="555"/>
    </row>
    <row r="20" spans="1:10" ht="15" customHeight="1">
      <c r="A20" s="562" t="s">
        <v>41</v>
      </c>
      <c r="B20" s="560">
        <v>4296352</v>
      </c>
      <c r="C20" s="559">
        <v>10925855</v>
      </c>
      <c r="D20" s="558">
        <v>4317104</v>
      </c>
      <c r="E20" s="557">
        <v>10914835</v>
      </c>
      <c r="F20" s="556">
        <v>100.1</v>
      </c>
      <c r="G20" s="555"/>
    </row>
    <row r="21" spans="1:10" ht="15" customHeight="1">
      <c r="A21" s="561" t="s">
        <v>40</v>
      </c>
      <c r="B21" s="560">
        <v>8382318</v>
      </c>
      <c r="C21" s="559">
        <v>20130505</v>
      </c>
      <c r="D21" s="558">
        <v>8557395</v>
      </c>
      <c r="E21" s="557">
        <v>20511572</v>
      </c>
      <c r="F21" s="556">
        <v>102</v>
      </c>
      <c r="G21" s="555"/>
    </row>
    <row r="22" spans="1:10" ht="15" customHeight="1">
      <c r="A22" s="561" t="s">
        <v>39</v>
      </c>
      <c r="B22" s="560">
        <v>5239546</v>
      </c>
      <c r="C22" s="559">
        <v>13553815</v>
      </c>
      <c r="D22" s="558">
        <v>5167591</v>
      </c>
      <c r="E22" s="557">
        <v>13367107</v>
      </c>
      <c r="F22" s="556">
        <v>98.6</v>
      </c>
      <c r="G22" s="555"/>
    </row>
    <row r="23" spans="1:10" ht="15" customHeight="1">
      <c r="A23" s="561" t="s">
        <v>38</v>
      </c>
      <c r="B23" s="560">
        <v>14490433</v>
      </c>
      <c r="C23" s="559">
        <v>35872817</v>
      </c>
      <c r="D23" s="558">
        <v>14321897</v>
      </c>
      <c r="E23" s="557">
        <v>35522928</v>
      </c>
      <c r="F23" s="556">
        <v>99</v>
      </c>
      <c r="G23" s="555"/>
    </row>
    <row r="24" spans="1:10" ht="15" customHeight="1">
      <c r="A24" s="561" t="s">
        <v>37</v>
      </c>
      <c r="B24" s="560">
        <v>3074063</v>
      </c>
      <c r="C24" s="559">
        <v>8656569</v>
      </c>
      <c r="D24" s="558">
        <v>3028376</v>
      </c>
      <c r="E24" s="557">
        <v>8492161</v>
      </c>
      <c r="F24" s="556">
        <v>98.2</v>
      </c>
      <c r="G24" s="555"/>
    </row>
    <row r="25" spans="1:10" ht="37.5" customHeight="1">
      <c r="A25" s="883" t="s">
        <v>334</v>
      </c>
      <c r="B25" s="884"/>
      <c r="C25" s="884"/>
      <c r="D25" s="884"/>
      <c r="E25" s="884"/>
      <c r="F25" s="884"/>
      <c r="G25" s="555"/>
    </row>
    <row r="26" spans="1:10" ht="36.75" customHeight="1">
      <c r="A26" s="892" t="s">
        <v>333</v>
      </c>
      <c r="B26" s="893"/>
      <c r="C26" s="893"/>
      <c r="D26" s="893"/>
      <c r="E26" s="893"/>
      <c r="F26" s="893"/>
    </row>
    <row r="27" spans="1:10" ht="34.5" customHeight="1">
      <c r="A27" s="894" t="s">
        <v>332</v>
      </c>
      <c r="B27" s="895"/>
      <c r="C27" s="895"/>
      <c r="D27" s="895"/>
      <c r="E27" s="895"/>
      <c r="F27" s="895"/>
    </row>
    <row r="28" spans="1:10" ht="15" customHeight="1">
      <c r="A28" s="554"/>
      <c r="B28" s="553"/>
      <c r="C28" s="553"/>
      <c r="D28" s="553"/>
      <c r="E28" s="553"/>
      <c r="F28" s="553"/>
    </row>
    <row r="29" spans="1:10" ht="28.15" customHeight="1">
      <c r="A29" s="896" t="s">
        <v>331</v>
      </c>
      <c r="B29" s="896"/>
      <c r="C29" s="896"/>
      <c r="D29" s="896"/>
      <c r="E29" s="896"/>
      <c r="F29" s="548"/>
    </row>
    <row r="30" spans="1:10">
      <c r="A30" s="552"/>
      <c r="B30" s="551"/>
      <c r="C30" s="551"/>
      <c r="D30" s="551"/>
      <c r="E30" s="551"/>
      <c r="F30" s="548"/>
    </row>
    <row r="31" spans="1:10" ht="18" customHeight="1">
      <c r="A31" s="897" t="s">
        <v>33</v>
      </c>
      <c r="B31" s="899" t="s">
        <v>330</v>
      </c>
      <c r="C31" s="899"/>
      <c r="D31" s="899"/>
      <c r="E31" s="899"/>
      <c r="F31" s="548"/>
    </row>
    <row r="32" spans="1:10" ht="28.15" customHeight="1">
      <c r="A32" s="898"/>
      <c r="B32" s="900" t="s">
        <v>329</v>
      </c>
      <c r="C32" s="900"/>
      <c r="D32" s="901" t="s">
        <v>328</v>
      </c>
      <c r="E32" s="902"/>
      <c r="F32" s="548"/>
    </row>
    <row r="33" spans="1:6" ht="21" customHeight="1">
      <c r="A33" s="550" t="s">
        <v>26</v>
      </c>
      <c r="B33" s="703">
        <v>29013</v>
      </c>
      <c r="C33" s="547"/>
      <c r="D33" s="703">
        <v>44232</v>
      </c>
      <c r="E33" s="547"/>
      <c r="F33" s="548"/>
    </row>
    <row r="34" spans="1:6">
      <c r="A34" s="549" t="s">
        <v>52</v>
      </c>
      <c r="B34" s="546">
        <v>967</v>
      </c>
      <c r="D34" s="547">
        <v>1595</v>
      </c>
      <c r="E34" s="547"/>
      <c r="F34" s="548"/>
    </row>
    <row r="35" spans="1:6">
      <c r="A35" s="549" t="s">
        <v>51</v>
      </c>
      <c r="B35" s="547">
        <v>1155</v>
      </c>
      <c r="C35" s="547"/>
      <c r="D35" s="547">
        <v>1958</v>
      </c>
      <c r="E35" s="547"/>
      <c r="F35" s="548"/>
    </row>
    <row r="36" spans="1:6">
      <c r="A36" s="549" t="s">
        <v>50</v>
      </c>
      <c r="B36" s="547">
        <v>3678</v>
      </c>
      <c r="C36" s="547"/>
      <c r="D36" s="547">
        <v>5638</v>
      </c>
      <c r="E36" s="547"/>
      <c r="F36" s="548"/>
    </row>
    <row r="37" spans="1:6">
      <c r="A37" s="549" t="s">
        <v>49</v>
      </c>
      <c r="B37" s="546">
        <v>353</v>
      </c>
      <c r="D37" s="546">
        <v>566</v>
      </c>
      <c r="F37" s="548"/>
    </row>
    <row r="38" spans="1:6">
      <c r="A38" s="549" t="s">
        <v>48</v>
      </c>
      <c r="B38" s="547">
        <v>2225</v>
      </c>
      <c r="C38" s="547"/>
      <c r="D38" s="547">
        <v>3354</v>
      </c>
      <c r="E38" s="547"/>
      <c r="F38" s="548"/>
    </row>
    <row r="39" spans="1:6">
      <c r="A39" s="549" t="s">
        <v>47</v>
      </c>
      <c r="B39" s="547">
        <v>4464</v>
      </c>
      <c r="C39" s="547"/>
      <c r="D39" s="547">
        <v>6516</v>
      </c>
      <c r="E39" s="547"/>
      <c r="F39" s="548"/>
    </row>
    <row r="40" spans="1:6">
      <c r="A40" s="549" t="s">
        <v>46</v>
      </c>
      <c r="B40" s="547">
        <v>3409</v>
      </c>
      <c r="C40" s="547"/>
      <c r="D40" s="547">
        <v>5147</v>
      </c>
      <c r="E40" s="547"/>
      <c r="F40" s="548"/>
    </row>
    <row r="41" spans="1:6">
      <c r="A41" s="549" t="s">
        <v>45</v>
      </c>
      <c r="B41" s="546">
        <v>577</v>
      </c>
      <c r="D41" s="546">
        <v>994</v>
      </c>
      <c r="F41" s="548"/>
    </row>
    <row r="42" spans="1:6">
      <c r="A42" s="549" t="s">
        <v>44</v>
      </c>
      <c r="B42" s="547">
        <v>2941</v>
      </c>
      <c r="C42" s="547"/>
      <c r="D42" s="547">
        <v>4385</v>
      </c>
      <c r="E42" s="547"/>
      <c r="F42" s="548"/>
    </row>
    <row r="43" spans="1:6">
      <c r="A43" s="549" t="s">
        <v>43</v>
      </c>
      <c r="B43" s="547">
        <v>1640</v>
      </c>
      <c r="C43" s="547"/>
      <c r="D43" s="547">
        <v>2376</v>
      </c>
      <c r="E43" s="547"/>
      <c r="F43" s="548"/>
    </row>
    <row r="44" spans="1:6">
      <c r="A44" s="549" t="s">
        <v>42</v>
      </c>
      <c r="B44" s="546">
        <v>845</v>
      </c>
      <c r="D44" s="547">
        <v>1348</v>
      </c>
      <c r="E44" s="547"/>
      <c r="F44" s="548"/>
    </row>
    <row r="45" spans="1:6">
      <c r="A45" s="549" t="s">
        <v>41</v>
      </c>
      <c r="B45" s="546">
        <v>906</v>
      </c>
      <c r="D45" s="547">
        <v>1330</v>
      </c>
      <c r="E45" s="547"/>
      <c r="F45" s="548"/>
    </row>
    <row r="46" spans="1:6">
      <c r="A46" s="549" t="s">
        <v>40</v>
      </c>
      <c r="B46" s="547">
        <v>1897</v>
      </c>
      <c r="C46" s="547"/>
      <c r="D46" s="547">
        <v>2875</v>
      </c>
      <c r="E46" s="547"/>
      <c r="F46" s="548"/>
    </row>
    <row r="47" spans="1:6">
      <c r="A47" s="549" t="s">
        <v>39</v>
      </c>
      <c r="B47" s="546">
        <v>888</v>
      </c>
      <c r="D47" s="547">
        <v>1291</v>
      </c>
      <c r="E47" s="547"/>
      <c r="F47" s="548"/>
    </row>
    <row r="48" spans="1:6">
      <c r="A48" s="549" t="s">
        <v>38</v>
      </c>
      <c r="B48" s="547">
        <v>2499</v>
      </c>
      <c r="C48" s="547"/>
      <c r="D48" s="547">
        <v>3875</v>
      </c>
      <c r="E48" s="547"/>
      <c r="F48" s="548"/>
    </row>
    <row r="49" spans="1:6">
      <c r="A49" s="549" t="s">
        <v>37</v>
      </c>
      <c r="B49" s="546">
        <v>569</v>
      </c>
      <c r="D49" s="546">
        <v>984</v>
      </c>
      <c r="F49" s="548"/>
    </row>
    <row r="50" spans="1:6">
      <c r="B50" s="547"/>
      <c r="C50" s="547"/>
      <c r="D50" s="547"/>
    </row>
  </sheetData>
  <mergeCells count="14">
    <mergeCell ref="A26:F26"/>
    <mergeCell ref="A27:F27"/>
    <mergeCell ref="A29:E29"/>
    <mergeCell ref="A31:A32"/>
    <mergeCell ref="B31:E31"/>
    <mergeCell ref="B32:C32"/>
    <mergeCell ref="D32:E32"/>
    <mergeCell ref="A25:F25"/>
    <mergeCell ref="A1:F1"/>
    <mergeCell ref="A3:F3"/>
    <mergeCell ref="A6:A7"/>
    <mergeCell ref="B6:C6"/>
    <mergeCell ref="D6:E6"/>
    <mergeCell ref="F6:F7"/>
  </mergeCells>
  <pageMargins left="0.7" right="0.7" top="0.75" bottom="0.75" header="0.3" footer="0.3"/>
  <pageSetup paperSize="9" scale="8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33"/>
  <sheetViews>
    <sheetView zoomScaleNormal="100" workbookViewId="0">
      <selection activeCell="O12" sqref="O12"/>
    </sheetView>
  </sheetViews>
  <sheetFormatPr defaultRowHeight="15.75"/>
  <cols>
    <col min="1" max="1" width="17.7109375" style="572" customWidth="1"/>
    <col min="2" max="2" width="10.5703125" style="572" customWidth="1"/>
    <col min="3" max="4" width="16.140625" style="572" customWidth="1"/>
    <col min="5" max="6" width="16" style="572" customWidth="1"/>
    <col min="7" max="7" width="12.7109375" style="572" customWidth="1"/>
    <col min="8" max="9" width="10.7109375" style="572" customWidth="1"/>
    <col min="10" max="10" width="12.42578125" style="572" customWidth="1"/>
    <col min="11" max="11" width="14.28515625" style="572" customWidth="1"/>
    <col min="12" max="12" width="11.28515625" style="572" customWidth="1"/>
    <col min="13" max="14" width="11" style="572" bestFit="1" customWidth="1"/>
    <col min="15" max="15" width="11.28515625" style="572" customWidth="1"/>
    <col min="16" max="16384" width="9.140625" style="572"/>
  </cols>
  <sheetData>
    <row r="1" spans="1:256" ht="30" customHeight="1">
      <c r="A1" s="907" t="s">
        <v>356</v>
      </c>
      <c r="B1" s="907"/>
      <c r="C1" s="907"/>
      <c r="D1" s="907"/>
      <c r="E1" s="907"/>
      <c r="F1" s="907"/>
      <c r="G1" s="907"/>
      <c r="H1" s="907"/>
      <c r="I1" s="907"/>
      <c r="J1" s="907"/>
      <c r="K1" s="907"/>
      <c r="L1" s="907"/>
    </row>
    <row r="2" spans="1:256" ht="15" customHeight="1">
      <c r="A2" s="574"/>
      <c r="B2" s="574"/>
      <c r="C2" s="574"/>
      <c r="D2" s="574"/>
      <c r="E2" s="574"/>
      <c r="F2" s="574"/>
      <c r="G2" s="574"/>
      <c r="H2" s="574"/>
      <c r="I2" s="574"/>
      <c r="J2" s="574"/>
      <c r="K2" s="574"/>
      <c r="L2" s="574"/>
    </row>
    <row r="3" spans="1:256" ht="15" customHeight="1">
      <c r="A3" s="908" t="s">
        <v>355</v>
      </c>
      <c r="B3" s="908"/>
      <c r="C3" s="908"/>
      <c r="D3" s="908"/>
      <c r="E3" s="908"/>
      <c r="F3" s="908"/>
      <c r="G3" s="908"/>
      <c r="H3" s="908"/>
      <c r="I3" s="908"/>
      <c r="J3" s="908"/>
      <c r="K3" s="908"/>
      <c r="L3" s="908"/>
    </row>
    <row r="4" spans="1:256" ht="15" customHeight="1">
      <c r="A4" s="917" t="s">
        <v>354</v>
      </c>
      <c r="B4" s="917"/>
      <c r="C4" s="917"/>
      <c r="D4" s="917"/>
      <c r="E4" s="917"/>
      <c r="F4" s="917"/>
      <c r="G4" s="917"/>
      <c r="H4" s="917"/>
      <c r="I4" s="917"/>
      <c r="J4" s="917"/>
      <c r="K4" s="917"/>
      <c r="L4" s="917"/>
      <c r="M4" s="595"/>
    </row>
    <row r="5" spans="1:256" ht="12" customHeight="1">
      <c r="A5" s="574" t="s">
        <v>20</v>
      </c>
      <c r="B5" s="594"/>
      <c r="C5" s="574"/>
      <c r="D5" s="574"/>
      <c r="E5" s="574"/>
      <c r="F5" s="574"/>
      <c r="G5" s="574"/>
      <c r="H5" s="574"/>
      <c r="I5" s="574"/>
      <c r="J5" s="574"/>
      <c r="K5" s="574"/>
      <c r="L5" s="574"/>
    </row>
    <row r="6" spans="1:256" ht="15" customHeight="1">
      <c r="A6" s="909" t="s">
        <v>33</v>
      </c>
      <c r="B6" s="910" t="s">
        <v>353</v>
      </c>
      <c r="C6" s="912" t="s">
        <v>256</v>
      </c>
      <c r="D6" s="913"/>
      <c r="E6" s="913"/>
      <c r="F6" s="913"/>
      <c r="G6" s="913"/>
      <c r="H6" s="913"/>
      <c r="I6" s="913"/>
      <c r="J6" s="914"/>
      <c r="K6" s="915" t="s">
        <v>352</v>
      </c>
      <c r="L6" s="916" t="s">
        <v>351</v>
      </c>
    </row>
    <row r="7" spans="1:256" ht="118.15" customHeight="1">
      <c r="A7" s="909"/>
      <c r="B7" s="911"/>
      <c r="C7" s="593" t="s">
        <v>350</v>
      </c>
      <c r="D7" s="593" t="s">
        <v>349</v>
      </c>
      <c r="E7" s="593" t="s">
        <v>348</v>
      </c>
      <c r="F7" s="593" t="s">
        <v>347</v>
      </c>
      <c r="G7" s="593" t="s">
        <v>346</v>
      </c>
      <c r="H7" s="593" t="s">
        <v>345</v>
      </c>
      <c r="I7" s="593" t="s">
        <v>344</v>
      </c>
      <c r="J7" s="592" t="s">
        <v>343</v>
      </c>
      <c r="K7" s="915"/>
      <c r="L7" s="916"/>
      <c r="O7" s="572" t="s">
        <v>20</v>
      </c>
    </row>
    <row r="8" spans="1:256" ht="9" customHeight="1">
      <c r="A8" s="591"/>
      <c r="B8" s="588"/>
      <c r="C8" s="590"/>
      <c r="D8" s="590"/>
      <c r="E8" s="590"/>
      <c r="F8" s="590"/>
      <c r="G8" s="590"/>
      <c r="H8" s="590"/>
      <c r="I8" s="590"/>
      <c r="J8" s="589"/>
      <c r="K8" s="588"/>
      <c r="L8" s="587"/>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586"/>
      <c r="AN8" s="586"/>
      <c r="AO8" s="586"/>
      <c r="AP8" s="586"/>
      <c r="AQ8" s="586"/>
      <c r="AR8" s="586"/>
      <c r="AS8" s="586"/>
      <c r="AT8" s="586"/>
      <c r="AU8" s="586"/>
      <c r="AV8" s="586"/>
      <c r="AW8" s="586"/>
      <c r="AX8" s="586"/>
      <c r="AY8" s="586"/>
      <c r="AZ8" s="586"/>
      <c r="BA8" s="586"/>
      <c r="BB8" s="586"/>
      <c r="BC8" s="586"/>
      <c r="BD8" s="586"/>
      <c r="BE8" s="586"/>
      <c r="BF8" s="586"/>
      <c r="BG8" s="586"/>
      <c r="BH8" s="586"/>
      <c r="BI8" s="586"/>
      <c r="BJ8" s="586"/>
      <c r="BK8" s="586"/>
      <c r="BL8" s="586"/>
      <c r="BM8" s="586"/>
      <c r="BN8" s="586"/>
      <c r="BO8" s="586"/>
      <c r="BP8" s="586"/>
      <c r="BQ8" s="586"/>
      <c r="BR8" s="586"/>
      <c r="BS8" s="586"/>
      <c r="BT8" s="586"/>
      <c r="BU8" s="586"/>
      <c r="BV8" s="586"/>
      <c r="BW8" s="586"/>
      <c r="BX8" s="586"/>
      <c r="BY8" s="586"/>
      <c r="BZ8" s="586"/>
      <c r="CA8" s="586"/>
      <c r="CB8" s="586"/>
      <c r="CC8" s="586"/>
      <c r="CD8" s="586"/>
      <c r="CE8" s="586"/>
      <c r="CF8" s="586"/>
      <c r="CG8" s="586"/>
      <c r="CH8" s="586"/>
      <c r="CI8" s="586"/>
      <c r="CJ8" s="586"/>
      <c r="CK8" s="586"/>
      <c r="CL8" s="586"/>
      <c r="CM8" s="586"/>
      <c r="CN8" s="586"/>
      <c r="CO8" s="586"/>
      <c r="CP8" s="586"/>
      <c r="CQ8" s="586"/>
      <c r="CR8" s="586"/>
      <c r="CS8" s="586"/>
      <c r="CT8" s="586"/>
      <c r="CU8" s="586"/>
      <c r="CV8" s="586"/>
      <c r="CW8" s="586"/>
      <c r="CX8" s="586"/>
      <c r="CY8" s="586"/>
      <c r="CZ8" s="586"/>
      <c r="DA8" s="586"/>
      <c r="DB8" s="586"/>
      <c r="DC8" s="586"/>
      <c r="DD8" s="586"/>
      <c r="DE8" s="586"/>
      <c r="DF8" s="586"/>
      <c r="DG8" s="586"/>
      <c r="DH8" s="586"/>
      <c r="DI8" s="586"/>
      <c r="DJ8" s="586"/>
      <c r="DK8" s="586"/>
      <c r="DL8" s="586"/>
      <c r="DM8" s="586"/>
      <c r="DN8" s="586"/>
      <c r="DO8" s="586"/>
      <c r="DP8" s="586"/>
      <c r="DQ8" s="586"/>
      <c r="DR8" s="586"/>
      <c r="DS8" s="586"/>
      <c r="DT8" s="586"/>
      <c r="DU8" s="586"/>
      <c r="DV8" s="586"/>
      <c r="DW8" s="586"/>
      <c r="DX8" s="586"/>
      <c r="DY8" s="586"/>
      <c r="DZ8" s="586"/>
      <c r="EA8" s="586"/>
      <c r="EB8" s="586"/>
      <c r="EC8" s="586"/>
      <c r="ED8" s="586"/>
      <c r="EE8" s="586"/>
      <c r="EF8" s="586"/>
      <c r="EG8" s="586"/>
      <c r="EH8" s="586"/>
      <c r="EI8" s="586"/>
      <c r="EJ8" s="586"/>
      <c r="EK8" s="586"/>
      <c r="EL8" s="586"/>
      <c r="EM8" s="586"/>
      <c r="EN8" s="586"/>
      <c r="EO8" s="586"/>
      <c r="EP8" s="586"/>
      <c r="EQ8" s="586"/>
      <c r="ER8" s="586"/>
      <c r="ES8" s="586"/>
      <c r="ET8" s="586"/>
      <c r="EU8" s="586"/>
      <c r="EV8" s="586"/>
      <c r="EW8" s="586"/>
      <c r="EX8" s="586"/>
      <c r="EY8" s="586"/>
      <c r="EZ8" s="586"/>
      <c r="FA8" s="586"/>
      <c r="FB8" s="586"/>
      <c r="FC8" s="586"/>
      <c r="FD8" s="586"/>
      <c r="FE8" s="586"/>
      <c r="FF8" s="586"/>
      <c r="FG8" s="586"/>
      <c r="FH8" s="586"/>
      <c r="FI8" s="586"/>
      <c r="FJ8" s="586"/>
      <c r="FK8" s="586"/>
      <c r="FL8" s="586"/>
      <c r="FM8" s="586"/>
      <c r="FN8" s="586"/>
      <c r="FO8" s="586"/>
      <c r="FP8" s="586"/>
      <c r="FQ8" s="586"/>
      <c r="FR8" s="586"/>
      <c r="FS8" s="586"/>
      <c r="FT8" s="586"/>
      <c r="FU8" s="586"/>
      <c r="FV8" s="586"/>
      <c r="FW8" s="586"/>
      <c r="FX8" s="586"/>
      <c r="FY8" s="586"/>
      <c r="FZ8" s="586"/>
      <c r="GA8" s="586"/>
      <c r="GB8" s="586"/>
      <c r="GC8" s="586"/>
      <c r="GD8" s="586"/>
      <c r="GE8" s="586"/>
      <c r="GF8" s="586"/>
      <c r="GG8" s="586"/>
      <c r="GH8" s="586"/>
      <c r="GI8" s="586"/>
      <c r="GJ8" s="586"/>
      <c r="GK8" s="586"/>
      <c r="GL8" s="586"/>
      <c r="GM8" s="586"/>
      <c r="GN8" s="586"/>
      <c r="GO8" s="586"/>
      <c r="GP8" s="586"/>
      <c r="GQ8" s="586"/>
      <c r="GR8" s="586"/>
      <c r="GS8" s="586"/>
      <c r="GT8" s="586"/>
      <c r="GU8" s="586"/>
      <c r="GV8" s="586"/>
      <c r="GW8" s="586"/>
      <c r="GX8" s="586"/>
      <c r="GY8" s="586"/>
      <c r="GZ8" s="586"/>
      <c r="HA8" s="586"/>
      <c r="HB8" s="586"/>
      <c r="HC8" s="586"/>
      <c r="HD8" s="586"/>
      <c r="HE8" s="586"/>
      <c r="HF8" s="586"/>
      <c r="HG8" s="586"/>
      <c r="HH8" s="586"/>
      <c r="HI8" s="586"/>
      <c r="HJ8" s="586"/>
      <c r="HK8" s="586"/>
      <c r="HL8" s="586"/>
      <c r="HM8" s="586"/>
      <c r="HN8" s="586"/>
      <c r="HO8" s="586"/>
      <c r="HP8" s="586"/>
      <c r="HQ8" s="586"/>
      <c r="HR8" s="586"/>
      <c r="HS8" s="586"/>
      <c r="HT8" s="586"/>
      <c r="HU8" s="586"/>
      <c r="HV8" s="586"/>
      <c r="HW8" s="586"/>
      <c r="HX8" s="586"/>
      <c r="HY8" s="586"/>
      <c r="HZ8" s="586"/>
      <c r="IA8" s="586"/>
      <c r="IB8" s="586"/>
      <c r="IC8" s="586"/>
      <c r="ID8" s="586"/>
      <c r="IE8" s="586"/>
      <c r="IF8" s="586"/>
      <c r="IG8" s="586"/>
      <c r="IH8" s="586"/>
      <c r="II8" s="586"/>
      <c r="IJ8" s="586"/>
      <c r="IK8" s="586"/>
      <c r="IL8" s="586"/>
      <c r="IM8" s="586"/>
      <c r="IN8" s="586"/>
      <c r="IO8" s="586"/>
      <c r="IP8" s="586"/>
      <c r="IQ8" s="586"/>
      <c r="IR8" s="586"/>
      <c r="IS8" s="586"/>
      <c r="IT8" s="586"/>
      <c r="IU8" s="586"/>
      <c r="IV8" s="586"/>
    </row>
    <row r="9" spans="1:256">
      <c r="A9" s="585" t="s">
        <v>267</v>
      </c>
      <c r="B9" s="584">
        <v>2364839</v>
      </c>
      <c r="C9" s="584">
        <v>643072</v>
      </c>
      <c r="D9" s="584">
        <v>98261</v>
      </c>
      <c r="E9" s="584">
        <v>390634</v>
      </c>
      <c r="F9" s="584">
        <v>52189</v>
      </c>
      <c r="G9" s="584">
        <v>12923</v>
      </c>
      <c r="H9" s="584">
        <v>3431</v>
      </c>
      <c r="I9" s="584">
        <v>29415</v>
      </c>
      <c r="J9" s="584">
        <v>1134914</v>
      </c>
      <c r="K9" s="584">
        <v>623272</v>
      </c>
      <c r="L9" s="583">
        <v>30554</v>
      </c>
      <c r="M9" s="582"/>
      <c r="N9" s="577"/>
      <c r="O9" s="576"/>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1"/>
      <c r="AY9" s="581"/>
      <c r="AZ9" s="581"/>
      <c r="BA9" s="581"/>
      <c r="BB9" s="581"/>
      <c r="BC9" s="581"/>
      <c r="BD9" s="581"/>
      <c r="BE9" s="581"/>
      <c r="BF9" s="581"/>
      <c r="BG9" s="581"/>
      <c r="BH9" s="581"/>
      <c r="BI9" s="581"/>
      <c r="BJ9" s="581"/>
      <c r="BK9" s="581"/>
      <c r="BL9" s="581"/>
      <c r="BM9" s="581"/>
      <c r="BN9" s="581"/>
      <c r="BO9" s="581"/>
      <c r="BP9" s="581"/>
      <c r="BQ9" s="581"/>
      <c r="BR9" s="581"/>
      <c r="BS9" s="581"/>
      <c r="BT9" s="581"/>
      <c r="BU9" s="581"/>
      <c r="BV9" s="581"/>
      <c r="BW9" s="581"/>
      <c r="BX9" s="581"/>
      <c r="BY9" s="581"/>
      <c r="BZ9" s="581"/>
      <c r="CA9" s="581"/>
      <c r="CB9" s="581"/>
      <c r="CC9" s="581"/>
      <c r="CD9" s="581"/>
      <c r="CE9" s="581"/>
      <c r="CF9" s="581"/>
      <c r="CG9" s="581"/>
      <c r="CH9" s="581"/>
      <c r="CI9" s="581"/>
      <c r="CJ9" s="581"/>
      <c r="CK9" s="581"/>
      <c r="CL9" s="581"/>
      <c r="CM9" s="581"/>
      <c r="CN9" s="581"/>
      <c r="CO9" s="581"/>
      <c r="CP9" s="581"/>
      <c r="CQ9" s="581"/>
      <c r="CR9" s="581"/>
      <c r="CS9" s="581"/>
      <c r="CT9" s="581"/>
      <c r="CU9" s="581"/>
      <c r="CV9" s="581"/>
      <c r="CW9" s="581"/>
      <c r="CX9" s="581"/>
      <c r="CY9" s="581"/>
      <c r="CZ9" s="581"/>
      <c r="DA9" s="581"/>
      <c r="DB9" s="581"/>
      <c r="DC9" s="581"/>
      <c r="DD9" s="581"/>
      <c r="DE9" s="581"/>
      <c r="DF9" s="581"/>
      <c r="DG9" s="581"/>
      <c r="DH9" s="581"/>
      <c r="DI9" s="581"/>
      <c r="DJ9" s="581"/>
      <c r="DK9" s="581"/>
      <c r="DL9" s="581"/>
      <c r="DM9" s="581"/>
      <c r="DN9" s="581"/>
      <c r="DO9" s="581"/>
      <c r="DP9" s="581"/>
      <c r="DQ9" s="581"/>
      <c r="DR9" s="581"/>
      <c r="DS9" s="581"/>
      <c r="DT9" s="581"/>
      <c r="DU9" s="581"/>
      <c r="DV9" s="581"/>
      <c r="DW9" s="581"/>
      <c r="DX9" s="581"/>
      <c r="DY9" s="581"/>
      <c r="DZ9" s="581"/>
      <c r="EA9" s="581"/>
      <c r="EB9" s="581"/>
      <c r="EC9" s="581"/>
      <c r="ED9" s="581"/>
      <c r="EE9" s="581"/>
      <c r="EF9" s="581"/>
      <c r="EG9" s="581"/>
      <c r="EH9" s="581"/>
      <c r="EI9" s="581"/>
      <c r="EJ9" s="581"/>
      <c r="EK9" s="581"/>
      <c r="EL9" s="581"/>
      <c r="EM9" s="581"/>
      <c r="EN9" s="581"/>
      <c r="EO9" s="581"/>
      <c r="EP9" s="581"/>
      <c r="EQ9" s="581"/>
      <c r="ER9" s="581"/>
      <c r="ES9" s="581"/>
      <c r="ET9" s="581"/>
      <c r="EU9" s="581"/>
      <c r="EV9" s="581"/>
      <c r="EW9" s="581"/>
      <c r="EX9" s="581"/>
      <c r="EY9" s="581"/>
      <c r="EZ9" s="581"/>
      <c r="FA9" s="581"/>
      <c r="FB9" s="581"/>
      <c r="FC9" s="581"/>
      <c r="FD9" s="581"/>
      <c r="FE9" s="581"/>
      <c r="FF9" s="581"/>
      <c r="FG9" s="581"/>
      <c r="FH9" s="581"/>
      <c r="FI9" s="581"/>
      <c r="FJ9" s="581"/>
      <c r="FK9" s="581"/>
      <c r="FL9" s="581"/>
      <c r="FM9" s="581"/>
      <c r="FN9" s="581"/>
      <c r="FO9" s="581"/>
      <c r="FP9" s="581"/>
      <c r="FQ9" s="581"/>
      <c r="FR9" s="581"/>
      <c r="FS9" s="581"/>
      <c r="FT9" s="581"/>
      <c r="FU9" s="581"/>
      <c r="FV9" s="581"/>
      <c r="FW9" s="581"/>
      <c r="FX9" s="581"/>
      <c r="FY9" s="581"/>
      <c r="FZ9" s="581"/>
      <c r="GA9" s="581"/>
      <c r="GB9" s="581"/>
      <c r="GC9" s="581"/>
      <c r="GD9" s="581"/>
      <c r="GE9" s="581"/>
      <c r="GF9" s="581"/>
      <c r="GG9" s="581"/>
      <c r="GH9" s="581"/>
      <c r="GI9" s="581"/>
      <c r="GJ9" s="581"/>
      <c r="GK9" s="581"/>
      <c r="GL9" s="581"/>
      <c r="GM9" s="581"/>
      <c r="GN9" s="581"/>
      <c r="GO9" s="581"/>
      <c r="GP9" s="581"/>
      <c r="GQ9" s="581"/>
      <c r="GR9" s="581"/>
      <c r="GS9" s="581"/>
      <c r="GT9" s="581"/>
      <c r="GU9" s="581"/>
      <c r="GV9" s="581"/>
      <c r="GW9" s="581"/>
      <c r="GX9" s="581"/>
      <c r="GY9" s="581"/>
      <c r="GZ9" s="581"/>
      <c r="HA9" s="581"/>
      <c r="HB9" s="581"/>
      <c r="HC9" s="581"/>
      <c r="HD9" s="581"/>
      <c r="HE9" s="581"/>
      <c r="HF9" s="581"/>
      <c r="HG9" s="581"/>
      <c r="HH9" s="581"/>
      <c r="HI9" s="581"/>
      <c r="HJ9" s="581"/>
      <c r="HK9" s="581"/>
      <c r="HL9" s="581"/>
      <c r="HM9" s="581"/>
      <c r="HN9" s="581"/>
      <c r="HO9" s="581"/>
      <c r="HP9" s="581"/>
      <c r="HQ9" s="581"/>
      <c r="HR9" s="581"/>
      <c r="HS9" s="581"/>
      <c r="HT9" s="581"/>
      <c r="HU9" s="581"/>
      <c r="HV9" s="581"/>
      <c r="HW9" s="581"/>
      <c r="HX9" s="581"/>
      <c r="HY9" s="581"/>
      <c r="HZ9" s="581"/>
      <c r="IA9" s="581"/>
      <c r="IB9" s="581"/>
      <c r="IC9" s="581"/>
      <c r="ID9" s="581"/>
      <c r="IE9" s="581"/>
      <c r="IF9" s="581"/>
      <c r="IG9" s="581"/>
      <c r="IH9" s="581"/>
      <c r="II9" s="581"/>
      <c r="IJ9" s="581"/>
      <c r="IK9" s="581"/>
      <c r="IL9" s="581"/>
      <c r="IM9" s="581"/>
      <c r="IN9" s="581"/>
      <c r="IO9" s="581"/>
      <c r="IP9" s="581"/>
      <c r="IQ9" s="581"/>
      <c r="IR9" s="581"/>
      <c r="IS9" s="581"/>
      <c r="IT9" s="581"/>
      <c r="IU9" s="581"/>
      <c r="IV9" s="581"/>
    </row>
    <row r="10" spans="1:256">
      <c r="A10" s="580" t="s">
        <v>52</v>
      </c>
      <c r="B10" s="579">
        <v>87348</v>
      </c>
      <c r="C10" s="579">
        <v>19841</v>
      </c>
      <c r="D10" s="579">
        <v>2955</v>
      </c>
      <c r="E10" s="579">
        <v>16581</v>
      </c>
      <c r="F10" s="579">
        <v>2586</v>
      </c>
      <c r="G10" s="579">
        <v>508</v>
      </c>
      <c r="H10" s="579">
        <v>156</v>
      </c>
      <c r="I10" s="579">
        <v>1677</v>
      </c>
      <c r="J10" s="579">
        <v>43044</v>
      </c>
      <c r="K10" s="579">
        <v>16934</v>
      </c>
      <c r="L10" s="578">
        <v>940</v>
      </c>
      <c r="M10" s="576"/>
      <c r="N10" s="577"/>
      <c r="O10" s="576"/>
    </row>
    <row r="11" spans="1:256">
      <c r="A11" s="580" t="s">
        <v>51</v>
      </c>
      <c r="B11" s="579">
        <v>140752</v>
      </c>
      <c r="C11" s="579">
        <v>21362</v>
      </c>
      <c r="D11" s="579">
        <v>1900</v>
      </c>
      <c r="E11" s="579">
        <v>36492</v>
      </c>
      <c r="F11" s="579">
        <v>4074</v>
      </c>
      <c r="G11" s="579">
        <v>559</v>
      </c>
      <c r="H11" s="579">
        <v>142</v>
      </c>
      <c r="I11" s="579">
        <v>234</v>
      </c>
      <c r="J11" s="579">
        <v>75989</v>
      </c>
      <c r="K11" s="579">
        <v>31430</v>
      </c>
      <c r="L11" s="578">
        <v>2134</v>
      </c>
      <c r="M11" s="576"/>
      <c r="N11" s="577"/>
      <c r="O11" s="576"/>
    </row>
    <row r="12" spans="1:256">
      <c r="A12" s="580" t="s">
        <v>50</v>
      </c>
      <c r="B12" s="579">
        <v>301857</v>
      </c>
      <c r="C12" s="579">
        <v>82261</v>
      </c>
      <c r="D12" s="579">
        <v>8138</v>
      </c>
      <c r="E12" s="579">
        <v>55925</v>
      </c>
      <c r="F12" s="579">
        <v>5402</v>
      </c>
      <c r="G12" s="579">
        <v>605</v>
      </c>
      <c r="H12" s="579">
        <v>55</v>
      </c>
      <c r="I12" s="579">
        <v>2532</v>
      </c>
      <c r="J12" s="579">
        <v>146939</v>
      </c>
      <c r="K12" s="579">
        <v>81014</v>
      </c>
      <c r="L12" s="578">
        <v>4171</v>
      </c>
      <c r="M12" s="576"/>
      <c r="N12" s="577"/>
      <c r="O12" s="576"/>
    </row>
    <row r="13" spans="1:256">
      <c r="A13" s="580" t="s">
        <v>49</v>
      </c>
      <c r="B13" s="579">
        <v>30704</v>
      </c>
      <c r="C13" s="579">
        <v>6982</v>
      </c>
      <c r="D13" s="579">
        <v>1051</v>
      </c>
      <c r="E13" s="579">
        <v>5348</v>
      </c>
      <c r="F13" s="579">
        <v>864</v>
      </c>
      <c r="G13" s="579">
        <v>288</v>
      </c>
      <c r="H13" s="579">
        <v>113</v>
      </c>
      <c r="I13" s="579">
        <v>241</v>
      </c>
      <c r="J13" s="579">
        <v>15817</v>
      </c>
      <c r="K13" s="579">
        <v>6062</v>
      </c>
      <c r="L13" s="578">
        <v>398</v>
      </c>
      <c r="M13" s="576"/>
      <c r="N13" s="577"/>
      <c r="O13" s="576"/>
    </row>
    <row r="14" spans="1:256">
      <c r="A14" s="580" t="s">
        <v>48</v>
      </c>
      <c r="B14" s="579">
        <v>196372</v>
      </c>
      <c r="C14" s="579">
        <v>53785</v>
      </c>
      <c r="D14" s="579">
        <v>6033</v>
      </c>
      <c r="E14" s="579">
        <v>31517</v>
      </c>
      <c r="F14" s="579">
        <v>4002</v>
      </c>
      <c r="G14" s="579">
        <v>1162</v>
      </c>
      <c r="H14" s="579">
        <v>178</v>
      </c>
      <c r="I14" s="579">
        <v>2003</v>
      </c>
      <c r="J14" s="579">
        <v>97692</v>
      </c>
      <c r="K14" s="579">
        <v>44811</v>
      </c>
      <c r="L14" s="578">
        <v>1614</v>
      </c>
      <c r="M14" s="576"/>
      <c r="N14" s="577"/>
      <c r="O14" s="576"/>
    </row>
    <row r="15" spans="1:256">
      <c r="A15" s="580" t="s">
        <v>47</v>
      </c>
      <c r="B15" s="579">
        <v>234903</v>
      </c>
      <c r="C15" s="579">
        <v>94624</v>
      </c>
      <c r="D15" s="579">
        <v>29823</v>
      </c>
      <c r="E15" s="579">
        <v>12156</v>
      </c>
      <c r="F15" s="579">
        <v>1896</v>
      </c>
      <c r="G15" s="579">
        <v>826</v>
      </c>
      <c r="H15" s="579">
        <v>134</v>
      </c>
      <c r="I15" s="579">
        <v>360</v>
      </c>
      <c r="J15" s="579">
        <v>95084</v>
      </c>
      <c r="K15" s="579">
        <v>86914</v>
      </c>
      <c r="L15" s="578">
        <v>4231</v>
      </c>
      <c r="M15" s="576"/>
      <c r="N15" s="577"/>
      <c r="O15" s="576"/>
    </row>
    <row r="16" spans="1:256">
      <c r="A16" s="580" t="s">
        <v>46</v>
      </c>
      <c r="B16" s="579">
        <v>363315</v>
      </c>
      <c r="C16" s="579">
        <v>91484</v>
      </c>
      <c r="D16" s="579">
        <v>9097</v>
      </c>
      <c r="E16" s="579">
        <v>60500</v>
      </c>
      <c r="F16" s="579">
        <v>6320</v>
      </c>
      <c r="G16" s="579">
        <v>2019</v>
      </c>
      <c r="H16" s="579">
        <v>344</v>
      </c>
      <c r="I16" s="579">
        <v>18491</v>
      </c>
      <c r="J16" s="579">
        <v>175060</v>
      </c>
      <c r="K16" s="579">
        <v>86020</v>
      </c>
      <c r="L16" s="578">
        <v>3813</v>
      </c>
      <c r="M16" s="576"/>
      <c r="N16" s="577"/>
      <c r="O16" s="576"/>
    </row>
    <row r="17" spans="1:15">
      <c r="A17" s="580" t="s">
        <v>45</v>
      </c>
      <c r="B17" s="579">
        <v>50405</v>
      </c>
      <c r="C17" s="579">
        <v>11001</v>
      </c>
      <c r="D17" s="579">
        <v>2065</v>
      </c>
      <c r="E17" s="579">
        <v>11313</v>
      </c>
      <c r="F17" s="579">
        <v>2101</v>
      </c>
      <c r="G17" s="579">
        <v>268</v>
      </c>
      <c r="H17" s="579">
        <v>80</v>
      </c>
      <c r="I17" s="579">
        <v>312</v>
      </c>
      <c r="J17" s="579">
        <v>23265</v>
      </c>
      <c r="K17" s="579">
        <v>14621</v>
      </c>
      <c r="L17" s="578">
        <v>374</v>
      </c>
      <c r="M17" s="576"/>
      <c r="N17" s="577"/>
      <c r="O17" s="576"/>
    </row>
    <row r="18" spans="1:15">
      <c r="A18" s="580" t="s">
        <v>44</v>
      </c>
      <c r="B18" s="579">
        <v>154338</v>
      </c>
      <c r="C18" s="579">
        <v>67263</v>
      </c>
      <c r="D18" s="579">
        <v>9450</v>
      </c>
      <c r="E18" s="579">
        <v>8497</v>
      </c>
      <c r="F18" s="579">
        <v>1176</v>
      </c>
      <c r="G18" s="579">
        <v>445</v>
      </c>
      <c r="H18" s="579">
        <v>50</v>
      </c>
      <c r="I18" s="579">
        <v>283</v>
      </c>
      <c r="J18" s="579">
        <v>67174</v>
      </c>
      <c r="K18" s="579">
        <v>47197</v>
      </c>
      <c r="L18" s="578">
        <v>2131</v>
      </c>
      <c r="M18" s="576"/>
      <c r="N18" s="577"/>
      <c r="O18" s="576"/>
    </row>
    <row r="19" spans="1:15">
      <c r="A19" s="580" t="s">
        <v>43</v>
      </c>
      <c r="B19" s="579">
        <v>165463</v>
      </c>
      <c r="C19" s="579">
        <v>40417</v>
      </c>
      <c r="D19" s="579">
        <v>5112</v>
      </c>
      <c r="E19" s="579">
        <v>31627</v>
      </c>
      <c r="F19" s="579">
        <v>5248</v>
      </c>
      <c r="G19" s="579">
        <v>417</v>
      </c>
      <c r="H19" s="579">
        <v>57</v>
      </c>
      <c r="I19" s="579">
        <v>289</v>
      </c>
      <c r="J19" s="579">
        <v>82296</v>
      </c>
      <c r="K19" s="579">
        <v>45517</v>
      </c>
      <c r="L19" s="578">
        <v>2365</v>
      </c>
      <c r="M19" s="576"/>
      <c r="N19" s="577"/>
      <c r="O19" s="576"/>
    </row>
    <row r="20" spans="1:15">
      <c r="A20" s="580" t="s">
        <v>42</v>
      </c>
      <c r="B20" s="579">
        <v>76562</v>
      </c>
      <c r="C20" s="579">
        <v>19640</v>
      </c>
      <c r="D20" s="579">
        <v>3750</v>
      </c>
      <c r="E20" s="579">
        <v>13393</v>
      </c>
      <c r="F20" s="579">
        <v>2206</v>
      </c>
      <c r="G20" s="579">
        <v>568</v>
      </c>
      <c r="H20" s="579">
        <v>173</v>
      </c>
      <c r="I20" s="579">
        <v>171</v>
      </c>
      <c r="J20" s="579">
        <v>36661</v>
      </c>
      <c r="K20" s="579">
        <v>23198</v>
      </c>
      <c r="L20" s="578">
        <v>1271</v>
      </c>
      <c r="M20" s="576"/>
      <c r="N20" s="577"/>
      <c r="O20" s="576"/>
    </row>
    <row r="21" spans="1:15">
      <c r="A21" s="580" t="s">
        <v>41</v>
      </c>
      <c r="B21" s="579">
        <v>67820</v>
      </c>
      <c r="C21" s="579">
        <v>21153</v>
      </c>
      <c r="D21" s="579">
        <v>3265</v>
      </c>
      <c r="E21" s="579">
        <v>7086</v>
      </c>
      <c r="F21" s="579">
        <v>1114</v>
      </c>
      <c r="G21" s="579">
        <v>1051</v>
      </c>
      <c r="H21" s="579">
        <v>434</v>
      </c>
      <c r="I21" s="579">
        <v>131</v>
      </c>
      <c r="J21" s="579">
        <v>33586</v>
      </c>
      <c r="K21" s="579">
        <v>14389</v>
      </c>
      <c r="L21" s="578">
        <v>696</v>
      </c>
      <c r="M21" s="576"/>
      <c r="N21" s="577"/>
      <c r="O21" s="576"/>
    </row>
    <row r="22" spans="1:15">
      <c r="A22" s="580" t="s">
        <v>40</v>
      </c>
      <c r="B22" s="579">
        <v>130781</v>
      </c>
      <c r="C22" s="579">
        <v>42353</v>
      </c>
      <c r="D22" s="579">
        <v>4544</v>
      </c>
      <c r="E22" s="579">
        <v>18944</v>
      </c>
      <c r="F22" s="579">
        <v>1782</v>
      </c>
      <c r="G22" s="579">
        <v>277</v>
      </c>
      <c r="H22" s="579">
        <v>57</v>
      </c>
      <c r="I22" s="579">
        <v>419</v>
      </c>
      <c r="J22" s="579">
        <v>62405</v>
      </c>
      <c r="K22" s="579">
        <v>34199</v>
      </c>
      <c r="L22" s="578">
        <v>1389</v>
      </c>
      <c r="M22" s="576"/>
      <c r="N22" s="577"/>
      <c r="O22" s="576"/>
    </row>
    <row r="23" spans="1:15">
      <c r="A23" s="580" t="s">
        <v>39</v>
      </c>
      <c r="B23" s="579">
        <v>83376</v>
      </c>
      <c r="C23" s="579">
        <v>14175</v>
      </c>
      <c r="D23" s="579">
        <v>1456</v>
      </c>
      <c r="E23" s="579">
        <v>22076</v>
      </c>
      <c r="F23" s="579">
        <v>3167</v>
      </c>
      <c r="G23" s="579">
        <v>639</v>
      </c>
      <c r="H23" s="579">
        <v>175</v>
      </c>
      <c r="I23" s="579">
        <v>62</v>
      </c>
      <c r="J23" s="579">
        <v>41626</v>
      </c>
      <c r="K23" s="579">
        <v>20260</v>
      </c>
      <c r="L23" s="578">
        <v>1381</v>
      </c>
      <c r="M23" s="576"/>
      <c r="N23" s="577"/>
      <c r="O23" s="576"/>
    </row>
    <row r="24" spans="1:15">
      <c r="A24" s="580" t="s">
        <v>38</v>
      </c>
      <c r="B24" s="579">
        <v>230906</v>
      </c>
      <c r="C24" s="579">
        <v>46100</v>
      </c>
      <c r="D24" s="579">
        <v>8498</v>
      </c>
      <c r="E24" s="579">
        <v>47987</v>
      </c>
      <c r="F24" s="579">
        <v>8829</v>
      </c>
      <c r="G24" s="579">
        <v>2987</v>
      </c>
      <c r="H24" s="579">
        <v>1137</v>
      </c>
      <c r="I24" s="579">
        <v>1934</v>
      </c>
      <c r="J24" s="579">
        <v>113434</v>
      </c>
      <c r="K24" s="579">
        <v>59468</v>
      </c>
      <c r="L24" s="578">
        <v>3016</v>
      </c>
      <c r="M24" s="576"/>
      <c r="N24" s="577"/>
      <c r="O24" s="576"/>
    </row>
    <row r="25" spans="1:15">
      <c r="A25" s="580" t="s">
        <v>37</v>
      </c>
      <c r="B25" s="579">
        <v>49937</v>
      </c>
      <c r="C25" s="579">
        <v>10631</v>
      </c>
      <c r="D25" s="579">
        <v>1124</v>
      </c>
      <c r="E25" s="579">
        <v>11192</v>
      </c>
      <c r="F25" s="579">
        <v>1422</v>
      </c>
      <c r="G25" s="579">
        <v>304</v>
      </c>
      <c r="H25" s="579">
        <v>146</v>
      </c>
      <c r="I25" s="579">
        <v>276</v>
      </c>
      <c r="J25" s="579">
        <v>24842</v>
      </c>
      <c r="K25" s="579">
        <v>11238</v>
      </c>
      <c r="L25" s="578">
        <v>630</v>
      </c>
      <c r="M25" s="576"/>
      <c r="N25" s="577"/>
      <c r="O25" s="576"/>
    </row>
    <row r="26" spans="1:15" ht="21" customHeight="1">
      <c r="A26" s="574"/>
      <c r="B26" s="575"/>
      <c r="C26" s="575"/>
      <c r="D26" s="575"/>
      <c r="E26" s="575"/>
      <c r="F26" s="575"/>
      <c r="G26" s="575"/>
      <c r="H26" s="575"/>
      <c r="I26" s="575"/>
      <c r="J26" s="575"/>
      <c r="K26" s="575"/>
      <c r="L26" s="575"/>
      <c r="M26" s="573"/>
      <c r="N26" s="573"/>
    </row>
    <row r="27" spans="1:15" ht="12" customHeight="1">
      <c r="A27" s="903" t="s">
        <v>342</v>
      </c>
      <c r="B27" s="904"/>
      <c r="C27" s="904"/>
      <c r="D27" s="904"/>
      <c r="E27" s="904"/>
      <c r="F27" s="904"/>
      <c r="G27" s="904"/>
      <c r="H27" s="904"/>
      <c r="I27" s="904"/>
      <c r="J27" s="904"/>
      <c r="K27" s="904"/>
      <c r="L27" s="574"/>
    </row>
    <row r="28" spans="1:15" ht="12" customHeight="1">
      <c r="A28" s="905" t="s">
        <v>341</v>
      </c>
      <c r="B28" s="906"/>
      <c r="C28" s="906"/>
      <c r="D28" s="906"/>
      <c r="E28" s="906"/>
      <c r="F28" s="906"/>
      <c r="G28" s="906"/>
      <c r="H28" s="906"/>
      <c r="I28" s="906"/>
      <c r="J28" s="906"/>
      <c r="K28" s="906"/>
      <c r="L28" s="574"/>
    </row>
    <row r="33" spans="3:9">
      <c r="C33" s="573"/>
      <c r="D33" s="573"/>
      <c r="E33" s="573"/>
      <c r="F33" s="573"/>
      <c r="G33" s="573"/>
      <c r="H33" s="573"/>
      <c r="I33" s="573"/>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39"/>
  <sheetViews>
    <sheetView zoomScaleNormal="100" workbookViewId="0">
      <selection activeCell="N41" sqref="N41"/>
    </sheetView>
  </sheetViews>
  <sheetFormatPr defaultRowHeight="12.75"/>
  <cols>
    <col min="1" max="1" width="34.7109375" style="1" customWidth="1"/>
    <col min="2" max="5" width="10.7109375" style="1" customWidth="1"/>
    <col min="6" max="7" width="9.7109375" style="1" customWidth="1"/>
    <col min="8" max="8" width="12.7109375" style="1" bestFit="1" customWidth="1"/>
    <col min="9" max="9" width="9.140625" style="1" customWidth="1"/>
    <col min="10" max="10" width="13" style="1" customWidth="1"/>
    <col min="11" max="11" width="9.140625" style="1"/>
    <col min="12" max="12" width="19" style="1" bestFit="1" customWidth="1"/>
    <col min="13" max="16384" width="9.140625" style="1"/>
  </cols>
  <sheetData>
    <row r="1" spans="1:15" ht="25.15" customHeight="1">
      <c r="A1" s="918" t="s">
        <v>356</v>
      </c>
      <c r="B1" s="918"/>
      <c r="C1" s="918"/>
      <c r="D1" s="918"/>
      <c r="E1" s="918"/>
      <c r="F1" s="918"/>
      <c r="G1" s="918"/>
    </row>
    <row r="2" spans="1:15" ht="31.9" customHeight="1">
      <c r="A2" s="836" t="s">
        <v>379</v>
      </c>
      <c r="B2" s="836"/>
      <c r="C2" s="836"/>
      <c r="D2" s="836"/>
      <c r="E2" s="836"/>
      <c r="F2" s="836"/>
      <c r="G2" s="836"/>
    </row>
    <row r="5" spans="1:15" ht="27" customHeight="1">
      <c r="A5" s="919" t="s">
        <v>33</v>
      </c>
      <c r="B5" s="919"/>
      <c r="C5" s="920"/>
      <c r="D5" s="927" t="s">
        <v>378</v>
      </c>
      <c r="E5" s="919"/>
      <c r="F5" s="919"/>
      <c r="G5" s="919"/>
      <c r="O5" s="1" t="s">
        <v>22</v>
      </c>
    </row>
    <row r="6" spans="1:15" ht="17.45" customHeight="1">
      <c r="A6" s="612"/>
      <c r="B6" s="612"/>
      <c r="C6" s="612"/>
      <c r="D6" s="613"/>
      <c r="E6" s="612"/>
      <c r="F6" s="612"/>
      <c r="G6" s="612"/>
    </row>
    <row r="7" spans="1:15" ht="19.149999999999999" customHeight="1">
      <c r="A7" s="921" t="s">
        <v>377</v>
      </c>
      <c r="B7" s="921"/>
      <c r="C7" s="922"/>
      <c r="D7" s="928">
        <v>1767804302</v>
      </c>
      <c r="E7" s="929"/>
      <c r="F7" s="929"/>
      <c r="G7" s="929"/>
      <c r="J7" s="146"/>
      <c r="K7" s="146"/>
      <c r="L7" s="146"/>
    </row>
    <row r="8" spans="1:15" ht="16.899999999999999" customHeight="1">
      <c r="A8" s="923" t="s">
        <v>376</v>
      </c>
      <c r="B8" s="923"/>
      <c r="C8" s="924"/>
      <c r="D8" s="229"/>
      <c r="E8" s="199"/>
      <c r="F8" s="52"/>
      <c r="G8" s="52"/>
      <c r="J8" s="146"/>
      <c r="K8" s="146"/>
      <c r="L8" s="146"/>
    </row>
    <row r="9" spans="1:15" ht="19.149999999999999" customHeight="1">
      <c r="A9" s="925" t="s">
        <v>375</v>
      </c>
      <c r="B9" s="925"/>
      <c r="C9" s="926"/>
      <c r="D9" s="930">
        <v>810652205</v>
      </c>
      <c r="E9" s="931"/>
      <c r="F9" s="931"/>
      <c r="G9" s="931"/>
      <c r="H9" s="3"/>
      <c r="J9" s="146"/>
      <c r="K9" s="146"/>
      <c r="L9" s="146"/>
    </row>
    <row r="10" spans="1:15" ht="19.899999999999999" customHeight="1">
      <c r="A10" s="925" t="s">
        <v>374</v>
      </c>
      <c r="B10" s="925"/>
      <c r="C10" s="926"/>
      <c r="D10" s="930">
        <v>931002000</v>
      </c>
      <c r="E10" s="931"/>
      <c r="F10" s="931"/>
      <c r="G10" s="931"/>
      <c r="H10" s="3"/>
      <c r="J10" s="146"/>
      <c r="K10" s="146"/>
      <c r="L10" s="146"/>
    </row>
    <row r="11" spans="1:15" ht="19.899999999999999" customHeight="1">
      <c r="A11" s="925" t="s">
        <v>373</v>
      </c>
      <c r="B11" s="932"/>
      <c r="C11" s="933"/>
      <c r="D11" s="930">
        <v>4878567</v>
      </c>
      <c r="E11" s="931"/>
      <c r="F11" s="931"/>
      <c r="G11" s="931"/>
      <c r="J11" s="146"/>
      <c r="K11" s="146"/>
      <c r="L11" s="146"/>
    </row>
    <row r="12" spans="1:15" ht="18" customHeight="1">
      <c r="A12" s="925" t="s">
        <v>372</v>
      </c>
      <c r="B12" s="925"/>
      <c r="C12" s="926"/>
      <c r="D12" s="930">
        <v>21271530</v>
      </c>
      <c r="E12" s="931"/>
      <c r="F12" s="931"/>
      <c r="G12" s="931"/>
      <c r="J12" s="146"/>
      <c r="K12" s="146"/>
      <c r="L12" s="146"/>
    </row>
    <row r="13" spans="1:15" ht="18" customHeight="1">
      <c r="A13" s="611"/>
      <c r="B13" s="611"/>
      <c r="C13" s="610"/>
      <c r="D13" s="934"/>
      <c r="E13" s="792"/>
      <c r="F13" s="792"/>
      <c r="G13" s="792"/>
    </row>
    <row r="15" spans="1:15">
      <c r="A15" s="73" t="s">
        <v>371</v>
      </c>
    </row>
    <row r="16" spans="1:15" ht="15.6" customHeight="1">
      <c r="A16" s="73" t="s">
        <v>370</v>
      </c>
    </row>
    <row r="17" spans="1:12">
      <c r="A17" s="73"/>
    </row>
    <row r="18" spans="1:12" ht="15" customHeight="1">
      <c r="A18" s="8"/>
      <c r="B18" s="132"/>
      <c r="C18" s="132"/>
      <c r="D18" s="539"/>
      <c r="E18" s="539"/>
      <c r="F18" s="330"/>
      <c r="G18" s="330"/>
      <c r="I18" s="82"/>
      <c r="J18" s="163"/>
      <c r="K18" s="118"/>
      <c r="L18" s="118"/>
    </row>
    <row r="19" spans="1:12">
      <c r="A19" s="5"/>
      <c r="B19" s="5"/>
      <c r="C19" s="5"/>
      <c r="D19" s="5"/>
      <c r="E19" s="5"/>
      <c r="F19" s="5"/>
      <c r="G19" s="5"/>
    </row>
    <row r="20" spans="1:12" ht="21.6" customHeight="1">
      <c r="A20" s="935" t="s">
        <v>369</v>
      </c>
      <c r="B20" s="935"/>
      <c r="C20" s="935"/>
      <c r="D20" s="935"/>
      <c r="E20" s="935"/>
      <c r="F20" s="935"/>
      <c r="G20" s="935"/>
    </row>
    <row r="21" spans="1:12" ht="15">
      <c r="A21" s="196"/>
      <c r="B21" s="196"/>
      <c r="C21" s="196"/>
      <c r="D21" s="196"/>
      <c r="E21" s="196"/>
      <c r="F21" s="196"/>
      <c r="G21" s="196"/>
    </row>
    <row r="22" spans="1:12" ht="27.75" customHeight="1">
      <c r="A22" s="736" t="s">
        <v>368</v>
      </c>
      <c r="B22" s="794"/>
      <c r="C22" s="794"/>
      <c r="D22" s="794"/>
      <c r="E22" s="794"/>
      <c r="F22" s="794"/>
      <c r="G22" s="794"/>
    </row>
    <row r="23" spans="1:12" ht="15">
      <c r="A23" s="196"/>
      <c r="B23" s="196"/>
      <c r="C23" s="196"/>
      <c r="D23" s="196"/>
      <c r="E23" s="196"/>
      <c r="F23" s="196"/>
      <c r="G23" s="196"/>
    </row>
    <row r="24" spans="1:12">
      <c r="A24" s="727" t="s">
        <v>33</v>
      </c>
      <c r="B24" s="45">
        <v>2018</v>
      </c>
      <c r="C24" s="728">
        <v>2019</v>
      </c>
      <c r="D24" s="729"/>
      <c r="E24" s="729"/>
      <c r="F24" s="729"/>
      <c r="G24" s="729"/>
    </row>
    <row r="25" spans="1:12">
      <c r="A25" s="727"/>
      <c r="B25" s="798" t="s">
        <v>30</v>
      </c>
      <c r="C25" s="798" t="s">
        <v>32</v>
      </c>
      <c r="D25" s="798" t="s">
        <v>30</v>
      </c>
      <c r="E25" s="798" t="s">
        <v>31</v>
      </c>
      <c r="F25" s="729" t="s">
        <v>367</v>
      </c>
      <c r="G25" s="729"/>
    </row>
    <row r="26" spans="1:12" ht="24">
      <c r="A26" s="727"/>
      <c r="B26" s="799"/>
      <c r="C26" s="799"/>
      <c r="D26" s="799"/>
      <c r="E26" s="799"/>
      <c r="F26" s="169" t="s">
        <v>28</v>
      </c>
      <c r="G26" s="44" t="s">
        <v>366</v>
      </c>
    </row>
    <row r="27" spans="1:12">
      <c r="A27" s="65"/>
      <c r="B27" s="65"/>
      <c r="C27" s="65"/>
      <c r="D27" s="65"/>
      <c r="E27" s="65"/>
      <c r="F27" s="65"/>
      <c r="G27" s="65"/>
    </row>
    <row r="28" spans="1:12">
      <c r="A28" s="808" t="s">
        <v>365</v>
      </c>
      <c r="B28" s="808"/>
      <c r="C28" s="808"/>
      <c r="D28" s="808"/>
      <c r="E28" s="808"/>
      <c r="F28" s="808"/>
      <c r="G28" s="808"/>
    </row>
    <row r="29" spans="1:12" ht="36">
      <c r="A29" s="608" t="s">
        <v>364</v>
      </c>
      <c r="B29" s="607">
        <v>3780</v>
      </c>
      <c r="C29" s="607">
        <v>3432</v>
      </c>
      <c r="D29" s="609">
        <v>3300</v>
      </c>
      <c r="E29" s="607">
        <v>6732</v>
      </c>
      <c r="F29" s="606">
        <v>87.33</v>
      </c>
      <c r="G29" s="598">
        <v>96.2</v>
      </c>
      <c r="J29" s="82"/>
      <c r="K29" s="82"/>
    </row>
    <row r="30" spans="1:12" ht="36">
      <c r="A30" s="608" t="s">
        <v>363</v>
      </c>
      <c r="B30" s="607">
        <v>3983</v>
      </c>
      <c r="C30" s="607">
        <v>3714</v>
      </c>
      <c r="D30" s="607">
        <v>3496</v>
      </c>
      <c r="E30" s="607">
        <v>7210</v>
      </c>
      <c r="F30" s="606">
        <v>87.8</v>
      </c>
      <c r="G30" s="598">
        <v>94.1</v>
      </c>
      <c r="J30" s="82"/>
      <c r="K30" s="82"/>
    </row>
    <row r="31" spans="1:12">
      <c r="A31" s="605" t="s">
        <v>360</v>
      </c>
      <c r="B31" s="12">
        <v>3186</v>
      </c>
      <c r="C31" s="12">
        <v>2979</v>
      </c>
      <c r="D31" s="12">
        <v>2862</v>
      </c>
      <c r="E31" s="604">
        <v>5841</v>
      </c>
      <c r="F31" s="85">
        <v>89.8</v>
      </c>
      <c r="G31" s="596">
        <v>96.1</v>
      </c>
      <c r="J31" s="82"/>
      <c r="K31" s="82"/>
    </row>
    <row r="32" spans="1:12">
      <c r="A32" s="370" t="s">
        <v>359</v>
      </c>
      <c r="B32" s="12">
        <v>14</v>
      </c>
      <c r="C32" s="12">
        <v>12</v>
      </c>
      <c r="D32" s="12">
        <v>11</v>
      </c>
      <c r="E32" s="604">
        <v>23</v>
      </c>
      <c r="F32" s="85">
        <v>78.599999999999994</v>
      </c>
      <c r="G32" s="596">
        <v>91.7</v>
      </c>
      <c r="J32" s="82"/>
      <c r="K32" s="82"/>
    </row>
    <row r="33" spans="1:11" ht="24">
      <c r="A33" s="605" t="s">
        <v>357</v>
      </c>
      <c r="B33" s="12">
        <v>1215</v>
      </c>
      <c r="C33" s="12">
        <v>1236</v>
      </c>
      <c r="D33" s="12">
        <v>1000</v>
      </c>
      <c r="E33" s="604">
        <v>2236</v>
      </c>
      <c r="F33" s="85">
        <v>82.3</v>
      </c>
      <c r="G33" s="596">
        <v>80.900000000000006</v>
      </c>
      <c r="J33" s="82"/>
      <c r="K33" s="82"/>
    </row>
    <row r="34" spans="1:11">
      <c r="A34" s="603"/>
      <c r="B34" s="7"/>
      <c r="C34" s="7"/>
      <c r="D34" s="7"/>
      <c r="E34" s="602"/>
      <c r="F34" s="173"/>
      <c r="G34" s="601"/>
      <c r="J34" s="82"/>
      <c r="K34" s="82"/>
    </row>
    <row r="35" spans="1:11">
      <c r="A35" s="724" t="s">
        <v>362</v>
      </c>
      <c r="B35" s="724"/>
      <c r="C35" s="724"/>
      <c r="D35" s="724"/>
      <c r="E35" s="724"/>
      <c r="F35" s="724"/>
      <c r="G35" s="724"/>
      <c r="J35" s="82"/>
      <c r="K35" s="82"/>
    </row>
    <row r="36" spans="1:11" ht="24">
      <c r="A36" s="208" t="s">
        <v>361</v>
      </c>
      <c r="B36" s="599">
        <v>114</v>
      </c>
      <c r="C36" s="599">
        <v>143</v>
      </c>
      <c r="D36" s="600">
        <v>113</v>
      </c>
      <c r="E36" s="599">
        <v>256</v>
      </c>
      <c r="F36" s="220">
        <v>99.1</v>
      </c>
      <c r="G36" s="598">
        <v>79</v>
      </c>
      <c r="J36" s="82"/>
      <c r="K36" s="82"/>
    </row>
    <row r="37" spans="1:11">
      <c r="A37" s="208" t="s">
        <v>360</v>
      </c>
      <c r="B37" s="216">
        <v>82</v>
      </c>
      <c r="C37" s="216">
        <v>84</v>
      </c>
      <c r="D37" s="597">
        <v>92</v>
      </c>
      <c r="E37" s="216">
        <v>176</v>
      </c>
      <c r="F37" s="329">
        <v>112.2</v>
      </c>
      <c r="G37" s="596">
        <v>109.5</v>
      </c>
      <c r="J37" s="82"/>
      <c r="K37" s="82"/>
    </row>
    <row r="38" spans="1:11">
      <c r="A38" s="370" t="s">
        <v>359</v>
      </c>
      <c r="B38" s="383" t="s">
        <v>358</v>
      </c>
      <c r="C38" s="383" t="s">
        <v>358</v>
      </c>
      <c r="D38" s="383" t="s">
        <v>358</v>
      </c>
      <c r="E38" s="383" t="s">
        <v>358</v>
      </c>
      <c r="F38" s="329" t="s">
        <v>138</v>
      </c>
      <c r="G38" s="596" t="s">
        <v>138</v>
      </c>
      <c r="J38" s="82"/>
      <c r="K38" s="82"/>
    </row>
    <row r="39" spans="1:11" ht="24">
      <c r="A39" s="208" t="s">
        <v>357</v>
      </c>
      <c r="B39" s="216">
        <v>32</v>
      </c>
      <c r="C39" s="216">
        <v>30</v>
      </c>
      <c r="D39" s="383">
        <v>52</v>
      </c>
      <c r="E39" s="383">
        <v>82</v>
      </c>
      <c r="F39" s="329">
        <v>162.5</v>
      </c>
      <c r="G39" s="596">
        <v>173.3</v>
      </c>
      <c r="J39" s="82"/>
      <c r="K39" s="82"/>
    </row>
  </sheetData>
  <mergeCells count="27">
    <mergeCell ref="A28:G28"/>
    <mergeCell ref="A35:G35"/>
    <mergeCell ref="A20:G20"/>
    <mergeCell ref="A22:G22"/>
    <mergeCell ref="A24:A26"/>
    <mergeCell ref="C24:G24"/>
    <mergeCell ref="B25:B26"/>
    <mergeCell ref="C25:C26"/>
    <mergeCell ref="D25:D26"/>
    <mergeCell ref="E25:E26"/>
    <mergeCell ref="A9:C9"/>
    <mergeCell ref="D5:G5"/>
    <mergeCell ref="D7:G7"/>
    <mergeCell ref="D9:G9"/>
    <mergeCell ref="F25:G25"/>
    <mergeCell ref="A10:C10"/>
    <mergeCell ref="A12:C12"/>
    <mergeCell ref="D10:G10"/>
    <mergeCell ref="D12:G12"/>
    <mergeCell ref="D11:G11"/>
    <mergeCell ref="A11:C11"/>
    <mergeCell ref="D13:G13"/>
    <mergeCell ref="A1:G1"/>
    <mergeCell ref="A2:G2"/>
    <mergeCell ref="A5:C5"/>
    <mergeCell ref="A7:C7"/>
    <mergeCell ref="A8:C8"/>
  </mergeCells>
  <pageMargins left="0.7" right="0.7" top="0.75" bottom="0.75" header="0.3" footer="0.3"/>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27"/>
  <sheetViews>
    <sheetView zoomScaleNormal="100" workbookViewId="0">
      <selection activeCell="M22" sqref="M22"/>
    </sheetView>
  </sheetViews>
  <sheetFormatPr defaultRowHeight="12.75"/>
  <cols>
    <col min="1" max="1" width="18.140625" style="94" customWidth="1"/>
    <col min="2" max="2" width="14.7109375" style="94" customWidth="1"/>
    <col min="3" max="3" width="13.7109375" style="94" customWidth="1"/>
    <col min="4" max="4" width="14.7109375" style="94" customWidth="1"/>
    <col min="5" max="6" width="13.5703125" style="94" customWidth="1"/>
    <col min="7" max="8" width="14.7109375" style="94" customWidth="1"/>
    <col min="9" max="9" width="11.85546875" style="94" customWidth="1"/>
    <col min="10" max="10" width="12.5703125" style="94" customWidth="1"/>
    <col min="11" max="12" width="9.140625" style="94" customWidth="1"/>
    <col min="13" max="13" width="11.42578125" style="94" customWidth="1"/>
    <col min="14" max="14" width="11.85546875" style="94" customWidth="1"/>
    <col min="15" max="17" width="9.140625" style="94" customWidth="1"/>
    <col min="18" max="18" width="11.140625" style="94" customWidth="1"/>
    <col min="19" max="19" width="9.140625" style="94" customWidth="1"/>
    <col min="20" max="20" width="10.7109375" style="94" bestFit="1" customWidth="1"/>
    <col min="21" max="21" width="14.5703125" style="94" customWidth="1"/>
    <col min="22" max="22" width="10.140625" style="94" bestFit="1" customWidth="1"/>
    <col min="23" max="16384" width="9.140625" style="94"/>
  </cols>
  <sheetData>
    <row r="1" spans="1:26" ht="30" customHeight="1">
      <c r="A1" s="936" t="s">
        <v>369</v>
      </c>
      <c r="B1" s="936"/>
      <c r="C1" s="936"/>
      <c r="D1" s="936"/>
      <c r="E1" s="936"/>
      <c r="F1" s="936"/>
      <c r="G1" s="936"/>
      <c r="H1" s="936"/>
      <c r="I1" s="936"/>
      <c r="J1" s="936"/>
    </row>
    <row r="2" spans="1:26">
      <c r="A2" s="36"/>
      <c r="B2" s="36"/>
      <c r="C2" s="36"/>
      <c r="D2" s="36"/>
      <c r="E2" s="36"/>
      <c r="F2" s="36"/>
      <c r="G2" s="36"/>
      <c r="H2" s="36"/>
      <c r="I2" s="36"/>
      <c r="J2" s="36"/>
    </row>
    <row r="3" spans="1:26" ht="18" customHeight="1">
      <c r="A3" s="937" t="s">
        <v>390</v>
      </c>
      <c r="B3" s="937"/>
      <c r="C3" s="937"/>
      <c r="D3" s="937"/>
      <c r="E3" s="937"/>
      <c r="F3" s="937"/>
      <c r="G3" s="937"/>
      <c r="H3" s="937"/>
      <c r="I3" s="937"/>
      <c r="J3" s="937"/>
    </row>
    <row r="4" spans="1:26" ht="12" customHeight="1">
      <c r="A4" s="36"/>
      <c r="B4" s="36"/>
      <c r="C4" s="36"/>
      <c r="D4" s="36"/>
      <c r="E4" s="36"/>
      <c r="F4" s="36"/>
      <c r="G4" s="36"/>
      <c r="H4" s="36"/>
      <c r="I4" s="36"/>
      <c r="J4" s="36"/>
    </row>
    <row r="5" spans="1:26" ht="15" customHeight="1">
      <c r="A5" s="938" t="s">
        <v>33</v>
      </c>
      <c r="B5" s="939" t="s">
        <v>389</v>
      </c>
      <c r="C5" s="940"/>
      <c r="D5" s="941"/>
      <c r="E5" s="939" t="s">
        <v>388</v>
      </c>
      <c r="F5" s="942"/>
      <c r="G5" s="942"/>
      <c r="H5" s="942"/>
      <c r="I5" s="942"/>
      <c r="J5" s="942"/>
    </row>
    <row r="6" spans="1:26" ht="84" customHeight="1">
      <c r="A6" s="938"/>
      <c r="B6" s="638" t="s">
        <v>267</v>
      </c>
      <c r="C6" s="639" t="s">
        <v>387</v>
      </c>
      <c r="D6" s="638" t="s">
        <v>386</v>
      </c>
      <c r="E6" s="638" t="s">
        <v>385</v>
      </c>
      <c r="F6" s="638" t="s">
        <v>384</v>
      </c>
      <c r="G6" s="638" t="s">
        <v>383</v>
      </c>
      <c r="H6" s="638" t="s">
        <v>382</v>
      </c>
      <c r="I6" s="637" t="s">
        <v>381</v>
      </c>
      <c r="J6" s="636" t="s">
        <v>380</v>
      </c>
      <c r="L6" s="635"/>
      <c r="M6" s="634"/>
      <c r="N6" s="634"/>
      <c r="O6" s="634"/>
      <c r="R6" s="634"/>
      <c r="S6" s="634"/>
      <c r="T6" s="633"/>
      <c r="U6" s="633"/>
    </row>
    <row r="7" spans="1:26" ht="15.75" customHeight="1">
      <c r="A7" s="632"/>
      <c r="B7" s="631"/>
      <c r="C7" s="631"/>
      <c r="D7" s="631"/>
      <c r="E7" s="631"/>
      <c r="F7" s="631"/>
      <c r="G7" s="631"/>
      <c r="H7" s="631"/>
      <c r="I7" s="631"/>
      <c r="J7" s="630"/>
      <c r="M7" s="629"/>
      <c r="N7" s="628"/>
      <c r="O7" s="628"/>
    </row>
    <row r="8" spans="1:26" ht="15" customHeight="1">
      <c r="A8" s="627" t="s">
        <v>26</v>
      </c>
      <c r="B8" s="625">
        <v>5841</v>
      </c>
      <c r="C8" s="626">
        <v>23</v>
      </c>
      <c r="D8" s="88">
        <v>4.7</v>
      </c>
      <c r="E8" s="625">
        <v>2747</v>
      </c>
      <c r="F8" s="625">
        <v>401</v>
      </c>
      <c r="G8" s="625">
        <v>689</v>
      </c>
      <c r="H8" s="625">
        <v>697</v>
      </c>
      <c r="I8" s="625">
        <v>1307</v>
      </c>
      <c r="J8" s="624">
        <v>176</v>
      </c>
      <c r="L8" s="615"/>
      <c r="M8" s="16"/>
      <c r="N8" s="30"/>
      <c r="O8" s="616"/>
      <c r="P8" s="614"/>
      <c r="Q8" s="614"/>
      <c r="R8" s="615"/>
      <c r="S8" s="615"/>
      <c r="T8" s="615"/>
      <c r="U8" s="615"/>
      <c r="V8" s="614"/>
      <c r="W8" s="618"/>
      <c r="Z8" s="614"/>
    </row>
    <row r="9" spans="1:26" ht="15" customHeight="1">
      <c r="A9" s="620" t="s">
        <v>52</v>
      </c>
      <c r="B9" s="623">
        <v>225</v>
      </c>
      <c r="C9" s="619" t="s">
        <v>139</v>
      </c>
      <c r="D9" s="89">
        <v>5.0999999999999996</v>
      </c>
      <c r="E9" s="189">
        <v>107</v>
      </c>
      <c r="F9" s="189">
        <v>23</v>
      </c>
      <c r="G9" s="189">
        <v>26</v>
      </c>
      <c r="H9" s="189">
        <v>15</v>
      </c>
      <c r="I9" s="189">
        <v>54</v>
      </c>
      <c r="J9" s="188">
        <v>3</v>
      </c>
      <c r="L9" s="614"/>
      <c r="M9" s="16"/>
      <c r="N9" s="30"/>
      <c r="O9" s="616"/>
      <c r="P9" s="614"/>
      <c r="Q9" s="614"/>
      <c r="R9" s="615"/>
      <c r="S9" s="615"/>
      <c r="T9" s="615"/>
      <c r="U9" s="615"/>
      <c r="V9" s="614"/>
      <c r="W9" s="618"/>
      <c r="Z9" s="614"/>
    </row>
    <row r="10" spans="1:26" ht="15" customHeight="1">
      <c r="A10" s="620" t="s">
        <v>51</v>
      </c>
      <c r="B10" s="189">
        <v>424</v>
      </c>
      <c r="C10" s="621">
        <v>1</v>
      </c>
      <c r="D10" s="89">
        <v>6.4</v>
      </c>
      <c r="E10" s="189">
        <v>165</v>
      </c>
      <c r="F10" s="189">
        <v>28</v>
      </c>
      <c r="G10" s="189">
        <v>40</v>
      </c>
      <c r="H10" s="189">
        <v>70</v>
      </c>
      <c r="I10" s="189">
        <v>121</v>
      </c>
      <c r="J10" s="188">
        <v>4</v>
      </c>
      <c r="L10" s="614"/>
      <c r="M10" s="16"/>
      <c r="N10" s="30"/>
      <c r="O10" s="616"/>
      <c r="P10" s="614"/>
      <c r="Q10" s="614"/>
      <c r="R10" s="615"/>
      <c r="S10" s="615"/>
      <c r="T10" s="615"/>
      <c r="U10" s="615"/>
      <c r="V10" s="614"/>
      <c r="W10" s="618"/>
      <c r="Z10" s="614"/>
    </row>
    <row r="11" spans="1:26" ht="15" customHeight="1">
      <c r="A11" s="620" t="s">
        <v>50</v>
      </c>
      <c r="B11" s="189">
        <v>762</v>
      </c>
      <c r="C11" s="621">
        <v>3</v>
      </c>
      <c r="D11" s="89">
        <v>4.9000000000000004</v>
      </c>
      <c r="E11" s="189">
        <v>361</v>
      </c>
      <c r="F11" s="189">
        <v>41</v>
      </c>
      <c r="G11" s="189">
        <v>80</v>
      </c>
      <c r="H11" s="189">
        <v>66</v>
      </c>
      <c r="I11" s="189">
        <v>214</v>
      </c>
      <c r="J11" s="188">
        <v>16</v>
      </c>
      <c r="L11" s="614"/>
      <c r="M11" s="16"/>
      <c r="N11" s="30"/>
      <c r="O11" s="616"/>
      <c r="P11" s="614"/>
      <c r="Q11" s="614"/>
      <c r="R11" s="615"/>
      <c r="S11" s="615"/>
      <c r="T11" s="615"/>
      <c r="U11" s="615"/>
      <c r="V11" s="614"/>
      <c r="W11" s="618"/>
      <c r="Z11" s="614"/>
    </row>
    <row r="12" spans="1:26" ht="15" customHeight="1">
      <c r="A12" s="620" t="s">
        <v>49</v>
      </c>
      <c r="B12" s="189">
        <v>81</v>
      </c>
      <c r="C12" s="619" t="s">
        <v>139</v>
      </c>
      <c r="D12" s="89">
        <v>5.4</v>
      </c>
      <c r="E12" s="189">
        <v>26</v>
      </c>
      <c r="F12" s="189">
        <v>8</v>
      </c>
      <c r="G12" s="189">
        <v>8</v>
      </c>
      <c r="H12" s="189">
        <v>9</v>
      </c>
      <c r="I12" s="189">
        <v>30</v>
      </c>
      <c r="J12" s="188">
        <v>4</v>
      </c>
      <c r="L12" s="614"/>
      <c r="M12" s="16"/>
      <c r="N12" s="30"/>
      <c r="O12" s="616"/>
      <c r="P12" s="614"/>
      <c r="Q12" s="614"/>
      <c r="R12" s="615"/>
      <c r="S12" s="615"/>
      <c r="T12" s="615"/>
      <c r="U12" s="615"/>
      <c r="V12" s="614"/>
      <c r="W12" s="618"/>
      <c r="Z12" s="614"/>
    </row>
    <row r="13" spans="1:26" ht="15" customHeight="1">
      <c r="A13" s="620" t="s">
        <v>48</v>
      </c>
      <c r="B13" s="189">
        <v>476</v>
      </c>
      <c r="C13" s="621">
        <v>2</v>
      </c>
      <c r="D13" s="89">
        <v>4.9000000000000004</v>
      </c>
      <c r="E13" s="189">
        <v>227</v>
      </c>
      <c r="F13" s="189">
        <v>34</v>
      </c>
      <c r="G13" s="189">
        <v>61</v>
      </c>
      <c r="H13" s="189">
        <v>64</v>
      </c>
      <c r="I13" s="189">
        <v>90</v>
      </c>
      <c r="J13" s="188">
        <v>6</v>
      </c>
      <c r="L13" s="614"/>
      <c r="M13" s="16"/>
      <c r="N13" s="30"/>
      <c r="O13" s="616"/>
      <c r="P13" s="614"/>
      <c r="Q13" s="614"/>
      <c r="R13" s="615"/>
      <c r="S13" s="615"/>
      <c r="T13" s="615"/>
      <c r="U13" s="615"/>
      <c r="V13" s="614"/>
      <c r="W13" s="618"/>
      <c r="Z13" s="614"/>
    </row>
    <row r="14" spans="1:26" ht="15" customHeight="1">
      <c r="A14" s="620" t="s">
        <v>47</v>
      </c>
      <c r="B14" s="189">
        <v>536</v>
      </c>
      <c r="C14" s="621">
        <v>1</v>
      </c>
      <c r="D14" s="89">
        <v>3.8</v>
      </c>
      <c r="E14" s="189">
        <v>307</v>
      </c>
      <c r="F14" s="189">
        <v>36</v>
      </c>
      <c r="G14" s="189">
        <v>74</v>
      </c>
      <c r="H14" s="189">
        <v>28</v>
      </c>
      <c r="I14" s="189">
        <v>91</v>
      </c>
      <c r="J14" s="188">
        <v>11</v>
      </c>
      <c r="L14" s="614"/>
      <c r="M14" s="16"/>
      <c r="N14" s="30"/>
      <c r="O14" s="616"/>
      <c r="P14" s="614"/>
      <c r="Q14" s="614"/>
      <c r="R14" s="615"/>
      <c r="S14" s="615"/>
      <c r="T14" s="615"/>
      <c r="U14" s="615"/>
      <c r="V14" s="614"/>
      <c r="W14" s="618"/>
      <c r="Z14" s="614"/>
    </row>
    <row r="15" spans="1:26" ht="15" customHeight="1">
      <c r="A15" s="620" t="s">
        <v>46</v>
      </c>
      <c r="B15" s="189">
        <v>734</v>
      </c>
      <c r="C15" s="621">
        <v>2</v>
      </c>
      <c r="D15" s="89">
        <v>4.0999999999999996</v>
      </c>
      <c r="E15" s="189">
        <v>348</v>
      </c>
      <c r="F15" s="189">
        <v>47</v>
      </c>
      <c r="G15" s="189">
        <v>99</v>
      </c>
      <c r="H15" s="189">
        <v>90</v>
      </c>
      <c r="I15" s="189">
        <v>150</v>
      </c>
      <c r="J15" s="188">
        <v>29</v>
      </c>
      <c r="L15" s="614"/>
      <c r="M15" s="16"/>
      <c r="N15" s="30"/>
      <c r="O15" s="616"/>
      <c r="P15" s="614"/>
      <c r="Q15" s="614"/>
      <c r="R15" s="615"/>
      <c r="S15" s="615"/>
      <c r="T15" s="615"/>
      <c r="U15" s="615"/>
      <c r="V15" s="614"/>
      <c r="W15" s="618"/>
      <c r="Z15" s="614"/>
    </row>
    <row r="16" spans="1:26" ht="15" customHeight="1">
      <c r="A16" s="620" t="s">
        <v>45</v>
      </c>
      <c r="B16" s="189">
        <v>58</v>
      </c>
      <c r="C16" s="621">
        <v>1</v>
      </c>
      <c r="D16" s="89">
        <v>2.2000000000000002</v>
      </c>
      <c r="E16" s="189">
        <v>22</v>
      </c>
      <c r="F16" s="189">
        <v>6</v>
      </c>
      <c r="G16" s="189">
        <v>10</v>
      </c>
      <c r="H16" s="189">
        <v>5</v>
      </c>
      <c r="I16" s="188">
        <v>15</v>
      </c>
      <c r="J16" s="622" t="s">
        <v>139</v>
      </c>
      <c r="L16" s="614"/>
      <c r="M16" s="16"/>
      <c r="N16" s="30"/>
      <c r="O16" s="616"/>
      <c r="P16" s="614"/>
      <c r="Q16" s="614"/>
      <c r="R16" s="615"/>
      <c r="S16" s="615"/>
      <c r="T16" s="615"/>
      <c r="U16" s="615"/>
      <c r="V16" s="614"/>
      <c r="W16" s="618"/>
      <c r="Z16" s="614"/>
    </row>
    <row r="17" spans="1:26" ht="15" customHeight="1">
      <c r="A17" s="620" t="s">
        <v>44</v>
      </c>
      <c r="B17" s="189">
        <v>391</v>
      </c>
      <c r="C17" s="619" t="s">
        <v>139</v>
      </c>
      <c r="D17" s="89">
        <v>4.4000000000000004</v>
      </c>
      <c r="E17" s="189">
        <v>219</v>
      </c>
      <c r="F17" s="189">
        <v>28</v>
      </c>
      <c r="G17" s="189">
        <v>51</v>
      </c>
      <c r="H17" s="189">
        <v>9</v>
      </c>
      <c r="I17" s="189">
        <v>84</v>
      </c>
      <c r="J17" s="188">
        <v>2</v>
      </c>
      <c r="L17" s="614"/>
      <c r="M17" s="16"/>
      <c r="N17" s="30"/>
      <c r="O17" s="616"/>
      <c r="P17" s="614"/>
      <c r="Q17" s="614"/>
      <c r="R17" s="615"/>
      <c r="S17" s="615"/>
      <c r="T17" s="615"/>
      <c r="U17" s="615"/>
      <c r="V17" s="614"/>
      <c r="W17" s="618"/>
      <c r="Z17" s="614"/>
    </row>
    <row r="18" spans="1:26" ht="15" customHeight="1">
      <c r="A18" s="620" t="s">
        <v>43</v>
      </c>
      <c r="B18" s="189">
        <v>493</v>
      </c>
      <c r="C18" s="621">
        <v>1</v>
      </c>
      <c r="D18" s="89">
        <v>5.8</v>
      </c>
      <c r="E18" s="189">
        <v>204</v>
      </c>
      <c r="F18" s="189">
        <v>39</v>
      </c>
      <c r="G18" s="189">
        <v>50</v>
      </c>
      <c r="H18" s="189">
        <v>100</v>
      </c>
      <c r="I18" s="189">
        <v>100</v>
      </c>
      <c r="J18" s="188">
        <v>35</v>
      </c>
      <c r="L18" s="614"/>
      <c r="M18" s="16"/>
      <c r="N18" s="30"/>
      <c r="O18" s="616"/>
      <c r="P18" s="614"/>
      <c r="Q18" s="614"/>
      <c r="R18" s="615"/>
      <c r="S18" s="615"/>
      <c r="T18" s="615"/>
      <c r="U18" s="615"/>
      <c r="V18" s="614"/>
      <c r="W18" s="618"/>
      <c r="Z18" s="614"/>
    </row>
    <row r="19" spans="1:26" ht="15" customHeight="1">
      <c r="A19" s="620" t="s">
        <v>42</v>
      </c>
      <c r="B19" s="189">
        <v>219</v>
      </c>
      <c r="C19" s="621">
        <v>2</v>
      </c>
      <c r="D19" s="89">
        <v>5.4</v>
      </c>
      <c r="E19" s="189">
        <v>100</v>
      </c>
      <c r="F19" s="189">
        <v>15</v>
      </c>
      <c r="G19" s="189">
        <v>28</v>
      </c>
      <c r="H19" s="189">
        <v>30</v>
      </c>
      <c r="I19" s="189">
        <v>46</v>
      </c>
      <c r="J19" s="188">
        <v>9</v>
      </c>
      <c r="L19" s="614"/>
      <c r="M19" s="16"/>
      <c r="N19" s="30"/>
      <c r="O19" s="616"/>
      <c r="P19" s="614"/>
      <c r="Q19" s="614"/>
      <c r="R19" s="615"/>
      <c r="S19" s="615"/>
      <c r="T19" s="615"/>
      <c r="U19" s="615"/>
      <c r="V19" s="614"/>
      <c r="W19" s="618"/>
      <c r="Z19" s="614"/>
    </row>
    <row r="20" spans="1:26" ht="15" customHeight="1">
      <c r="A20" s="620" t="s">
        <v>41</v>
      </c>
      <c r="B20" s="189">
        <v>93</v>
      </c>
      <c r="C20" s="365">
        <v>2</v>
      </c>
      <c r="D20" s="89">
        <v>2.7</v>
      </c>
      <c r="E20" s="189">
        <v>45</v>
      </c>
      <c r="F20" s="189">
        <v>6</v>
      </c>
      <c r="G20" s="189">
        <v>9</v>
      </c>
      <c r="H20" s="189">
        <v>12</v>
      </c>
      <c r="I20" s="189">
        <v>21</v>
      </c>
      <c r="J20" s="188">
        <v>3</v>
      </c>
      <c r="L20" s="614"/>
      <c r="M20" s="16"/>
      <c r="N20" s="30"/>
      <c r="O20" s="616"/>
      <c r="P20" s="614"/>
      <c r="Q20" s="614"/>
      <c r="R20" s="615"/>
      <c r="S20" s="615"/>
      <c r="T20" s="615"/>
      <c r="U20" s="615"/>
      <c r="V20" s="614"/>
      <c r="W20" s="618"/>
      <c r="Z20" s="614"/>
    </row>
    <row r="21" spans="1:26" ht="15" customHeight="1">
      <c r="A21" s="620" t="s">
        <v>40</v>
      </c>
      <c r="B21" s="189">
        <v>299</v>
      </c>
      <c r="C21" s="621">
        <v>5</v>
      </c>
      <c r="D21" s="89">
        <v>4.4000000000000004</v>
      </c>
      <c r="E21" s="189">
        <v>149</v>
      </c>
      <c r="F21" s="189">
        <v>21</v>
      </c>
      <c r="G21" s="189">
        <v>41</v>
      </c>
      <c r="H21" s="189">
        <v>32</v>
      </c>
      <c r="I21" s="189">
        <v>56</v>
      </c>
      <c r="J21" s="188">
        <v>6</v>
      </c>
      <c r="L21" s="614"/>
      <c r="M21" s="16"/>
      <c r="N21" s="30"/>
      <c r="O21" s="616"/>
      <c r="P21" s="614"/>
      <c r="Q21" s="614"/>
      <c r="R21" s="615"/>
      <c r="S21" s="615"/>
      <c r="T21" s="615"/>
      <c r="U21" s="615"/>
      <c r="V21" s="614"/>
      <c r="W21" s="618"/>
      <c r="Z21" s="614"/>
    </row>
    <row r="22" spans="1:26" ht="15" customHeight="1">
      <c r="A22" s="620" t="s">
        <v>39</v>
      </c>
      <c r="B22" s="189">
        <v>228</v>
      </c>
      <c r="C22" s="619" t="s">
        <v>139</v>
      </c>
      <c r="D22" s="89">
        <v>5.4</v>
      </c>
      <c r="E22" s="189">
        <v>109</v>
      </c>
      <c r="F22" s="189">
        <v>6</v>
      </c>
      <c r="G22" s="189">
        <v>13</v>
      </c>
      <c r="H22" s="189">
        <v>48</v>
      </c>
      <c r="I22" s="189">
        <v>52</v>
      </c>
      <c r="J22" s="188">
        <v>33</v>
      </c>
      <c r="L22" s="614"/>
      <c r="M22" s="16"/>
      <c r="N22" s="30"/>
      <c r="O22" s="616"/>
      <c r="P22" s="614"/>
      <c r="Q22" s="614"/>
      <c r="R22" s="615"/>
      <c r="S22" s="615"/>
      <c r="T22" s="615"/>
      <c r="U22" s="615"/>
      <c r="V22" s="614"/>
      <c r="W22" s="618"/>
      <c r="Z22" s="614"/>
    </row>
    <row r="23" spans="1:26" ht="15" customHeight="1">
      <c r="A23" s="620" t="s">
        <v>38</v>
      </c>
      <c r="B23" s="189">
        <v>730</v>
      </c>
      <c r="C23" s="621">
        <v>3</v>
      </c>
      <c r="D23" s="89">
        <v>6.1</v>
      </c>
      <c r="E23" s="189">
        <v>318</v>
      </c>
      <c r="F23" s="189">
        <v>56</v>
      </c>
      <c r="G23" s="189">
        <v>90</v>
      </c>
      <c r="H23" s="189">
        <v>107</v>
      </c>
      <c r="I23" s="189">
        <v>159</v>
      </c>
      <c r="J23" s="188">
        <v>9</v>
      </c>
      <c r="L23" s="614"/>
      <c r="M23" s="16"/>
      <c r="N23" s="30"/>
      <c r="O23" s="616"/>
      <c r="P23" s="614"/>
      <c r="Q23" s="614"/>
      <c r="R23" s="615"/>
      <c r="S23" s="615"/>
      <c r="T23" s="615"/>
      <c r="U23" s="615"/>
      <c r="V23" s="614"/>
      <c r="W23" s="618"/>
      <c r="Z23" s="614"/>
    </row>
    <row r="24" spans="1:26" ht="15" customHeight="1">
      <c r="A24" s="620" t="s">
        <v>37</v>
      </c>
      <c r="B24" s="189">
        <v>92</v>
      </c>
      <c r="C24" s="619" t="s">
        <v>139</v>
      </c>
      <c r="D24" s="89">
        <v>3.6</v>
      </c>
      <c r="E24" s="189">
        <v>40</v>
      </c>
      <c r="F24" s="189">
        <v>7</v>
      </c>
      <c r="G24" s="189">
        <v>9</v>
      </c>
      <c r="H24" s="189">
        <v>12</v>
      </c>
      <c r="I24" s="189">
        <v>24</v>
      </c>
      <c r="J24" s="188">
        <v>6</v>
      </c>
      <c r="L24" s="614"/>
      <c r="M24" s="16"/>
      <c r="N24" s="30"/>
      <c r="O24" s="616"/>
      <c r="P24" s="614"/>
      <c r="Q24" s="614"/>
      <c r="R24" s="615"/>
      <c r="S24" s="615"/>
      <c r="T24" s="615"/>
      <c r="U24" s="615"/>
      <c r="V24" s="614"/>
      <c r="W24" s="618"/>
      <c r="Z24" s="614"/>
    </row>
    <row r="25" spans="1:26">
      <c r="B25" s="614"/>
      <c r="C25" s="614"/>
      <c r="D25" s="614"/>
      <c r="E25" s="614"/>
      <c r="F25" s="614"/>
      <c r="G25" s="614"/>
      <c r="H25" s="614"/>
      <c r="I25" s="614"/>
      <c r="J25" s="614"/>
      <c r="M25" s="3"/>
      <c r="N25" s="617"/>
      <c r="O25" s="616"/>
      <c r="R25" s="615"/>
      <c r="S25" s="615"/>
      <c r="T25" s="615"/>
      <c r="U25" s="615"/>
      <c r="V25" s="614"/>
    </row>
    <row r="26" spans="1:26">
      <c r="B26" s="614"/>
      <c r="C26" s="614"/>
      <c r="D26" s="614"/>
      <c r="E26" s="614"/>
      <c r="F26" s="614"/>
      <c r="G26" s="614"/>
      <c r="H26" s="614"/>
      <c r="I26" s="614"/>
      <c r="J26" s="614"/>
    </row>
    <row r="27" spans="1:26">
      <c r="B27" s="614"/>
      <c r="C27" s="614"/>
      <c r="D27" s="614"/>
      <c r="E27" s="614"/>
      <c r="F27" s="614"/>
      <c r="G27" s="614"/>
      <c r="H27" s="614"/>
      <c r="I27" s="614"/>
      <c r="J27" s="614"/>
    </row>
  </sheetData>
  <mergeCells count="5">
    <mergeCell ref="A1:J1"/>
    <mergeCell ref="A3:J3"/>
    <mergeCell ref="A5:A6"/>
    <mergeCell ref="B5:D5"/>
    <mergeCell ref="E5:J5"/>
  </mergeCells>
  <pageMargins left="0.7" right="0.7" top="0.75" bottom="0.75" header="0.3" footer="0.3"/>
  <pageSetup paperSize="9"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L30"/>
  <sheetViews>
    <sheetView zoomScaleNormal="100" workbookViewId="0">
      <selection activeCell="G33" sqref="G33"/>
    </sheetView>
  </sheetViews>
  <sheetFormatPr defaultRowHeight="12.75"/>
  <cols>
    <col min="1" max="1" width="9.140625" style="1" customWidth="1"/>
    <col min="2" max="2" width="28.28515625" style="1" customWidth="1"/>
    <col min="3" max="3" width="14.5703125" style="1" customWidth="1"/>
    <col min="4" max="4" width="12.42578125" style="1" customWidth="1"/>
    <col min="5" max="5" width="15.42578125" style="1" bestFit="1" customWidth="1"/>
    <col min="6" max="6" width="19.7109375" style="1" customWidth="1"/>
    <col min="7" max="7" width="13.42578125" style="1" customWidth="1"/>
    <col min="8" max="8" width="14.140625" style="1" customWidth="1"/>
    <col min="9" max="9" width="16.28515625" style="1" customWidth="1"/>
    <col min="10" max="10" width="9.140625" style="1" customWidth="1"/>
    <col min="11" max="11" width="16.42578125" style="1" customWidth="1"/>
    <col min="12" max="12" width="13.85546875" style="1" customWidth="1"/>
    <col min="13" max="16384" width="9.140625" style="1"/>
  </cols>
  <sheetData>
    <row r="4" spans="2:12">
      <c r="B4" s="22" t="s">
        <v>60</v>
      </c>
      <c r="C4" s="647">
        <v>0.78400000000000003</v>
      </c>
    </row>
    <row r="5" spans="2:12">
      <c r="B5" s="22" t="s">
        <v>392</v>
      </c>
      <c r="C5" s="647">
        <v>0.17299999999999999</v>
      </c>
    </row>
    <row r="6" spans="2:12">
      <c r="B6" s="22" t="s">
        <v>391</v>
      </c>
      <c r="C6" s="647">
        <v>4.2999999999999997E-2</v>
      </c>
    </row>
    <row r="7" spans="2:12">
      <c r="B7" s="22"/>
      <c r="C7" s="647">
        <f>SUM(C4:C6)</f>
        <v>1</v>
      </c>
    </row>
    <row r="9" spans="2:12" ht="15.75" customHeight="1"/>
    <row r="10" spans="2:12">
      <c r="C10" s="646"/>
      <c r="D10" s="82" t="s">
        <v>393</v>
      </c>
      <c r="H10" s="2"/>
      <c r="I10" s="645"/>
      <c r="J10" s="2"/>
      <c r="K10" s="2"/>
      <c r="L10" s="2"/>
    </row>
    <row r="11" spans="2:12">
      <c r="B11" s="1" t="s">
        <v>60</v>
      </c>
      <c r="C11" s="82">
        <v>4065766516.5499992</v>
      </c>
      <c r="D11" s="685">
        <v>3544896.08</v>
      </c>
      <c r="E11" s="146">
        <f>C11-D11</f>
        <v>4062221620.4699993</v>
      </c>
      <c r="F11" s="644">
        <f>E11/E14</f>
        <v>0.78406443743240162</v>
      </c>
      <c r="G11" s="146"/>
      <c r="H11" s="642"/>
      <c r="I11" s="43"/>
      <c r="J11" s="2"/>
      <c r="K11" s="643"/>
      <c r="L11" s="286"/>
    </row>
    <row r="12" spans="2:12">
      <c r="B12" s="1" t="s">
        <v>392</v>
      </c>
      <c r="C12" s="82">
        <v>895724486.1099999</v>
      </c>
      <c r="D12" s="641"/>
      <c r="F12" s="641">
        <f>C12/C14</f>
        <v>0.17276888913519059</v>
      </c>
      <c r="G12" s="146"/>
      <c r="H12" s="642"/>
      <c r="I12" s="2"/>
      <c r="J12" s="2"/>
      <c r="K12" s="286"/>
      <c r="L12" s="286"/>
    </row>
    <row r="13" spans="2:12">
      <c r="B13" s="1" t="s">
        <v>391</v>
      </c>
      <c r="C13" s="82">
        <v>223033193.76000005</v>
      </c>
      <c r="D13" s="641"/>
      <c r="F13" s="641">
        <f>C13/E14</f>
        <v>4.3048462622763926E-2</v>
      </c>
      <c r="G13" s="146"/>
      <c r="H13" s="642"/>
      <c r="I13" s="2"/>
      <c r="J13" s="2"/>
      <c r="K13" s="286"/>
      <c r="L13" s="286"/>
    </row>
    <row r="14" spans="2:12">
      <c r="C14" s="82">
        <f>SUM(C11:C13)</f>
        <v>5184524196.4199991</v>
      </c>
      <c r="E14" s="82">
        <f>E11+C13+C12</f>
        <v>5180979300.3399992</v>
      </c>
      <c r="F14" s="118"/>
      <c r="G14" s="16"/>
      <c r="H14" s="9"/>
      <c r="I14" s="2"/>
      <c r="J14" s="2"/>
      <c r="K14" s="2"/>
      <c r="L14" s="2"/>
    </row>
    <row r="15" spans="2:12">
      <c r="F15" s="118"/>
      <c r="H15" s="2"/>
      <c r="I15" s="2"/>
      <c r="J15" s="2"/>
      <c r="K15" s="2"/>
      <c r="L15" s="2"/>
    </row>
    <row r="16" spans="2:12">
      <c r="C16" s="82"/>
      <c r="F16" s="118"/>
    </row>
    <row r="17" spans="3:7">
      <c r="C17" s="3"/>
    </row>
    <row r="18" spans="3:7">
      <c r="C18" s="82"/>
      <c r="D18" s="82"/>
      <c r="E18" s="146"/>
    </row>
    <row r="19" spans="3:7">
      <c r="C19" s="82"/>
      <c r="D19" s="641"/>
      <c r="E19" s="118"/>
    </row>
    <row r="20" spans="3:7">
      <c r="C20" s="82"/>
      <c r="D20" s="641"/>
    </row>
    <row r="21" spans="3:7">
      <c r="C21" s="82"/>
      <c r="D21" s="641"/>
    </row>
    <row r="22" spans="3:7">
      <c r="C22" s="82"/>
    </row>
    <row r="24" spans="3:7">
      <c r="G24" s="640" t="s">
        <v>36</v>
      </c>
    </row>
    <row r="30" spans="3:7">
      <c r="E30" s="640" t="s">
        <v>22</v>
      </c>
      <c r="F30" s="640" t="s">
        <v>22</v>
      </c>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10:G31"/>
  <sheetViews>
    <sheetView workbookViewId="0">
      <selection activeCell="I27" sqref="I27"/>
    </sheetView>
  </sheetViews>
  <sheetFormatPr defaultRowHeight="12.75"/>
  <cols>
    <col min="1" max="2" width="9.140625" style="1"/>
    <col min="3" max="3" width="24.28515625" style="1" bestFit="1" customWidth="1"/>
    <col min="4" max="4" width="16.28515625" style="1" bestFit="1" customWidth="1"/>
    <col min="5" max="5" width="14.5703125" style="1" customWidth="1"/>
    <col min="6" max="7" width="9.140625" style="1"/>
    <col min="8" max="8" width="19.28515625" style="1" bestFit="1" customWidth="1"/>
    <col min="9" max="9" width="9.140625" style="1"/>
    <col min="10" max="10" width="11" style="1" customWidth="1"/>
    <col min="11" max="16384" width="9.140625" style="1"/>
  </cols>
  <sheetData>
    <row r="10" spans="3:7">
      <c r="C10" s="649"/>
      <c r="D10" s="649" t="s">
        <v>395</v>
      </c>
      <c r="E10" s="650" t="s">
        <v>394</v>
      </c>
    </row>
    <row r="11" spans="3:7">
      <c r="C11" s="649" t="s">
        <v>52</v>
      </c>
      <c r="D11" s="122">
        <v>42678</v>
      </c>
      <c r="E11" s="122">
        <v>44064</v>
      </c>
      <c r="G11" s="3"/>
    </row>
    <row r="12" spans="3:7">
      <c r="C12" s="649" t="s">
        <v>51</v>
      </c>
      <c r="D12" s="122">
        <v>74835</v>
      </c>
      <c r="E12" s="122">
        <v>66292</v>
      </c>
      <c r="G12" s="3"/>
    </row>
    <row r="13" spans="3:7">
      <c r="C13" s="649" t="s">
        <v>50</v>
      </c>
      <c r="D13" s="122">
        <v>144935</v>
      </c>
      <c r="E13" s="122">
        <v>156271</v>
      </c>
      <c r="G13" s="3"/>
    </row>
    <row r="14" spans="3:7">
      <c r="C14" s="649" t="s">
        <v>49</v>
      </c>
      <c r="D14" s="122">
        <v>15724</v>
      </c>
      <c r="E14" s="122">
        <v>14994</v>
      </c>
      <c r="G14" s="3"/>
    </row>
    <row r="15" spans="3:7">
      <c r="C15" s="649" t="s">
        <v>48</v>
      </c>
      <c r="D15" s="122">
        <v>96320</v>
      </c>
      <c r="E15" s="122">
        <v>98021</v>
      </c>
      <c r="G15" s="3"/>
    </row>
    <row r="16" spans="3:7">
      <c r="C16" s="649" t="s">
        <v>47</v>
      </c>
      <c r="D16" s="122">
        <v>93964</v>
      </c>
      <c r="E16" s="122">
        <v>141176</v>
      </c>
      <c r="G16" s="3"/>
    </row>
    <row r="17" spans="3:7">
      <c r="C17" s="649" t="s">
        <v>46</v>
      </c>
      <c r="D17" s="122">
        <v>172693</v>
      </c>
      <c r="E17" s="122">
        <v>185362</v>
      </c>
      <c r="G17" s="3"/>
    </row>
    <row r="18" spans="3:7">
      <c r="C18" s="649" t="s">
        <v>45</v>
      </c>
      <c r="D18" s="122">
        <v>23187</v>
      </c>
      <c r="E18" s="122">
        <v>26850</v>
      </c>
      <c r="G18" s="3"/>
    </row>
    <row r="19" spans="3:7">
      <c r="C19" s="649" t="s">
        <v>44</v>
      </c>
      <c r="D19" s="122">
        <v>66317</v>
      </c>
      <c r="E19" s="122">
        <v>88914</v>
      </c>
      <c r="G19" s="3"/>
    </row>
    <row r="20" spans="3:7">
      <c r="C20" s="649" t="s">
        <v>43</v>
      </c>
      <c r="D20" s="122">
        <v>81089</v>
      </c>
      <c r="E20" s="122">
        <v>84361</v>
      </c>
      <c r="G20" s="3"/>
    </row>
    <row r="21" spans="3:7">
      <c r="C21" s="649" t="s">
        <v>42</v>
      </c>
      <c r="D21" s="122">
        <v>36070</v>
      </c>
      <c r="E21" s="122">
        <v>40304</v>
      </c>
      <c r="G21" s="3"/>
    </row>
    <row r="22" spans="3:7">
      <c r="C22" s="649" t="s">
        <v>41</v>
      </c>
      <c r="D22" s="122">
        <v>33387</v>
      </c>
      <c r="E22" s="122">
        <v>34634</v>
      </c>
      <c r="G22" s="3"/>
    </row>
    <row r="23" spans="3:7">
      <c r="C23" s="649" t="s">
        <v>40</v>
      </c>
      <c r="D23" s="122">
        <v>61574</v>
      </c>
      <c r="E23" s="122">
        <v>67677</v>
      </c>
      <c r="G23" s="3"/>
    </row>
    <row r="24" spans="3:7">
      <c r="C24" s="649" t="s">
        <v>39</v>
      </c>
      <c r="D24" s="122">
        <v>41105</v>
      </c>
      <c r="E24" s="122">
        <v>42201</v>
      </c>
      <c r="G24" s="3"/>
    </row>
    <row r="25" spans="3:7">
      <c r="C25" s="649" t="s">
        <v>38</v>
      </c>
      <c r="D25" s="122">
        <v>115221</v>
      </c>
      <c r="E25" s="122">
        <v>118645</v>
      </c>
      <c r="G25" s="3"/>
    </row>
    <row r="26" spans="3:7">
      <c r="C26" s="649" t="s">
        <v>37</v>
      </c>
      <c r="D26" s="122">
        <v>24515</v>
      </c>
      <c r="E26" s="122">
        <v>25292</v>
      </c>
      <c r="G26" s="3"/>
    </row>
    <row r="27" spans="3:7" ht="18.75" customHeight="1">
      <c r="D27" s="648"/>
      <c r="E27" s="3"/>
      <c r="G27" s="3"/>
    </row>
    <row r="29" spans="3:7">
      <c r="D29" s="3"/>
    </row>
    <row r="31" spans="3:7">
      <c r="D31" s="3"/>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40"/>
  <sheetViews>
    <sheetView workbookViewId="0">
      <selection activeCell="C16" sqref="C16"/>
    </sheetView>
  </sheetViews>
  <sheetFormatPr defaultRowHeight="12.75"/>
  <cols>
    <col min="1" max="1" width="21.42578125" style="1" customWidth="1"/>
    <col min="2" max="2" width="19.7109375" style="1" customWidth="1"/>
    <col min="3" max="3" width="21.140625" style="1" customWidth="1"/>
    <col min="4" max="4" width="20.28515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9" ht="18.75">
      <c r="F1" s="660"/>
    </row>
    <row r="5" spans="1:9" ht="33" customHeight="1">
      <c r="E5" s="659"/>
      <c r="F5" s="659"/>
    </row>
    <row r="6" spans="1:9">
      <c r="A6" s="22"/>
      <c r="B6" s="22"/>
      <c r="C6" s="22"/>
    </row>
    <row r="7" spans="1:9">
      <c r="A7" s="22"/>
      <c r="B7" s="658" t="s">
        <v>397</v>
      </c>
      <c r="C7" s="369" t="s">
        <v>396</v>
      </c>
      <c r="E7" s="2"/>
      <c r="F7" s="2"/>
      <c r="G7" s="43"/>
      <c r="H7" s="2"/>
      <c r="I7" s="2"/>
    </row>
    <row r="8" spans="1:9">
      <c r="A8" s="22" t="s">
        <v>52</v>
      </c>
      <c r="B8" s="653">
        <v>1683.62</v>
      </c>
      <c r="C8" s="654">
        <v>1491.2</v>
      </c>
      <c r="D8" s="146"/>
      <c r="E8" s="146"/>
      <c r="F8" s="163"/>
      <c r="G8" s="163"/>
      <c r="H8" s="163"/>
    </row>
    <row r="9" spans="1:9">
      <c r="A9" s="22" t="s">
        <v>51</v>
      </c>
      <c r="B9" s="653">
        <v>1653.4</v>
      </c>
      <c r="C9" s="654">
        <v>1571.64</v>
      </c>
      <c r="D9" s="146"/>
      <c r="E9" s="146"/>
      <c r="F9" s="163"/>
      <c r="G9" s="163"/>
      <c r="H9" s="163"/>
    </row>
    <row r="10" spans="1:9">
      <c r="A10" s="22" t="s">
        <v>50</v>
      </c>
      <c r="B10" s="653">
        <v>1651</v>
      </c>
      <c r="C10" s="654">
        <v>1549.9</v>
      </c>
      <c r="D10" s="146"/>
      <c r="E10" s="146"/>
      <c r="F10" s="163"/>
      <c r="G10" s="163"/>
      <c r="H10" s="163"/>
    </row>
    <row r="11" spans="1:9">
      <c r="A11" s="22" t="s">
        <v>49</v>
      </c>
      <c r="B11" s="653">
        <v>1777.92</v>
      </c>
      <c r="C11" s="654">
        <v>1475.45</v>
      </c>
      <c r="D11" s="146"/>
      <c r="E11" s="146"/>
      <c r="F11" s="163"/>
      <c r="G11" s="163"/>
      <c r="H11" s="163"/>
    </row>
    <row r="12" spans="1:9">
      <c r="A12" s="22" t="s">
        <v>48</v>
      </c>
      <c r="B12" s="653">
        <v>1628.32</v>
      </c>
      <c r="C12" s="654">
        <v>1543.77</v>
      </c>
      <c r="D12" s="146"/>
      <c r="E12" s="146"/>
      <c r="F12" s="163"/>
      <c r="G12" s="163"/>
      <c r="H12" s="163"/>
    </row>
    <row r="13" spans="1:9">
      <c r="A13" s="22" t="s">
        <v>47</v>
      </c>
      <c r="B13" s="653">
        <v>1604.21</v>
      </c>
      <c r="C13" s="654">
        <v>1509.84</v>
      </c>
      <c r="D13" s="655"/>
      <c r="E13" s="146"/>
      <c r="F13" s="163"/>
      <c r="G13" s="163"/>
      <c r="H13" s="163"/>
    </row>
    <row r="14" spans="1:9">
      <c r="A14" s="208" t="s">
        <v>46</v>
      </c>
      <c r="B14" s="657">
        <v>1610.57</v>
      </c>
      <c r="C14" s="656">
        <v>1547.23</v>
      </c>
      <c r="D14" s="655"/>
      <c r="E14" s="146"/>
      <c r="F14" s="652"/>
      <c r="G14" s="163"/>
      <c r="H14" s="163"/>
    </row>
    <row r="15" spans="1:9">
      <c r="A15" s="22" t="s">
        <v>45</v>
      </c>
      <c r="B15" s="653">
        <v>1671.89</v>
      </c>
      <c r="C15" s="654">
        <v>1539.47</v>
      </c>
      <c r="D15" s="146"/>
      <c r="E15" s="146"/>
      <c r="F15" s="163"/>
      <c r="G15" s="163"/>
      <c r="H15" s="652"/>
    </row>
    <row r="16" spans="1:9">
      <c r="A16" s="22" t="s">
        <v>44</v>
      </c>
      <c r="B16" s="653">
        <v>1614.91</v>
      </c>
      <c r="C16" s="654">
        <v>1521.22</v>
      </c>
      <c r="D16" s="146"/>
      <c r="E16" s="146"/>
      <c r="F16" s="163"/>
      <c r="G16" s="163"/>
      <c r="H16" s="163"/>
    </row>
    <row r="17" spans="1:8">
      <c r="A17" s="22" t="s">
        <v>43</v>
      </c>
      <c r="B17" s="653">
        <v>1639.32</v>
      </c>
      <c r="C17" s="654">
        <v>1580.27</v>
      </c>
      <c r="D17" s="146"/>
      <c r="E17" s="146"/>
      <c r="F17" s="163"/>
      <c r="G17" s="163"/>
      <c r="H17" s="163"/>
    </row>
    <row r="18" spans="1:8">
      <c r="A18" s="22" t="s">
        <v>42</v>
      </c>
      <c r="B18" s="653">
        <v>1651.42</v>
      </c>
      <c r="C18" s="654">
        <v>1540.99</v>
      </c>
      <c r="D18" s="146"/>
      <c r="E18" s="146"/>
      <c r="F18" s="163"/>
      <c r="G18" s="163"/>
      <c r="H18" s="163"/>
    </row>
    <row r="19" spans="1:8">
      <c r="A19" s="22" t="s">
        <v>41</v>
      </c>
      <c r="B19" s="653">
        <v>1789.48</v>
      </c>
      <c r="C19" s="654">
        <v>1448.03</v>
      </c>
      <c r="D19" s="146"/>
      <c r="E19" s="146"/>
      <c r="F19" s="163"/>
      <c r="G19" s="163"/>
      <c r="H19" s="163"/>
    </row>
    <row r="20" spans="1:8">
      <c r="A20" s="22" t="s">
        <v>40</v>
      </c>
      <c r="B20" s="653">
        <v>1625.62</v>
      </c>
      <c r="C20" s="654">
        <v>1535.71</v>
      </c>
      <c r="D20" s="146"/>
      <c r="E20" s="146"/>
      <c r="F20" s="163"/>
      <c r="G20" s="163"/>
      <c r="H20" s="163"/>
    </row>
    <row r="21" spans="1:8">
      <c r="A21" s="22" t="s">
        <v>39</v>
      </c>
      <c r="B21" s="653">
        <v>1670.61</v>
      </c>
      <c r="C21" s="654">
        <v>1570.72</v>
      </c>
      <c r="D21" s="146"/>
      <c r="E21" s="146"/>
      <c r="F21" s="163"/>
      <c r="G21" s="163"/>
      <c r="H21" s="163"/>
    </row>
    <row r="22" spans="1:8">
      <c r="A22" s="22" t="s">
        <v>38</v>
      </c>
      <c r="B22" s="653">
        <v>1608.81</v>
      </c>
      <c r="C22" s="654">
        <v>1512.61</v>
      </c>
      <c r="D22" s="146"/>
      <c r="E22" s="146"/>
      <c r="F22" s="163"/>
      <c r="G22" s="163"/>
      <c r="H22" s="163"/>
    </row>
    <row r="23" spans="1:8">
      <c r="A23" s="22" t="s">
        <v>37</v>
      </c>
      <c r="B23" s="653">
        <v>1699.58</v>
      </c>
      <c r="C23" s="654">
        <v>1535.84</v>
      </c>
      <c r="D23" s="146"/>
      <c r="E23" s="146"/>
      <c r="F23" s="163"/>
      <c r="G23" s="163"/>
      <c r="H23" s="163"/>
    </row>
    <row r="24" spans="1:8">
      <c r="A24" s="22"/>
      <c r="B24" s="231"/>
      <c r="C24" s="22"/>
    </row>
    <row r="25" spans="1:8">
      <c r="A25" s="22"/>
      <c r="B25" s="653"/>
      <c r="C25" s="653"/>
      <c r="D25" s="163"/>
    </row>
    <row r="26" spans="1:8">
      <c r="B26" s="163"/>
      <c r="C26" s="163"/>
      <c r="D26" s="163"/>
    </row>
    <row r="27" spans="1:8">
      <c r="B27" s="163"/>
      <c r="C27" s="163"/>
      <c r="D27" s="163"/>
    </row>
    <row r="28" spans="1:8">
      <c r="B28" s="163"/>
      <c r="C28" s="163"/>
      <c r="D28" s="163"/>
    </row>
    <row r="29" spans="1:8">
      <c r="B29" s="163"/>
      <c r="C29" s="163"/>
      <c r="D29" s="163"/>
    </row>
    <row r="30" spans="1:8">
      <c r="B30" s="163"/>
      <c r="C30" s="163"/>
      <c r="D30" s="163"/>
    </row>
    <row r="31" spans="1:8">
      <c r="B31" s="163"/>
      <c r="C31" s="163"/>
      <c r="D31" s="163"/>
    </row>
    <row r="32" spans="1:8" ht="40.5" customHeight="1">
      <c r="B32" s="163"/>
      <c r="C32" s="652"/>
      <c r="D32" s="163"/>
      <c r="E32" s="651"/>
    </row>
    <row r="33" spans="2:4">
      <c r="B33" s="163"/>
      <c r="C33" s="163"/>
      <c r="D33" s="163"/>
    </row>
    <row r="34" spans="2:4">
      <c r="B34" s="163"/>
      <c r="C34" s="163"/>
      <c r="D34" s="163"/>
    </row>
    <row r="35" spans="2:4">
      <c r="B35" s="163"/>
      <c r="C35" s="163"/>
      <c r="D35" s="163"/>
    </row>
    <row r="36" spans="2:4">
      <c r="B36" s="163"/>
      <c r="C36" s="163"/>
      <c r="D36" s="163"/>
    </row>
    <row r="37" spans="2:4">
      <c r="B37" s="163"/>
      <c r="C37" s="163"/>
      <c r="D37" s="163"/>
    </row>
    <row r="38" spans="2:4">
      <c r="B38" s="163"/>
      <c r="C38" s="163"/>
      <c r="D38" s="163"/>
    </row>
    <row r="39" spans="2:4">
      <c r="B39" s="163"/>
      <c r="C39" s="163"/>
      <c r="D39" s="163"/>
    </row>
    <row r="40" spans="2:4">
      <c r="B40" s="163"/>
      <c r="C40" s="163"/>
      <c r="D40" s="163"/>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
  <sheetViews>
    <sheetView zoomScaleNormal="100" workbookViewId="0">
      <selection activeCell="E9" sqref="E9"/>
    </sheetView>
  </sheetViews>
  <sheetFormatPr defaultRowHeight="12.75"/>
  <cols>
    <col min="1" max="1" width="9.140625" style="1"/>
    <col min="2" max="2" width="21.85546875" style="1" customWidth="1"/>
    <col min="3" max="3" width="10.7109375" style="1" customWidth="1"/>
    <col min="4" max="4" width="9.140625" style="1"/>
    <col min="5" max="5" width="12.7109375" style="1" bestFit="1" customWidth="1"/>
    <col min="6" max="16384" width="9.140625" style="1"/>
  </cols>
  <sheetData>
    <row r="1" spans="1:8">
      <c r="A1" s="640"/>
      <c r="B1" s="640"/>
      <c r="C1" s="640"/>
    </row>
    <row r="2" spans="1:8">
      <c r="A2" s="640"/>
      <c r="B2" s="640"/>
      <c r="C2" s="640"/>
    </row>
    <row r="3" spans="1:8">
      <c r="A3" s="640"/>
      <c r="B3" s="640"/>
      <c r="C3" s="640"/>
    </row>
    <row r="4" spans="1:8" ht="24" customHeight="1">
      <c r="A4" s="640"/>
      <c r="B4" s="65" t="s">
        <v>399</v>
      </c>
      <c r="C4" s="644">
        <v>0.80200000000000005</v>
      </c>
      <c r="D4" s="662"/>
      <c r="E4" s="146">
        <v>70688288</v>
      </c>
    </row>
    <row r="5" spans="1:8" ht="45" customHeight="1">
      <c r="A5" s="640"/>
      <c r="B5" s="664" t="s">
        <v>398</v>
      </c>
      <c r="C5" s="663">
        <v>0.19800000000000001</v>
      </c>
      <c r="D5" s="662"/>
      <c r="E5" s="146">
        <v>17502746</v>
      </c>
    </row>
    <row r="6" spans="1:8" ht="24" customHeight="1">
      <c r="C6" s="641">
        <f>SUM(C4:C5)</f>
        <v>1</v>
      </c>
      <c r="D6" s="662"/>
      <c r="E6" s="82">
        <f>SUM(E4:E5)</f>
        <v>88191034</v>
      </c>
    </row>
    <row r="7" spans="1:8">
      <c r="E7" s="82"/>
      <c r="H7" s="641"/>
    </row>
    <row r="8" spans="1:8">
      <c r="E8" s="82">
        <f>E5/E6*100</f>
        <v>19.846400712344522</v>
      </c>
    </row>
    <row r="9" spans="1:8">
      <c r="E9" s="82">
        <f>E4/E6*100</f>
        <v>80.153599287655481</v>
      </c>
    </row>
    <row r="11" spans="1:8">
      <c r="C11" s="641"/>
      <c r="H11" s="661"/>
    </row>
    <row r="12" spans="1:8">
      <c r="C12" s="641"/>
    </row>
    <row r="13" spans="1:8">
      <c r="C13" s="641"/>
    </row>
    <row r="14" spans="1:8">
      <c r="C14" s="661"/>
    </row>
    <row r="15" spans="1:8">
      <c r="C15" s="661"/>
    </row>
    <row r="16" spans="1:8">
      <c r="C16" s="661"/>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workbookViewId="0">
      <selection activeCell="A16" sqref="A16"/>
    </sheetView>
  </sheetViews>
  <sheetFormatPr defaultRowHeight="12.75"/>
  <cols>
    <col min="1" max="1" width="21.42578125" style="1" customWidth="1"/>
    <col min="2" max="2" width="19.7109375" style="1" customWidth="1"/>
    <col min="3" max="3" width="13" style="1" customWidth="1"/>
    <col min="4" max="4" width="20.140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12" ht="18.75">
      <c r="A1" s="944" t="s">
        <v>369</v>
      </c>
      <c r="B1" s="944"/>
      <c r="C1" s="944"/>
      <c r="D1" s="944"/>
      <c r="E1" s="944"/>
      <c r="F1" s="666"/>
    </row>
    <row r="5" spans="1:12" ht="33" customHeight="1">
      <c r="A5" s="943" t="s">
        <v>404</v>
      </c>
      <c r="B5" s="943"/>
      <c r="C5" s="943"/>
      <c r="D5" s="943"/>
      <c r="E5" s="943"/>
      <c r="F5" s="943"/>
    </row>
    <row r="7" spans="1:12" ht="76.5">
      <c r="A7" s="665" t="s">
        <v>403</v>
      </c>
      <c r="B7" s="665" t="s">
        <v>402</v>
      </c>
      <c r="C7" s="665" t="s">
        <v>401</v>
      </c>
      <c r="D7" s="665" t="s">
        <v>400</v>
      </c>
      <c r="E7" s="665" t="s">
        <v>381</v>
      </c>
      <c r="F7" s="651"/>
      <c r="L7" s="1" t="s">
        <v>22</v>
      </c>
    </row>
    <row r="8" spans="1:12">
      <c r="A8" s="1">
        <v>2747</v>
      </c>
      <c r="B8" s="1">
        <v>401</v>
      </c>
      <c r="C8" s="1">
        <v>689</v>
      </c>
      <c r="D8" s="1">
        <v>697</v>
      </c>
      <c r="E8" s="1">
        <v>1307</v>
      </c>
      <c r="G8" s="1">
        <f>A8+B8+C8+D8+E8</f>
        <v>5841</v>
      </c>
      <c r="I8" s="1">
        <v>5841</v>
      </c>
      <c r="K8" s="1">
        <f>G8-I8</f>
        <v>0</v>
      </c>
    </row>
    <row r="10" spans="1:12">
      <c r="A10" s="82"/>
    </row>
    <row r="11" spans="1:12">
      <c r="A11" s="118"/>
      <c r="B11" s="118"/>
      <c r="C11" s="118"/>
      <c r="D11" s="118"/>
      <c r="E11" s="118"/>
      <c r="F11" s="118"/>
      <c r="G11" s="118"/>
    </row>
    <row r="13" spans="1:12">
      <c r="E13" s="82"/>
    </row>
    <row r="14" spans="1:12">
      <c r="A14" s="82"/>
      <c r="B14" s="82"/>
      <c r="C14" s="82"/>
      <c r="D14" s="82"/>
      <c r="E14" s="82"/>
    </row>
    <row r="16" spans="1:12">
      <c r="A16" s="82">
        <f>A8/G8*100</f>
        <v>47.029618216058893</v>
      </c>
      <c r="B16" s="82">
        <f>B8/G8*100</f>
        <v>6.8652627974661868</v>
      </c>
      <c r="C16" s="82">
        <f t="shared" ref="C16" si="0">C8/I8*100</f>
        <v>11.795925355247389</v>
      </c>
      <c r="D16" s="82">
        <f>D8/G8*100</f>
        <v>11.932888204074645</v>
      </c>
      <c r="E16" s="82">
        <f>E8/G8*100</f>
        <v>22.376305427152886</v>
      </c>
      <c r="G16" s="82">
        <f>A16+B16+C16+D16+E16</f>
        <v>100</v>
      </c>
    </row>
    <row r="17" spans="2:2">
      <c r="B17" s="1" t="s">
        <v>20</v>
      </c>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0"/>
  <sheetViews>
    <sheetView topLeftCell="A28" zoomScaleNormal="100" workbookViewId="0">
      <selection activeCell="M7" sqref="M7"/>
    </sheetView>
  </sheetViews>
  <sheetFormatPr defaultRowHeight="12.75"/>
  <cols>
    <col min="1" max="1" width="31.42578125" style="1" customWidth="1"/>
    <col min="2" max="7" width="11.140625" style="1" customWidth="1"/>
    <col min="8" max="8" width="9.5703125" style="1" bestFit="1" customWidth="1"/>
    <col min="9" max="9" width="9.5703125" style="2" bestFit="1" customWidth="1"/>
    <col min="10" max="10" width="9" style="2" customWidth="1"/>
    <col min="11" max="11" width="13.140625" style="2" customWidth="1"/>
    <col min="12" max="12" width="9.140625" style="2" customWidth="1"/>
    <col min="13" max="13" width="9.140625" style="1"/>
    <col min="14" max="14" width="10.5703125" style="1" customWidth="1"/>
    <col min="15" max="15" width="11.140625" style="1" customWidth="1"/>
    <col min="16" max="16" width="9.140625" style="1"/>
    <col min="17" max="17" width="11" style="1" customWidth="1"/>
    <col min="18" max="16384" width="9.140625" style="1"/>
  </cols>
  <sheetData>
    <row r="1" spans="1:18" ht="26.25" customHeight="1">
      <c r="A1" s="726" t="s">
        <v>35</v>
      </c>
      <c r="B1" s="726"/>
      <c r="C1" s="726"/>
      <c r="D1" s="726"/>
      <c r="E1" s="726"/>
      <c r="F1" s="726"/>
      <c r="G1" s="726"/>
    </row>
    <row r="2" spans="1:18" s="2" customFormat="1" ht="15" customHeight="1">
      <c r="A2" s="50"/>
      <c r="B2" s="50"/>
      <c r="C2" s="50"/>
      <c r="D2" s="50"/>
      <c r="E2" s="50"/>
      <c r="F2" s="50"/>
      <c r="G2" s="50"/>
    </row>
    <row r="3" spans="1:18" ht="18" customHeight="1">
      <c r="A3" s="49" t="s">
        <v>34</v>
      </c>
      <c r="B3" s="48"/>
      <c r="C3" s="48"/>
      <c r="D3" s="48"/>
      <c r="E3" s="48"/>
      <c r="F3" s="48"/>
      <c r="G3" s="48"/>
    </row>
    <row r="4" spans="1:18" ht="12" customHeight="1">
      <c r="A4" s="47"/>
      <c r="B4" s="46"/>
      <c r="C4" s="46"/>
      <c r="D4" s="46"/>
      <c r="E4" s="46"/>
      <c r="F4" s="46"/>
      <c r="G4" s="46"/>
    </row>
    <row r="5" spans="1:18" ht="19.5" customHeight="1">
      <c r="A5" s="727" t="s">
        <v>33</v>
      </c>
      <c r="B5" s="45">
        <v>2018</v>
      </c>
      <c r="C5" s="728">
        <v>2019</v>
      </c>
      <c r="D5" s="729"/>
      <c r="E5" s="729"/>
      <c r="F5" s="729"/>
      <c r="G5" s="730"/>
      <c r="H5" s="5"/>
    </row>
    <row r="6" spans="1:18">
      <c r="A6" s="727"/>
      <c r="B6" s="45" t="s">
        <v>30</v>
      </c>
      <c r="C6" s="45" t="s">
        <v>32</v>
      </c>
      <c r="D6" s="44" t="s">
        <v>30</v>
      </c>
      <c r="E6" s="45" t="s">
        <v>31</v>
      </c>
      <c r="F6" s="728" t="s">
        <v>30</v>
      </c>
      <c r="G6" s="729"/>
      <c r="H6" s="5"/>
    </row>
    <row r="7" spans="1:18" ht="24">
      <c r="A7" s="727"/>
      <c r="B7" s="728" t="s">
        <v>29</v>
      </c>
      <c r="C7" s="729"/>
      <c r="D7" s="729"/>
      <c r="E7" s="727"/>
      <c r="F7" s="45" t="s">
        <v>28</v>
      </c>
      <c r="G7" s="44" t="s">
        <v>27</v>
      </c>
      <c r="H7" s="5"/>
    </row>
    <row r="8" spans="1:18" ht="15" customHeight="1">
      <c r="A8" s="722" t="s">
        <v>26</v>
      </c>
      <c r="B8" s="722"/>
      <c r="C8" s="722"/>
      <c r="D8" s="722"/>
      <c r="E8" s="722"/>
      <c r="F8" s="722"/>
      <c r="G8" s="722"/>
      <c r="H8" s="5"/>
      <c r="M8" s="43"/>
      <c r="N8" s="43" t="s">
        <v>25</v>
      </c>
      <c r="O8" s="43"/>
      <c r="P8" s="43"/>
      <c r="Q8" s="43"/>
      <c r="R8" s="43"/>
    </row>
    <row r="9" spans="1:18" ht="15" customHeight="1">
      <c r="A9" s="42" t="s">
        <v>24</v>
      </c>
      <c r="B9" s="41">
        <v>1163057</v>
      </c>
      <c r="C9" s="41">
        <v>1133742</v>
      </c>
      <c r="D9" s="166" t="s">
        <v>593</v>
      </c>
      <c r="E9" s="530" t="s">
        <v>594</v>
      </c>
      <c r="F9" s="19">
        <v>96.7</v>
      </c>
      <c r="G9" s="18">
        <v>99.2</v>
      </c>
      <c r="H9" s="10"/>
      <c r="I9" s="617"/>
      <c r="J9" s="10"/>
      <c r="K9" s="9"/>
      <c r="L9" s="9"/>
      <c r="M9" s="40"/>
      <c r="N9" s="40"/>
      <c r="O9" s="40"/>
      <c r="P9" s="40"/>
      <c r="Q9" s="40"/>
      <c r="R9" s="40"/>
    </row>
    <row r="10" spans="1:18" ht="15" customHeight="1">
      <c r="A10" s="36" t="s">
        <v>23</v>
      </c>
      <c r="B10" s="23">
        <v>918420</v>
      </c>
      <c r="C10" s="23">
        <v>894731</v>
      </c>
      <c r="D10" s="189" t="s">
        <v>592</v>
      </c>
      <c r="E10" s="189" t="s">
        <v>595</v>
      </c>
      <c r="F10" s="26">
        <v>96.5</v>
      </c>
      <c r="G10" s="25">
        <v>99.1</v>
      </c>
      <c r="H10" s="10"/>
      <c r="I10" s="10"/>
      <c r="J10" s="9"/>
      <c r="K10" s="9"/>
      <c r="L10" s="9"/>
      <c r="M10" s="39"/>
      <c r="N10" s="38"/>
      <c r="O10" s="38"/>
      <c r="P10" s="38"/>
      <c r="Q10" s="38"/>
      <c r="R10" s="38"/>
    </row>
    <row r="11" spans="1:18" ht="15" customHeight="1">
      <c r="A11" s="36" t="s">
        <v>21</v>
      </c>
      <c r="B11" s="23">
        <v>244527</v>
      </c>
      <c r="C11" s="37">
        <v>238910</v>
      </c>
      <c r="D11" s="23">
        <v>237765</v>
      </c>
      <c r="E11" s="23">
        <v>238337</v>
      </c>
      <c r="F11" s="26">
        <v>97.2</v>
      </c>
      <c r="G11" s="25">
        <v>99.5</v>
      </c>
      <c r="H11" s="10"/>
      <c r="I11" s="10"/>
      <c r="J11" s="9"/>
      <c r="K11" s="9"/>
      <c r="L11" s="9"/>
    </row>
    <row r="12" spans="1:18" ht="15" customHeight="1">
      <c r="A12" s="36" t="s">
        <v>590</v>
      </c>
      <c r="B12" s="23">
        <v>110</v>
      </c>
      <c r="C12" s="23">
        <v>101</v>
      </c>
      <c r="D12" s="36">
        <v>98</v>
      </c>
      <c r="E12" s="23">
        <v>100</v>
      </c>
      <c r="F12" s="26">
        <v>89.1</v>
      </c>
      <c r="G12" s="25">
        <v>97</v>
      </c>
      <c r="H12" s="10"/>
      <c r="I12" s="10"/>
      <c r="J12" s="9"/>
      <c r="K12" s="9"/>
      <c r="L12" s="9"/>
    </row>
    <row r="13" spans="1:18" ht="12" customHeight="1">
      <c r="A13" s="36"/>
      <c r="B13" s="35"/>
      <c r="C13" s="35"/>
      <c r="D13" s="35"/>
      <c r="E13" s="35"/>
      <c r="F13" s="25"/>
      <c r="G13" s="25"/>
      <c r="H13" s="5"/>
      <c r="I13" s="10"/>
      <c r="J13" s="9"/>
      <c r="K13" s="9"/>
      <c r="L13" s="9"/>
    </row>
    <row r="14" spans="1:18" ht="15" customHeight="1">
      <c r="A14" s="723" t="s">
        <v>591</v>
      </c>
      <c r="B14" s="723"/>
      <c r="C14" s="723"/>
      <c r="D14" s="723"/>
      <c r="E14" s="723"/>
      <c r="F14" s="723"/>
      <c r="G14" s="723"/>
      <c r="H14" s="10"/>
      <c r="I14" s="10"/>
      <c r="J14" s="9"/>
      <c r="K14" s="9"/>
      <c r="L14" s="9"/>
    </row>
    <row r="15" spans="1:18" s="15" customFormat="1" ht="15" customHeight="1">
      <c r="A15" s="34" t="s">
        <v>19</v>
      </c>
      <c r="B15" s="33">
        <v>918420</v>
      </c>
      <c r="C15" s="33">
        <v>894731</v>
      </c>
      <c r="D15" s="625" t="s">
        <v>592</v>
      </c>
      <c r="E15" s="625" t="s">
        <v>595</v>
      </c>
      <c r="F15" s="32">
        <v>96.5</v>
      </c>
      <c r="G15" s="31">
        <v>99.1</v>
      </c>
      <c r="H15" s="30"/>
      <c r="I15" s="10"/>
      <c r="J15" s="10"/>
      <c r="K15" s="9"/>
      <c r="L15" s="30"/>
    </row>
    <row r="16" spans="1:18" ht="15" customHeight="1">
      <c r="A16" s="29" t="s">
        <v>18</v>
      </c>
      <c r="B16" s="23">
        <v>71845</v>
      </c>
      <c r="C16" s="23">
        <v>59569</v>
      </c>
      <c r="D16" s="23">
        <v>54973</v>
      </c>
      <c r="E16" s="28">
        <v>57271</v>
      </c>
      <c r="F16" s="26">
        <v>76.5</v>
      </c>
      <c r="G16" s="25">
        <v>92.3</v>
      </c>
      <c r="H16" s="10"/>
      <c r="I16" s="10"/>
      <c r="J16" s="9"/>
      <c r="K16" s="9"/>
      <c r="L16" s="10"/>
    </row>
    <row r="17" spans="1:14" ht="15" customHeight="1">
      <c r="A17" s="27" t="s">
        <v>17</v>
      </c>
      <c r="B17" s="23">
        <v>746914</v>
      </c>
      <c r="C17" s="23">
        <v>740087</v>
      </c>
      <c r="D17" s="189" t="s">
        <v>596</v>
      </c>
      <c r="E17" s="189" t="s">
        <v>597</v>
      </c>
      <c r="F17" s="26">
        <v>98.8</v>
      </c>
      <c r="G17" s="25">
        <v>99.7</v>
      </c>
      <c r="H17" s="13"/>
      <c r="I17" s="10"/>
      <c r="J17" s="9"/>
      <c r="K17" s="9"/>
      <c r="L17" s="9"/>
    </row>
    <row r="18" spans="1:14" ht="27" customHeight="1">
      <c r="A18" s="8" t="s">
        <v>16</v>
      </c>
      <c r="B18" s="12">
        <v>28030</v>
      </c>
      <c r="C18" s="12">
        <v>25252</v>
      </c>
      <c r="D18" s="12">
        <v>24239</v>
      </c>
      <c r="E18" s="24">
        <v>24746</v>
      </c>
      <c r="F18" s="11">
        <v>86.5</v>
      </c>
      <c r="G18" s="6">
        <v>96</v>
      </c>
      <c r="H18" s="13"/>
      <c r="I18" s="10"/>
      <c r="J18" s="9"/>
      <c r="K18" s="9"/>
      <c r="L18" s="9"/>
    </row>
    <row r="19" spans="1:14" ht="27" customHeight="1">
      <c r="A19" s="8" t="s">
        <v>15</v>
      </c>
      <c r="B19" s="12">
        <v>140159</v>
      </c>
      <c r="C19" s="12">
        <v>126212</v>
      </c>
      <c r="D19" s="12">
        <v>121447</v>
      </c>
      <c r="E19" s="23">
        <v>123830</v>
      </c>
      <c r="F19" s="11">
        <v>86.6</v>
      </c>
      <c r="G19" s="6">
        <v>96.2</v>
      </c>
      <c r="H19" s="13"/>
      <c r="I19" s="10"/>
      <c r="J19" s="9"/>
      <c r="K19" s="9"/>
      <c r="L19" s="9"/>
    </row>
    <row r="20" spans="1:14" ht="27" customHeight="1">
      <c r="A20" s="8" t="s">
        <v>14</v>
      </c>
      <c r="B20" s="12">
        <v>3317</v>
      </c>
      <c r="C20" s="12">
        <v>3179</v>
      </c>
      <c r="D20" s="12">
        <v>3139</v>
      </c>
      <c r="E20" s="12">
        <v>3159</v>
      </c>
      <c r="F20" s="11">
        <v>94.6</v>
      </c>
      <c r="G20" s="6">
        <v>98.7</v>
      </c>
      <c r="H20" s="13"/>
      <c r="I20" s="10"/>
      <c r="J20" s="9"/>
      <c r="K20" s="9"/>
      <c r="L20" s="9"/>
    </row>
    <row r="21" spans="1:14" ht="12.75" customHeight="1">
      <c r="A21" s="8"/>
      <c r="B21" s="7"/>
      <c r="C21" s="7"/>
      <c r="D21" s="7"/>
      <c r="E21" s="7"/>
      <c r="F21" s="6"/>
      <c r="G21" s="6"/>
      <c r="H21" s="10"/>
      <c r="I21" s="10"/>
      <c r="J21" s="9"/>
      <c r="K21" s="9"/>
      <c r="L21" s="9"/>
    </row>
    <row r="22" spans="1:14" ht="15" customHeight="1">
      <c r="A22" s="724" t="s">
        <v>13</v>
      </c>
      <c r="B22" s="724"/>
      <c r="C22" s="724"/>
      <c r="D22" s="724"/>
      <c r="E22" s="724"/>
      <c r="F22" s="724"/>
      <c r="G22" s="724"/>
      <c r="H22" s="5"/>
      <c r="I22" s="10"/>
      <c r="J22" s="9"/>
      <c r="K22" s="9"/>
      <c r="L22" s="9"/>
    </row>
    <row r="23" spans="1:14" s="15" customFormat="1" ht="27" customHeight="1">
      <c r="A23" s="21" t="s">
        <v>12</v>
      </c>
      <c r="B23" s="20">
        <v>200666</v>
      </c>
      <c r="C23" s="20">
        <v>195925</v>
      </c>
      <c r="D23" s="20">
        <v>194690</v>
      </c>
      <c r="E23" s="20">
        <v>195307</v>
      </c>
      <c r="F23" s="19">
        <v>97</v>
      </c>
      <c r="G23" s="18">
        <v>99.4</v>
      </c>
      <c r="H23" s="17"/>
      <c r="I23" s="10"/>
      <c r="J23" s="10"/>
      <c r="K23" s="10"/>
      <c r="L23" s="10"/>
    </row>
    <row r="24" spans="1:14" ht="27" customHeight="1">
      <c r="A24" s="14" t="s">
        <v>11</v>
      </c>
      <c r="B24" s="12">
        <v>12899</v>
      </c>
      <c r="C24" s="12">
        <v>12770</v>
      </c>
      <c r="D24" s="12">
        <v>12749</v>
      </c>
      <c r="E24" s="12">
        <v>12760</v>
      </c>
      <c r="F24" s="11">
        <v>98.8</v>
      </c>
      <c r="G24" s="6">
        <v>99.8</v>
      </c>
      <c r="H24" s="17"/>
      <c r="I24" s="10"/>
      <c r="J24" s="9"/>
      <c r="K24" s="9"/>
      <c r="L24" s="9"/>
    </row>
    <row r="25" spans="1:14" ht="27" customHeight="1">
      <c r="A25" s="8" t="s">
        <v>10</v>
      </c>
      <c r="B25" s="12">
        <v>197098</v>
      </c>
      <c r="C25" s="12">
        <v>192649</v>
      </c>
      <c r="D25" s="12">
        <v>191511</v>
      </c>
      <c r="E25" s="12">
        <v>192080</v>
      </c>
      <c r="F25" s="11">
        <v>97.2</v>
      </c>
      <c r="G25" s="6">
        <v>99.4</v>
      </c>
      <c r="H25" s="17"/>
      <c r="I25" s="10"/>
      <c r="J25" s="9"/>
      <c r="K25" s="9"/>
      <c r="L25" s="9"/>
    </row>
    <row r="26" spans="1:14" ht="39" customHeight="1">
      <c r="A26" s="8" t="s">
        <v>9</v>
      </c>
      <c r="B26" s="12">
        <v>340</v>
      </c>
      <c r="C26" s="12">
        <v>289</v>
      </c>
      <c r="D26" s="12">
        <v>275</v>
      </c>
      <c r="E26" s="12">
        <v>282</v>
      </c>
      <c r="F26" s="11">
        <v>80.900000000000006</v>
      </c>
      <c r="G26" s="6">
        <v>95.3</v>
      </c>
      <c r="H26" s="17"/>
      <c r="I26" s="10"/>
      <c r="J26" s="9"/>
      <c r="K26" s="9"/>
      <c r="L26" s="9"/>
      <c r="N26" s="3"/>
    </row>
    <row r="27" spans="1:14" ht="39" customHeight="1">
      <c r="A27" s="8" t="s">
        <v>8</v>
      </c>
      <c r="B27" s="12">
        <v>820</v>
      </c>
      <c r="C27" s="12">
        <v>761</v>
      </c>
      <c r="D27" s="12">
        <v>730</v>
      </c>
      <c r="E27" s="12">
        <v>746</v>
      </c>
      <c r="F27" s="11">
        <v>89</v>
      </c>
      <c r="G27" s="6">
        <v>95.9</v>
      </c>
      <c r="H27" s="17"/>
      <c r="I27" s="10"/>
      <c r="J27" s="9"/>
      <c r="K27" s="9"/>
      <c r="L27" s="9"/>
    </row>
    <row r="28" spans="1:14" ht="39" customHeight="1">
      <c r="A28" s="8" t="s">
        <v>7</v>
      </c>
      <c r="B28" s="12">
        <v>2409</v>
      </c>
      <c r="C28" s="12">
        <v>2226</v>
      </c>
      <c r="D28" s="22">
        <v>2173</v>
      </c>
      <c r="E28" s="12">
        <v>2200</v>
      </c>
      <c r="F28" s="11">
        <v>90.2</v>
      </c>
      <c r="G28" s="6">
        <v>97.6</v>
      </c>
      <c r="H28" s="17"/>
      <c r="I28" s="10"/>
      <c r="J28" s="9"/>
      <c r="K28" s="9"/>
      <c r="L28" s="9"/>
    </row>
    <row r="29" spans="1:14" ht="12.75" customHeight="1">
      <c r="A29" s="8"/>
      <c r="B29" s="7"/>
      <c r="C29" s="7"/>
      <c r="D29" s="7"/>
      <c r="E29" s="7"/>
      <c r="F29" s="6"/>
      <c r="G29" s="6"/>
      <c r="H29" s="5"/>
      <c r="I29" s="10"/>
      <c r="J29" s="9"/>
      <c r="K29" s="9"/>
      <c r="L29" s="9"/>
    </row>
    <row r="30" spans="1:14" ht="15" customHeight="1">
      <c r="A30" s="724" t="s">
        <v>6</v>
      </c>
      <c r="B30" s="724"/>
      <c r="C30" s="724"/>
      <c r="D30" s="724"/>
      <c r="E30" s="724"/>
      <c r="F30" s="724"/>
      <c r="G30" s="724"/>
      <c r="H30" s="10"/>
      <c r="I30" s="10"/>
      <c r="J30" s="9"/>
      <c r="K30" s="9"/>
      <c r="L30" s="9"/>
    </row>
    <row r="31" spans="1:14" s="15" customFormat="1" ht="15" customHeight="1">
      <c r="A31" s="21" t="s">
        <v>5</v>
      </c>
      <c r="B31" s="20">
        <v>43861</v>
      </c>
      <c r="C31" s="20">
        <v>42985</v>
      </c>
      <c r="D31" s="20">
        <v>43075</v>
      </c>
      <c r="E31" s="20">
        <v>43030</v>
      </c>
      <c r="F31" s="19">
        <v>98.2</v>
      </c>
      <c r="G31" s="18">
        <v>100.2</v>
      </c>
      <c r="H31" s="17"/>
      <c r="I31" s="10"/>
      <c r="J31" s="10"/>
      <c r="K31" s="10"/>
      <c r="L31" s="10"/>
      <c r="M31" s="16"/>
    </row>
    <row r="32" spans="1:14" ht="15" customHeight="1">
      <c r="A32" s="14" t="s">
        <v>4</v>
      </c>
      <c r="B32" s="12">
        <v>1017</v>
      </c>
      <c r="C32" s="12">
        <v>971</v>
      </c>
      <c r="D32" s="12">
        <v>977</v>
      </c>
      <c r="E32" s="12">
        <v>974</v>
      </c>
      <c r="F32" s="11">
        <v>96.1</v>
      </c>
      <c r="G32" s="6">
        <v>100.6</v>
      </c>
      <c r="H32" s="10"/>
      <c r="I32" s="10"/>
      <c r="J32" s="9"/>
      <c r="K32" s="9"/>
      <c r="L32" s="9"/>
    </row>
    <row r="33" spans="1:14" ht="15" customHeight="1">
      <c r="A33" s="8" t="s">
        <v>3</v>
      </c>
      <c r="B33" s="12">
        <v>42079</v>
      </c>
      <c r="C33" s="12">
        <v>41264</v>
      </c>
      <c r="D33" s="12">
        <v>41377</v>
      </c>
      <c r="E33" s="12">
        <v>41321</v>
      </c>
      <c r="F33" s="11">
        <v>98.3</v>
      </c>
      <c r="G33" s="6">
        <v>100.3</v>
      </c>
      <c r="H33" s="13"/>
      <c r="I33" s="10"/>
      <c r="J33" s="9"/>
      <c r="K33" s="9"/>
      <c r="L33" s="9"/>
    </row>
    <row r="34" spans="1:14" ht="27" customHeight="1">
      <c r="A34" s="8" t="s">
        <v>2</v>
      </c>
      <c r="B34" s="12">
        <v>412</v>
      </c>
      <c r="C34" s="12">
        <v>397</v>
      </c>
      <c r="D34" s="12">
        <v>391</v>
      </c>
      <c r="E34" s="12">
        <v>394</v>
      </c>
      <c r="F34" s="11">
        <v>94.9</v>
      </c>
      <c r="G34" s="6">
        <v>98.5</v>
      </c>
      <c r="H34" s="5"/>
      <c r="I34" s="10"/>
      <c r="J34" s="9"/>
      <c r="K34" s="9"/>
      <c r="L34" s="9"/>
    </row>
    <row r="35" spans="1:14" ht="27" customHeight="1">
      <c r="A35" s="8" t="s">
        <v>1</v>
      </c>
      <c r="B35" s="12">
        <v>966</v>
      </c>
      <c r="C35" s="12">
        <v>934</v>
      </c>
      <c r="D35" s="12">
        <v>924</v>
      </c>
      <c r="E35" s="12">
        <v>929</v>
      </c>
      <c r="F35" s="11">
        <v>95.7</v>
      </c>
      <c r="G35" s="6">
        <v>98.9</v>
      </c>
      <c r="H35" s="5"/>
      <c r="I35" s="10"/>
      <c r="J35" s="9"/>
      <c r="K35" s="9"/>
      <c r="L35" s="9"/>
    </row>
    <row r="36" spans="1:14" ht="27" customHeight="1">
      <c r="A36" s="8" t="s">
        <v>0</v>
      </c>
      <c r="B36" s="12">
        <v>404</v>
      </c>
      <c r="C36" s="12">
        <v>390</v>
      </c>
      <c r="D36" s="12">
        <v>382</v>
      </c>
      <c r="E36" s="12">
        <v>386</v>
      </c>
      <c r="F36" s="11">
        <v>94.6</v>
      </c>
      <c r="G36" s="6">
        <v>97.9</v>
      </c>
      <c r="H36" s="5"/>
      <c r="I36" s="10"/>
      <c r="J36" s="9"/>
      <c r="K36" s="9"/>
      <c r="L36" s="9"/>
    </row>
    <row r="37" spans="1:14" ht="12.75" customHeight="1">
      <c r="A37" s="8"/>
      <c r="B37" s="7"/>
      <c r="C37" s="7"/>
      <c r="D37" s="7"/>
      <c r="E37" s="7"/>
      <c r="F37" s="6"/>
      <c r="G37" s="6"/>
      <c r="H37" s="5"/>
      <c r="I37" s="4"/>
      <c r="J37" s="4"/>
      <c r="K37" s="4"/>
    </row>
    <row r="38" spans="1:14" ht="12.75" customHeight="1">
      <c r="A38" s="396" t="s">
        <v>598</v>
      </c>
      <c r="B38" s="688"/>
      <c r="C38" s="688"/>
      <c r="D38" s="688"/>
      <c r="E38" s="688"/>
      <c r="F38" s="688"/>
      <c r="G38" s="688"/>
      <c r="H38" s="687"/>
      <c r="I38" s="4"/>
      <c r="J38" s="4"/>
      <c r="K38" s="4"/>
    </row>
    <row r="39" spans="1:14" ht="24" customHeight="1">
      <c r="A39" s="721" t="s">
        <v>599</v>
      </c>
      <c r="B39" s="725"/>
      <c r="C39" s="725"/>
      <c r="D39" s="725"/>
      <c r="E39" s="725"/>
      <c r="F39" s="725"/>
      <c r="G39" s="725"/>
      <c r="N39" s="3"/>
    </row>
    <row r="40" spans="1:14" ht="15" customHeight="1">
      <c r="A40" s="721" t="s">
        <v>600</v>
      </c>
      <c r="B40" s="721"/>
      <c r="C40" s="721"/>
      <c r="D40" s="721"/>
      <c r="E40" s="721"/>
      <c r="F40" s="721"/>
      <c r="G40" s="721"/>
    </row>
  </sheetData>
  <mergeCells count="11">
    <mergeCell ref="A1:G1"/>
    <mergeCell ref="A5:A7"/>
    <mergeCell ref="C5:G5"/>
    <mergeCell ref="F6:G6"/>
    <mergeCell ref="B7:E7"/>
    <mergeCell ref="A40:G40"/>
    <mergeCell ref="A8:G8"/>
    <mergeCell ref="A14:G14"/>
    <mergeCell ref="A22:G22"/>
    <mergeCell ref="A30:G30"/>
    <mergeCell ref="A39:G39"/>
  </mergeCells>
  <printOptions horizontalCentered="1"/>
  <pageMargins left="0.59055118110236227" right="0.59055118110236227" top="0.74803149606299213" bottom="0.78740157480314965" header="0.23622047244094491" footer="0.35433070866141736"/>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9"/>
  <sheetViews>
    <sheetView workbookViewId="0">
      <selection activeCell="K13" sqref="K13"/>
    </sheetView>
  </sheetViews>
  <sheetFormatPr defaultRowHeight="12.75"/>
  <cols>
    <col min="1" max="1" width="20.28515625" style="1" customWidth="1"/>
    <col min="2" max="2" width="12.28515625" style="1" customWidth="1"/>
    <col min="3" max="3" width="13.5703125" style="1" customWidth="1"/>
    <col min="4" max="4" width="10.7109375" style="1" customWidth="1"/>
    <col min="5" max="5" width="10.85546875" style="1" customWidth="1"/>
    <col min="6" max="6" width="11.140625" style="1" customWidth="1"/>
    <col min="7" max="7" width="10.85546875" style="1" customWidth="1"/>
    <col min="8" max="9" width="9.140625" style="1"/>
    <col min="10" max="10" width="9.140625" style="1" bestFit="1" customWidth="1"/>
    <col min="11" max="16384" width="9.140625" style="1"/>
  </cols>
  <sheetData>
    <row r="1" spans="1:17" ht="16.5" customHeight="1">
      <c r="A1" s="726" t="s">
        <v>35</v>
      </c>
      <c r="B1" s="726"/>
      <c r="C1" s="726"/>
      <c r="D1" s="726"/>
      <c r="E1" s="726"/>
      <c r="F1" s="726"/>
      <c r="G1" s="726"/>
    </row>
    <row r="2" spans="1:17" ht="15">
      <c r="A2" s="50"/>
      <c r="B2" s="50"/>
      <c r="C2" s="50"/>
      <c r="D2" s="50"/>
      <c r="E2" s="50"/>
      <c r="F2" s="50"/>
      <c r="G2" s="71"/>
    </row>
    <row r="3" spans="1:17" ht="21.75" customHeight="1">
      <c r="A3" s="736" t="s">
        <v>62</v>
      </c>
      <c r="B3" s="736"/>
      <c r="C3" s="736"/>
      <c r="D3" s="736"/>
      <c r="E3" s="736"/>
      <c r="F3" s="736"/>
      <c r="G3" s="736"/>
    </row>
    <row r="4" spans="1:17" ht="14.25">
      <c r="A4" s="71"/>
      <c r="B4" s="71"/>
      <c r="C4" s="71"/>
      <c r="D4" s="71"/>
      <c r="E4" s="71"/>
      <c r="F4" s="71"/>
      <c r="G4" s="71"/>
    </row>
    <row r="5" spans="1:17">
      <c r="A5" s="737" t="s">
        <v>33</v>
      </c>
      <c r="B5" s="732" t="s">
        <v>604</v>
      </c>
      <c r="C5" s="731" t="s">
        <v>61</v>
      </c>
      <c r="D5" s="731"/>
      <c r="E5" s="731"/>
      <c r="F5" s="731"/>
      <c r="G5" s="734"/>
    </row>
    <row r="6" spans="1:17">
      <c r="A6" s="737"/>
      <c r="B6" s="738"/>
      <c r="C6" s="732" t="s">
        <v>606</v>
      </c>
      <c r="D6" s="735" t="s">
        <v>59</v>
      </c>
      <c r="E6" s="735"/>
      <c r="F6" s="735"/>
      <c r="G6" s="739"/>
    </row>
    <row r="7" spans="1:17" ht="29.25" customHeight="1">
      <c r="A7" s="737"/>
      <c r="B7" s="738"/>
      <c r="C7" s="738"/>
      <c r="D7" s="739" t="s">
        <v>58</v>
      </c>
      <c r="E7" s="737"/>
      <c r="F7" s="735" t="s">
        <v>57</v>
      </c>
      <c r="G7" s="739"/>
    </row>
    <row r="8" spans="1:17">
      <c r="A8" s="737"/>
      <c r="B8" s="738"/>
      <c r="C8" s="738"/>
      <c r="D8" s="735" t="s">
        <v>56</v>
      </c>
      <c r="E8" s="731" t="s">
        <v>54</v>
      </c>
      <c r="F8" s="732" t="s">
        <v>55</v>
      </c>
      <c r="G8" s="734" t="s">
        <v>54</v>
      </c>
    </row>
    <row r="9" spans="1:17" ht="26.25" customHeight="1">
      <c r="A9" s="737"/>
      <c r="B9" s="733"/>
      <c r="C9" s="733"/>
      <c r="D9" s="735"/>
      <c r="E9" s="731"/>
      <c r="F9" s="733"/>
      <c r="G9" s="734"/>
      <c r="I9" s="70"/>
      <c r="J9" s="38"/>
      <c r="K9" s="2"/>
    </row>
    <row r="10" spans="1:17" ht="12.75" customHeight="1">
      <c r="A10" s="69"/>
      <c r="B10" s="67"/>
      <c r="C10" s="68"/>
      <c r="D10" s="67"/>
      <c r="E10" s="67"/>
      <c r="F10" s="67"/>
      <c r="G10" s="66"/>
      <c r="I10" s="65"/>
      <c r="J10" s="65"/>
      <c r="K10" s="65"/>
    </row>
    <row r="11" spans="1:17" s="15" customFormat="1" ht="21.75" customHeight="1">
      <c r="A11" s="64" t="s">
        <v>53</v>
      </c>
      <c r="B11" s="63">
        <v>1129128</v>
      </c>
      <c r="C11" s="62" t="s">
        <v>605</v>
      </c>
      <c r="D11" s="61">
        <v>195307</v>
      </c>
      <c r="E11" s="61">
        <v>12760</v>
      </c>
      <c r="F11" s="61">
        <v>43030</v>
      </c>
      <c r="G11" s="60">
        <v>974</v>
      </c>
      <c r="I11" s="52"/>
      <c r="J11" s="52" t="s">
        <v>22</v>
      </c>
      <c r="K11" s="52"/>
      <c r="L11" s="16"/>
      <c r="M11" s="16"/>
      <c r="N11" s="16"/>
      <c r="O11" s="16"/>
      <c r="P11" s="16"/>
      <c r="Q11" s="16"/>
    </row>
    <row r="12" spans="1:17">
      <c r="A12" s="59" t="s">
        <v>52</v>
      </c>
      <c r="B12" s="55">
        <v>42897</v>
      </c>
      <c r="C12" s="57">
        <v>33495</v>
      </c>
      <c r="D12" s="57">
        <v>7756</v>
      </c>
      <c r="E12" s="57">
        <v>527</v>
      </c>
      <c r="F12" s="57">
        <v>1639</v>
      </c>
      <c r="G12" s="56">
        <v>22</v>
      </c>
      <c r="I12" s="52"/>
      <c r="J12" s="52"/>
      <c r="K12" s="52"/>
      <c r="L12" s="16"/>
      <c r="M12" s="16"/>
      <c r="N12" s="16"/>
      <c r="O12" s="16"/>
      <c r="P12" s="3"/>
      <c r="Q12" s="16"/>
    </row>
    <row r="13" spans="1:17">
      <c r="A13" s="59" t="s">
        <v>51</v>
      </c>
      <c r="B13" s="55">
        <v>75100</v>
      </c>
      <c r="C13" s="57">
        <v>58704</v>
      </c>
      <c r="D13" s="57">
        <v>13847</v>
      </c>
      <c r="E13" s="57">
        <v>1084</v>
      </c>
      <c r="F13" s="57">
        <v>2546</v>
      </c>
      <c r="G13" s="56">
        <v>73</v>
      </c>
      <c r="I13" s="52"/>
      <c r="J13" s="52"/>
      <c r="K13" s="52"/>
      <c r="L13" s="16"/>
      <c r="M13" s="16"/>
      <c r="N13" s="16"/>
      <c r="O13" s="16"/>
      <c r="Q13" s="16"/>
    </row>
    <row r="14" spans="1:17">
      <c r="A14" s="59" t="s">
        <v>50</v>
      </c>
      <c r="B14" s="55">
        <v>145577</v>
      </c>
      <c r="C14" s="57">
        <v>115249</v>
      </c>
      <c r="D14" s="57">
        <v>25194</v>
      </c>
      <c r="E14" s="57">
        <v>1586</v>
      </c>
      <c r="F14" s="57">
        <v>5133</v>
      </c>
      <c r="G14" s="56">
        <v>138</v>
      </c>
      <c r="I14" s="52"/>
      <c r="J14" s="52"/>
      <c r="K14" s="52"/>
      <c r="L14" s="16"/>
      <c r="M14" s="16"/>
      <c r="N14" s="16"/>
      <c r="O14" s="16"/>
      <c r="Q14" s="16"/>
    </row>
    <row r="15" spans="1:17">
      <c r="A15" s="59" t="s">
        <v>49</v>
      </c>
      <c r="B15" s="55">
        <v>15817</v>
      </c>
      <c r="C15" s="57">
        <v>11959</v>
      </c>
      <c r="D15" s="57">
        <v>3258</v>
      </c>
      <c r="E15" s="57">
        <v>198</v>
      </c>
      <c r="F15" s="57">
        <v>594</v>
      </c>
      <c r="G15" s="56">
        <v>10</v>
      </c>
      <c r="I15" s="52"/>
      <c r="J15" s="52"/>
      <c r="K15" s="52"/>
      <c r="L15" s="16"/>
      <c r="M15" s="16"/>
      <c r="N15" s="16"/>
      <c r="O15" s="16"/>
      <c r="Q15" s="16"/>
    </row>
    <row r="16" spans="1:17">
      <c r="A16" s="59" t="s">
        <v>48</v>
      </c>
      <c r="B16" s="55">
        <v>96767</v>
      </c>
      <c r="C16" s="57">
        <v>81497</v>
      </c>
      <c r="D16" s="57">
        <v>11666</v>
      </c>
      <c r="E16" s="57">
        <v>966</v>
      </c>
      <c r="F16" s="57">
        <v>3603</v>
      </c>
      <c r="G16" s="56">
        <v>79</v>
      </c>
      <c r="I16" s="52"/>
      <c r="J16" s="52"/>
      <c r="K16" s="52"/>
      <c r="L16" s="16"/>
      <c r="M16" s="16"/>
      <c r="N16" s="16"/>
      <c r="O16" s="16"/>
      <c r="Q16" s="16"/>
    </row>
    <row r="17" spans="1:17">
      <c r="A17" s="59" t="s">
        <v>47</v>
      </c>
      <c r="B17" s="55">
        <v>94180</v>
      </c>
      <c r="C17" s="57">
        <v>65197</v>
      </c>
      <c r="D17" s="57">
        <v>25380</v>
      </c>
      <c r="E17" s="57">
        <v>1184</v>
      </c>
      <c r="F17" s="57">
        <v>3586</v>
      </c>
      <c r="G17" s="56">
        <v>77</v>
      </c>
      <c r="I17" s="52"/>
      <c r="J17" s="52"/>
      <c r="K17" s="52"/>
      <c r="L17" s="16"/>
      <c r="M17" s="16"/>
      <c r="N17" s="16"/>
      <c r="O17" s="16"/>
      <c r="Q17" s="16"/>
    </row>
    <row r="18" spans="1:17">
      <c r="A18" s="59" t="s">
        <v>46</v>
      </c>
      <c r="B18" s="55">
        <v>173382</v>
      </c>
      <c r="C18" s="57">
        <v>142102</v>
      </c>
      <c r="D18" s="57">
        <v>24176</v>
      </c>
      <c r="E18" s="57">
        <v>1726</v>
      </c>
      <c r="F18" s="57">
        <v>7105</v>
      </c>
      <c r="G18" s="56">
        <v>149</v>
      </c>
      <c r="I18" s="52"/>
      <c r="J18" s="52"/>
      <c r="K18" s="52"/>
      <c r="L18" s="16"/>
      <c r="M18" s="16"/>
      <c r="N18" s="16"/>
      <c r="O18" s="16"/>
      <c r="Q18" s="16"/>
    </row>
    <row r="19" spans="1:17">
      <c r="A19" s="59" t="s">
        <v>45</v>
      </c>
      <c r="B19" s="55">
        <v>23299</v>
      </c>
      <c r="C19" s="57">
        <v>20028</v>
      </c>
      <c r="D19" s="57">
        <v>2508</v>
      </c>
      <c r="E19" s="57">
        <v>192</v>
      </c>
      <c r="F19" s="57">
        <v>761</v>
      </c>
      <c r="G19" s="56">
        <v>15</v>
      </c>
      <c r="I19" s="52"/>
      <c r="J19" s="52"/>
      <c r="K19" s="52"/>
      <c r="L19" s="16"/>
      <c r="M19" s="16"/>
      <c r="N19" s="16"/>
      <c r="O19" s="16"/>
      <c r="Q19" s="16"/>
    </row>
    <row r="20" spans="1:17">
      <c r="A20" s="59" t="s">
        <v>44</v>
      </c>
      <c r="B20" s="55">
        <v>66693</v>
      </c>
      <c r="C20" s="57">
        <v>51243</v>
      </c>
      <c r="D20" s="57">
        <v>13082</v>
      </c>
      <c r="E20" s="57">
        <v>658</v>
      </c>
      <c r="F20" s="57">
        <v>2365</v>
      </c>
      <c r="G20" s="56">
        <v>32</v>
      </c>
      <c r="I20" s="52"/>
      <c r="J20" s="52"/>
      <c r="K20" s="52"/>
      <c r="L20" s="16"/>
      <c r="M20" s="16"/>
      <c r="N20" s="16"/>
      <c r="O20" s="16"/>
      <c r="Q20" s="16"/>
    </row>
    <row r="21" spans="1:17">
      <c r="A21" s="59" t="s">
        <v>43</v>
      </c>
      <c r="B21" s="55">
        <v>81430</v>
      </c>
      <c r="C21" s="57">
        <v>66850</v>
      </c>
      <c r="D21" s="57">
        <v>11582</v>
      </c>
      <c r="E21" s="57">
        <v>802</v>
      </c>
      <c r="F21" s="57">
        <v>2997</v>
      </c>
      <c r="G21" s="56">
        <v>82</v>
      </c>
      <c r="I21" s="52"/>
      <c r="J21" s="52"/>
      <c r="K21" s="52"/>
      <c r="L21" s="16"/>
      <c r="M21" s="16"/>
      <c r="N21" s="16"/>
      <c r="O21" s="16"/>
      <c r="Q21" s="16"/>
    </row>
    <row r="22" spans="1:17">
      <c r="A22" s="59" t="s">
        <v>42</v>
      </c>
      <c r="B22" s="55">
        <v>36184</v>
      </c>
      <c r="C22" s="57">
        <v>26772</v>
      </c>
      <c r="D22" s="57">
        <v>7788</v>
      </c>
      <c r="E22" s="57">
        <v>497</v>
      </c>
      <c r="F22" s="57">
        <v>1623</v>
      </c>
      <c r="G22" s="56">
        <v>31</v>
      </c>
      <c r="I22" s="52"/>
      <c r="J22" s="52"/>
      <c r="K22" s="52"/>
      <c r="L22" s="16"/>
      <c r="M22" s="16"/>
      <c r="N22" s="16"/>
      <c r="O22" s="16"/>
      <c r="Q22" s="16"/>
    </row>
    <row r="23" spans="1:17">
      <c r="A23" s="59" t="s">
        <v>41</v>
      </c>
      <c r="B23" s="55">
        <v>33583</v>
      </c>
      <c r="C23" s="57">
        <v>27370</v>
      </c>
      <c r="D23" s="57">
        <v>5103</v>
      </c>
      <c r="E23" s="57">
        <v>360</v>
      </c>
      <c r="F23" s="57">
        <v>1059</v>
      </c>
      <c r="G23" s="56">
        <v>24</v>
      </c>
      <c r="I23" s="52"/>
      <c r="J23" s="52"/>
      <c r="K23" s="52"/>
      <c r="L23" s="16"/>
      <c r="M23" s="16"/>
      <c r="N23" s="16"/>
      <c r="O23" s="16"/>
      <c r="Q23" s="16"/>
    </row>
    <row r="24" spans="1:17">
      <c r="A24" s="59" t="s">
        <v>40</v>
      </c>
      <c r="B24" s="55">
        <v>61839</v>
      </c>
      <c r="C24" s="57">
        <v>49853</v>
      </c>
      <c r="D24" s="57">
        <v>9593</v>
      </c>
      <c r="E24" s="57">
        <v>696</v>
      </c>
      <c r="F24" s="57">
        <v>2393</v>
      </c>
      <c r="G24" s="56">
        <v>54</v>
      </c>
      <c r="I24" s="52"/>
      <c r="J24" s="52"/>
      <c r="K24" s="52"/>
      <c r="L24" s="16"/>
      <c r="M24" s="16"/>
      <c r="N24" s="16"/>
      <c r="O24" s="16"/>
      <c r="Q24" s="16"/>
    </row>
    <row r="25" spans="1:17">
      <c r="A25" s="59" t="s">
        <v>39</v>
      </c>
      <c r="B25" s="55">
        <v>41288</v>
      </c>
      <c r="C25" s="57">
        <v>31447</v>
      </c>
      <c r="D25" s="57">
        <v>7887</v>
      </c>
      <c r="E25" s="57">
        <v>544</v>
      </c>
      <c r="F25" s="57">
        <v>1953</v>
      </c>
      <c r="G25" s="56">
        <v>47</v>
      </c>
      <c r="I25" s="52"/>
      <c r="J25" s="52"/>
      <c r="K25" s="52"/>
      <c r="L25" s="16"/>
      <c r="M25" s="16"/>
      <c r="N25" s="16"/>
      <c r="O25" s="16"/>
      <c r="Q25" s="16"/>
    </row>
    <row r="26" spans="1:17">
      <c r="A26" s="59" t="s">
        <v>38</v>
      </c>
      <c r="B26" s="55">
        <v>115557</v>
      </c>
      <c r="C26" s="57">
        <v>88818</v>
      </c>
      <c r="D26" s="57">
        <v>22012</v>
      </c>
      <c r="E26" s="57">
        <v>1450</v>
      </c>
      <c r="F26" s="57">
        <v>4722</v>
      </c>
      <c r="G26" s="56">
        <v>120</v>
      </c>
      <c r="I26" s="52"/>
      <c r="J26" s="52"/>
      <c r="K26" s="52"/>
      <c r="L26" s="16"/>
      <c r="M26" s="16"/>
      <c r="N26" s="16"/>
      <c r="O26" s="16"/>
      <c r="Q26" s="16"/>
    </row>
    <row r="27" spans="1:17">
      <c r="A27" s="58" t="s">
        <v>37</v>
      </c>
      <c r="B27" s="55">
        <v>24618</v>
      </c>
      <c r="C27" s="57">
        <v>19190</v>
      </c>
      <c r="D27" s="57">
        <v>4474</v>
      </c>
      <c r="E27" s="57">
        <v>288</v>
      </c>
      <c r="F27" s="57">
        <v>952</v>
      </c>
      <c r="G27" s="56">
        <v>20</v>
      </c>
      <c r="I27" s="52"/>
      <c r="J27" s="52"/>
      <c r="K27" s="52"/>
      <c r="L27" s="16"/>
      <c r="M27" s="16"/>
      <c r="N27" s="16"/>
      <c r="O27" s="16"/>
      <c r="Q27" s="16"/>
    </row>
    <row r="28" spans="1:17">
      <c r="A28" s="53"/>
      <c r="B28" s="55"/>
      <c r="C28" s="55"/>
      <c r="D28" s="55"/>
      <c r="E28" s="55"/>
      <c r="F28" s="55"/>
      <c r="G28" s="55"/>
      <c r="I28" s="52"/>
      <c r="J28" s="52"/>
      <c r="K28" s="52"/>
      <c r="L28" s="16"/>
      <c r="N28" s="54"/>
    </row>
    <row r="29" spans="1:17">
      <c r="A29" s="721" t="s">
        <v>602</v>
      </c>
      <c r="B29" s="721"/>
      <c r="C29" s="721"/>
      <c r="D29" s="721"/>
      <c r="E29" s="721"/>
      <c r="F29" s="721"/>
      <c r="G29" s="721"/>
      <c r="I29" s="52"/>
      <c r="J29" s="52"/>
      <c r="K29" s="52"/>
      <c r="L29" s="16"/>
      <c r="N29" s="54"/>
    </row>
    <row r="30" spans="1:17">
      <c r="A30" s="721" t="s">
        <v>603</v>
      </c>
      <c r="B30" s="721"/>
      <c r="C30" s="721"/>
      <c r="D30" s="721"/>
      <c r="E30" s="721"/>
      <c r="F30" s="721"/>
      <c r="G30" s="721"/>
      <c r="I30" s="52"/>
      <c r="J30" s="52"/>
      <c r="K30" s="52"/>
      <c r="L30" s="16"/>
      <c r="N30" s="54"/>
    </row>
    <row r="31" spans="1:17" ht="15.75" customHeight="1">
      <c r="A31" s="721" t="s">
        <v>601</v>
      </c>
      <c r="B31" s="721"/>
      <c r="C31" s="721"/>
      <c r="D31" s="721"/>
      <c r="E31" s="721"/>
      <c r="F31" s="721"/>
      <c r="G31" s="721"/>
    </row>
    <row r="33" spans="2:11">
      <c r="B33" s="3"/>
      <c r="C33" s="3"/>
      <c r="D33" s="3"/>
    </row>
    <row r="34" spans="2:11">
      <c r="B34" s="51"/>
      <c r="C34" s="51"/>
      <c r="D34" s="51"/>
    </row>
    <row r="39" spans="2:11">
      <c r="K39" s="3"/>
    </row>
  </sheetData>
  <mergeCells count="16">
    <mergeCell ref="A1:G1"/>
    <mergeCell ref="A3:G3"/>
    <mergeCell ref="A5:A9"/>
    <mergeCell ref="B5:B9"/>
    <mergeCell ref="C5:G5"/>
    <mergeCell ref="C6:C9"/>
    <mergeCell ref="D6:G6"/>
    <mergeCell ref="D7:E7"/>
    <mergeCell ref="F7:G7"/>
    <mergeCell ref="A31:G31"/>
    <mergeCell ref="E8:E9"/>
    <mergeCell ref="F8:F9"/>
    <mergeCell ref="G8:G9"/>
    <mergeCell ref="D8:D9"/>
    <mergeCell ref="A29:G29"/>
    <mergeCell ref="A30:G30"/>
  </mergeCells>
  <printOptions horizontalCentered="1"/>
  <pageMargins left="0.59055118110236227" right="0.59055118110236227" top="0.47244094488188981" bottom="0.98425196850393704" header="0.2362204724409449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4"/>
  <sheetViews>
    <sheetView topLeftCell="A25" workbookViewId="0">
      <selection activeCell="J13" sqref="J13"/>
    </sheetView>
  </sheetViews>
  <sheetFormatPr defaultRowHeight="12.75"/>
  <cols>
    <col min="1" max="1" width="28.42578125" style="1" customWidth="1"/>
    <col min="2" max="2" width="11.42578125" style="1" customWidth="1"/>
    <col min="3" max="3" width="12.5703125" style="1" customWidth="1"/>
    <col min="4" max="4" width="11.5703125" style="1" customWidth="1"/>
    <col min="5" max="5" width="12.42578125" style="1" customWidth="1"/>
    <col min="6" max="6" width="9.28515625" style="1" customWidth="1"/>
    <col min="7" max="7" width="11.42578125" style="1" customWidth="1"/>
    <col min="8" max="8" width="5.42578125" style="1" customWidth="1"/>
    <col min="9" max="9" width="10.7109375" style="1" bestFit="1" customWidth="1"/>
    <col min="10" max="11" width="11" style="1" bestFit="1" customWidth="1"/>
    <col min="12" max="12" width="11.28515625" style="1" bestFit="1" customWidth="1"/>
    <col min="13" max="14" width="10.7109375" style="1" bestFit="1" customWidth="1"/>
    <col min="15" max="16384" width="9.140625" style="1"/>
  </cols>
  <sheetData>
    <row r="1" spans="1:14" ht="24" customHeight="1">
      <c r="A1" s="743" t="s">
        <v>35</v>
      </c>
      <c r="B1" s="743"/>
      <c r="C1" s="743"/>
      <c r="D1" s="743"/>
      <c r="E1" s="743"/>
      <c r="F1" s="743"/>
      <c r="G1" s="743"/>
    </row>
    <row r="2" spans="1:14" ht="19.5" customHeight="1">
      <c r="A2" s="744" t="s">
        <v>577</v>
      </c>
      <c r="B2" s="744"/>
      <c r="C2" s="744"/>
      <c r="D2" s="744"/>
      <c r="E2" s="744"/>
      <c r="F2" s="744"/>
      <c r="G2" s="744"/>
    </row>
    <row r="3" spans="1:14" ht="11.25" customHeight="1">
      <c r="A3" s="93"/>
      <c r="B3" s="93"/>
      <c r="C3" s="93"/>
      <c r="D3" s="93"/>
      <c r="E3" s="93"/>
      <c r="F3" s="93"/>
      <c r="G3" s="93"/>
    </row>
    <row r="4" spans="1:14">
      <c r="A4" s="727" t="s">
        <v>33</v>
      </c>
      <c r="B4" s="45">
        <v>2018</v>
      </c>
      <c r="C4" s="728">
        <v>2019</v>
      </c>
      <c r="D4" s="729"/>
      <c r="E4" s="729"/>
      <c r="F4" s="729"/>
      <c r="G4" s="730"/>
      <c r="H4" s="5"/>
    </row>
    <row r="5" spans="1:14" ht="13.5">
      <c r="A5" s="727"/>
      <c r="B5" s="45" t="s">
        <v>82</v>
      </c>
      <c r="C5" s="45" t="s">
        <v>32</v>
      </c>
      <c r="D5" s="44" t="s">
        <v>81</v>
      </c>
      <c r="E5" s="45" t="s">
        <v>80</v>
      </c>
      <c r="F5" s="728" t="s">
        <v>30</v>
      </c>
      <c r="G5" s="729"/>
      <c r="H5" s="5"/>
    </row>
    <row r="6" spans="1:14" ht="24">
      <c r="A6" s="727"/>
      <c r="B6" s="728" t="s">
        <v>79</v>
      </c>
      <c r="C6" s="729"/>
      <c r="D6" s="729"/>
      <c r="E6" s="727"/>
      <c r="F6" s="45" t="s">
        <v>78</v>
      </c>
      <c r="G6" s="44" t="s">
        <v>77</v>
      </c>
      <c r="H6" s="5"/>
      <c r="I6" s="82"/>
    </row>
    <row r="7" spans="1:14" ht="13.5" customHeight="1">
      <c r="A7" s="722" t="s">
        <v>26</v>
      </c>
      <c r="B7" s="722"/>
      <c r="C7" s="722"/>
      <c r="D7" s="722"/>
      <c r="E7" s="722"/>
      <c r="F7" s="722"/>
      <c r="G7" s="722"/>
      <c r="H7" s="5"/>
    </row>
    <row r="8" spans="1:14" s="15" customFormat="1" ht="15.75" customHeight="1">
      <c r="A8" s="92" t="s">
        <v>24</v>
      </c>
      <c r="B8" s="91">
        <v>3927615.6</v>
      </c>
      <c r="C8" s="91">
        <v>3926529.6</v>
      </c>
      <c r="D8" s="689" t="s">
        <v>612</v>
      </c>
      <c r="E8" s="91" t="s">
        <v>657</v>
      </c>
      <c r="F8" s="32">
        <v>131.9</v>
      </c>
      <c r="G8" s="31">
        <v>132</v>
      </c>
      <c r="H8" s="79"/>
      <c r="I8" s="77"/>
      <c r="J8" s="77"/>
      <c r="K8" s="77"/>
      <c r="L8" s="77"/>
      <c r="M8" s="77"/>
      <c r="N8" s="77"/>
    </row>
    <row r="9" spans="1:14" ht="13.5">
      <c r="A9" s="36" t="s">
        <v>23</v>
      </c>
      <c r="B9" s="81">
        <v>3107836.2</v>
      </c>
      <c r="C9" s="81">
        <v>3103707.2</v>
      </c>
      <c r="D9" s="179" t="s">
        <v>613</v>
      </c>
      <c r="E9" s="179" t="s">
        <v>614</v>
      </c>
      <c r="F9" s="26">
        <v>130.69999999999999</v>
      </c>
      <c r="G9" s="25">
        <v>130.9</v>
      </c>
      <c r="H9" s="79"/>
      <c r="I9" s="77"/>
      <c r="J9" s="77"/>
      <c r="K9" s="77"/>
      <c r="L9" s="77"/>
      <c r="N9" s="82"/>
    </row>
    <row r="10" spans="1:14">
      <c r="A10" s="36" t="s">
        <v>21</v>
      </c>
      <c r="B10" s="81">
        <v>819629.5</v>
      </c>
      <c r="C10" s="81">
        <v>822682.7</v>
      </c>
      <c r="D10" s="81">
        <v>1118757.7</v>
      </c>
      <c r="E10" s="81">
        <v>1941440.3</v>
      </c>
      <c r="F10" s="26">
        <v>136.5</v>
      </c>
      <c r="G10" s="25">
        <v>136</v>
      </c>
      <c r="H10" s="79"/>
      <c r="I10" s="77"/>
      <c r="J10" s="77"/>
      <c r="K10" s="77"/>
      <c r="L10" s="77"/>
    </row>
    <row r="11" spans="1:14" ht="13.5">
      <c r="A11" s="36" t="s">
        <v>607</v>
      </c>
      <c r="B11" s="81">
        <v>149.9</v>
      </c>
      <c r="C11" s="81">
        <v>139.69999999999999</v>
      </c>
      <c r="D11" s="85">
        <v>149.19999999999999</v>
      </c>
      <c r="E11" s="85">
        <v>288.89999999999998</v>
      </c>
      <c r="F11" s="26">
        <v>99.5</v>
      </c>
      <c r="G11" s="25">
        <v>106.8</v>
      </c>
      <c r="H11" s="79"/>
      <c r="I11" s="77"/>
      <c r="J11" s="77"/>
      <c r="K11" s="77"/>
      <c r="L11" s="77"/>
    </row>
    <row r="12" spans="1:14" ht="15.75" customHeight="1">
      <c r="A12" s="723" t="s">
        <v>611</v>
      </c>
      <c r="B12" s="723"/>
      <c r="C12" s="723"/>
      <c r="D12" s="723"/>
      <c r="E12" s="723"/>
      <c r="F12" s="723"/>
      <c r="G12" s="723"/>
      <c r="H12" s="79"/>
      <c r="I12" s="77"/>
      <c r="J12" s="77"/>
      <c r="K12" s="77"/>
      <c r="L12" s="77"/>
    </row>
    <row r="13" spans="1:14" s="15" customFormat="1" ht="17.25" customHeight="1">
      <c r="A13" s="34" t="s">
        <v>19</v>
      </c>
      <c r="B13" s="84">
        <v>3107836.2</v>
      </c>
      <c r="C13" s="84">
        <v>3103707.2</v>
      </c>
      <c r="D13" s="690" t="s">
        <v>613</v>
      </c>
      <c r="E13" s="690" t="s">
        <v>614</v>
      </c>
      <c r="F13" s="32">
        <v>130.69999999999999</v>
      </c>
      <c r="G13" s="31">
        <v>130.9</v>
      </c>
      <c r="H13" s="79"/>
      <c r="I13" s="77"/>
      <c r="J13" s="77"/>
      <c r="K13" s="77"/>
      <c r="L13" s="77"/>
      <c r="N13" s="77"/>
    </row>
    <row r="14" spans="1:14" ht="15.75" customHeight="1">
      <c r="A14" s="29" t="s">
        <v>76</v>
      </c>
      <c r="B14" s="90">
        <v>218734.4</v>
      </c>
      <c r="C14" s="81">
        <v>188029.4</v>
      </c>
      <c r="D14" s="85">
        <v>242495.1</v>
      </c>
      <c r="E14" s="89">
        <v>430524.5</v>
      </c>
      <c r="F14" s="26">
        <v>110.9</v>
      </c>
      <c r="G14" s="25">
        <v>129</v>
      </c>
      <c r="H14" s="79"/>
      <c r="I14" s="77"/>
      <c r="J14" s="77"/>
      <c r="K14" s="77"/>
      <c r="L14" s="77"/>
      <c r="N14" s="82"/>
    </row>
    <row r="15" spans="1:14" ht="15" customHeight="1">
      <c r="A15" s="27" t="s">
        <v>17</v>
      </c>
      <c r="B15" s="90">
        <v>2586583</v>
      </c>
      <c r="C15" s="81">
        <v>2624034.2999999998</v>
      </c>
      <c r="D15" s="173" t="s">
        <v>615</v>
      </c>
      <c r="E15" s="85" t="s">
        <v>683</v>
      </c>
      <c r="F15" s="26">
        <v>132.19999999999999</v>
      </c>
      <c r="G15" s="25">
        <v>130.30000000000001</v>
      </c>
      <c r="H15" s="79"/>
      <c r="I15" s="77"/>
      <c r="J15" s="77"/>
      <c r="K15" s="77"/>
      <c r="L15" s="77"/>
    </row>
    <row r="16" spans="1:14" ht="26.25" customHeight="1">
      <c r="A16" s="27" t="s">
        <v>75</v>
      </c>
      <c r="B16" s="81">
        <v>80411.7</v>
      </c>
      <c r="C16" s="81">
        <v>73771.600000000006</v>
      </c>
      <c r="D16" s="85">
        <v>99219.6</v>
      </c>
      <c r="E16" s="85">
        <v>172991.2</v>
      </c>
      <c r="F16" s="26">
        <v>123.4</v>
      </c>
      <c r="G16" s="25">
        <v>134.5</v>
      </c>
      <c r="H16" s="79"/>
      <c r="I16" s="77"/>
      <c r="J16" s="77"/>
      <c r="K16" s="77"/>
      <c r="L16" s="77"/>
    </row>
    <row r="17" spans="1:14" ht="29.25" customHeight="1">
      <c r="A17" s="27" t="s">
        <v>74</v>
      </c>
      <c r="B17" s="81">
        <v>429120.7</v>
      </c>
      <c r="C17" s="81">
        <v>394441.4</v>
      </c>
      <c r="D17" s="85">
        <v>528062</v>
      </c>
      <c r="E17" s="85">
        <v>922503.4</v>
      </c>
      <c r="F17" s="26">
        <v>123.1</v>
      </c>
      <c r="G17" s="25">
        <v>133.9</v>
      </c>
      <c r="H17" s="79"/>
      <c r="I17" s="77"/>
      <c r="J17" s="77"/>
      <c r="K17" s="77"/>
      <c r="L17" s="77"/>
    </row>
    <row r="18" spans="1:14" ht="36.75" customHeight="1">
      <c r="A18" s="27" t="s">
        <v>73</v>
      </c>
      <c r="B18" s="81">
        <v>11720.6</v>
      </c>
      <c r="C18" s="81">
        <v>11460</v>
      </c>
      <c r="D18" s="85">
        <v>15232.7</v>
      </c>
      <c r="E18" s="85">
        <v>26692.6</v>
      </c>
      <c r="F18" s="26">
        <v>130</v>
      </c>
      <c r="G18" s="25">
        <v>132.9</v>
      </c>
      <c r="H18" s="79"/>
      <c r="I18" s="77"/>
      <c r="J18" s="77"/>
      <c r="K18" s="77"/>
      <c r="L18" s="77"/>
    </row>
    <row r="19" spans="1:14" ht="19.5" customHeight="1">
      <c r="A19" s="741" t="s">
        <v>13</v>
      </c>
      <c r="B19" s="741"/>
      <c r="C19" s="741"/>
      <c r="D19" s="741"/>
      <c r="E19" s="741"/>
      <c r="F19" s="741"/>
      <c r="G19" s="741"/>
      <c r="H19" s="79"/>
      <c r="I19" s="77"/>
      <c r="J19" s="77"/>
      <c r="K19" s="77"/>
      <c r="L19" s="77"/>
    </row>
    <row r="20" spans="1:14" s="15" customFormat="1" ht="27.75" customHeight="1">
      <c r="A20" s="34" t="s">
        <v>12</v>
      </c>
      <c r="B20" s="84">
        <v>657906</v>
      </c>
      <c r="C20" s="88">
        <v>659618.19999999995</v>
      </c>
      <c r="D20" s="87">
        <v>895724.5</v>
      </c>
      <c r="E20" s="84">
        <v>1555342.7</v>
      </c>
      <c r="F20" s="32">
        <v>136.1</v>
      </c>
      <c r="G20" s="31">
        <v>135.80000000000001</v>
      </c>
      <c r="H20" s="79"/>
      <c r="I20" s="77"/>
      <c r="J20" s="77"/>
      <c r="K20" s="77"/>
      <c r="L20" s="77"/>
      <c r="M20" s="77"/>
      <c r="N20" s="77"/>
    </row>
    <row r="21" spans="1:14" ht="26.25" customHeight="1">
      <c r="A21" s="29" t="s">
        <v>72</v>
      </c>
      <c r="B21" s="81">
        <v>44113.8</v>
      </c>
      <c r="C21" s="86">
        <v>44451.4</v>
      </c>
      <c r="D21" s="81">
        <v>59947.7</v>
      </c>
      <c r="E21" s="81">
        <v>104399.1</v>
      </c>
      <c r="F21" s="26">
        <v>135.9</v>
      </c>
      <c r="G21" s="25">
        <v>134.9</v>
      </c>
      <c r="H21" s="79"/>
      <c r="I21" s="77"/>
      <c r="J21" s="77"/>
      <c r="K21" s="77"/>
      <c r="L21" s="77"/>
      <c r="M21" s="82"/>
      <c r="N21" s="82"/>
    </row>
    <row r="22" spans="1:14" ht="24" customHeight="1">
      <c r="A22" s="27" t="s">
        <v>10</v>
      </c>
      <c r="B22" s="81">
        <v>646772.80000000005</v>
      </c>
      <c r="C22" s="85">
        <v>649204.9</v>
      </c>
      <c r="D22" s="81">
        <v>881436.9</v>
      </c>
      <c r="E22" s="81">
        <v>1530641.8</v>
      </c>
      <c r="F22" s="26">
        <v>136.30000000000001</v>
      </c>
      <c r="G22" s="25">
        <v>135.80000000000001</v>
      </c>
      <c r="H22" s="79"/>
      <c r="I22" s="77"/>
      <c r="J22" s="77"/>
      <c r="K22" s="77"/>
      <c r="L22" s="77"/>
    </row>
    <row r="23" spans="1:14" ht="35.25" customHeight="1">
      <c r="A23" s="27" t="s">
        <v>71</v>
      </c>
      <c r="B23" s="81">
        <v>983.6</v>
      </c>
      <c r="C23" s="85">
        <v>848.5</v>
      </c>
      <c r="D23" s="81">
        <v>1431.2</v>
      </c>
      <c r="E23" s="81">
        <v>2279.6999999999998</v>
      </c>
      <c r="F23" s="26">
        <v>145.5</v>
      </c>
      <c r="G23" s="25">
        <v>168.7</v>
      </c>
      <c r="H23" s="79"/>
      <c r="I23" s="77"/>
      <c r="J23" s="77"/>
      <c r="K23" s="77"/>
      <c r="L23" s="77"/>
    </row>
    <row r="24" spans="1:14" ht="34.5" customHeight="1">
      <c r="A24" s="27" t="s">
        <v>70</v>
      </c>
      <c r="B24" s="81">
        <v>2257.5</v>
      </c>
      <c r="C24" s="85">
        <v>2112.1999999999998</v>
      </c>
      <c r="D24" s="81">
        <v>2908.1</v>
      </c>
      <c r="E24" s="81">
        <v>5020.2</v>
      </c>
      <c r="F24" s="26">
        <v>128.80000000000001</v>
      </c>
      <c r="G24" s="25">
        <v>137.69999999999999</v>
      </c>
      <c r="H24" s="79"/>
      <c r="I24" s="77"/>
      <c r="J24" s="77"/>
      <c r="K24" s="77"/>
      <c r="L24" s="77"/>
    </row>
    <row r="25" spans="1:14" ht="38.25" customHeight="1">
      <c r="A25" s="27" t="s">
        <v>69</v>
      </c>
      <c r="B25" s="81">
        <v>7892</v>
      </c>
      <c r="C25" s="85">
        <v>7452.7</v>
      </c>
      <c r="D25" s="81">
        <v>9948.2999999999993</v>
      </c>
      <c r="E25" s="81">
        <v>17401</v>
      </c>
      <c r="F25" s="26">
        <v>126.1</v>
      </c>
      <c r="G25" s="25">
        <v>133.5</v>
      </c>
      <c r="H25" s="79"/>
      <c r="I25" s="77"/>
      <c r="J25" s="77"/>
      <c r="K25" s="77"/>
      <c r="L25" s="77"/>
    </row>
    <row r="26" spans="1:14" ht="16.5" customHeight="1">
      <c r="A26" s="724" t="s">
        <v>68</v>
      </c>
      <c r="B26" s="724"/>
      <c r="C26" s="724"/>
      <c r="D26" s="724"/>
      <c r="E26" s="724"/>
      <c r="F26" s="724"/>
      <c r="G26" s="724"/>
      <c r="H26" s="79"/>
      <c r="I26" s="77"/>
      <c r="J26" s="77"/>
      <c r="K26" s="77"/>
      <c r="L26" s="77"/>
    </row>
    <row r="27" spans="1:14" s="15" customFormat="1" ht="21" customHeight="1">
      <c r="A27" s="21" t="s">
        <v>5</v>
      </c>
      <c r="B27" s="83">
        <v>161723.5</v>
      </c>
      <c r="C27" s="83">
        <v>163064.5</v>
      </c>
      <c r="D27" s="84">
        <v>223033.2</v>
      </c>
      <c r="E27" s="83">
        <v>386097.6</v>
      </c>
      <c r="F27" s="19">
        <v>137.9</v>
      </c>
      <c r="G27" s="18">
        <v>136.80000000000001</v>
      </c>
      <c r="H27" s="79"/>
      <c r="I27" s="77"/>
      <c r="J27" s="77"/>
      <c r="K27" s="77"/>
      <c r="L27" s="77"/>
      <c r="M27" s="77"/>
      <c r="N27" s="77"/>
    </row>
    <row r="28" spans="1:14" ht="18.75" customHeight="1">
      <c r="A28" s="14" t="s">
        <v>67</v>
      </c>
      <c r="B28" s="80">
        <v>3902.8</v>
      </c>
      <c r="C28" s="80">
        <v>3877</v>
      </c>
      <c r="D28" s="80">
        <v>5286.3</v>
      </c>
      <c r="E28" s="80">
        <v>9163.2999999999993</v>
      </c>
      <c r="F28" s="11">
        <v>135.4</v>
      </c>
      <c r="G28" s="6">
        <v>136.4</v>
      </c>
      <c r="H28" s="79"/>
      <c r="I28" s="77"/>
      <c r="J28" s="77"/>
      <c r="K28" s="77"/>
      <c r="L28" s="77"/>
      <c r="N28" s="82"/>
    </row>
    <row r="29" spans="1:14" ht="15.75" customHeight="1">
      <c r="A29" s="8" t="s">
        <v>3</v>
      </c>
      <c r="B29" s="80">
        <v>153990.5</v>
      </c>
      <c r="C29" s="80">
        <v>155403.29999999999</v>
      </c>
      <c r="D29" s="80">
        <v>213112.7</v>
      </c>
      <c r="E29" s="80">
        <v>368516</v>
      </c>
      <c r="F29" s="11">
        <v>138.4</v>
      </c>
      <c r="G29" s="6">
        <v>137.1</v>
      </c>
      <c r="H29" s="79"/>
      <c r="I29" s="77"/>
      <c r="J29" s="77"/>
      <c r="K29" s="77"/>
      <c r="L29" s="77"/>
    </row>
    <row r="30" spans="1:14" ht="25.5" customHeight="1">
      <c r="A30" s="8" t="s">
        <v>2</v>
      </c>
      <c r="B30" s="80">
        <v>1881.8</v>
      </c>
      <c r="C30" s="80">
        <v>1848.6</v>
      </c>
      <c r="D30" s="81">
        <v>2344</v>
      </c>
      <c r="E30" s="80">
        <v>4192.5</v>
      </c>
      <c r="F30" s="11">
        <v>124.6</v>
      </c>
      <c r="G30" s="6">
        <v>126.8</v>
      </c>
      <c r="H30" s="79"/>
      <c r="I30" s="77"/>
      <c r="J30" s="77"/>
      <c r="K30" s="77"/>
      <c r="L30" s="77"/>
      <c r="N30" s="1" t="s">
        <v>20</v>
      </c>
    </row>
    <row r="31" spans="1:14" ht="24.75" customHeight="1">
      <c r="A31" s="8" t="s">
        <v>1</v>
      </c>
      <c r="B31" s="80">
        <v>4242</v>
      </c>
      <c r="C31" s="80">
        <v>4207.8999999999996</v>
      </c>
      <c r="D31" s="80">
        <v>5425.7</v>
      </c>
      <c r="E31" s="80">
        <v>9633.6</v>
      </c>
      <c r="F31" s="11">
        <v>127.9</v>
      </c>
      <c r="G31" s="6">
        <v>128.9</v>
      </c>
      <c r="H31" s="79"/>
      <c r="I31" s="77"/>
      <c r="J31" s="77"/>
      <c r="K31" s="77"/>
      <c r="L31" s="77"/>
    </row>
    <row r="32" spans="1:14" ht="33" customHeight="1">
      <c r="A32" s="8" t="s">
        <v>66</v>
      </c>
      <c r="B32" s="80">
        <v>1609.1</v>
      </c>
      <c r="C32" s="80">
        <v>1604.7</v>
      </c>
      <c r="D32" s="80">
        <v>2150.9</v>
      </c>
      <c r="E32" s="80">
        <v>3755.5</v>
      </c>
      <c r="F32" s="11">
        <v>133.69999999999999</v>
      </c>
      <c r="G32" s="6">
        <v>134</v>
      </c>
      <c r="H32" s="79"/>
      <c r="I32" s="77"/>
      <c r="J32" s="77"/>
      <c r="K32" s="77"/>
      <c r="L32" s="77"/>
    </row>
    <row r="33" spans="1:9" ht="19.5" customHeight="1">
      <c r="A33" s="8"/>
      <c r="B33" s="78"/>
      <c r="C33" s="78"/>
      <c r="D33" s="78"/>
      <c r="E33" s="78"/>
      <c r="F33" s="6"/>
      <c r="G33" s="6"/>
      <c r="H33" s="5"/>
      <c r="I33" s="77"/>
    </row>
    <row r="34" spans="1:9" ht="26.25" customHeight="1">
      <c r="A34" s="721" t="s">
        <v>65</v>
      </c>
      <c r="B34" s="721"/>
      <c r="C34" s="721"/>
      <c r="D34" s="721"/>
      <c r="E34" s="721"/>
      <c r="F34" s="721"/>
      <c r="G34" s="721"/>
    </row>
    <row r="35" spans="1:9" ht="24.75" customHeight="1">
      <c r="A35" s="742" t="s">
        <v>64</v>
      </c>
      <c r="B35" s="742"/>
      <c r="C35" s="742"/>
      <c r="D35" s="742"/>
      <c r="E35" s="742"/>
      <c r="F35" s="742"/>
      <c r="G35" s="742"/>
    </row>
    <row r="36" spans="1:9" ht="16.5" customHeight="1">
      <c r="A36" s="76" t="s">
        <v>63</v>
      </c>
      <c r="B36" s="75"/>
      <c r="C36" s="75"/>
      <c r="D36" s="75"/>
      <c r="E36" s="75"/>
      <c r="F36" s="74"/>
      <c r="G36" s="74"/>
    </row>
    <row r="37" spans="1:9" ht="16.5" customHeight="1">
      <c r="A37" s="721" t="s">
        <v>662</v>
      </c>
      <c r="B37" s="721"/>
      <c r="C37" s="721"/>
      <c r="D37" s="721"/>
      <c r="E37" s="721"/>
      <c r="F37" s="721"/>
      <c r="G37" s="721"/>
    </row>
    <row r="38" spans="1:9" ht="16.5" customHeight="1">
      <c r="A38" s="721" t="s">
        <v>610</v>
      </c>
      <c r="B38" s="721"/>
      <c r="C38" s="721"/>
      <c r="D38" s="721"/>
      <c r="E38" s="721"/>
      <c r="F38" s="721"/>
      <c r="G38" s="721"/>
    </row>
    <row r="39" spans="1:9" ht="25.5" customHeight="1">
      <c r="A39" s="721" t="s">
        <v>608</v>
      </c>
      <c r="B39" s="721"/>
      <c r="C39" s="721"/>
      <c r="D39" s="721"/>
      <c r="E39" s="721"/>
      <c r="F39" s="721"/>
      <c r="G39" s="721"/>
    </row>
    <row r="40" spans="1:9" ht="15" customHeight="1">
      <c r="A40" s="721" t="s">
        <v>609</v>
      </c>
      <c r="B40" s="721"/>
      <c r="C40" s="721"/>
      <c r="D40" s="721"/>
      <c r="E40" s="721"/>
      <c r="F40" s="721"/>
      <c r="G40" s="721"/>
    </row>
    <row r="41" spans="1:9" ht="12" customHeight="1">
      <c r="A41" s="740"/>
      <c r="B41" s="740"/>
      <c r="C41" s="740"/>
      <c r="D41" s="740"/>
      <c r="E41" s="740"/>
      <c r="F41" s="740"/>
      <c r="G41" s="740"/>
    </row>
    <row r="42" spans="1:9" ht="13.15" customHeight="1">
      <c r="A42" s="73"/>
      <c r="F42" s="72"/>
    </row>
    <row r="44" spans="1:9" ht="13.15" customHeight="1">
      <c r="A44" s="22"/>
      <c r="B44" s="22"/>
      <c r="C44" s="22"/>
      <c r="D44" s="22"/>
      <c r="E44" s="22"/>
      <c r="F44" s="22"/>
    </row>
  </sheetData>
  <mergeCells count="17">
    <mergeCell ref="A12:G12"/>
    <mergeCell ref="C4:G4"/>
    <mergeCell ref="F5:G5"/>
    <mergeCell ref="A1:G1"/>
    <mergeCell ref="A4:A6"/>
    <mergeCell ref="B6:E6"/>
    <mergeCell ref="A2:G2"/>
    <mergeCell ref="A7:G7"/>
    <mergeCell ref="A40:G40"/>
    <mergeCell ref="A41:G41"/>
    <mergeCell ref="A19:G19"/>
    <mergeCell ref="A26:G26"/>
    <mergeCell ref="A34:G34"/>
    <mergeCell ref="A35:G35"/>
    <mergeCell ref="A37:G37"/>
    <mergeCell ref="A39:G39"/>
    <mergeCell ref="A38:G38"/>
  </mergeCells>
  <printOptions horizontalCentered="1"/>
  <pageMargins left="0.19685039370078741" right="0.19685039370078741" top="0.59055118110236227" bottom="0.35433070866141736" header="0.23622047244094491" footer="0.1968503937007874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3"/>
  <sheetViews>
    <sheetView topLeftCell="A7" zoomScaleNormal="100" workbookViewId="0">
      <selection activeCell="L22" sqref="L22"/>
    </sheetView>
  </sheetViews>
  <sheetFormatPr defaultRowHeight="12.75"/>
  <cols>
    <col min="1" max="1" width="23.7109375" style="94" customWidth="1"/>
    <col min="2" max="7" width="12.7109375" style="94" customWidth="1"/>
    <col min="8" max="8" width="9.140625" style="94" customWidth="1"/>
    <col min="9" max="9" width="12.28515625" style="94" customWidth="1"/>
    <col min="10" max="10" width="14.28515625" style="94" customWidth="1"/>
    <col min="11" max="12" width="10.7109375" style="94" bestFit="1" customWidth="1"/>
    <col min="13" max="16384" width="9.140625" style="94"/>
  </cols>
  <sheetData>
    <row r="1" spans="1:12" ht="30" customHeight="1">
      <c r="A1" s="754" t="s">
        <v>35</v>
      </c>
      <c r="B1" s="754"/>
      <c r="C1" s="754"/>
      <c r="D1" s="754"/>
      <c r="E1" s="754"/>
      <c r="F1" s="754"/>
      <c r="G1" s="754"/>
    </row>
    <row r="2" spans="1:12" ht="15">
      <c r="A2" s="112"/>
      <c r="B2" s="112"/>
      <c r="C2" s="112"/>
      <c r="D2" s="112"/>
      <c r="E2" s="112"/>
      <c r="F2" s="112"/>
      <c r="G2" s="111"/>
    </row>
    <row r="3" spans="1:12" ht="18" customHeight="1">
      <c r="A3" s="755" t="s">
        <v>89</v>
      </c>
      <c r="B3" s="755"/>
      <c r="C3" s="755"/>
      <c r="D3" s="755"/>
      <c r="E3" s="755"/>
      <c r="F3" s="755"/>
      <c r="G3" s="755"/>
    </row>
    <row r="4" spans="1:12" ht="12" customHeight="1">
      <c r="A4" s="111"/>
      <c r="B4" s="110"/>
      <c r="C4" s="110"/>
      <c r="D4" s="110"/>
      <c r="E4" s="110"/>
      <c r="F4" s="110"/>
      <c r="G4" s="110"/>
    </row>
    <row r="5" spans="1:12" ht="14.25" customHeight="1">
      <c r="A5" s="756" t="s">
        <v>33</v>
      </c>
      <c r="B5" s="747" t="s">
        <v>673</v>
      </c>
      <c r="C5" s="746" t="s">
        <v>88</v>
      </c>
      <c r="D5" s="746"/>
      <c r="E5" s="746"/>
      <c r="F5" s="746"/>
      <c r="G5" s="749"/>
      <c r="L5" s="109" t="s">
        <v>87</v>
      </c>
    </row>
    <row r="6" spans="1:12" ht="13.5" customHeight="1">
      <c r="A6" s="756"/>
      <c r="B6" s="757"/>
      <c r="C6" s="747" t="s">
        <v>616</v>
      </c>
      <c r="D6" s="758" t="s">
        <v>59</v>
      </c>
      <c r="E6" s="758"/>
      <c r="F6" s="758"/>
      <c r="G6" s="759"/>
    </row>
    <row r="7" spans="1:12" ht="27" customHeight="1">
      <c r="A7" s="756"/>
      <c r="B7" s="757"/>
      <c r="C7" s="757"/>
      <c r="D7" s="759" t="s">
        <v>58</v>
      </c>
      <c r="E7" s="756"/>
      <c r="F7" s="758" t="s">
        <v>57</v>
      </c>
      <c r="G7" s="759"/>
    </row>
    <row r="8" spans="1:12" ht="13.5" customHeight="1">
      <c r="A8" s="756"/>
      <c r="B8" s="757"/>
      <c r="C8" s="757"/>
      <c r="D8" s="758" t="s">
        <v>56</v>
      </c>
      <c r="E8" s="746" t="s">
        <v>54</v>
      </c>
      <c r="F8" s="747" t="s">
        <v>55</v>
      </c>
      <c r="G8" s="749" t="s">
        <v>54</v>
      </c>
    </row>
    <row r="9" spans="1:12" ht="18" customHeight="1">
      <c r="A9" s="756"/>
      <c r="B9" s="748"/>
      <c r="C9" s="748"/>
      <c r="D9" s="758"/>
      <c r="E9" s="746"/>
      <c r="F9" s="748"/>
      <c r="G9" s="749"/>
      <c r="K9" s="94" t="s">
        <v>22</v>
      </c>
    </row>
    <row r="10" spans="1:12" ht="9" customHeight="1">
      <c r="A10" s="99"/>
      <c r="B10" s="108"/>
      <c r="C10" s="107"/>
      <c r="D10" s="106" t="s">
        <v>86</v>
      </c>
      <c r="E10" s="106" t="s">
        <v>86</v>
      </c>
      <c r="F10" s="106" t="s">
        <v>86</v>
      </c>
      <c r="G10" s="105" t="s">
        <v>86</v>
      </c>
    </row>
    <row r="11" spans="1:12" ht="15" customHeight="1">
      <c r="A11" s="104" t="s">
        <v>26</v>
      </c>
      <c r="B11" s="103">
        <v>9107658</v>
      </c>
      <c r="C11" s="103" t="s">
        <v>617</v>
      </c>
      <c r="D11" s="102">
        <v>1555342.7</v>
      </c>
      <c r="E11" s="102">
        <v>104399.1</v>
      </c>
      <c r="F11" s="102">
        <v>386097.6</v>
      </c>
      <c r="G11" s="101">
        <v>9163.2999999999993</v>
      </c>
      <c r="I11" s="95"/>
      <c r="J11" s="95"/>
      <c r="K11" s="95"/>
      <c r="L11" s="95"/>
    </row>
    <row r="12" spans="1:12" ht="15" customHeight="1">
      <c r="A12" s="99" t="s">
        <v>52</v>
      </c>
      <c r="B12" s="100">
        <v>337000.3</v>
      </c>
      <c r="C12" s="100">
        <v>261933.9</v>
      </c>
      <c r="D12" s="100">
        <v>60781.9</v>
      </c>
      <c r="E12" s="100">
        <v>4151.8999999999996</v>
      </c>
      <c r="F12" s="100">
        <v>14260.8</v>
      </c>
      <c r="G12" s="98">
        <v>192.5</v>
      </c>
      <c r="I12" s="95"/>
      <c r="K12" s="95"/>
    </row>
    <row r="13" spans="1:12" ht="15" customHeight="1">
      <c r="A13" s="99" t="s">
        <v>51</v>
      </c>
      <c r="B13" s="100">
        <v>620346</v>
      </c>
      <c r="C13" s="100">
        <v>482430.6</v>
      </c>
      <c r="D13" s="100">
        <v>112795.2</v>
      </c>
      <c r="E13" s="100">
        <v>9099.1</v>
      </c>
      <c r="F13" s="100">
        <v>25111.599999999999</v>
      </c>
      <c r="G13" s="98">
        <v>820.5</v>
      </c>
      <c r="I13" s="95"/>
      <c r="K13" s="95"/>
    </row>
    <row r="14" spans="1:12" ht="15" customHeight="1">
      <c r="A14" s="99" t="s">
        <v>50</v>
      </c>
      <c r="B14" s="100">
        <v>1182674.6000000001</v>
      </c>
      <c r="C14" s="100">
        <v>933682.4</v>
      </c>
      <c r="D14" s="100">
        <v>201530.2</v>
      </c>
      <c r="E14" s="100">
        <v>12974.1</v>
      </c>
      <c r="F14" s="100">
        <v>47462</v>
      </c>
      <c r="G14" s="98">
        <v>1283.7</v>
      </c>
      <c r="K14" s="95"/>
    </row>
    <row r="15" spans="1:12" ht="15" customHeight="1">
      <c r="A15" s="99" t="s">
        <v>49</v>
      </c>
      <c r="B15" s="100">
        <v>121922.4</v>
      </c>
      <c r="C15" s="100">
        <v>90629.7</v>
      </c>
      <c r="D15" s="100">
        <v>26012.5</v>
      </c>
      <c r="E15" s="100">
        <v>1594.7</v>
      </c>
      <c r="F15" s="100">
        <v>5262</v>
      </c>
      <c r="G15" s="98">
        <v>86.6</v>
      </c>
      <c r="K15" s="95"/>
    </row>
    <row r="16" spans="1:12" ht="15" customHeight="1">
      <c r="A16" s="99" t="s">
        <v>48</v>
      </c>
      <c r="B16" s="100">
        <v>785986.4</v>
      </c>
      <c r="C16" s="100">
        <v>657564.9</v>
      </c>
      <c r="D16" s="100">
        <v>93640.4</v>
      </c>
      <c r="E16" s="100">
        <v>7847.8</v>
      </c>
      <c r="F16" s="100">
        <v>34778.300000000003</v>
      </c>
      <c r="G16" s="98">
        <v>778.1</v>
      </c>
      <c r="I16" s="95"/>
    </row>
    <row r="17" spans="1:9" ht="15" customHeight="1">
      <c r="A17" s="99" t="s">
        <v>47</v>
      </c>
      <c r="B17" s="100">
        <v>745661.1</v>
      </c>
      <c r="C17" s="100">
        <v>514744.9</v>
      </c>
      <c r="D17" s="100">
        <v>200043.2</v>
      </c>
      <c r="E17" s="100">
        <v>9515.2000000000007</v>
      </c>
      <c r="F17" s="100">
        <v>30823.4</v>
      </c>
      <c r="G17" s="98">
        <v>665</v>
      </c>
    </row>
    <row r="18" spans="1:9" ht="15" customHeight="1">
      <c r="A18" s="99" t="s">
        <v>46</v>
      </c>
      <c r="B18" s="100">
        <v>1410145.8</v>
      </c>
      <c r="C18" s="100">
        <v>1157177</v>
      </c>
      <c r="D18" s="100">
        <v>191081.9</v>
      </c>
      <c r="E18" s="100">
        <v>14115.3</v>
      </c>
      <c r="F18" s="100">
        <v>61887</v>
      </c>
      <c r="G18" s="98">
        <v>1351.2</v>
      </c>
    </row>
    <row r="19" spans="1:9" ht="15" customHeight="1">
      <c r="A19" s="99" t="s">
        <v>45</v>
      </c>
      <c r="B19" s="100">
        <v>189511.1</v>
      </c>
      <c r="C19" s="100">
        <v>162161.60000000001</v>
      </c>
      <c r="D19" s="100">
        <v>20259.5</v>
      </c>
      <c r="E19" s="100">
        <v>1593.6</v>
      </c>
      <c r="F19" s="100">
        <v>7084</v>
      </c>
      <c r="G19" s="98">
        <v>144.1</v>
      </c>
    </row>
    <row r="20" spans="1:9" ht="15" customHeight="1">
      <c r="A20" s="99" t="s">
        <v>44</v>
      </c>
      <c r="B20" s="100">
        <v>532159.19999999995</v>
      </c>
      <c r="C20" s="100">
        <v>408953.5</v>
      </c>
      <c r="D20" s="100">
        <v>102390.1</v>
      </c>
      <c r="E20" s="100">
        <v>5310.9</v>
      </c>
      <c r="F20" s="100">
        <v>20806.400000000001</v>
      </c>
      <c r="G20" s="98">
        <v>309.39999999999998</v>
      </c>
    </row>
    <row r="21" spans="1:9" ht="15" customHeight="1">
      <c r="A21" s="99" t="s">
        <v>43</v>
      </c>
      <c r="B21" s="100">
        <v>675438.1</v>
      </c>
      <c r="C21" s="100">
        <v>554790.69999999995</v>
      </c>
      <c r="D21" s="100">
        <v>92358.8</v>
      </c>
      <c r="E21" s="100">
        <v>6656.2</v>
      </c>
      <c r="F21" s="100">
        <v>28285.7</v>
      </c>
      <c r="G21" s="98">
        <v>836.8</v>
      </c>
    </row>
    <row r="22" spans="1:9" ht="15" customHeight="1">
      <c r="A22" s="99" t="s">
        <v>42</v>
      </c>
      <c r="B22" s="100">
        <v>292888</v>
      </c>
      <c r="C22" s="100">
        <v>216199.4</v>
      </c>
      <c r="D22" s="100">
        <v>62193.9</v>
      </c>
      <c r="E22" s="100">
        <v>4091.6</v>
      </c>
      <c r="F22" s="100">
        <v>14494.7</v>
      </c>
      <c r="G22" s="98">
        <v>296.7</v>
      </c>
    </row>
    <row r="23" spans="1:9" ht="15" customHeight="1">
      <c r="A23" s="99" t="s">
        <v>41</v>
      </c>
      <c r="B23" s="100">
        <v>255344.6</v>
      </c>
      <c r="C23" s="100">
        <v>206389.7</v>
      </c>
      <c r="D23" s="100">
        <v>39988.400000000001</v>
      </c>
      <c r="E23" s="100">
        <v>2915.5</v>
      </c>
      <c r="F23" s="100">
        <v>8819</v>
      </c>
      <c r="G23" s="98">
        <v>204.3</v>
      </c>
    </row>
    <row r="24" spans="1:9" ht="15" customHeight="1">
      <c r="A24" s="99" t="s">
        <v>40</v>
      </c>
      <c r="B24" s="100">
        <v>498497.3</v>
      </c>
      <c r="C24" s="100">
        <v>400717</v>
      </c>
      <c r="D24" s="100">
        <v>77258.600000000006</v>
      </c>
      <c r="E24" s="100">
        <v>5835.3</v>
      </c>
      <c r="F24" s="100">
        <v>20521.8</v>
      </c>
      <c r="G24" s="98">
        <v>470.4</v>
      </c>
    </row>
    <row r="25" spans="1:9" ht="15" customHeight="1">
      <c r="A25" s="99" t="s">
        <v>39</v>
      </c>
      <c r="B25" s="100">
        <v>340308.7</v>
      </c>
      <c r="C25" s="100">
        <v>259294.2</v>
      </c>
      <c r="D25" s="100">
        <v>63420.3</v>
      </c>
      <c r="E25" s="100">
        <v>4437.2</v>
      </c>
      <c r="F25" s="100">
        <v>17594.3</v>
      </c>
      <c r="G25" s="98">
        <v>452.4</v>
      </c>
      <c r="I25" s="95"/>
    </row>
    <row r="26" spans="1:9" ht="15" customHeight="1">
      <c r="A26" s="99" t="s">
        <v>38</v>
      </c>
      <c r="B26" s="100">
        <v>917874.4</v>
      </c>
      <c r="C26" s="100">
        <v>702532</v>
      </c>
      <c r="D26" s="100">
        <v>175774.1</v>
      </c>
      <c r="E26" s="100">
        <v>11957.9</v>
      </c>
      <c r="F26" s="100">
        <v>39553.800000000003</v>
      </c>
      <c r="G26" s="98">
        <v>1078</v>
      </c>
      <c r="I26" s="95"/>
    </row>
    <row r="27" spans="1:9" ht="15" customHeight="1">
      <c r="A27" s="99" t="s">
        <v>37</v>
      </c>
      <c r="B27" s="100">
        <v>199022.6</v>
      </c>
      <c r="C27" s="100">
        <v>153850</v>
      </c>
      <c r="D27" s="100">
        <v>35813.800000000003</v>
      </c>
      <c r="E27" s="100">
        <v>2302.9</v>
      </c>
      <c r="F27" s="100">
        <v>9353</v>
      </c>
      <c r="G27" s="98">
        <v>193.5</v>
      </c>
    </row>
    <row r="28" spans="1:9" ht="24" customHeight="1">
      <c r="A28" s="99"/>
      <c r="B28" s="98"/>
      <c r="C28" s="98"/>
      <c r="D28" s="98"/>
      <c r="E28" s="98"/>
      <c r="F28" s="98"/>
      <c r="G28" s="98"/>
    </row>
    <row r="29" spans="1:9" ht="22.5" customHeight="1">
      <c r="A29" s="745" t="s">
        <v>85</v>
      </c>
      <c r="B29" s="745"/>
      <c r="C29" s="745"/>
      <c r="D29" s="745"/>
      <c r="E29" s="745"/>
      <c r="F29" s="745"/>
      <c r="G29" s="750"/>
    </row>
    <row r="30" spans="1:9" ht="22.5" customHeight="1">
      <c r="A30" s="745" t="s">
        <v>84</v>
      </c>
      <c r="B30" s="751"/>
      <c r="C30" s="751"/>
      <c r="D30" s="751"/>
      <c r="E30" s="751"/>
      <c r="F30" s="751"/>
      <c r="G30" s="751"/>
    </row>
    <row r="31" spans="1:9" ht="14.45" customHeight="1">
      <c r="A31" s="745" t="s">
        <v>63</v>
      </c>
      <c r="B31" s="753"/>
      <c r="C31" s="753"/>
      <c r="D31" s="753"/>
      <c r="E31" s="753"/>
      <c r="F31" s="753"/>
      <c r="G31" s="753"/>
    </row>
    <row r="32" spans="1:9" ht="14.45" customHeight="1">
      <c r="A32" s="745" t="s">
        <v>663</v>
      </c>
      <c r="B32" s="745"/>
      <c r="C32" s="745"/>
      <c r="D32" s="745"/>
      <c r="E32" s="745"/>
      <c r="F32" s="97"/>
      <c r="G32" s="97"/>
    </row>
    <row r="33" spans="1:9" ht="12" customHeight="1">
      <c r="A33" s="745" t="s">
        <v>83</v>
      </c>
      <c r="B33" s="752"/>
      <c r="C33" s="752"/>
      <c r="D33" s="752"/>
      <c r="E33" s="752"/>
      <c r="F33" s="752"/>
      <c r="G33" s="752"/>
    </row>
    <row r="34" spans="1:9" ht="12" customHeight="1">
      <c r="A34" s="745" t="s">
        <v>618</v>
      </c>
      <c r="B34" s="752"/>
      <c r="C34" s="752"/>
      <c r="D34" s="752"/>
      <c r="E34" s="752"/>
      <c r="F34" s="752"/>
      <c r="G34" s="752"/>
    </row>
    <row r="35" spans="1:9" ht="12" customHeight="1">
      <c r="A35" s="745" t="s">
        <v>609</v>
      </c>
      <c r="B35" s="745"/>
      <c r="C35" s="745"/>
      <c r="D35" s="745"/>
      <c r="E35" s="745"/>
      <c r="F35" s="745"/>
      <c r="G35" s="745"/>
    </row>
    <row r="36" spans="1:9">
      <c r="I36" s="94" t="s">
        <v>20</v>
      </c>
    </row>
    <row r="37" spans="1:9">
      <c r="B37" s="95"/>
      <c r="C37" s="95"/>
    </row>
    <row r="38" spans="1:9">
      <c r="B38" s="95"/>
      <c r="C38" s="95"/>
      <c r="D38" s="96"/>
    </row>
    <row r="39" spans="1:9">
      <c r="B39" s="95"/>
      <c r="C39" s="95"/>
      <c r="D39" s="96"/>
    </row>
    <row r="40" spans="1:9">
      <c r="C40" s="96"/>
      <c r="D40" s="96"/>
    </row>
    <row r="41" spans="1:9">
      <c r="C41" s="95"/>
      <c r="D41" s="95"/>
    </row>
    <row r="42" spans="1:9">
      <c r="C42" s="95"/>
    </row>
    <row r="43" spans="1:9">
      <c r="C43" s="95"/>
    </row>
  </sheetData>
  <mergeCells count="20">
    <mergeCell ref="A1:G1"/>
    <mergeCell ref="A3:G3"/>
    <mergeCell ref="A5:A9"/>
    <mergeCell ref="B5:B9"/>
    <mergeCell ref="C5:G5"/>
    <mergeCell ref="C6:C9"/>
    <mergeCell ref="D6:G6"/>
    <mergeCell ref="D7:E7"/>
    <mergeCell ref="F7:G7"/>
    <mergeCell ref="D8:D9"/>
    <mergeCell ref="A35:G35"/>
    <mergeCell ref="E8:E9"/>
    <mergeCell ref="F8:F9"/>
    <mergeCell ref="G8:G9"/>
    <mergeCell ref="A29:G29"/>
    <mergeCell ref="A30:G30"/>
    <mergeCell ref="A33:G33"/>
    <mergeCell ref="A31:G31"/>
    <mergeCell ref="A32:E32"/>
    <mergeCell ref="A34:G34"/>
  </mergeCells>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3"/>
  <sheetViews>
    <sheetView topLeftCell="A4" workbookViewId="0">
      <selection activeCell="J56" sqref="J56"/>
    </sheetView>
  </sheetViews>
  <sheetFormatPr defaultRowHeight="12.75"/>
  <cols>
    <col min="1" max="1" width="29.7109375" style="1" customWidth="1"/>
    <col min="2" max="2" width="11.5703125" style="1" customWidth="1"/>
    <col min="3" max="3" width="11.7109375" style="1" customWidth="1"/>
    <col min="4" max="4" width="11.42578125" style="1" customWidth="1"/>
    <col min="5" max="5" width="11" style="1" customWidth="1"/>
    <col min="6" max="7" width="9.5703125" style="1" customWidth="1"/>
    <col min="8" max="8" width="9.28515625" style="1" bestFit="1" customWidth="1"/>
    <col min="9" max="9" width="11.7109375" style="1" customWidth="1"/>
    <col min="10" max="10" width="11.5703125" style="1" customWidth="1"/>
    <col min="11" max="11" width="9.140625" style="1"/>
    <col min="12" max="13" width="9.28515625" style="1" bestFit="1" customWidth="1"/>
    <col min="14" max="14" width="9.140625" style="1"/>
    <col min="15" max="16" width="9.28515625" style="1" bestFit="1" customWidth="1"/>
    <col min="17" max="16384" width="9.140625" style="1"/>
  </cols>
  <sheetData>
    <row r="1" spans="1:19" ht="21" customHeight="1">
      <c r="A1" s="726" t="s">
        <v>35</v>
      </c>
      <c r="B1" s="726"/>
      <c r="C1" s="726"/>
      <c r="D1" s="726"/>
      <c r="E1" s="726"/>
      <c r="F1" s="726"/>
      <c r="G1" s="726"/>
    </row>
    <row r="2" spans="1:19" ht="7.5" customHeight="1">
      <c r="A2" s="135"/>
      <c r="B2" s="135"/>
      <c r="C2" s="135"/>
      <c r="D2" s="135"/>
      <c r="E2" s="135"/>
      <c r="F2" s="135"/>
      <c r="G2" s="135"/>
    </row>
    <row r="3" spans="1:19" ht="34.5" customHeight="1">
      <c r="A3" s="736" t="s">
        <v>578</v>
      </c>
      <c r="B3" s="736"/>
      <c r="C3" s="736"/>
      <c r="D3" s="736"/>
      <c r="E3" s="736"/>
      <c r="F3" s="736"/>
      <c r="G3" s="736"/>
    </row>
    <row r="4" spans="1:19" ht="10.5" customHeight="1">
      <c r="B4" s="134"/>
      <c r="C4" s="134"/>
      <c r="D4" s="135"/>
      <c r="E4" s="135"/>
      <c r="F4" s="134"/>
    </row>
    <row r="5" spans="1:19">
      <c r="A5" s="727" t="s">
        <v>33</v>
      </c>
      <c r="B5" s="45">
        <v>2018</v>
      </c>
      <c r="C5" s="728">
        <v>2019</v>
      </c>
      <c r="D5" s="729"/>
      <c r="E5" s="729"/>
      <c r="F5" s="729"/>
      <c r="G5" s="729"/>
      <c r="H5" s="5"/>
    </row>
    <row r="6" spans="1:19" ht="13.5">
      <c r="A6" s="727"/>
      <c r="B6" s="45" t="s">
        <v>82</v>
      </c>
      <c r="C6" s="45" t="s">
        <v>32</v>
      </c>
      <c r="D6" s="44" t="s">
        <v>102</v>
      </c>
      <c r="E6" s="45" t="s">
        <v>101</v>
      </c>
      <c r="F6" s="728" t="s">
        <v>30</v>
      </c>
      <c r="G6" s="729"/>
      <c r="H6" s="5"/>
    </row>
    <row r="7" spans="1:19" ht="25.5" customHeight="1">
      <c r="A7" s="727"/>
      <c r="B7" s="728" t="s">
        <v>100</v>
      </c>
      <c r="C7" s="729"/>
      <c r="D7" s="729"/>
      <c r="E7" s="727"/>
      <c r="F7" s="45" t="s">
        <v>99</v>
      </c>
      <c r="G7" s="44" t="s">
        <v>98</v>
      </c>
      <c r="H7" s="5"/>
    </row>
    <row r="8" spans="1:19">
      <c r="A8" s="722" t="s">
        <v>26</v>
      </c>
      <c r="B8" s="722"/>
      <c r="C8" s="722"/>
      <c r="D8" s="722"/>
      <c r="E8" s="722"/>
      <c r="F8" s="722"/>
      <c r="G8" s="722"/>
      <c r="H8" s="5"/>
    </row>
    <row r="9" spans="1:19" ht="13.5">
      <c r="A9" s="42" t="s">
        <v>24</v>
      </c>
      <c r="B9" s="129">
        <v>1125.6600000000001</v>
      </c>
      <c r="C9" s="129">
        <v>1154.45</v>
      </c>
      <c r="D9" s="128" t="s">
        <v>619</v>
      </c>
      <c r="E9" s="128" t="s">
        <v>621</v>
      </c>
      <c r="F9" s="133">
        <v>136.4</v>
      </c>
      <c r="G9" s="133">
        <v>133</v>
      </c>
      <c r="H9" s="82"/>
      <c r="I9" s="124"/>
      <c r="J9" s="124"/>
      <c r="K9" s="123"/>
      <c r="L9" s="122"/>
      <c r="M9" s="122"/>
      <c r="O9" s="121"/>
      <c r="P9" s="121"/>
    </row>
    <row r="10" spans="1:19" s="117" customFormat="1" ht="13.5">
      <c r="A10" s="132" t="s">
        <v>23</v>
      </c>
      <c r="B10" s="125">
        <v>1127.96</v>
      </c>
      <c r="C10" s="125">
        <v>1156.29</v>
      </c>
      <c r="D10" s="131" t="s">
        <v>620</v>
      </c>
      <c r="E10" s="131" t="s">
        <v>622</v>
      </c>
      <c r="F10" s="130">
        <v>135.4</v>
      </c>
      <c r="G10" s="130">
        <v>132.1</v>
      </c>
      <c r="H10" s="82"/>
      <c r="I10" s="124"/>
      <c r="J10" s="124"/>
      <c r="K10" s="123"/>
      <c r="L10" s="122"/>
      <c r="M10" s="122"/>
      <c r="O10" s="121"/>
      <c r="P10" s="121"/>
      <c r="R10" s="1"/>
      <c r="S10" s="1"/>
    </row>
    <row r="11" spans="1:19" s="117" customFormat="1">
      <c r="A11" s="132" t="s">
        <v>21</v>
      </c>
      <c r="B11" s="125">
        <v>1117.3</v>
      </c>
      <c r="C11" s="125">
        <v>1147.83</v>
      </c>
      <c r="D11" s="131">
        <v>1568.44</v>
      </c>
      <c r="E11" s="131">
        <v>1357.63</v>
      </c>
      <c r="F11" s="130">
        <v>140.4</v>
      </c>
      <c r="G11" s="130">
        <v>136.6</v>
      </c>
      <c r="H11" s="82"/>
      <c r="I11" s="124"/>
      <c r="J11" s="124"/>
      <c r="K11" s="123"/>
      <c r="L11" s="122"/>
      <c r="M11" s="122"/>
      <c r="O11" s="121"/>
      <c r="P11" s="121"/>
      <c r="R11" s="1"/>
      <c r="S11" s="82"/>
    </row>
    <row r="12" spans="1:19" s="117" customFormat="1" ht="13.5">
      <c r="A12" s="132" t="s">
        <v>607</v>
      </c>
      <c r="B12" s="125">
        <v>455.74</v>
      </c>
      <c r="C12" s="125">
        <v>461.06</v>
      </c>
      <c r="D12" s="131">
        <v>507.45</v>
      </c>
      <c r="E12" s="131">
        <v>483.91</v>
      </c>
      <c r="F12" s="130">
        <v>111.3</v>
      </c>
      <c r="G12" s="130">
        <v>110.1</v>
      </c>
      <c r="H12" s="82"/>
      <c r="I12" s="124"/>
      <c r="J12" s="124"/>
      <c r="K12" s="123"/>
      <c r="L12" s="122"/>
      <c r="M12" s="122"/>
      <c r="O12" s="121"/>
      <c r="P12" s="121"/>
      <c r="R12" s="1"/>
      <c r="S12" s="1"/>
    </row>
    <row r="13" spans="1:19" s="65" customFormat="1" ht="13.5">
      <c r="A13" s="722" t="s">
        <v>623</v>
      </c>
      <c r="B13" s="722"/>
      <c r="C13" s="722"/>
      <c r="D13" s="722"/>
      <c r="E13" s="722"/>
      <c r="F13" s="722"/>
      <c r="G13" s="722"/>
      <c r="H13" s="82"/>
      <c r="I13" s="124"/>
      <c r="J13" s="124"/>
      <c r="K13" s="123"/>
      <c r="L13" s="122"/>
      <c r="M13" s="122"/>
      <c r="O13" s="121"/>
      <c r="P13" s="121"/>
      <c r="R13" s="1"/>
      <c r="S13" s="1"/>
    </row>
    <row r="14" spans="1:19" s="15" customFormat="1" ht="16.5" customHeight="1">
      <c r="A14" s="21" t="s">
        <v>19</v>
      </c>
      <c r="B14" s="129">
        <v>1127.96</v>
      </c>
      <c r="C14" s="129">
        <v>1156.29</v>
      </c>
      <c r="D14" s="128" t="s">
        <v>620</v>
      </c>
      <c r="E14" s="128" t="s">
        <v>622</v>
      </c>
      <c r="F14" s="19">
        <v>135.4</v>
      </c>
      <c r="G14" s="18">
        <v>132.1</v>
      </c>
      <c r="H14" s="82"/>
      <c r="I14" s="124"/>
      <c r="J14" s="124"/>
      <c r="K14" s="127"/>
      <c r="L14" s="126"/>
      <c r="M14" s="126"/>
      <c r="O14" s="121"/>
      <c r="P14" s="121"/>
      <c r="R14" s="1"/>
      <c r="S14" s="1"/>
    </row>
    <row r="15" spans="1:19" s="117" customFormat="1" ht="18" customHeight="1">
      <c r="A15" s="14" t="s">
        <v>76</v>
      </c>
      <c r="B15" s="125">
        <v>1014.84</v>
      </c>
      <c r="C15" s="125">
        <v>1052.17</v>
      </c>
      <c r="D15" s="125">
        <v>1470.4</v>
      </c>
      <c r="E15" s="125">
        <v>1252.8900000000001</v>
      </c>
      <c r="F15" s="11">
        <v>144.9</v>
      </c>
      <c r="G15" s="6">
        <v>139.69999999999999</v>
      </c>
      <c r="H15" s="82"/>
      <c r="I15" s="124"/>
      <c r="J15" s="124"/>
      <c r="K15" s="123"/>
      <c r="L15" s="122"/>
      <c r="M15" s="122"/>
      <c r="O15" s="121"/>
      <c r="P15" s="121"/>
      <c r="R15" s="1"/>
      <c r="S15" s="82"/>
    </row>
    <row r="16" spans="1:19" s="117" customFormat="1" ht="16.5" customHeight="1">
      <c r="A16" s="8" t="s">
        <v>17</v>
      </c>
      <c r="B16" s="125">
        <v>1154.3399999999999</v>
      </c>
      <c r="C16" s="125">
        <v>1181.8599999999999</v>
      </c>
      <c r="D16" s="131" t="s">
        <v>624</v>
      </c>
      <c r="E16" s="131" t="s">
        <v>625</v>
      </c>
      <c r="F16" s="11">
        <v>133.80000000000001</v>
      </c>
      <c r="G16" s="6">
        <v>130.69999999999999</v>
      </c>
      <c r="H16" s="82"/>
      <c r="I16" s="124"/>
      <c r="J16" s="124"/>
      <c r="K16" s="123"/>
      <c r="L16" s="122"/>
      <c r="M16" s="122"/>
      <c r="O16" s="121"/>
      <c r="P16" s="121"/>
      <c r="R16" s="1"/>
      <c r="S16" s="1"/>
    </row>
    <row r="17" spans="1:19" s="117" customFormat="1" ht="27.75" customHeight="1">
      <c r="A17" s="8" t="s">
        <v>97</v>
      </c>
      <c r="B17" s="125">
        <v>956.26</v>
      </c>
      <c r="C17" s="125">
        <v>973.79</v>
      </c>
      <c r="D17" s="125">
        <v>1364.46</v>
      </c>
      <c r="E17" s="125">
        <v>1165.1300000000001</v>
      </c>
      <c r="F17" s="11">
        <v>142.69999999999999</v>
      </c>
      <c r="G17" s="6">
        <v>140.1</v>
      </c>
      <c r="H17" s="82"/>
      <c r="I17" s="124"/>
      <c r="J17" s="124"/>
      <c r="K17" s="123"/>
      <c r="L17" s="122"/>
      <c r="M17" s="122"/>
      <c r="O17" s="121"/>
      <c r="P17" s="121"/>
      <c r="R17" s="1"/>
      <c r="S17" s="82"/>
    </row>
    <row r="18" spans="1:19" s="117" customFormat="1" ht="27" customHeight="1">
      <c r="A18" s="8" t="s">
        <v>74</v>
      </c>
      <c r="B18" s="125">
        <v>1020.55</v>
      </c>
      <c r="C18" s="125">
        <v>1041.74</v>
      </c>
      <c r="D18" s="125">
        <v>1449.36</v>
      </c>
      <c r="E18" s="125">
        <v>1241.6300000000001</v>
      </c>
      <c r="F18" s="11">
        <v>142</v>
      </c>
      <c r="G18" s="6">
        <v>139.1</v>
      </c>
      <c r="H18" s="82"/>
      <c r="I18" s="124"/>
      <c r="J18" s="124"/>
      <c r="K18" s="123"/>
      <c r="L18" s="122"/>
      <c r="M18" s="122"/>
      <c r="O18" s="121"/>
      <c r="P18" s="121"/>
      <c r="R18" s="1"/>
      <c r="S18" s="1"/>
    </row>
    <row r="19" spans="1:19" s="117" customFormat="1" ht="28.15" customHeight="1">
      <c r="A19" s="8" t="s">
        <v>96</v>
      </c>
      <c r="B19" s="125">
        <v>1177.72</v>
      </c>
      <c r="C19" s="125">
        <v>1201.51</v>
      </c>
      <c r="D19" s="125">
        <v>1617.4</v>
      </c>
      <c r="E19" s="125">
        <v>1408.14</v>
      </c>
      <c r="F19" s="11">
        <v>137.30000000000001</v>
      </c>
      <c r="G19" s="6">
        <v>134.6</v>
      </c>
      <c r="H19" s="82"/>
      <c r="I19" s="124"/>
      <c r="J19" s="124"/>
      <c r="K19" s="123"/>
      <c r="L19" s="122"/>
      <c r="M19" s="122"/>
      <c r="O19" s="121"/>
      <c r="P19" s="121"/>
      <c r="R19" s="1"/>
      <c r="S19" s="1"/>
    </row>
    <row r="20" spans="1:19" s="65" customFormat="1" ht="14.25" customHeight="1">
      <c r="A20" s="724" t="s">
        <v>13</v>
      </c>
      <c r="B20" s="724"/>
      <c r="C20" s="724"/>
      <c r="D20" s="724"/>
      <c r="E20" s="724"/>
      <c r="F20" s="724"/>
      <c r="G20" s="724"/>
      <c r="H20" s="82"/>
      <c r="I20" s="124"/>
      <c r="J20" s="124"/>
      <c r="K20" s="123"/>
      <c r="L20" s="122"/>
      <c r="M20" s="122"/>
      <c r="O20" s="121"/>
      <c r="P20" s="121"/>
      <c r="R20" s="1"/>
      <c r="S20" s="1"/>
    </row>
    <row r="21" spans="1:19" s="15" customFormat="1" ht="24.6" customHeight="1">
      <c r="A21" s="21" t="s">
        <v>12</v>
      </c>
      <c r="B21" s="129">
        <v>1092.8699999999999</v>
      </c>
      <c r="C21" s="129">
        <v>1122.23</v>
      </c>
      <c r="D21" s="128">
        <v>1533.59</v>
      </c>
      <c r="E21" s="128">
        <v>1327.26</v>
      </c>
      <c r="F21" s="19">
        <v>140.30000000000001</v>
      </c>
      <c r="G21" s="18">
        <v>136.69999999999999</v>
      </c>
      <c r="H21" s="82"/>
      <c r="I21" s="124"/>
      <c r="J21" s="124"/>
      <c r="K21" s="127"/>
      <c r="L21" s="126"/>
      <c r="M21" s="126"/>
      <c r="O21" s="121"/>
      <c r="P21" s="121"/>
      <c r="R21" s="82"/>
      <c r="S21" s="1"/>
    </row>
    <row r="22" spans="1:19" s="117" customFormat="1" ht="24" customHeight="1">
      <c r="A22" s="14" t="s">
        <v>95</v>
      </c>
      <c r="B22" s="125">
        <v>1140.01</v>
      </c>
      <c r="C22" s="125">
        <v>1160.31</v>
      </c>
      <c r="D22" s="125">
        <v>1567.34</v>
      </c>
      <c r="E22" s="125">
        <v>1363.66</v>
      </c>
      <c r="F22" s="11">
        <v>137.5</v>
      </c>
      <c r="G22" s="6">
        <v>135.1</v>
      </c>
      <c r="H22" s="82"/>
      <c r="I22" s="124"/>
      <c r="J22" s="124"/>
      <c r="K22" s="123"/>
      <c r="L22" s="122"/>
      <c r="M22" s="122"/>
      <c r="O22" s="121"/>
      <c r="P22" s="121"/>
      <c r="R22" s="1"/>
      <c r="S22" s="1"/>
    </row>
    <row r="23" spans="1:19" s="117" customFormat="1" ht="27.75" customHeight="1">
      <c r="A23" s="8" t="s">
        <v>10</v>
      </c>
      <c r="B23" s="125">
        <v>1093.83</v>
      </c>
      <c r="C23" s="125">
        <v>1123.3</v>
      </c>
      <c r="D23" s="125">
        <v>1534.18</v>
      </c>
      <c r="E23" s="125">
        <v>1328.13</v>
      </c>
      <c r="F23" s="11">
        <v>140.30000000000001</v>
      </c>
      <c r="G23" s="6">
        <v>136.6</v>
      </c>
      <c r="H23" s="82"/>
      <c r="I23" s="124"/>
      <c r="J23" s="124"/>
      <c r="K23" s="123"/>
      <c r="L23" s="122"/>
      <c r="M23" s="122"/>
      <c r="O23" s="121"/>
      <c r="P23" s="121"/>
      <c r="R23" s="1"/>
      <c r="S23" s="1"/>
    </row>
    <row r="24" spans="1:19" s="117" customFormat="1" ht="39" customHeight="1">
      <c r="A24" s="8" t="s">
        <v>94</v>
      </c>
      <c r="B24" s="125">
        <v>965.31</v>
      </c>
      <c r="C24" s="125">
        <v>979.8</v>
      </c>
      <c r="D24" s="125">
        <v>1732.67</v>
      </c>
      <c r="E24" s="125">
        <v>1347.34</v>
      </c>
      <c r="F24" s="11">
        <v>179.5</v>
      </c>
      <c r="G24" s="6">
        <v>176.8</v>
      </c>
      <c r="H24" s="82"/>
      <c r="I24" s="124"/>
      <c r="J24" s="124"/>
      <c r="K24" s="123"/>
      <c r="L24" s="122"/>
      <c r="M24" s="122"/>
      <c r="O24" s="121"/>
      <c r="P24" s="121"/>
      <c r="R24" s="1"/>
      <c r="S24" s="1"/>
    </row>
    <row r="25" spans="1:19" s="117" customFormat="1" ht="40.5" customHeight="1">
      <c r="A25" s="8" t="s">
        <v>93</v>
      </c>
      <c r="B25" s="125">
        <v>917.68</v>
      </c>
      <c r="C25" s="125">
        <v>924.76</v>
      </c>
      <c r="D25" s="125">
        <v>1327.89</v>
      </c>
      <c r="E25" s="125">
        <v>1122.0899999999999</v>
      </c>
      <c r="F25" s="11">
        <v>144.69999999999999</v>
      </c>
      <c r="G25" s="6">
        <v>143.6</v>
      </c>
      <c r="H25" s="82"/>
      <c r="I25" s="124"/>
      <c r="J25" s="124"/>
      <c r="K25" s="123"/>
      <c r="L25" s="122"/>
      <c r="M25" s="122"/>
      <c r="O25" s="121"/>
      <c r="P25" s="121"/>
      <c r="R25" s="82"/>
      <c r="S25" s="1"/>
    </row>
    <row r="26" spans="1:19" s="117" customFormat="1" ht="36.6" customHeight="1">
      <c r="A26" s="8" t="s">
        <v>92</v>
      </c>
      <c r="B26" s="125">
        <v>1092.02</v>
      </c>
      <c r="C26" s="125">
        <v>1115.8399999999999</v>
      </c>
      <c r="D26" s="125">
        <v>1526.04</v>
      </c>
      <c r="E26" s="125">
        <v>1318.46</v>
      </c>
      <c r="F26" s="11">
        <v>139.69999999999999</v>
      </c>
      <c r="G26" s="6">
        <v>136.80000000000001</v>
      </c>
      <c r="H26" s="82"/>
      <c r="I26" s="124"/>
      <c r="J26" s="124"/>
      <c r="K26" s="123"/>
      <c r="L26" s="122"/>
      <c r="M26" s="122"/>
      <c r="O26" s="121"/>
      <c r="P26" s="121"/>
      <c r="R26" s="1"/>
      <c r="S26" s="1"/>
    </row>
    <row r="27" spans="1:19">
      <c r="A27" s="741" t="s">
        <v>68</v>
      </c>
      <c r="B27" s="741"/>
      <c r="C27" s="741"/>
      <c r="D27" s="741"/>
      <c r="E27" s="741"/>
      <c r="F27" s="741"/>
      <c r="G27" s="741"/>
      <c r="H27" s="82"/>
      <c r="I27" s="124"/>
      <c r="J27" s="124"/>
      <c r="K27" s="123"/>
      <c r="L27" s="122"/>
      <c r="M27" s="122"/>
      <c r="O27" s="121"/>
      <c r="P27" s="121"/>
    </row>
    <row r="28" spans="1:19" s="15" customFormat="1" ht="15.75" customHeight="1">
      <c r="A28" s="21" t="s">
        <v>5</v>
      </c>
      <c r="B28" s="129">
        <v>1229.06</v>
      </c>
      <c r="C28" s="129">
        <v>1264.52</v>
      </c>
      <c r="D28" s="128">
        <v>1725.93</v>
      </c>
      <c r="E28" s="128">
        <v>1495.46</v>
      </c>
      <c r="F28" s="19">
        <v>140.4</v>
      </c>
      <c r="G28" s="18">
        <v>136.5</v>
      </c>
      <c r="H28" s="82"/>
      <c r="I28" s="124"/>
      <c r="J28" s="124"/>
      <c r="K28" s="127"/>
      <c r="L28" s="126"/>
      <c r="M28" s="126"/>
      <c r="O28" s="121"/>
      <c r="P28" s="121"/>
      <c r="R28" s="1"/>
      <c r="S28" s="1"/>
    </row>
    <row r="29" spans="1:19" s="117" customFormat="1" ht="16.5" customHeight="1">
      <c r="A29" s="14" t="s">
        <v>67</v>
      </c>
      <c r="B29" s="125">
        <v>1279.2</v>
      </c>
      <c r="C29" s="125">
        <v>1330.48</v>
      </c>
      <c r="D29" s="125">
        <v>1802.96</v>
      </c>
      <c r="E29" s="125">
        <v>1567.45</v>
      </c>
      <c r="F29" s="11">
        <v>140.9</v>
      </c>
      <c r="G29" s="6">
        <v>135.5</v>
      </c>
      <c r="H29" s="82"/>
      <c r="I29" s="124"/>
      <c r="J29" s="124"/>
      <c r="K29" s="123"/>
      <c r="L29" s="122"/>
      <c r="M29" s="122"/>
      <c r="O29" s="121"/>
      <c r="P29" s="121"/>
      <c r="R29" s="1"/>
      <c r="S29" s="1"/>
    </row>
    <row r="30" spans="1:19" s="117" customFormat="1" ht="14.25" customHeight="1">
      <c r="A30" s="8" t="s">
        <v>3</v>
      </c>
      <c r="B30" s="125">
        <v>1219.8399999999999</v>
      </c>
      <c r="C30" s="125">
        <v>1255.3599999999999</v>
      </c>
      <c r="D30" s="125">
        <v>1716.82</v>
      </c>
      <c r="E30" s="125">
        <v>1486.41</v>
      </c>
      <c r="F30" s="11">
        <v>140.69999999999999</v>
      </c>
      <c r="G30" s="6">
        <v>136.80000000000001</v>
      </c>
      <c r="H30" s="82"/>
      <c r="I30" s="124"/>
      <c r="J30" s="124"/>
      <c r="K30" s="123"/>
      <c r="L30" s="122"/>
      <c r="M30" s="122"/>
      <c r="O30" s="121"/>
      <c r="P30" s="121"/>
      <c r="R30" s="1"/>
      <c r="S30" s="1"/>
    </row>
    <row r="31" spans="1:19" s="117" customFormat="1" ht="26.25" customHeight="1">
      <c r="A31" s="8" t="s">
        <v>2</v>
      </c>
      <c r="B31" s="125">
        <v>1521.3</v>
      </c>
      <c r="C31" s="125">
        <v>1553.44</v>
      </c>
      <c r="D31" s="125">
        <v>1996.55</v>
      </c>
      <c r="E31" s="125">
        <v>1773.5</v>
      </c>
      <c r="F31" s="11">
        <v>131.19999999999999</v>
      </c>
      <c r="G31" s="6">
        <v>128.5</v>
      </c>
      <c r="H31" s="82"/>
      <c r="I31" s="124"/>
      <c r="J31" s="124"/>
      <c r="K31" s="123"/>
      <c r="L31" s="122"/>
      <c r="M31" s="122"/>
      <c r="O31" s="121"/>
      <c r="P31" s="121"/>
      <c r="R31" s="1"/>
      <c r="S31" s="1"/>
    </row>
    <row r="32" spans="1:19" s="117" customFormat="1" ht="26.25" customHeight="1">
      <c r="A32" s="8" t="s">
        <v>1</v>
      </c>
      <c r="B32" s="125">
        <v>1464.29</v>
      </c>
      <c r="C32" s="125">
        <v>1501.74</v>
      </c>
      <c r="D32" s="125">
        <v>1956.61</v>
      </c>
      <c r="E32" s="125">
        <v>1727.99</v>
      </c>
      <c r="F32" s="11">
        <v>133.6</v>
      </c>
      <c r="G32" s="6">
        <v>130.30000000000001</v>
      </c>
      <c r="H32" s="82"/>
      <c r="I32" s="124"/>
      <c r="J32" s="124"/>
      <c r="K32" s="123"/>
      <c r="L32" s="122"/>
      <c r="M32" s="122"/>
      <c r="O32" s="121"/>
      <c r="P32" s="121"/>
      <c r="R32" s="1"/>
      <c r="S32" s="82"/>
    </row>
    <row r="33" spans="1:19" s="117" customFormat="1" ht="27" customHeight="1">
      <c r="A33" s="8" t="s">
        <v>0</v>
      </c>
      <c r="B33" s="125">
        <v>1328.74</v>
      </c>
      <c r="C33" s="125">
        <v>1371.51</v>
      </c>
      <c r="D33" s="125">
        <v>1876.83</v>
      </c>
      <c r="E33" s="125">
        <v>1621.56</v>
      </c>
      <c r="F33" s="11">
        <v>141.19999999999999</v>
      </c>
      <c r="G33" s="6">
        <v>136.80000000000001</v>
      </c>
      <c r="H33" s="82"/>
      <c r="I33" s="124"/>
      <c r="J33" s="124"/>
      <c r="K33" s="123"/>
      <c r="L33" s="122"/>
      <c r="M33" s="122"/>
      <c r="O33" s="121"/>
      <c r="P33" s="121"/>
      <c r="R33" s="1"/>
      <c r="S33" s="1"/>
    </row>
    <row r="34" spans="1:19" s="117" customFormat="1" ht="18.75" customHeight="1">
      <c r="A34" s="8"/>
      <c r="B34" s="120"/>
      <c r="C34" s="120"/>
      <c r="D34" s="120"/>
      <c r="E34" s="120"/>
      <c r="F34" s="6"/>
      <c r="G34" s="6"/>
      <c r="H34" s="119"/>
      <c r="I34" s="118"/>
      <c r="J34" s="118"/>
    </row>
    <row r="35" spans="1:19" ht="26.25" customHeight="1">
      <c r="A35" s="721" t="s">
        <v>91</v>
      </c>
      <c r="B35" s="721"/>
      <c r="C35" s="721"/>
      <c r="D35" s="721"/>
      <c r="E35" s="721"/>
      <c r="F35" s="721"/>
      <c r="G35" s="721"/>
    </row>
    <row r="36" spans="1:19" ht="24" customHeight="1">
      <c r="A36" s="742" t="s">
        <v>64</v>
      </c>
      <c r="B36" s="761"/>
      <c r="C36" s="761"/>
      <c r="D36" s="761"/>
      <c r="E36" s="761"/>
      <c r="F36" s="761"/>
      <c r="G36" s="761"/>
    </row>
    <row r="37" spans="1:19" ht="18" customHeight="1">
      <c r="A37" s="742" t="s">
        <v>90</v>
      </c>
      <c r="B37" s="742"/>
      <c r="C37" s="742"/>
      <c r="D37" s="742"/>
      <c r="E37" s="742"/>
      <c r="F37" s="742"/>
      <c r="G37" s="115"/>
    </row>
    <row r="38" spans="1:19" ht="18" customHeight="1">
      <c r="A38" s="742" t="s">
        <v>664</v>
      </c>
      <c r="B38" s="742"/>
      <c r="C38" s="742"/>
      <c r="D38" s="742"/>
      <c r="E38" s="116"/>
      <c r="F38" s="116"/>
      <c r="G38" s="115"/>
    </row>
    <row r="39" spans="1:19" ht="18" customHeight="1">
      <c r="A39" s="742" t="s">
        <v>610</v>
      </c>
      <c r="B39" s="742"/>
      <c r="C39" s="742"/>
      <c r="D39" s="742"/>
      <c r="E39" s="686"/>
      <c r="F39" s="686"/>
      <c r="G39" s="115"/>
    </row>
    <row r="40" spans="1:19" ht="24" customHeight="1">
      <c r="A40" s="721" t="s">
        <v>608</v>
      </c>
      <c r="B40" s="721"/>
      <c r="C40" s="721"/>
      <c r="D40" s="721"/>
      <c r="E40" s="721"/>
      <c r="F40" s="721"/>
      <c r="G40" s="721"/>
    </row>
    <row r="41" spans="1:19" ht="17.25" customHeight="1">
      <c r="A41" s="721" t="s">
        <v>609</v>
      </c>
      <c r="B41" s="721"/>
      <c r="C41" s="721"/>
      <c r="D41" s="721"/>
      <c r="E41" s="721"/>
      <c r="F41" s="762"/>
      <c r="G41" s="762"/>
    </row>
    <row r="42" spans="1:19" ht="19.5" customHeight="1">
      <c r="A42" s="114"/>
      <c r="B42" s="114"/>
      <c r="C42" s="114"/>
      <c r="D42" s="114"/>
      <c r="E42" s="114"/>
      <c r="F42" s="113"/>
      <c r="G42" s="113"/>
    </row>
    <row r="43" spans="1:19" ht="18.75" customHeight="1">
      <c r="A43" s="760"/>
      <c r="B43" s="760"/>
      <c r="C43" s="760"/>
      <c r="D43" s="760"/>
      <c r="E43" s="760"/>
      <c r="F43" s="760"/>
    </row>
  </sheetData>
  <mergeCells count="18">
    <mergeCell ref="A1:G1"/>
    <mergeCell ref="A3:G3"/>
    <mergeCell ref="A5:A7"/>
    <mergeCell ref="C5:G5"/>
    <mergeCell ref="F6:G6"/>
    <mergeCell ref="B7:E7"/>
    <mergeCell ref="A38:D38"/>
    <mergeCell ref="A40:G40"/>
    <mergeCell ref="A43:F43"/>
    <mergeCell ref="A8:G8"/>
    <mergeCell ref="A13:G13"/>
    <mergeCell ref="A20:G20"/>
    <mergeCell ref="A27:G27"/>
    <mergeCell ref="A35:G35"/>
    <mergeCell ref="A36:G36"/>
    <mergeCell ref="A41:G41"/>
    <mergeCell ref="A37:F37"/>
    <mergeCell ref="A39:D39"/>
  </mergeCells>
  <printOptions horizontalCentered="1"/>
  <pageMargins left="0.23622047244094491" right="0.23622047244094491" top="0.39370078740157483" bottom="0.15748031496062992" header="0.15748031496062992" footer="0.2362204724409449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0"/>
  <sheetViews>
    <sheetView topLeftCell="A28" workbookViewId="0">
      <selection activeCell="J43" sqref="J43"/>
    </sheetView>
  </sheetViews>
  <sheetFormatPr defaultRowHeight="12.75"/>
  <cols>
    <col min="1" max="1" width="23.140625" style="1" customWidth="1"/>
    <col min="2" max="2" width="13.140625" style="1" customWidth="1"/>
    <col min="3" max="3" width="15" style="1" customWidth="1"/>
    <col min="4" max="4" width="12.5703125" style="1" customWidth="1"/>
    <col min="5" max="5" width="12" style="1" customWidth="1"/>
    <col min="6" max="6" width="10.42578125" style="1" customWidth="1"/>
    <col min="7" max="7" width="13.7109375" style="1" customWidth="1"/>
    <col min="8" max="9" width="14.28515625" style="1" customWidth="1"/>
    <col min="10" max="10" width="11.7109375" style="1" bestFit="1" customWidth="1"/>
    <col min="11" max="12" width="10.140625" style="1" bestFit="1" customWidth="1"/>
    <col min="13" max="13" width="9.28515625" style="1" bestFit="1" customWidth="1"/>
    <col min="14" max="16384" width="9.140625" style="1"/>
  </cols>
  <sheetData>
    <row r="1" spans="1:13" ht="26.25" customHeight="1">
      <c r="A1" s="726" t="s">
        <v>35</v>
      </c>
      <c r="B1" s="726"/>
      <c r="C1" s="726"/>
      <c r="D1" s="726"/>
      <c r="E1" s="726"/>
      <c r="F1" s="726"/>
      <c r="G1" s="726"/>
    </row>
    <row r="2" spans="1:13" ht="12.75" customHeight="1">
      <c r="A2" s="71"/>
      <c r="B2" s="71"/>
      <c r="C2" s="71"/>
      <c r="D2" s="71"/>
      <c r="E2" s="71"/>
      <c r="F2" s="71"/>
      <c r="G2" s="71"/>
    </row>
    <row r="3" spans="1:13" ht="23.25" customHeight="1">
      <c r="A3" s="736" t="s">
        <v>579</v>
      </c>
      <c r="B3" s="736"/>
      <c r="C3" s="736"/>
      <c r="D3" s="736"/>
      <c r="E3" s="736"/>
      <c r="F3" s="736"/>
      <c r="G3" s="736"/>
    </row>
    <row r="4" spans="1:13" ht="14.25">
      <c r="A4" s="160"/>
      <c r="B4" s="159"/>
      <c r="C4" s="135"/>
      <c r="D4" s="135"/>
      <c r="E4" s="135"/>
      <c r="F4" s="135"/>
      <c r="G4" s="71"/>
    </row>
    <row r="5" spans="1:13">
      <c r="A5" s="737" t="s">
        <v>33</v>
      </c>
      <c r="B5" s="732" t="s">
        <v>626</v>
      </c>
      <c r="C5" s="731" t="s">
        <v>114</v>
      </c>
      <c r="D5" s="731"/>
      <c r="E5" s="731"/>
      <c r="F5" s="731"/>
      <c r="G5" s="734"/>
    </row>
    <row r="6" spans="1:13">
      <c r="A6" s="737"/>
      <c r="B6" s="738"/>
      <c r="C6" s="732" t="s">
        <v>616</v>
      </c>
      <c r="D6" s="735" t="s">
        <v>59</v>
      </c>
      <c r="E6" s="735"/>
      <c r="F6" s="735"/>
      <c r="G6" s="739"/>
    </row>
    <row r="7" spans="1:13" ht="29.25" customHeight="1">
      <c r="A7" s="737"/>
      <c r="B7" s="738"/>
      <c r="C7" s="738"/>
      <c r="D7" s="739" t="s">
        <v>113</v>
      </c>
      <c r="E7" s="737"/>
      <c r="F7" s="735" t="s">
        <v>112</v>
      </c>
      <c r="G7" s="739"/>
    </row>
    <row r="8" spans="1:13">
      <c r="A8" s="737"/>
      <c r="B8" s="738"/>
      <c r="C8" s="738"/>
      <c r="D8" s="735" t="s">
        <v>56</v>
      </c>
      <c r="E8" s="731" t="s">
        <v>54</v>
      </c>
      <c r="F8" s="732" t="s">
        <v>55</v>
      </c>
      <c r="G8" s="734" t="s">
        <v>54</v>
      </c>
    </row>
    <row r="9" spans="1:13" ht="21.75" customHeight="1">
      <c r="A9" s="737"/>
      <c r="B9" s="733"/>
      <c r="C9" s="733"/>
      <c r="D9" s="735"/>
      <c r="E9" s="731"/>
      <c r="F9" s="733"/>
      <c r="G9" s="734"/>
      <c r="K9" s="1" t="s">
        <v>22</v>
      </c>
    </row>
    <row r="10" spans="1:13">
      <c r="A10" s="158" t="s">
        <v>111</v>
      </c>
      <c r="B10" s="156"/>
      <c r="C10" s="157"/>
      <c r="D10" s="156" t="s">
        <v>86</v>
      </c>
      <c r="E10" s="22"/>
      <c r="F10" s="155"/>
      <c r="G10" s="154" t="s">
        <v>86</v>
      </c>
    </row>
    <row r="11" spans="1:13" ht="13.5">
      <c r="A11" s="153" t="s">
        <v>110</v>
      </c>
      <c r="B11" s="151">
        <v>1344.35</v>
      </c>
      <c r="C11" s="150" t="s">
        <v>627</v>
      </c>
      <c r="D11" s="151">
        <v>1327.26</v>
      </c>
      <c r="E11" s="152">
        <v>1363.66</v>
      </c>
      <c r="F11" s="151">
        <v>1495.46</v>
      </c>
      <c r="G11" s="150">
        <v>1567.45</v>
      </c>
      <c r="H11" s="146"/>
      <c r="I11" s="146"/>
      <c r="J11" s="146"/>
      <c r="K11" s="146"/>
      <c r="L11" s="146"/>
      <c r="M11" s="146"/>
    </row>
    <row r="12" spans="1:13">
      <c r="A12" s="99" t="s">
        <v>52</v>
      </c>
      <c r="B12" s="148">
        <v>1309.3399999999999</v>
      </c>
      <c r="C12" s="147">
        <v>1303.3699999999999</v>
      </c>
      <c r="D12" s="148">
        <v>1306.1600000000001</v>
      </c>
      <c r="E12" s="147">
        <v>1312.64</v>
      </c>
      <c r="F12" s="148">
        <v>1450.45</v>
      </c>
      <c r="G12" s="147">
        <v>1436.49</v>
      </c>
      <c r="H12" s="146"/>
      <c r="I12" s="146"/>
      <c r="J12" s="146"/>
      <c r="K12" s="146"/>
      <c r="L12" s="146"/>
      <c r="M12" s="146"/>
    </row>
    <row r="13" spans="1:13">
      <c r="A13" s="99" t="s">
        <v>51</v>
      </c>
      <c r="B13" s="148">
        <v>1376.71</v>
      </c>
      <c r="C13" s="147">
        <v>1369.68</v>
      </c>
      <c r="D13" s="148">
        <v>1357.6</v>
      </c>
      <c r="E13" s="147">
        <v>1399.22</v>
      </c>
      <c r="F13" s="148">
        <v>1643.86</v>
      </c>
      <c r="G13" s="147">
        <v>1868.94</v>
      </c>
      <c r="H13" s="146"/>
      <c r="I13" s="146"/>
      <c r="J13" s="146"/>
      <c r="K13" s="146"/>
      <c r="L13" s="146"/>
      <c r="M13" s="146"/>
    </row>
    <row r="14" spans="1:13">
      <c r="A14" s="99" t="s">
        <v>50</v>
      </c>
      <c r="B14" s="148">
        <v>1354.01</v>
      </c>
      <c r="C14" s="147">
        <v>1350.24</v>
      </c>
      <c r="D14" s="148">
        <v>1333.16</v>
      </c>
      <c r="E14" s="147">
        <v>1363.54</v>
      </c>
      <c r="F14" s="148">
        <v>1541.12</v>
      </c>
      <c r="G14" s="147">
        <v>1550.42</v>
      </c>
      <c r="H14" s="146"/>
      <c r="I14" s="146"/>
      <c r="J14" s="146"/>
      <c r="K14" s="146"/>
      <c r="L14" s="146" t="s">
        <v>87</v>
      </c>
      <c r="M14" s="146"/>
    </row>
    <row r="15" spans="1:13">
      <c r="A15" s="99" t="s">
        <v>49</v>
      </c>
      <c r="B15" s="148">
        <v>1284.73</v>
      </c>
      <c r="C15" s="147">
        <v>1263.04</v>
      </c>
      <c r="D15" s="148">
        <v>1330.7</v>
      </c>
      <c r="E15" s="147">
        <v>1341.22</v>
      </c>
      <c r="F15" s="148">
        <v>1477.26</v>
      </c>
      <c r="G15" s="147">
        <v>1396.97</v>
      </c>
      <c r="H15" s="146"/>
      <c r="I15" s="146"/>
      <c r="J15" s="146"/>
      <c r="K15" s="146"/>
      <c r="L15" s="146"/>
      <c r="M15" s="146"/>
    </row>
    <row r="16" spans="1:13">
      <c r="A16" s="99" t="s">
        <v>48</v>
      </c>
      <c r="B16" s="148">
        <v>1353.74</v>
      </c>
      <c r="C16" s="147">
        <v>1344.76</v>
      </c>
      <c r="D16" s="148">
        <v>1337.82</v>
      </c>
      <c r="E16" s="147">
        <v>1354</v>
      </c>
      <c r="F16" s="148">
        <v>1608.69</v>
      </c>
      <c r="G16" s="147">
        <v>1648.54</v>
      </c>
      <c r="H16" s="146"/>
      <c r="I16" s="146"/>
      <c r="J16" s="146"/>
      <c r="K16" s="146"/>
      <c r="L16" s="146"/>
      <c r="M16" s="146"/>
    </row>
    <row r="17" spans="1:13">
      <c r="A17" s="99" t="s">
        <v>47</v>
      </c>
      <c r="B17" s="148">
        <v>1319.57</v>
      </c>
      <c r="C17" s="147">
        <v>1315.87</v>
      </c>
      <c r="D17" s="148">
        <v>1313.65</v>
      </c>
      <c r="E17" s="147">
        <v>1339.22</v>
      </c>
      <c r="F17" s="148">
        <v>1432.71</v>
      </c>
      <c r="G17" s="147">
        <v>1436.36</v>
      </c>
      <c r="H17" s="146"/>
      <c r="I17" s="146"/>
      <c r="J17" s="146"/>
      <c r="K17" s="146"/>
      <c r="L17" s="146"/>
      <c r="M17" s="146"/>
    </row>
    <row r="18" spans="1:13">
      <c r="A18" s="99" t="s">
        <v>46</v>
      </c>
      <c r="B18" s="148">
        <v>1355.53</v>
      </c>
      <c r="C18" s="147">
        <v>1357.22</v>
      </c>
      <c r="D18" s="148">
        <v>1317.32</v>
      </c>
      <c r="E18" s="147">
        <v>1363</v>
      </c>
      <c r="F18" s="148">
        <v>1451.72</v>
      </c>
      <c r="G18" s="147">
        <v>1514.8</v>
      </c>
      <c r="H18" s="146"/>
      <c r="I18" s="146"/>
      <c r="J18" s="146"/>
      <c r="K18" s="146"/>
      <c r="L18" s="146"/>
      <c r="M18" s="146"/>
    </row>
    <row r="19" spans="1:13">
      <c r="A19" s="99" t="s">
        <v>45</v>
      </c>
      <c r="B19" s="148">
        <v>1355.64</v>
      </c>
      <c r="C19" s="147">
        <v>1349.46</v>
      </c>
      <c r="D19" s="148">
        <v>1346.06</v>
      </c>
      <c r="E19" s="147">
        <v>1380.91</v>
      </c>
      <c r="F19" s="148">
        <v>1552.15</v>
      </c>
      <c r="G19" s="149">
        <v>1619.49</v>
      </c>
      <c r="H19" s="146"/>
      <c r="I19" s="146"/>
      <c r="J19" s="146"/>
      <c r="K19" s="146"/>
      <c r="L19" s="146"/>
      <c r="M19" s="146"/>
    </row>
    <row r="20" spans="1:13">
      <c r="A20" s="99" t="s">
        <v>44</v>
      </c>
      <c r="B20" s="148">
        <v>1329.88</v>
      </c>
      <c r="C20" s="147">
        <v>1330.12</v>
      </c>
      <c r="D20" s="148">
        <v>1304.43</v>
      </c>
      <c r="E20" s="147">
        <v>1345.22</v>
      </c>
      <c r="F20" s="148">
        <v>1466.48</v>
      </c>
      <c r="G20" s="147">
        <v>1603.22</v>
      </c>
      <c r="H20" s="146"/>
      <c r="I20" s="146"/>
      <c r="J20" s="146"/>
      <c r="K20" s="146"/>
      <c r="L20" s="146"/>
      <c r="M20" s="146"/>
    </row>
    <row r="21" spans="1:13">
      <c r="A21" s="99" t="s">
        <v>43</v>
      </c>
      <c r="B21" s="148">
        <v>1382.45</v>
      </c>
      <c r="C21" s="147">
        <v>1383.17</v>
      </c>
      <c r="D21" s="148">
        <v>1329.08</v>
      </c>
      <c r="E21" s="147">
        <v>1382.96</v>
      </c>
      <c r="F21" s="148">
        <v>1573</v>
      </c>
      <c r="G21" s="147">
        <v>1693.83</v>
      </c>
      <c r="H21" s="146"/>
      <c r="I21" s="146"/>
      <c r="J21" s="146"/>
      <c r="K21" s="146"/>
      <c r="L21" s="146"/>
      <c r="M21" s="146"/>
    </row>
    <row r="22" spans="1:13">
      <c r="A22" s="99" t="s">
        <v>42</v>
      </c>
      <c r="B22" s="148">
        <v>1349.07</v>
      </c>
      <c r="C22" s="147">
        <v>1345.93</v>
      </c>
      <c r="D22" s="148">
        <v>1330.89</v>
      </c>
      <c r="E22" s="147">
        <v>1371.17</v>
      </c>
      <c r="F22" s="148">
        <v>1488.16</v>
      </c>
      <c r="G22" s="147">
        <v>1586.42</v>
      </c>
      <c r="H22" s="146"/>
      <c r="I22" s="146"/>
      <c r="J22" s="146"/>
      <c r="K22" s="146"/>
      <c r="L22" s="146"/>
      <c r="M22" s="146"/>
    </row>
    <row r="23" spans="1:13">
      <c r="A23" s="99" t="s">
        <v>41</v>
      </c>
      <c r="B23" s="148">
        <v>1267.24</v>
      </c>
      <c r="C23" s="147">
        <v>1256.78</v>
      </c>
      <c r="D23" s="148">
        <v>1306.1300000000001</v>
      </c>
      <c r="E23" s="147">
        <v>1349.14</v>
      </c>
      <c r="F23" s="148">
        <v>1388.17</v>
      </c>
      <c r="G23" s="147">
        <v>1389.77</v>
      </c>
      <c r="H23" s="146"/>
      <c r="I23" s="146"/>
      <c r="J23" s="146"/>
      <c r="K23" s="146"/>
      <c r="L23" s="146"/>
      <c r="M23" s="146"/>
    </row>
    <row r="24" spans="1:13">
      <c r="A24" s="99" t="s">
        <v>40</v>
      </c>
      <c r="B24" s="148">
        <v>1343.54</v>
      </c>
      <c r="C24" s="147">
        <v>1339.67</v>
      </c>
      <c r="D24" s="148">
        <v>1342.27</v>
      </c>
      <c r="E24" s="147">
        <v>1396.67</v>
      </c>
      <c r="F24" s="148">
        <v>1429.39</v>
      </c>
      <c r="G24" s="147">
        <v>1443.07</v>
      </c>
      <c r="H24" s="146"/>
      <c r="I24" s="146"/>
      <c r="J24" s="146"/>
      <c r="K24" s="146"/>
      <c r="L24" s="146"/>
      <c r="M24" s="146"/>
    </row>
    <row r="25" spans="1:13">
      <c r="A25" s="99" t="s">
        <v>39</v>
      </c>
      <c r="B25" s="148">
        <v>1373.72</v>
      </c>
      <c r="C25" s="147">
        <v>1374.23</v>
      </c>
      <c r="D25" s="148">
        <v>1340.13</v>
      </c>
      <c r="E25" s="147">
        <v>1359.01</v>
      </c>
      <c r="F25" s="148">
        <v>1501.22</v>
      </c>
      <c r="G25" s="147">
        <v>1615.81</v>
      </c>
      <c r="H25" s="146"/>
      <c r="I25" s="146"/>
      <c r="J25" s="146"/>
      <c r="K25" s="146"/>
      <c r="L25" s="146"/>
      <c r="M25" s="146"/>
    </row>
    <row r="26" spans="1:13">
      <c r="A26" s="99" t="s">
        <v>38</v>
      </c>
      <c r="B26" s="148">
        <v>1323.84</v>
      </c>
      <c r="C26" s="147">
        <v>1318.3</v>
      </c>
      <c r="D26" s="148">
        <v>1330.9</v>
      </c>
      <c r="E26" s="147">
        <v>1374.63</v>
      </c>
      <c r="F26" s="148">
        <v>1396.03</v>
      </c>
      <c r="G26" s="147">
        <v>1493.08</v>
      </c>
      <c r="H26" s="146"/>
      <c r="I26" s="146"/>
      <c r="J26" s="146"/>
      <c r="K26" s="146"/>
      <c r="L26" s="146"/>
      <c r="M26" s="146"/>
    </row>
    <row r="27" spans="1:13">
      <c r="A27" s="53" t="s">
        <v>37</v>
      </c>
      <c r="B27" s="148">
        <v>1347.41</v>
      </c>
      <c r="C27" s="147">
        <v>1336.21</v>
      </c>
      <c r="D27" s="148">
        <v>1334.14</v>
      </c>
      <c r="E27" s="147">
        <v>1331.9</v>
      </c>
      <c r="F27" s="148">
        <v>1637.43</v>
      </c>
      <c r="G27" s="147">
        <v>1639.84</v>
      </c>
      <c r="H27" s="146"/>
      <c r="I27" s="146"/>
      <c r="J27" s="146"/>
      <c r="K27" s="146"/>
      <c r="L27" s="146"/>
      <c r="M27" s="146"/>
    </row>
    <row r="28" spans="1:13" s="141" customFormat="1" ht="15">
      <c r="A28" s="145"/>
      <c r="B28" s="144"/>
      <c r="C28" s="143"/>
      <c r="D28" s="143"/>
      <c r="E28" s="143"/>
      <c r="F28" s="143"/>
      <c r="G28" s="142"/>
    </row>
    <row r="29" spans="1:13" ht="24" customHeight="1">
      <c r="A29" s="721" t="s">
        <v>65</v>
      </c>
      <c r="B29" s="721"/>
      <c r="C29" s="721"/>
      <c r="D29" s="721"/>
      <c r="E29" s="721"/>
      <c r="F29" s="721"/>
      <c r="G29" s="721"/>
    </row>
    <row r="30" spans="1:13" ht="23.25" customHeight="1">
      <c r="A30" s="742" t="s">
        <v>109</v>
      </c>
      <c r="B30" s="761"/>
      <c r="C30" s="761"/>
      <c r="D30" s="761"/>
      <c r="E30" s="761"/>
      <c r="F30" s="761"/>
      <c r="G30" s="761"/>
    </row>
    <row r="31" spans="1:13" ht="12.75" customHeight="1">
      <c r="A31" s="742" t="s">
        <v>108</v>
      </c>
      <c r="B31" s="705"/>
      <c r="C31" s="705"/>
      <c r="D31" s="705"/>
      <c r="E31" s="705"/>
      <c r="F31" s="705"/>
      <c r="G31" s="705"/>
    </row>
    <row r="32" spans="1:13" ht="12.75" customHeight="1">
      <c r="A32" s="742" t="s">
        <v>665</v>
      </c>
      <c r="B32" s="742"/>
      <c r="C32" s="742"/>
      <c r="D32" s="742"/>
      <c r="E32" s="742"/>
      <c r="F32" s="742"/>
      <c r="G32" s="742"/>
    </row>
    <row r="33" spans="1:9" ht="12" customHeight="1">
      <c r="A33" s="721" t="s">
        <v>83</v>
      </c>
      <c r="B33" s="721"/>
      <c r="C33" s="721"/>
      <c r="D33" s="721"/>
      <c r="E33" s="721"/>
      <c r="F33" s="721"/>
      <c r="G33" s="721"/>
    </row>
    <row r="34" spans="1:9" ht="12" customHeight="1">
      <c r="A34" s="721" t="s">
        <v>628</v>
      </c>
      <c r="B34" s="767"/>
      <c r="C34" s="767"/>
      <c r="D34" s="767"/>
      <c r="E34" s="767"/>
      <c r="F34" s="767"/>
      <c r="G34" s="767"/>
    </row>
    <row r="35" spans="1:9" ht="12" customHeight="1">
      <c r="A35" s="721" t="s">
        <v>629</v>
      </c>
      <c r="B35" s="767"/>
      <c r="C35" s="767"/>
      <c r="D35" s="767"/>
      <c r="E35" s="767"/>
      <c r="F35" s="767"/>
      <c r="G35" s="767"/>
    </row>
    <row r="38" spans="1:9" ht="25.5" customHeight="1">
      <c r="A38" s="776" t="s">
        <v>107</v>
      </c>
      <c r="B38" s="776"/>
      <c r="C38" s="776"/>
      <c r="D38" s="776"/>
      <c r="E38" s="776"/>
      <c r="F38" s="777"/>
      <c r="G38" s="777"/>
    </row>
    <row r="39" spans="1:9">
      <c r="A39" s="140"/>
      <c r="B39" s="140"/>
      <c r="C39" s="140"/>
      <c r="D39" s="140"/>
      <c r="E39" s="140"/>
    </row>
    <row r="40" spans="1:9" ht="33" customHeight="1">
      <c r="A40" s="770" t="s">
        <v>33</v>
      </c>
      <c r="B40" s="770"/>
      <c r="C40" s="45" t="s">
        <v>106</v>
      </c>
      <c r="D40" s="728" t="s">
        <v>105</v>
      </c>
      <c r="E40" s="768"/>
      <c r="F40" s="728" t="s">
        <v>104</v>
      </c>
      <c r="G40" s="771"/>
      <c r="H40" s="5"/>
    </row>
    <row r="41" spans="1:9" ht="26.25" customHeight="1">
      <c r="A41" s="781" t="s">
        <v>630</v>
      </c>
      <c r="B41" s="781"/>
      <c r="C41" s="139">
        <v>1124515</v>
      </c>
      <c r="D41" s="769">
        <v>4055118205</v>
      </c>
      <c r="E41" s="766"/>
      <c r="F41" s="772">
        <v>1202.04</v>
      </c>
      <c r="G41" s="771"/>
      <c r="H41" s="5"/>
      <c r="I41" s="1" t="s">
        <v>22</v>
      </c>
    </row>
    <row r="42" spans="1:9" ht="24.75" customHeight="1">
      <c r="A42" s="763" t="s">
        <v>682</v>
      </c>
      <c r="B42" s="763"/>
      <c r="C42" s="138">
        <v>886750</v>
      </c>
      <c r="D42" s="765">
        <v>3204901010</v>
      </c>
      <c r="E42" s="766"/>
      <c r="F42" s="773">
        <v>1204.74</v>
      </c>
      <c r="G42" s="771"/>
      <c r="H42" s="5"/>
    </row>
    <row r="43" spans="1:9" ht="28.5" customHeight="1">
      <c r="A43" s="764" t="s">
        <v>103</v>
      </c>
      <c r="B43" s="764"/>
      <c r="C43" s="138">
        <v>194690</v>
      </c>
      <c r="D43" s="765">
        <v>680711886</v>
      </c>
      <c r="E43" s="766"/>
      <c r="F43" s="773">
        <v>1165.46</v>
      </c>
      <c r="G43" s="771"/>
      <c r="H43" s="5"/>
    </row>
    <row r="44" spans="1:9" ht="27.75" customHeight="1">
      <c r="A44" s="763" t="s">
        <v>6</v>
      </c>
      <c r="B44" s="763"/>
      <c r="C44" s="138">
        <v>43075</v>
      </c>
      <c r="D44" s="765">
        <v>169505309</v>
      </c>
      <c r="E44" s="766"/>
      <c r="F44" s="778">
        <v>1311.71</v>
      </c>
      <c r="G44" s="779"/>
      <c r="H44" s="5"/>
    </row>
    <row r="45" spans="1:9">
      <c r="A45" s="136"/>
      <c r="B45" s="136"/>
      <c r="C45" s="136"/>
      <c r="D45" s="137"/>
      <c r="E45" s="136"/>
    </row>
    <row r="46" spans="1:9" ht="23.25" customHeight="1">
      <c r="A46" s="774" t="s">
        <v>687</v>
      </c>
      <c r="B46" s="774"/>
      <c r="C46" s="780"/>
      <c r="D46" s="780"/>
      <c r="E46" s="780"/>
      <c r="F46" s="780"/>
      <c r="G46" s="780"/>
    </row>
    <row r="47" spans="1:9">
      <c r="A47" s="774" t="s">
        <v>658</v>
      </c>
      <c r="B47" s="774"/>
      <c r="C47" s="774"/>
      <c r="D47" s="774"/>
      <c r="E47" s="774"/>
      <c r="F47" s="117"/>
      <c r="G47" s="117"/>
    </row>
    <row r="48" spans="1:9">
      <c r="A48" s="775" t="s">
        <v>659</v>
      </c>
      <c r="B48" s="775"/>
      <c r="C48" s="775"/>
      <c r="D48" s="775"/>
      <c r="E48" s="691"/>
      <c r="F48" s="117"/>
      <c r="G48" s="117"/>
    </row>
    <row r="49" spans="1:7">
      <c r="A49" s="742" t="s">
        <v>660</v>
      </c>
      <c r="B49" s="742"/>
      <c r="C49" s="742"/>
      <c r="D49" s="742"/>
      <c r="E49" s="742"/>
      <c r="F49" s="117"/>
      <c r="G49" s="117"/>
    </row>
    <row r="50" spans="1:7" ht="25.5" customHeight="1">
      <c r="A50" s="742" t="s">
        <v>661</v>
      </c>
      <c r="B50" s="742"/>
      <c r="C50" s="742"/>
      <c r="D50" s="742"/>
      <c r="E50" s="742"/>
      <c r="F50" s="117"/>
      <c r="G50" s="117"/>
    </row>
  </sheetData>
  <mergeCells count="41">
    <mergeCell ref="A50:E50"/>
    <mergeCell ref="A38:G38"/>
    <mergeCell ref="F44:G44"/>
    <mergeCell ref="A46:G46"/>
    <mergeCell ref="A41:B41"/>
    <mergeCell ref="A35:G35"/>
    <mergeCell ref="A33:G33"/>
    <mergeCell ref="A49:E49"/>
    <mergeCell ref="A47:E47"/>
    <mergeCell ref="A48:D48"/>
    <mergeCell ref="A1:G1"/>
    <mergeCell ref="A3:G3"/>
    <mergeCell ref="A5:A9"/>
    <mergeCell ref="B5:B9"/>
    <mergeCell ref="C5:G5"/>
    <mergeCell ref="C6:C9"/>
    <mergeCell ref="D6:G6"/>
    <mergeCell ref="D7:E7"/>
    <mergeCell ref="F7:G7"/>
    <mergeCell ref="D8:D9"/>
    <mergeCell ref="A30:G30"/>
    <mergeCell ref="E8:E9"/>
    <mergeCell ref="F8:F9"/>
    <mergeCell ref="G8:G9"/>
    <mergeCell ref="A29:G29"/>
    <mergeCell ref="A31:G31"/>
    <mergeCell ref="A42:B42"/>
    <mergeCell ref="A43:B43"/>
    <mergeCell ref="A44:B44"/>
    <mergeCell ref="D44:E44"/>
    <mergeCell ref="A34:G34"/>
    <mergeCell ref="A32:G32"/>
    <mergeCell ref="D40:E40"/>
    <mergeCell ref="D41:E41"/>
    <mergeCell ref="D42:E42"/>
    <mergeCell ref="D43:E43"/>
    <mergeCell ref="A40:B40"/>
    <mergeCell ref="F40:G40"/>
    <mergeCell ref="F41:G41"/>
    <mergeCell ref="F42:G42"/>
    <mergeCell ref="F43:G43"/>
  </mergeCells>
  <printOptions horizontalCentered="1"/>
  <pageMargins left="0.31496062992125984" right="0.31496062992125984" top="0.59055118110236227" bottom="0.98425196850393704"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topLeftCell="A16" zoomScaleNormal="100" workbookViewId="0">
      <selection activeCell="O29" sqref="O29"/>
    </sheetView>
  </sheetViews>
  <sheetFormatPr defaultRowHeight="12.75"/>
  <cols>
    <col min="1" max="1" width="23.28515625" style="1" customWidth="1"/>
    <col min="2" max="2" width="14.42578125" style="1" customWidth="1"/>
    <col min="3" max="3" width="12.5703125" style="1" customWidth="1"/>
    <col min="4" max="4" width="12" style="1" customWidth="1"/>
    <col min="5" max="5" width="10" style="1" customWidth="1"/>
    <col min="6" max="6" width="9.7109375" style="1" customWidth="1"/>
    <col min="7" max="8" width="9.140625" style="1"/>
    <col min="9" max="9" width="13.85546875" style="1" bestFit="1" customWidth="1"/>
    <col min="10" max="10" width="17" style="1" bestFit="1" customWidth="1"/>
    <col min="11" max="14" width="9.140625" style="1"/>
    <col min="15" max="15" width="11.28515625" style="1" bestFit="1" customWidth="1"/>
    <col min="16" max="16384" width="9.140625" style="1"/>
  </cols>
  <sheetData>
    <row r="1" spans="1:15" ht="30" customHeight="1">
      <c r="A1" s="726" t="s">
        <v>35</v>
      </c>
      <c r="B1" s="726"/>
      <c r="C1" s="726"/>
      <c r="D1" s="726"/>
      <c r="E1" s="726"/>
      <c r="F1" s="726"/>
    </row>
    <row r="2" spans="1:15" s="2" customFormat="1" ht="15" customHeight="1">
      <c r="A2" s="50"/>
      <c r="B2" s="50"/>
      <c r="C2" s="50"/>
      <c r="D2" s="50"/>
    </row>
    <row r="3" spans="1:15" ht="15" customHeight="1">
      <c r="A3" s="794" t="s">
        <v>580</v>
      </c>
      <c r="B3" s="794"/>
      <c r="C3" s="794"/>
      <c r="D3" s="794"/>
      <c r="E3" s="794"/>
      <c r="F3" s="794"/>
    </row>
    <row r="4" spans="1:15" ht="15" customHeight="1">
      <c r="A4" s="196"/>
      <c r="B4" s="196"/>
      <c r="C4" s="196"/>
      <c r="D4" s="196"/>
      <c r="E4" s="196"/>
      <c r="F4" s="196"/>
    </row>
    <row r="5" spans="1:15" ht="15" customHeight="1">
      <c r="A5" s="795" t="s">
        <v>33</v>
      </c>
      <c r="B5" s="44">
        <v>2018</v>
      </c>
      <c r="C5" s="728">
        <v>2019</v>
      </c>
      <c r="D5" s="729"/>
      <c r="E5" s="729"/>
      <c r="F5" s="729"/>
      <c r="G5" s="729"/>
      <c r="H5" s="793"/>
      <c r="I5" s="195"/>
      <c r="J5" s="793"/>
      <c r="K5" s="793"/>
      <c r="L5" s="793"/>
      <c r="M5" s="793"/>
      <c r="N5" s="793"/>
    </row>
    <row r="6" spans="1:15" ht="15" customHeight="1">
      <c r="A6" s="796"/>
      <c r="B6" s="798" t="s">
        <v>30</v>
      </c>
      <c r="C6" s="798" t="s">
        <v>32</v>
      </c>
      <c r="D6" s="798" t="s">
        <v>30</v>
      </c>
      <c r="E6" s="798" t="s">
        <v>31</v>
      </c>
      <c r="F6" s="728" t="s">
        <v>30</v>
      </c>
      <c r="G6" s="729"/>
      <c r="H6" s="804"/>
      <c r="I6" s="793"/>
      <c r="J6" s="793"/>
      <c r="K6" s="793"/>
      <c r="L6" s="793"/>
      <c r="M6" s="793"/>
      <c r="N6" s="793"/>
    </row>
    <row r="7" spans="1:15" ht="25.9" customHeight="1">
      <c r="A7" s="797"/>
      <c r="B7" s="799"/>
      <c r="C7" s="799"/>
      <c r="D7" s="799"/>
      <c r="E7" s="799"/>
      <c r="F7" s="169" t="s">
        <v>28</v>
      </c>
      <c r="G7" s="44" t="s">
        <v>27</v>
      </c>
      <c r="H7" s="804"/>
      <c r="I7" s="793"/>
      <c r="J7" s="793"/>
      <c r="K7" s="793"/>
      <c r="L7" s="793"/>
      <c r="M7" s="195"/>
      <c r="N7" s="195"/>
    </row>
    <row r="8" spans="1:15" ht="15" customHeight="1">
      <c r="A8" s="22"/>
      <c r="B8" s="194"/>
      <c r="C8" s="194"/>
      <c r="D8" s="193"/>
      <c r="E8" s="193"/>
      <c r="F8" s="193"/>
      <c r="G8" s="193"/>
      <c r="H8" s="132"/>
      <c r="I8" s="192"/>
      <c r="J8" s="192"/>
      <c r="K8" s="191"/>
      <c r="L8" s="191"/>
      <c r="M8" s="191"/>
      <c r="N8" s="191"/>
    </row>
    <row r="9" spans="1:15" ht="15" customHeight="1">
      <c r="A9" s="805" t="s">
        <v>121</v>
      </c>
      <c r="B9" s="805"/>
      <c r="C9" s="805"/>
      <c r="D9" s="805"/>
      <c r="E9" s="805"/>
      <c r="F9" s="805"/>
      <c r="G9" s="805"/>
      <c r="H9" s="723"/>
      <c r="I9" s="723"/>
      <c r="J9" s="723"/>
      <c r="K9" s="723"/>
      <c r="L9" s="723"/>
      <c r="M9" s="723"/>
      <c r="N9" s="723"/>
    </row>
    <row r="10" spans="1:15" ht="15" customHeight="1">
      <c r="A10" s="190" t="s">
        <v>120</v>
      </c>
      <c r="B10" s="23">
        <v>52586</v>
      </c>
      <c r="C10" s="189">
        <v>49502</v>
      </c>
      <c r="D10" s="23">
        <v>48236</v>
      </c>
      <c r="E10" s="188">
        <v>97738</v>
      </c>
      <c r="F10" s="179">
        <v>91.7</v>
      </c>
      <c r="G10" s="185">
        <v>97.4</v>
      </c>
      <c r="H10" s="177"/>
      <c r="I10" s="176"/>
      <c r="J10" s="176"/>
      <c r="K10" s="35"/>
      <c r="L10" s="176"/>
      <c r="M10" s="173"/>
      <c r="N10" s="172"/>
    </row>
    <row r="11" spans="1:15" ht="15" customHeight="1">
      <c r="A11" s="187" t="s">
        <v>119</v>
      </c>
      <c r="B11" s="81">
        <v>51533.9</v>
      </c>
      <c r="C11" s="85">
        <v>48368.7</v>
      </c>
      <c r="D11" s="81">
        <v>47283.5</v>
      </c>
      <c r="E11" s="186">
        <v>95652.2</v>
      </c>
      <c r="F11" s="179">
        <v>91.8</v>
      </c>
      <c r="G11" s="185">
        <v>97.8</v>
      </c>
      <c r="H11" s="177"/>
      <c r="I11" s="174"/>
      <c r="J11" s="176"/>
      <c r="K11" s="184"/>
      <c r="L11" s="89"/>
      <c r="M11" s="173"/>
      <c r="N11" s="172"/>
      <c r="O11" s="3"/>
    </row>
    <row r="12" spans="1:15" ht="15" customHeight="1">
      <c r="A12" s="183" t="s">
        <v>118</v>
      </c>
      <c r="B12" s="181">
        <v>979.99</v>
      </c>
      <c r="C12" s="182">
        <v>977.1</v>
      </c>
      <c r="D12" s="181">
        <v>980.25</v>
      </c>
      <c r="E12" s="180">
        <v>978.66</v>
      </c>
      <c r="F12" s="179">
        <v>100</v>
      </c>
      <c r="G12" s="178">
        <v>100.3</v>
      </c>
      <c r="H12" s="177"/>
      <c r="I12" s="176"/>
      <c r="J12" s="176"/>
      <c r="K12" s="175"/>
      <c r="L12" s="174"/>
      <c r="M12" s="173"/>
      <c r="N12" s="172"/>
    </row>
    <row r="13" spans="1:15" ht="18.75" customHeight="1">
      <c r="A13" s="65"/>
      <c r="B13" s="65"/>
      <c r="C13" s="65"/>
      <c r="D13" s="65"/>
      <c r="E13" s="65"/>
      <c r="F13" s="65"/>
    </row>
    <row r="14" spans="1:15" ht="26.25" customHeight="1">
      <c r="A14" s="761" t="s">
        <v>674</v>
      </c>
      <c r="B14" s="761"/>
      <c r="C14" s="761"/>
      <c r="D14" s="761"/>
      <c r="E14" s="761"/>
      <c r="F14" s="761"/>
    </row>
    <row r="15" spans="1:15" ht="49.5" customHeight="1">
      <c r="A15" s="65"/>
      <c r="B15" s="171"/>
      <c r="C15" s="171"/>
      <c r="D15" s="65"/>
    </row>
    <row r="16" spans="1:15" s="135" customFormat="1" ht="18" customHeight="1">
      <c r="A16" s="170" t="s">
        <v>581</v>
      </c>
      <c r="B16" s="170"/>
      <c r="C16" s="170"/>
      <c r="D16" s="170"/>
    </row>
    <row r="17" spans="1:15" ht="12" customHeight="1">
      <c r="A17" s="65"/>
      <c r="B17" s="65"/>
      <c r="C17" s="65"/>
      <c r="D17" s="65"/>
    </row>
    <row r="18" spans="1:15" ht="35.450000000000003" customHeight="1">
      <c r="A18" s="169" t="s">
        <v>33</v>
      </c>
      <c r="B18" s="44" t="s">
        <v>117</v>
      </c>
      <c r="C18" s="728" t="s">
        <v>116</v>
      </c>
      <c r="D18" s="729"/>
      <c r="E18" s="788" t="s">
        <v>115</v>
      </c>
      <c r="F18" s="789"/>
    </row>
    <row r="19" spans="1:15" ht="9" customHeight="1">
      <c r="A19" s="168"/>
      <c r="B19" s="167"/>
      <c r="C19" s="800"/>
      <c r="D19" s="801"/>
      <c r="E19" s="806"/>
      <c r="F19" s="807"/>
    </row>
    <row r="20" spans="1:15" ht="15" customHeight="1">
      <c r="A20" s="153" t="s">
        <v>26</v>
      </c>
      <c r="B20" s="166">
        <v>97738</v>
      </c>
      <c r="C20" s="802">
        <v>95652159</v>
      </c>
      <c r="D20" s="803"/>
      <c r="E20" s="790">
        <v>978.66</v>
      </c>
      <c r="F20" s="791"/>
      <c r="H20" s="163"/>
      <c r="I20" s="146"/>
      <c r="J20" s="162"/>
      <c r="L20" s="3"/>
      <c r="N20" s="162"/>
      <c r="O20" s="161"/>
    </row>
    <row r="21" spans="1:15" ht="15" customHeight="1">
      <c r="A21" s="99" t="s">
        <v>52</v>
      </c>
      <c r="B21" s="164">
        <v>2278</v>
      </c>
      <c r="C21" s="786">
        <v>2246890</v>
      </c>
      <c r="D21" s="787"/>
      <c r="E21" s="784">
        <v>986.34</v>
      </c>
      <c r="F21" s="785"/>
      <c r="H21" s="163"/>
      <c r="I21" s="146"/>
      <c r="J21" s="3"/>
      <c r="L21" s="3"/>
      <c r="N21" s="162"/>
      <c r="O21" s="161"/>
    </row>
    <row r="22" spans="1:15" ht="15" customHeight="1">
      <c r="A22" s="99" t="s">
        <v>51</v>
      </c>
      <c r="B22" s="164">
        <v>4217</v>
      </c>
      <c r="C22" s="786">
        <v>4075252</v>
      </c>
      <c r="D22" s="787"/>
      <c r="E22" s="784">
        <v>966.39</v>
      </c>
      <c r="F22" s="785"/>
      <c r="H22" s="163"/>
      <c r="I22" s="146"/>
      <c r="L22" s="3"/>
      <c r="N22" s="162"/>
      <c r="O22" s="161"/>
    </row>
    <row r="23" spans="1:15" ht="15" customHeight="1">
      <c r="A23" s="99" t="s">
        <v>50</v>
      </c>
      <c r="B23" s="164">
        <v>13109</v>
      </c>
      <c r="C23" s="786">
        <v>13197761</v>
      </c>
      <c r="D23" s="787"/>
      <c r="E23" s="782">
        <v>1006.77</v>
      </c>
      <c r="F23" s="783"/>
      <c r="H23" s="163"/>
      <c r="I23" s="146"/>
      <c r="J23" s="165"/>
      <c r="L23" s="3"/>
      <c r="N23" s="162"/>
      <c r="O23" s="161"/>
    </row>
    <row r="24" spans="1:15" ht="15" customHeight="1">
      <c r="A24" s="99" t="s">
        <v>49</v>
      </c>
      <c r="B24" s="164">
        <v>814</v>
      </c>
      <c r="C24" s="786">
        <v>796178</v>
      </c>
      <c r="D24" s="787"/>
      <c r="E24" s="784">
        <v>978.11</v>
      </c>
      <c r="F24" s="785"/>
      <c r="H24" s="163"/>
      <c r="I24" s="146"/>
      <c r="L24" s="3"/>
      <c r="N24" s="162"/>
      <c r="O24" s="161"/>
    </row>
    <row r="25" spans="1:15" ht="15" customHeight="1">
      <c r="A25" s="99" t="s">
        <v>48</v>
      </c>
      <c r="B25" s="164">
        <v>6432</v>
      </c>
      <c r="C25" s="786">
        <v>6296321</v>
      </c>
      <c r="D25" s="787"/>
      <c r="E25" s="784">
        <v>978.91</v>
      </c>
      <c r="F25" s="785"/>
      <c r="H25" s="163"/>
      <c r="I25" s="146"/>
      <c r="J25" s="146"/>
      <c r="L25" s="3"/>
      <c r="N25" s="162"/>
      <c r="O25" s="161"/>
    </row>
    <row r="26" spans="1:15" ht="15" customHeight="1">
      <c r="A26" s="99" t="s">
        <v>47</v>
      </c>
      <c r="B26" s="164">
        <v>16569</v>
      </c>
      <c r="C26" s="786">
        <v>16022216</v>
      </c>
      <c r="D26" s="787"/>
      <c r="E26" s="784">
        <v>967</v>
      </c>
      <c r="F26" s="785"/>
      <c r="H26" s="163"/>
      <c r="I26" s="146"/>
      <c r="J26" s="165"/>
      <c r="L26" s="3"/>
      <c r="N26" s="162"/>
      <c r="O26" s="161"/>
    </row>
    <row r="27" spans="1:15" ht="15" customHeight="1">
      <c r="A27" s="99" t="s">
        <v>46</v>
      </c>
      <c r="B27" s="164">
        <v>11957</v>
      </c>
      <c r="C27" s="786">
        <v>11805941</v>
      </c>
      <c r="D27" s="787"/>
      <c r="E27" s="784">
        <v>987.37</v>
      </c>
      <c r="F27" s="785"/>
      <c r="H27" s="163"/>
      <c r="I27" s="146"/>
      <c r="L27" s="3"/>
      <c r="N27" s="162"/>
      <c r="O27" s="161"/>
    </row>
    <row r="28" spans="1:15" ht="15" customHeight="1">
      <c r="A28" s="99" t="s">
        <v>45</v>
      </c>
      <c r="B28" s="164">
        <v>2070</v>
      </c>
      <c r="C28" s="786">
        <v>2006678</v>
      </c>
      <c r="D28" s="787"/>
      <c r="E28" s="784">
        <v>969.41</v>
      </c>
      <c r="F28" s="785"/>
      <c r="H28" s="163"/>
      <c r="I28" s="146"/>
      <c r="L28" s="3"/>
      <c r="N28" s="162"/>
      <c r="O28" s="161"/>
    </row>
    <row r="29" spans="1:15" ht="15" customHeight="1">
      <c r="A29" s="99" t="s">
        <v>44</v>
      </c>
      <c r="B29" s="164">
        <v>8573</v>
      </c>
      <c r="C29" s="786">
        <v>8336484</v>
      </c>
      <c r="D29" s="787"/>
      <c r="E29" s="784">
        <v>972.41</v>
      </c>
      <c r="F29" s="785"/>
      <c r="H29" s="163"/>
      <c r="I29" s="146"/>
      <c r="L29" s="3"/>
      <c r="N29" s="162"/>
      <c r="O29" s="161"/>
    </row>
    <row r="30" spans="1:15" ht="15" customHeight="1">
      <c r="A30" s="59" t="s">
        <v>43</v>
      </c>
      <c r="B30" s="164">
        <v>7577</v>
      </c>
      <c r="C30" s="786">
        <v>7419861</v>
      </c>
      <c r="D30" s="787"/>
      <c r="E30" s="784">
        <v>979.26</v>
      </c>
      <c r="F30" s="785"/>
      <c r="H30" s="163"/>
      <c r="I30" s="146"/>
      <c r="L30" s="3"/>
      <c r="N30" s="162"/>
      <c r="O30" s="161"/>
    </row>
    <row r="31" spans="1:15" ht="15" customHeight="1">
      <c r="A31" s="99" t="s">
        <v>42</v>
      </c>
      <c r="B31" s="164">
        <v>3290</v>
      </c>
      <c r="C31" s="786">
        <v>3195119</v>
      </c>
      <c r="D31" s="787"/>
      <c r="E31" s="784">
        <v>971.16</v>
      </c>
      <c r="F31" s="785"/>
      <c r="H31" s="163"/>
      <c r="I31" s="146"/>
      <c r="L31" s="3"/>
      <c r="N31" s="162"/>
      <c r="O31" s="161"/>
    </row>
    <row r="32" spans="1:15" ht="15" customHeight="1">
      <c r="A32" s="99" t="s">
        <v>41</v>
      </c>
      <c r="B32" s="164">
        <v>2407</v>
      </c>
      <c r="C32" s="786">
        <v>2313510</v>
      </c>
      <c r="D32" s="787"/>
      <c r="E32" s="784">
        <v>961.16</v>
      </c>
      <c r="F32" s="785"/>
      <c r="H32" s="163"/>
      <c r="I32" s="146"/>
      <c r="L32" s="3"/>
      <c r="N32" s="162"/>
      <c r="O32" s="161"/>
    </row>
    <row r="33" spans="1:15" ht="15" customHeight="1">
      <c r="A33" s="99" t="s">
        <v>40</v>
      </c>
      <c r="B33" s="164">
        <v>5220</v>
      </c>
      <c r="C33" s="786">
        <v>5158427</v>
      </c>
      <c r="D33" s="787"/>
      <c r="E33" s="784">
        <v>988.2</v>
      </c>
      <c r="F33" s="785"/>
      <c r="H33" s="163"/>
      <c r="I33" s="146"/>
      <c r="L33" s="3"/>
      <c r="N33" s="162"/>
      <c r="O33" s="161"/>
    </row>
    <row r="34" spans="1:15" ht="15" customHeight="1">
      <c r="A34" s="99" t="s">
        <v>39</v>
      </c>
      <c r="B34" s="164">
        <v>2975</v>
      </c>
      <c r="C34" s="786">
        <v>2884302</v>
      </c>
      <c r="D34" s="787"/>
      <c r="E34" s="784">
        <v>969.51</v>
      </c>
      <c r="F34" s="785"/>
      <c r="H34" s="163"/>
      <c r="I34" s="146"/>
      <c r="L34" s="3"/>
      <c r="N34" s="162"/>
      <c r="O34" s="161"/>
    </row>
    <row r="35" spans="1:15" ht="15" customHeight="1">
      <c r="A35" s="99" t="s">
        <v>38</v>
      </c>
      <c r="B35" s="164">
        <v>9174</v>
      </c>
      <c r="C35" s="786">
        <v>8843497</v>
      </c>
      <c r="D35" s="787"/>
      <c r="E35" s="784">
        <v>963.97</v>
      </c>
      <c r="F35" s="785"/>
      <c r="H35" s="163"/>
      <c r="I35" s="146"/>
      <c r="L35" s="3"/>
      <c r="N35" s="162"/>
      <c r="O35" s="161"/>
    </row>
    <row r="36" spans="1:15" ht="15" customHeight="1">
      <c r="A36" s="53" t="s">
        <v>37</v>
      </c>
      <c r="B36" s="164">
        <v>1076</v>
      </c>
      <c r="C36" s="786">
        <v>1053722</v>
      </c>
      <c r="D36" s="787"/>
      <c r="E36" s="784">
        <v>979.3</v>
      </c>
      <c r="F36" s="785"/>
      <c r="H36" s="163"/>
      <c r="I36" s="146"/>
      <c r="L36" s="3"/>
      <c r="N36" s="162"/>
      <c r="O36" s="161"/>
    </row>
    <row r="37" spans="1:15">
      <c r="B37" s="3"/>
      <c r="C37" s="3"/>
      <c r="D37" s="3"/>
      <c r="E37" s="792"/>
      <c r="F37" s="792"/>
    </row>
    <row r="38" spans="1:15" ht="35.25" customHeight="1">
      <c r="A38" s="742" t="s">
        <v>675</v>
      </c>
      <c r="B38" s="742"/>
      <c r="C38" s="742"/>
      <c r="D38" s="742"/>
      <c r="E38" s="742"/>
      <c r="F38" s="742"/>
    </row>
    <row r="40" spans="1:15">
      <c r="B40" s="3"/>
      <c r="C40" s="3"/>
      <c r="D40" s="82"/>
    </row>
  </sheetData>
  <mergeCells count="59">
    <mergeCell ref="C19:D19"/>
    <mergeCell ref="C20:D20"/>
    <mergeCell ref="H5:H7"/>
    <mergeCell ref="C26:D26"/>
    <mergeCell ref="H9:N9"/>
    <mergeCell ref="A9:G9"/>
    <mergeCell ref="F6:G6"/>
    <mergeCell ref="E19:F19"/>
    <mergeCell ref="E26:F26"/>
    <mergeCell ref="E22:F22"/>
    <mergeCell ref="C21:D21"/>
    <mergeCell ref="J5:N5"/>
    <mergeCell ref="I6:I7"/>
    <mergeCell ref="J6:J7"/>
    <mergeCell ref="K6:K7"/>
    <mergeCell ref="L6:L7"/>
    <mergeCell ref="E37:F37"/>
    <mergeCell ref="C29:D29"/>
    <mergeCell ref="M6:N6"/>
    <mergeCell ref="A1:F1"/>
    <mergeCell ref="C33:D33"/>
    <mergeCell ref="C34:D34"/>
    <mergeCell ref="C35:D35"/>
    <mergeCell ref="A3:F3"/>
    <mergeCell ref="A5:A7"/>
    <mergeCell ref="B6:B7"/>
    <mergeCell ref="C6:C7"/>
    <mergeCell ref="D6:D7"/>
    <mergeCell ref="C5:G5"/>
    <mergeCell ref="C22:D22"/>
    <mergeCell ref="E6:E7"/>
    <mergeCell ref="A14:F14"/>
    <mergeCell ref="A38:F38"/>
    <mergeCell ref="C32:D32"/>
    <mergeCell ref="C18:D18"/>
    <mergeCell ref="E34:F34"/>
    <mergeCell ref="E32:F32"/>
    <mergeCell ref="E28:F28"/>
    <mergeCell ref="E18:F18"/>
    <mergeCell ref="E20:F20"/>
    <mergeCell ref="E21:F21"/>
    <mergeCell ref="C36:D36"/>
    <mergeCell ref="E35:F35"/>
    <mergeCell ref="E36:F36"/>
    <mergeCell ref="E33:F33"/>
    <mergeCell ref="C23:D23"/>
    <mergeCell ref="C24:D24"/>
    <mergeCell ref="C31:D31"/>
    <mergeCell ref="E23:F23"/>
    <mergeCell ref="E24:F24"/>
    <mergeCell ref="E25:F25"/>
    <mergeCell ref="C25:D25"/>
    <mergeCell ref="E31:F31"/>
    <mergeCell ref="C30:D30"/>
    <mergeCell ref="C27:D27"/>
    <mergeCell ref="C28:D28"/>
    <mergeCell ref="E29:F29"/>
    <mergeCell ref="E30:F30"/>
    <mergeCell ref="E27:F27"/>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29</vt:i4>
      </vt:variant>
      <vt:variant>
        <vt:lpstr>Wykresy</vt:lpstr>
      </vt:variant>
      <vt:variant>
        <vt:i4>5</vt:i4>
      </vt:variant>
      <vt:variant>
        <vt:lpstr>Nazwane zakresy</vt:lpstr>
      </vt:variant>
      <vt:variant>
        <vt:i4>19</vt:i4>
      </vt:variant>
    </vt:vector>
  </HeadingPairs>
  <TitlesOfParts>
    <vt:vector size="53" baseType="lpstr">
      <vt:lpstr>Spis treści</vt:lpstr>
      <vt:lpstr>Uwagi wstępne </vt:lpstr>
      <vt:lpstr>Tabl. 1.</vt:lpstr>
      <vt:lpstr>Tabl.2.</vt:lpstr>
      <vt:lpstr>Tabl. 3.</vt:lpstr>
      <vt:lpstr>Tabl. 4.</vt:lpstr>
      <vt:lpstr>Tabl. 5.</vt:lpstr>
      <vt:lpstr>Tabl.6. i 7</vt:lpstr>
      <vt:lpstr>Tabl. 8 i 9</vt:lpstr>
      <vt:lpstr>Tabl. 10 i 11. </vt:lpstr>
      <vt:lpstr>Tabl. 1.(12).</vt:lpstr>
      <vt:lpstr>Tabl. 1.(13).</vt:lpstr>
      <vt:lpstr>Tabl. 2.(14). i 3.(15).</vt:lpstr>
      <vt:lpstr>Tabl. 4.(16). i 5.(17).</vt:lpstr>
      <vt:lpstr>Tabl. 6.(18). i 7.(19).</vt:lpstr>
      <vt:lpstr>Tabl. 8.(20).</vt:lpstr>
      <vt:lpstr>Tabl. 1.(21). i 2.(22).</vt:lpstr>
      <vt:lpstr>Tabl. 1.(23). </vt:lpstr>
      <vt:lpstr>Tab. 2.(24). </vt:lpstr>
      <vt:lpstr>Tabl. 3.(25) i 4.(26)</vt:lpstr>
      <vt:lpstr>Tabl. 5.(27). 6.(28).</vt:lpstr>
      <vt:lpstr>Tabl.1.(29).</vt:lpstr>
      <vt:lpstr>Tabl. 2.(30). i 1.(31).</vt:lpstr>
      <vt:lpstr>Tabl. 2.(32). </vt:lpstr>
      <vt:lpstr>Dane do wykresu nr 1.</vt:lpstr>
      <vt:lpstr>Dane do wykresu nr 2</vt:lpstr>
      <vt:lpstr>Dane do wykresu nr 3</vt:lpstr>
      <vt:lpstr>Dane do wykresu nr 4.</vt:lpstr>
      <vt:lpstr>Dane do wykresu 5</vt:lpstr>
      <vt:lpstr>Wykres nr 1</vt:lpstr>
      <vt:lpstr>Wykres nr 2</vt:lpstr>
      <vt:lpstr>Wykres nr 3</vt:lpstr>
      <vt:lpstr>Wykres nr 4. </vt:lpstr>
      <vt:lpstr>Wykres 5</vt:lpstr>
      <vt:lpstr>'Dane do wykresu 5'!Obszar_wydruku</vt:lpstr>
      <vt:lpstr>'Dane do wykresu nr 3'!Obszar_wydruku</vt:lpstr>
      <vt:lpstr>'Dane do wykresu nr 4.'!Obszar_wydruku</vt:lpstr>
      <vt:lpstr>'Tab. 2.(24). '!Obszar_wydruku</vt:lpstr>
      <vt:lpstr>'Tabl. 1.'!Obszar_wydruku</vt:lpstr>
      <vt:lpstr>'Tabl. 1.(12).'!Obszar_wydruku</vt:lpstr>
      <vt:lpstr>'Tabl. 1.(23). '!Obszar_wydruku</vt:lpstr>
      <vt:lpstr>'Tabl. 2.(14). i 3.(15).'!Obszar_wydruku</vt:lpstr>
      <vt:lpstr>'Tabl. 2.(32). '!Obszar_wydruku</vt:lpstr>
      <vt:lpstr>'Tabl. 3.'!Obszar_wydruku</vt:lpstr>
      <vt:lpstr>'Tabl. 3.(25) i 4.(26)'!Obszar_wydruku</vt:lpstr>
      <vt:lpstr>'Tabl. 4.(16). i 5.(17).'!Obszar_wydruku</vt:lpstr>
      <vt:lpstr>'Tabl. 5.'!Obszar_wydruku</vt:lpstr>
      <vt:lpstr>'Tabl. 5.(27). 6.(28).'!Obszar_wydruku</vt:lpstr>
      <vt:lpstr>'Tabl. 6.(18). i 7.(19).'!Obszar_wydruku</vt:lpstr>
      <vt:lpstr>'Tabl. 8 i 9'!Obszar_wydruku</vt:lpstr>
      <vt:lpstr>'Tabl. 8.(20).'!Obszar_wydruku</vt:lpstr>
      <vt:lpstr>Tabl.2.!Obszar_wydruku</vt:lpstr>
      <vt:lpstr>'Tabl.6. i 7'!Obszar_wydruku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Głąbicka</dc:creator>
  <cp:lastModifiedBy>Maciej Świątek</cp:lastModifiedBy>
  <dcterms:created xsi:type="dcterms:W3CDTF">2019-09-19T06:04:06Z</dcterms:created>
  <dcterms:modified xsi:type="dcterms:W3CDTF">2023-08-21T13:55:39Z</dcterms:modified>
</cp:coreProperties>
</file>