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10 Pasze\BIULETYN PASZE\"/>
    </mc:Choice>
  </mc:AlternateContent>
  <bookViews>
    <workbookView xWindow="2925" yWindow="4890" windowWidth="8445" windowHeight="3165" tabRatio="937"/>
  </bookViews>
  <sheets>
    <sheet name="INFO" sheetId="31" r:id="rId1"/>
    <sheet name="Dodatkowe inf." sheetId="32" r:id="rId2"/>
    <sheet name="Zmiana Roczna" sheetId="29" r:id="rId3"/>
    <sheet name="Bydło_PL" sheetId="2" r:id="rId4"/>
    <sheet name="Bydło_makroregiony" sheetId="26" r:id="rId5"/>
    <sheet name="Wykresy_bydło" sheetId="12" r:id="rId6"/>
    <sheet name="Drób_PL" sheetId="3" r:id="rId7"/>
    <sheet name="Drób_makroregiony" sheetId="27" r:id="rId8"/>
    <sheet name="Wykresy_drób" sheetId="13" r:id="rId9"/>
    <sheet name="Trzoda_PL" sheetId="4" r:id="rId10"/>
    <sheet name="Trzoda_makroregiony" sheetId="28" r:id="rId11"/>
    <sheet name="Wykresy_trzoda" sheetId="14" r:id="rId12"/>
    <sheet name="Relacje cen" sheetId="18" r:id="rId13"/>
    <sheet name="Handel zagr.-ogółem" sheetId="22" r:id="rId14"/>
    <sheet name="Handel zagr. wg krajów " sheetId="23" r:id="rId15"/>
    <sheet name="HZ - ogółem 2016-2021" sheetId="30" r:id="rId16"/>
    <sheet name="Arkusz2" sheetId="25" state="hidden" r:id="rId17"/>
  </sheets>
  <externalReferences>
    <externalReference r:id="rId18"/>
  </externalReferences>
  <definedNames>
    <definedName name="\a">#N/A</definedName>
    <definedName name="\s" localSheetId="0">#REF!</definedName>
    <definedName name="\s">#REF!</definedName>
    <definedName name="_17_11_2011" localSheetId="0">#REF!</definedName>
    <definedName name="_17_11_2011">#REF!</definedName>
    <definedName name="_7_11_2011" localSheetId="0">#REF!</definedName>
    <definedName name="_7_11_2011">#REF!</definedName>
    <definedName name="_A" localSheetId="0">#REF!</definedName>
    <definedName name="_A">#REF!</definedName>
    <definedName name="_xlnm._FilterDatabase" localSheetId="3" hidden="1">Bydło_PL!$A$3:$F$30</definedName>
    <definedName name="_xlnm._FilterDatabase" localSheetId="2" hidden="1">'Zmiana Roczna'!#REF!</definedName>
    <definedName name="a" localSheetId="0">#REF!</definedName>
    <definedName name="a">#REF!</definedName>
    <definedName name="aaaa" localSheetId="0">#REF!</definedName>
    <definedName name="aaaa">#REF!</definedName>
    <definedName name="AllPerc" localSheetId="0">#REF!,#REF!</definedName>
    <definedName name="AllPerc">#REF!,#REF!</definedName>
    <definedName name="AmisDataPig" localSheetId="0">OFFSET(#REF!,0,0,COUNTA(#REF!),20)</definedName>
    <definedName name="AmisDataPig">OFFSET(#REF!,0,0,COUNTA(#REF!),20)</definedName>
    <definedName name="AmisDataPiglet" localSheetId="0">OFFSET(#REF!,0,0,COUNTA(#REF!),27)</definedName>
    <definedName name="AmisDataPiglet">OFFSET(#REF!,0,0,COUNTA(#REF!),27)</definedName>
    <definedName name="aqwq" localSheetId="0">#REF!,#REF!</definedName>
    <definedName name="aqwq">#REF!,#REF!</definedName>
    <definedName name="BothPerc" localSheetId="0">#REF!</definedName>
    <definedName name="BothPerc">#REF!</definedName>
    <definedName name="Ceny" localSheetId="0">#REF!</definedName>
    <definedName name="Ceny">#REF!</definedName>
    <definedName name="cenyd" localSheetId="0">#REF!</definedName>
    <definedName name="cenyd">#REF!</definedName>
    <definedName name="ColPre" localSheetId="0">#REF!</definedName>
    <definedName name="ColPre">#REF!</definedName>
    <definedName name="CurShe" localSheetId="0">#REF!</definedName>
    <definedName name="CurShe">#REF!</definedName>
    <definedName name="dd" localSheetId="0">#REF!</definedName>
    <definedName name="dd">#REF!</definedName>
    <definedName name="fg" localSheetId="0">#REF!</definedName>
    <definedName name="fg">#REF!</definedName>
    <definedName name="FirstPerc" localSheetId="0">#REF!</definedName>
    <definedName name="FirstPerc">#REF!</definedName>
    <definedName name="gg" localSheetId="0">#REF!</definedName>
    <definedName name="gg">#REF!</definedName>
    <definedName name="hj" localSheetId="0">#REF!</definedName>
    <definedName name="hj">#REF!</definedName>
    <definedName name="jgg" localSheetId="0">OFFSET(#REF!,0,0,COUNTA(#REF!),20)</definedName>
    <definedName name="jgg">OFFSET(#REF!,0,0,COUNTA(#REF!),20)</definedName>
    <definedName name="jose" localSheetId="0">#REF!</definedName>
    <definedName name="jose">#REF!</definedName>
    <definedName name="Last5" localSheetId="0">#REF!</definedName>
    <definedName name="Last5">#REF!</definedName>
    <definedName name="MaxDate">'[1]Amis Exchange rate'!$D$2</definedName>
    <definedName name="MonPre" localSheetId="0">#REF!</definedName>
    <definedName name="MonPre">#REF!</definedName>
    <definedName name="NumPri" localSheetId="0">#REF!</definedName>
    <definedName name="NumPri">#REF!</definedName>
    <definedName name="_xlnm.Print_Area" localSheetId="0">#REF!</definedName>
    <definedName name="_xlnm.Print_Area">#REF!</definedName>
    <definedName name="OLE_LINK3" localSheetId="1">'Dodatkowe inf.'!#REF!</definedName>
    <definedName name="OLE_LINK4" localSheetId="0">INFO!$B$31</definedName>
    <definedName name="ppp" localSheetId="0">#REF!</definedName>
    <definedName name="ppp">#REF!</definedName>
    <definedName name="Prosieta" localSheetId="0">#REF!</definedName>
    <definedName name="Prosieta">#REF!</definedName>
    <definedName name="recap" localSheetId="0">#REF!</definedName>
    <definedName name="recap">#REF!</definedName>
    <definedName name="s" localSheetId="0">#REF!</definedName>
    <definedName name="s">#REF!</definedName>
    <definedName name="SecondPerc" localSheetId="0">#REF!</definedName>
    <definedName name="SecondPerc">#REF!</definedName>
    <definedName name="ssssaaa" localSheetId="0">#REF!</definedName>
    <definedName name="ssssaaa">#REF!</definedName>
    <definedName name="TodDat" localSheetId="0">#REF!</definedName>
    <definedName name="TodDat">#REF!</definedName>
    <definedName name="WeeNum" localSheetId="0">#REF!</definedName>
    <definedName name="WeeNum">#REF!</definedName>
    <definedName name="zx" localSheetId="0">#REF!</definedName>
    <definedName name="zx">#REF!</definedName>
    <definedName name="zywiec" localSheetId="0">#REF!</definedName>
    <definedName name="zywiec">#REF!</definedName>
    <definedName name="zzz">#N/A</definedName>
  </definedNames>
  <calcPr calcId="162913"/>
</workbook>
</file>

<file path=xl/calcChain.xml><?xml version="1.0" encoding="utf-8"?>
<calcChain xmlns="http://schemas.openxmlformats.org/spreadsheetml/2006/main">
  <c r="C33" i="30" l="1"/>
  <c r="D33" i="30"/>
  <c r="E33" i="30"/>
  <c r="F33" i="30"/>
  <c r="G33" i="30"/>
  <c r="H33" i="30"/>
  <c r="C34" i="30"/>
  <c r="D34" i="30"/>
  <c r="E34" i="30"/>
  <c r="F34" i="30"/>
  <c r="G34" i="30"/>
  <c r="H34" i="30"/>
  <c r="C35" i="30"/>
  <c r="D35" i="30"/>
  <c r="E35" i="30"/>
  <c r="F35" i="30"/>
  <c r="G35" i="30"/>
  <c r="H35" i="30"/>
  <c r="C36" i="30"/>
  <c r="D36" i="30"/>
  <c r="E36" i="30"/>
  <c r="F36" i="30"/>
  <c r="G36" i="30"/>
  <c r="H36" i="30"/>
  <c r="C37" i="30"/>
  <c r="D37" i="30"/>
  <c r="E37" i="30"/>
  <c r="F37" i="30"/>
  <c r="G37" i="30"/>
  <c r="H37" i="30"/>
  <c r="C38" i="30"/>
  <c r="D38" i="30"/>
  <c r="E38" i="30"/>
  <c r="F38" i="30"/>
  <c r="G38" i="30"/>
  <c r="H38" i="30"/>
  <c r="C39" i="30"/>
  <c r="D39" i="30"/>
  <c r="E39" i="30"/>
  <c r="F39" i="30"/>
  <c r="G39" i="30"/>
  <c r="H39" i="30"/>
  <c r="C40" i="30"/>
  <c r="D40" i="30"/>
  <c r="E40" i="30"/>
  <c r="F40" i="30"/>
  <c r="G40" i="30"/>
  <c r="H40" i="30"/>
  <c r="D1" i="2" l="1"/>
  <c r="E1" i="28" l="1"/>
  <c r="C1" i="3" l="1"/>
  <c r="C1" i="27"/>
  <c r="D1" i="26" l="1"/>
  <c r="E1" i="4" l="1"/>
</calcChain>
</file>

<file path=xl/sharedStrings.xml><?xml version="1.0" encoding="utf-8"?>
<sst xmlns="http://schemas.openxmlformats.org/spreadsheetml/2006/main" count="1009" uniqueCount="172">
  <si>
    <t xml:space="preserve"> ZINTEGROWANY SYSTEM ROLNICZEJ INFORMACJI RYNKOWEJ</t>
  </si>
  <si>
    <t>ul. Wspólna 30</t>
  </si>
  <si>
    <t>00-930 Warszawa</t>
  </si>
  <si>
    <t>RYNEK PASZ</t>
  </si>
  <si>
    <t>Magdalena Olechowicz</t>
  </si>
  <si>
    <t>POLSKA</t>
  </si>
  <si>
    <t>PASZE</t>
  </si>
  <si>
    <t>CENA [zł/tona]</t>
  </si>
  <si>
    <t>Zmiana [%]</t>
  </si>
  <si>
    <t>M.p. pełnoporcjowe</t>
  </si>
  <si>
    <t>M.p. uzupełniające</t>
  </si>
  <si>
    <t>OGÓŁEM</t>
  </si>
  <si>
    <t xml:space="preserve"> M.p. pełnoporcjowe</t>
  </si>
  <si>
    <t>Pasze dla BROJLERÓW</t>
  </si>
  <si>
    <t>Pasze dla INDYKÓW</t>
  </si>
  <si>
    <t>BROJLERY - M.p. pełnoporcjowe</t>
  </si>
  <si>
    <t>BROJLERY - M.p. uzupełniające</t>
  </si>
  <si>
    <t>INDYKI - M.p. pełnoporcjowe</t>
  </si>
  <si>
    <t>INDYKI - M.p. uzupełniające</t>
  </si>
  <si>
    <t>cielęta</t>
  </si>
  <si>
    <t>krowy mleczne</t>
  </si>
  <si>
    <t>opasy</t>
  </si>
  <si>
    <t>uniwersalne</t>
  </si>
  <si>
    <t>grower/finisher</t>
  </si>
  <si>
    <t>lochy</t>
  </si>
  <si>
    <t>knury</t>
  </si>
  <si>
    <t>Pasze dla NIOSEK/KOGUTÓW</t>
  </si>
  <si>
    <t>Pasze UNIWERSALNE</t>
  </si>
  <si>
    <t>NIOSKI/KOGUTY - stado towarowe</t>
  </si>
  <si>
    <t>NIOSKI/KOGUTY - stado reprodukcyjne</t>
  </si>
  <si>
    <t>NIOSKI/KOGUTY - uniwersalne</t>
  </si>
  <si>
    <t>--</t>
  </si>
  <si>
    <t>PASZE dla DROBIU</t>
  </si>
  <si>
    <t>M.p. mineralne</t>
  </si>
  <si>
    <t>prestar/starter</t>
  </si>
  <si>
    <t>BROJLERY - M.p. mineralne</t>
  </si>
  <si>
    <t>INDYKI - M.p. mineralne</t>
  </si>
  <si>
    <t>PASZE dla BYDŁA</t>
  </si>
  <si>
    <t>PASZE dla TRZODY</t>
  </si>
  <si>
    <t>nld</t>
  </si>
  <si>
    <t>Premiksy w przeliczeniu na 1%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</si>
  <si>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</si>
  <si>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</si>
  <si>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</si>
  <si>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</si>
  <si>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</si>
  <si>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</si>
  <si>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</si>
  <si>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WYBRANE SUROWCE PASZOWE</t>
  </si>
  <si>
    <t>2301</t>
  </si>
  <si>
    <t>Mąki, mączki i granulki z mięsa i podrobów, ryb</t>
  </si>
  <si>
    <t>230110</t>
  </si>
  <si>
    <t>230120</t>
  </si>
  <si>
    <t>2304</t>
  </si>
  <si>
    <t>Makuchy i inne pozostałości stałe, z ekstrakcji oleju sojowego</t>
  </si>
  <si>
    <t>230630</t>
  </si>
  <si>
    <t>Makuchy i inne pozostałości stałe, z nasion słonecznika</t>
  </si>
  <si>
    <t>230641 230649</t>
  </si>
  <si>
    <t>Makuchy i inne pozostałości stałe, z nasion rzepaku lub rzepiku</t>
  </si>
  <si>
    <t>KARMA DLA ZWIERZĄT</t>
  </si>
  <si>
    <t>230990</t>
  </si>
  <si>
    <t xml:space="preserve">Karma dla zwierząt, z wyjątkiem psów i kotów, pakowana do sprzedaży detalicznej       </t>
  </si>
  <si>
    <t>EKSPORT</t>
  </si>
  <si>
    <t>IMPORT</t>
  </si>
  <si>
    <t>Kraj</t>
  </si>
  <si>
    <t>Wolumen   [tony]</t>
  </si>
  <si>
    <t>Dania</t>
  </si>
  <si>
    <t>Niemcy</t>
  </si>
  <si>
    <t>Słowacja</t>
  </si>
  <si>
    <t>Ukraina</t>
  </si>
  <si>
    <t>Litwa</t>
  </si>
  <si>
    <t>Węgry</t>
  </si>
  <si>
    <t>Francja</t>
  </si>
  <si>
    <t>Wielka Brytania</t>
  </si>
  <si>
    <t>Argentyna</t>
  </si>
  <si>
    <t>Republika Czeska</t>
  </si>
  <si>
    <t>Wietnam</t>
  </si>
  <si>
    <t>Rosja</t>
  </si>
  <si>
    <t>Włochy</t>
  </si>
  <si>
    <t>Łotwa</t>
  </si>
  <si>
    <t>Belgia</t>
  </si>
  <si>
    <t>Paragwaj</t>
  </si>
  <si>
    <t xml:space="preserve"> </t>
  </si>
  <si>
    <t>Preparaty mlekozastępcze</t>
  </si>
  <si>
    <t>BROJLERY - Premiksy w przeliczeniu na 1%</t>
  </si>
  <si>
    <t>INDYKI - Premiksy w przeliczeniu na 1%</t>
  </si>
  <si>
    <t>Brazylia</t>
  </si>
  <si>
    <t>Austria</t>
  </si>
  <si>
    <t>Hiszpania</t>
  </si>
  <si>
    <t>Białoruś</t>
  </si>
  <si>
    <t>Szwecja</t>
  </si>
  <si>
    <t>Chiny</t>
  </si>
  <si>
    <t>Wydział Informacji Rynkowej</t>
  </si>
  <si>
    <t>RAZEM (2301 - 230990)</t>
  </si>
  <si>
    <t>EKSPORT - makuchy i inne pozostałości stałe,  z ekstrakcji oleju sojowego - kod 2304</t>
  </si>
  <si>
    <t>IMPORT - makuchy i inne pozostałości stałe,  z ekstrakcji oleju sojowego - kod 2304</t>
  </si>
  <si>
    <t>EKSPORT - mąki, grysiki i granulki z mięsa i podrobów, ryb - kod 2301</t>
  </si>
  <si>
    <t>IMPORT - mąki, grysiki i granulki z mięsa i podrobów, ryb - kod 2301</t>
  </si>
  <si>
    <t>EKSPORT - makuchy i inne pozostałości stałe, z nasion słonecznika - kod 230630</t>
  </si>
  <si>
    <t>EKSPORT - karma dla zwierząt z wyjątkiem psów i kotów, pak. do sprzedaży detal. - kod 230990</t>
  </si>
  <si>
    <t>IMPORT- karma dla zwierząt z wyjątkiem psów i kotów, pak. do sprzedaży detal. - kod 230990</t>
  </si>
  <si>
    <t>EKSPORT -makuchy i in. pozostałości stałe, z nasion rzepaku lub rzepiku - kod 230641 i 230649</t>
  </si>
  <si>
    <t>IMPORT -makuchy i in. pozostałości stałe, z nasion rzepaku lub rzepiku - kod 230641 i 230649</t>
  </si>
  <si>
    <t>Holandia</t>
  </si>
  <si>
    <t>IMPORT - makuchy i inne pozostałości stałe, z nasion słonecznika - kod 230630</t>
  </si>
  <si>
    <t>* - dane wstępne</t>
  </si>
  <si>
    <t>źródło: Ministerstwo Finansów</t>
  </si>
  <si>
    <t>Departament Rynków Rolnych</t>
  </si>
  <si>
    <t>Singapur</t>
  </si>
  <si>
    <r>
      <t xml:space="preserve">W biuletynie informacyjnym </t>
    </r>
    <r>
      <rPr>
        <b/>
        <sz val="9"/>
        <rFont val="Arial"/>
        <family val="2"/>
        <charset val="238"/>
      </rPr>
      <t>„Rynek pasz” 09/2021</t>
    </r>
    <r>
      <rPr>
        <sz val="9"/>
        <rFont val="Arial"/>
        <family val="2"/>
        <charset val="238"/>
      </rPr>
      <t xml:space="preserve">  miały miejsce wyraźne spadki cen, zwłaszcza w przypadku pasz dla drobiu. Sytuacja ta była głównie efektem przeprowadzonych rozmów z wytwórcami pasz (raportującymi dane w ramach ZSRIR), na temat urealnienia raportowanych cen pasz, poprzez uwzględnienie wszelkich rabatów i upustów udzielanych odbiorcom przy ich sprzedaży. Po zastosowaniu się podmiotów do tych zaleceń, nastąpił wyraźny spadek cen w przypadku niektórych rodzajów pasz, pomimo wzrostu cen surowca. Należy tę sytuację traktować jako jednorazową korektę, która była konieczna po to, aby prezentowane w kolejnych miesiącach ceny jeszcze lepiej odzwierciedlały rzeczywistą sytuację na rynku pasz.                                                                                                         </t>
    </r>
  </si>
  <si>
    <t>Szwajcaria</t>
  </si>
  <si>
    <t>[zł/tona]</t>
  </si>
  <si>
    <t xml:space="preserve">PASZE </t>
  </si>
  <si>
    <t>2022</t>
  </si>
  <si>
    <t>2021</t>
  </si>
  <si>
    <t>Pasze dla bydła ogółem</t>
  </si>
  <si>
    <t>M.p. uzupełniające dla krów mlecznych</t>
  </si>
  <si>
    <t>Pasze dla drobiu ogółem</t>
  </si>
  <si>
    <t>M.p. pełnoporcjowe dla brojlerów</t>
  </si>
  <si>
    <t>Pasze dla trzody ogółem</t>
  </si>
  <si>
    <t>M.p. pełnoporcjowe dla tuczników</t>
  </si>
  <si>
    <t>Rumunia</t>
  </si>
  <si>
    <t xml:space="preserve">                                                w tym ... z mięsa</t>
  </si>
  <si>
    <t xml:space="preserve">                                                           … z ryb</t>
  </si>
  <si>
    <t>Grecja</t>
  </si>
  <si>
    <t>Bułgaria</t>
  </si>
  <si>
    <t>HANDEL ZAGRANICZNY WYBRANYMI SUROWCAMI PASZOWYMI ORAZ KARMĄ DLA ZWIERZĄT (dane ostateczne)</t>
  </si>
  <si>
    <t xml:space="preserve">RAZEM  </t>
  </si>
  <si>
    <t>Notowania z okresu:</t>
  </si>
  <si>
    <t xml:space="preserve">Autor: </t>
  </si>
  <si>
    <t>tel: 22 623 16 34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</si>
  <si>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</si>
  <si>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</si>
  <si>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</si>
  <si>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r>
      <t xml:space="preserve">Biuletyn „Rynek zbóż” ukazuje się </t>
    </r>
    <r>
      <rPr>
        <b/>
        <sz val="11"/>
        <rFont val="Calibri"/>
        <family val="2"/>
        <charset val="238"/>
        <scheme val="minor"/>
      </rPr>
      <t>raz w miesiącu.</t>
    </r>
  </si>
  <si>
    <t>Cena [zł/tona]</t>
  </si>
  <si>
    <t>*</t>
  </si>
  <si>
    <t>Struktura obrotów [%]</t>
  </si>
  <si>
    <t>MAKROREGION WSCHODNI</t>
  </si>
  <si>
    <t>MAKROREGION ZACHODNI</t>
  </si>
  <si>
    <t>Ceny sprzedaży pasz dla bydła za okres:</t>
  </si>
  <si>
    <t>Ceny sprzedaży pasz dla drobiu za okres:</t>
  </si>
  <si>
    <t>Ceny sprzedaży pasz dla trzody chlewnej za okres:</t>
  </si>
  <si>
    <t>India</t>
  </si>
  <si>
    <t>Islandia</t>
  </si>
  <si>
    <t>EKSPORT I IMPORT OGÓŁEM</t>
  </si>
  <si>
    <t>Handel zagraniczny surowcami paszowymi oraz karmą dla zwierząt – dane wstępne</t>
  </si>
  <si>
    <t>EKSPORT I IMPORT WEDŁUG WAŻNIEJSZYCH KRAJÓW</t>
  </si>
  <si>
    <t>Finlandia</t>
  </si>
  <si>
    <t>Wydawca: Ministerstwo Rolnictwa i Rozwoju Wsi</t>
  </si>
  <si>
    <t xml:space="preserve">Departament Rynków Rolnych i Transformacji Energetycznej Obszarów Wiejskich  </t>
  </si>
  <si>
    <r>
      <rPr>
        <sz val="10"/>
        <rFont val="Arial CE"/>
        <charset val="238"/>
      </rPr>
      <t>E-mail:</t>
    </r>
    <r>
      <rPr>
        <sz val="10"/>
        <color indexed="12"/>
        <rFont val="Arial CE"/>
        <charset val="238"/>
      </rPr>
      <t xml:space="preserve"> </t>
    </r>
    <r>
      <rPr>
        <u/>
        <sz val="10"/>
        <color indexed="12"/>
        <rFont val="Arial CE"/>
        <charset val="238"/>
      </rPr>
      <t>Magdalena.Olechowicz@minrol.gov.pl</t>
    </r>
  </si>
  <si>
    <t>i Transformacji Energetycznej Obszarów Wiejskich</t>
  </si>
  <si>
    <t>Turcja</t>
  </si>
  <si>
    <t>Porównanie aktualnych cen sprzedaży wybranych pasz z cenami w analogicznym okresie roku poprzedniego i dwóch lat</t>
  </si>
  <si>
    <t>2023</t>
  </si>
  <si>
    <t>Zmiana ceny [%]             w stosunku do:</t>
  </si>
  <si>
    <t>roku</t>
  </si>
  <si>
    <t>2 lat</t>
  </si>
  <si>
    <t>USA</t>
  </si>
  <si>
    <t>Słowenia</t>
  </si>
  <si>
    <t>I-XII 2021r.</t>
  </si>
  <si>
    <t>I-XII 2022r*.</t>
  </si>
  <si>
    <t>kwiecień</t>
  </si>
  <si>
    <t xml:space="preserve">Handel zagraniczny surowcami paszowymi oraz karmą dla zwierząt </t>
  </si>
  <si>
    <t>NR 05/2023</t>
  </si>
  <si>
    <t>kwiecień - maj 2023r.</t>
  </si>
  <si>
    <t>I-IV 2022r.*</t>
  </si>
  <si>
    <t>I-IV 2023r.*</t>
  </si>
  <si>
    <t>według ważniejszych krajów w okresie styczneń-kwiecień 2023r. (dane wstępne)</t>
  </si>
  <si>
    <t>maj</t>
  </si>
  <si>
    <t>26 czerwca 2023r.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</si>
</sst>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[$-415]d\ mmmm\ yyyy;@"/>
    <numFmt numFmtId="166" formatCode="yyyy/mm/dd;@"/>
    <numFmt numFmtId="167" formatCode="#,###,##0"/>
  </numFmts>
  <fonts count="66" x14ac:knownFonts="1">
    <font>
      <sz val="10"/>
      <name val="Arial"/>
      <charset val="238"/>
    </font>
    <font>
      <sz val="10"/>
      <name val="Arial CE"/>
      <charset val="238"/>
    </font>
    <font>
      <sz val="11"/>
      <name val="Arial CE"/>
      <charset val="238"/>
    </font>
    <font>
      <sz val="8"/>
      <name val="Arial"/>
      <family val="2"/>
      <charset val="238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 CE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MS Sans Serif"/>
      <family val="2"/>
      <charset val="238"/>
    </font>
    <font>
      <sz val="11"/>
      <name val="Times New Roman CE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MS Sans Serif"/>
    </font>
    <font>
      <b/>
      <sz val="18"/>
      <color indexed="12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name val="Times New Roman CE"/>
    </font>
    <font>
      <i/>
      <sz val="11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b/>
      <sz val="13"/>
      <color rgb="FF385623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sz val="10"/>
      <name val="Arial CE"/>
      <family val="2"/>
      <charset val="238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indexed="17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48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i/>
      <sz val="12"/>
      <color rgb="FF0070C0"/>
      <name val="Calibri"/>
      <family val="2"/>
      <charset val="238"/>
      <scheme val="minor"/>
    </font>
    <font>
      <sz val="10"/>
      <color indexed="12"/>
      <name val="Arial CE"/>
      <charset val="238"/>
    </font>
    <font>
      <i/>
      <sz val="12"/>
      <color rgb="FF3333FF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37" fillId="0" borderId="0" applyNumberFormat="0" applyFill="0" applyBorder="0" applyAlignment="0" applyProtection="0">
      <alignment vertical="top"/>
      <protection locked="0"/>
    </xf>
  </cellStyleXfs>
  <cellXfs count="569">
    <xf numFmtId="0" fontId="0" fillId="0" borderId="0" xfId="0"/>
    <xf numFmtId="3" fontId="4" fillId="0" borderId="0" xfId="0" applyNumberFormat="1" applyFont="1" applyFill="1" applyBorder="1"/>
    <xf numFmtId="0" fontId="0" fillId="0" borderId="0" xfId="0" applyFill="1" applyBorder="1"/>
    <xf numFmtId="164" fontId="4" fillId="0" borderId="0" xfId="0" applyNumberFormat="1" applyFont="1" applyFill="1" applyBorder="1"/>
    <xf numFmtId="0" fontId="5" fillId="0" borderId="0" xfId="0" applyFont="1" applyFill="1" applyBorder="1"/>
    <xf numFmtId="3" fontId="6" fillId="0" borderId="0" xfId="0" applyNumberFormat="1" applyFont="1" applyFill="1" applyBorder="1"/>
    <xf numFmtId="0" fontId="0" fillId="0" borderId="0" xfId="0" applyFill="1"/>
    <xf numFmtId="0" fontId="1" fillId="0" borderId="0" xfId="5"/>
    <xf numFmtId="0" fontId="10" fillId="0" borderId="0" xfId="6" applyFont="1" applyAlignment="1"/>
    <xf numFmtId="0" fontId="14" fillId="0" borderId="0" xfId="6"/>
    <xf numFmtId="0" fontId="18" fillId="0" borderId="0" xfId="8"/>
    <xf numFmtId="0" fontId="19" fillId="0" borderId="0" xfId="6" applyFont="1"/>
    <xf numFmtId="49" fontId="12" fillId="0" borderId="49" xfId="8" applyNumberFormat="1" applyFont="1" applyBorder="1"/>
    <xf numFmtId="0" fontId="12" fillId="0" borderId="60" xfId="8" applyFont="1" applyBorder="1"/>
    <xf numFmtId="49" fontId="12" fillId="0" borderId="48" xfId="8" applyNumberFormat="1" applyFont="1" applyBorder="1" applyAlignment="1">
      <alignment horizontal="center"/>
    </xf>
    <xf numFmtId="0" fontId="12" fillId="0" borderId="117" xfId="8" applyFont="1" applyBorder="1" applyAlignment="1">
      <alignment horizontal="center"/>
    </xf>
    <xf numFmtId="49" fontId="15" fillId="0" borderId="62" xfId="8" applyNumberFormat="1" applyFont="1" applyBorder="1" applyAlignment="1"/>
    <xf numFmtId="0" fontId="15" fillId="0" borderId="47" xfId="8" applyFont="1" applyBorder="1" applyAlignment="1"/>
    <xf numFmtId="49" fontId="21" fillId="0" borderId="48" xfId="6" applyNumberFormat="1" applyFont="1" applyBorder="1" applyAlignment="1">
      <alignment horizontal="centerContinuous" vertical="center"/>
    </xf>
    <xf numFmtId="0" fontId="21" fillId="0" borderId="116" xfId="6" applyFont="1" applyBorder="1" applyAlignment="1">
      <alignment horizontal="centerContinuous" vertical="center"/>
    </xf>
    <xf numFmtId="0" fontId="18" fillId="0" borderId="0" xfId="8" applyAlignment="1">
      <alignment vertical="center"/>
    </xf>
    <xf numFmtId="49" fontId="15" fillId="0" borderId="70" xfId="8" applyNumberFormat="1" applyFont="1" applyBorder="1" applyAlignment="1">
      <alignment vertical="center"/>
    </xf>
    <xf numFmtId="0" fontId="15" fillId="0" borderId="94" xfId="8" applyFont="1" applyBorder="1" applyAlignment="1">
      <alignment vertical="center"/>
    </xf>
    <xf numFmtId="0" fontId="15" fillId="0" borderId="70" xfId="8" applyNumberFormat="1" applyFont="1" applyBorder="1" applyAlignment="1">
      <alignment vertical="center" wrapText="1"/>
    </xf>
    <xf numFmtId="49" fontId="15" fillId="0" borderId="100" xfId="8" applyNumberFormat="1" applyFont="1" applyBorder="1" applyAlignment="1">
      <alignment vertical="center"/>
    </xf>
    <xf numFmtId="0" fontId="15" fillId="0" borderId="122" xfId="8" applyFont="1" applyBorder="1" applyAlignment="1">
      <alignment vertical="center"/>
    </xf>
    <xf numFmtId="0" fontId="1" fillId="0" borderId="0" xfId="5" applyAlignment="1">
      <alignment vertical="center"/>
    </xf>
    <xf numFmtId="0" fontId="22" fillId="0" borderId="0" xfId="5" applyFont="1"/>
    <xf numFmtId="0" fontId="2" fillId="0" borderId="0" xfId="5" applyFont="1"/>
    <xf numFmtId="3" fontId="7" fillId="0" borderId="0" xfId="5" applyNumberFormat="1" applyFont="1" applyFill="1"/>
    <xf numFmtId="0" fontId="11" fillId="0" borderId="0" xfId="5" applyFont="1" applyFill="1"/>
    <xf numFmtId="49" fontId="15" fillId="0" borderId="70" xfId="8" applyNumberFormat="1" applyFont="1" applyBorder="1" applyAlignment="1">
      <alignment vertical="center" wrapText="1"/>
    </xf>
    <xf numFmtId="167" fontId="7" fillId="0" borderId="0" xfId="5" applyNumberFormat="1" applyFont="1" applyFill="1"/>
    <xf numFmtId="167" fontId="11" fillId="0" borderId="0" xfId="5" applyNumberFormat="1" applyFont="1" applyFill="1"/>
    <xf numFmtId="3" fontId="11" fillId="0" borderId="0" xfId="5" applyNumberFormat="1" applyFont="1" applyFill="1"/>
    <xf numFmtId="0" fontId="13" fillId="0" borderId="6" xfId="8" applyFont="1" applyFill="1" applyBorder="1" applyAlignment="1">
      <alignment horizontal="centerContinuous" vertical="center"/>
    </xf>
    <xf numFmtId="0" fontId="13" fillId="0" borderId="38" xfId="8" applyFont="1" applyFill="1" applyBorder="1" applyAlignment="1">
      <alignment horizontal="centerContinuous" vertical="center"/>
    </xf>
    <xf numFmtId="0" fontId="13" fillId="0" borderId="36" xfId="8" applyFont="1" applyFill="1" applyBorder="1" applyAlignment="1">
      <alignment horizontal="centerContinuous" vertical="center"/>
    </xf>
    <xf numFmtId="0" fontId="13" fillId="0" borderId="16" xfId="8" applyFont="1" applyFill="1" applyBorder="1" applyAlignment="1">
      <alignment horizontal="centerContinuous" vertical="center"/>
    </xf>
    <xf numFmtId="0" fontId="20" fillId="0" borderId="18" xfId="8" applyFont="1" applyFill="1" applyBorder="1" applyAlignment="1">
      <alignment horizontal="center"/>
    </xf>
    <xf numFmtId="0" fontId="20" fillId="0" borderId="65" xfId="8" applyFont="1" applyFill="1" applyBorder="1" applyAlignment="1">
      <alignment horizontal="center"/>
    </xf>
    <xf numFmtId="0" fontId="20" fillId="0" borderId="20" xfId="8" applyFont="1" applyFill="1" applyBorder="1" applyAlignment="1">
      <alignment horizontal="center"/>
    </xf>
    <xf numFmtId="3" fontId="1" fillId="0" borderId="0" xfId="5" applyNumberFormat="1"/>
    <xf numFmtId="167" fontId="13" fillId="0" borderId="70" xfId="6" applyNumberFormat="1" applyFont="1" applyFill="1" applyBorder="1" applyAlignment="1">
      <alignment vertical="center"/>
    </xf>
    <xf numFmtId="167" fontId="13" fillId="0" borderId="74" xfId="6" applyNumberFormat="1" applyFont="1" applyFill="1" applyBorder="1" applyAlignment="1">
      <alignment vertical="center"/>
    </xf>
    <xf numFmtId="167" fontId="13" fillId="0" borderId="119" xfId="6" applyNumberFormat="1" applyFont="1" applyFill="1" applyBorder="1" applyAlignment="1">
      <alignment vertical="center"/>
    </xf>
    <xf numFmtId="0" fontId="11" fillId="0" borderId="0" xfId="5" applyFont="1" applyFill="1" applyAlignment="1">
      <alignment vertical="center"/>
    </xf>
    <xf numFmtId="3" fontId="1" fillId="0" borderId="0" xfId="5" applyNumberFormat="1" applyAlignment="1">
      <alignment vertical="center"/>
    </xf>
    <xf numFmtId="3" fontId="11" fillId="0" borderId="0" xfId="5" applyNumberFormat="1" applyFont="1" applyFill="1" applyAlignment="1">
      <alignment vertical="center"/>
    </xf>
    <xf numFmtId="167" fontId="11" fillId="0" borderId="70" xfId="8" applyNumberFormat="1" applyFont="1" applyFill="1" applyBorder="1" applyAlignment="1">
      <alignment vertical="center"/>
    </xf>
    <xf numFmtId="167" fontId="11" fillId="0" borderId="74" xfId="8" applyNumberFormat="1" applyFont="1" applyFill="1" applyBorder="1" applyAlignment="1">
      <alignment vertical="center"/>
    </xf>
    <xf numFmtId="167" fontId="11" fillId="0" borderId="119" xfId="8" applyNumberFormat="1" applyFont="1" applyFill="1" applyBorder="1" applyAlignment="1">
      <alignment vertical="center"/>
    </xf>
    <xf numFmtId="167" fontId="11" fillId="0" borderId="100" xfId="8" applyNumberFormat="1" applyFont="1" applyFill="1" applyBorder="1" applyAlignment="1">
      <alignment vertical="center"/>
    </xf>
    <xf numFmtId="167" fontId="11" fillId="0" borderId="101" xfId="8" applyNumberFormat="1" applyFont="1" applyFill="1" applyBorder="1" applyAlignment="1">
      <alignment vertical="center"/>
    </xf>
    <xf numFmtId="167" fontId="11" fillId="0" borderId="124" xfId="8" applyNumberFormat="1" applyFont="1" applyFill="1" applyBorder="1" applyAlignment="1">
      <alignment vertical="center"/>
    </xf>
    <xf numFmtId="1" fontId="11" fillId="0" borderId="0" xfId="5" applyNumberFormat="1" applyFont="1" applyFill="1" applyAlignment="1">
      <alignment vertical="center"/>
    </xf>
    <xf numFmtId="167" fontId="7" fillId="0" borderId="0" xfId="5" applyNumberFormat="1" applyFont="1"/>
    <xf numFmtId="0" fontId="7" fillId="0" borderId="0" xfId="5" applyFont="1"/>
    <xf numFmtId="1" fontId="11" fillId="0" borderId="0" xfId="5" applyNumberFormat="1" applyFont="1"/>
    <xf numFmtId="0" fontId="11" fillId="0" borderId="0" xfId="5" applyFont="1"/>
    <xf numFmtId="0" fontId="29" fillId="5" borderId="0" xfId="9" applyFont="1" applyFill="1"/>
    <xf numFmtId="0" fontId="29" fillId="0" borderId="0" xfId="9" applyFont="1" applyFill="1"/>
    <xf numFmtId="0" fontId="30" fillId="8" borderId="0" xfId="9" applyFont="1" applyFill="1"/>
    <xf numFmtId="0" fontId="31" fillId="0" borderId="0" xfId="9" applyFont="1" applyFill="1"/>
    <xf numFmtId="0" fontId="30" fillId="8" borderId="0" xfId="9" applyFont="1" applyFill="1" applyAlignment="1">
      <alignment horizontal="left"/>
    </xf>
    <xf numFmtId="0" fontId="31" fillId="8" borderId="0" xfId="9" applyFont="1" applyFill="1"/>
    <xf numFmtId="2" fontId="33" fillId="8" borderId="0" xfId="9" applyNumberFormat="1" applyFont="1" applyFill="1"/>
    <xf numFmtId="0" fontId="1" fillId="8" borderId="0" xfId="10" applyFill="1"/>
    <xf numFmtId="0" fontId="23" fillId="8" borderId="0" xfId="10" applyFont="1" applyFill="1"/>
    <xf numFmtId="0" fontId="1" fillId="0" borderId="0" xfId="10" applyFill="1"/>
    <xf numFmtId="0" fontId="1" fillId="0" borderId="0" xfId="10"/>
    <xf numFmtId="0" fontId="23" fillId="0" borderId="0" xfId="10" applyFont="1"/>
    <xf numFmtId="0" fontId="24" fillId="8" borderId="0" xfId="10" applyFont="1" applyFill="1" applyAlignment="1"/>
    <xf numFmtId="0" fontId="25" fillId="0" borderId="0" xfId="10" applyFont="1"/>
    <xf numFmtId="0" fontId="26" fillId="8" borderId="0" xfId="10" applyFont="1" applyFill="1" applyAlignment="1">
      <alignment vertical="center"/>
    </xf>
    <xf numFmtId="0" fontId="23" fillId="0" borderId="0" xfId="10" applyFont="1" applyFill="1"/>
    <xf numFmtId="0" fontId="27" fillId="0" borderId="0" xfId="10" applyFont="1" applyAlignment="1">
      <alignment vertical="center"/>
    </xf>
    <xf numFmtId="0" fontId="28" fillId="0" borderId="0" xfId="10" applyFont="1"/>
    <xf numFmtId="0" fontId="23" fillId="5" borderId="0" xfId="10" applyFont="1" applyFill="1"/>
    <xf numFmtId="0" fontId="32" fillId="0" borderId="0" xfId="10" applyFont="1"/>
    <xf numFmtId="0" fontId="32" fillId="0" borderId="0" xfId="10" applyFont="1" applyFill="1"/>
    <xf numFmtId="0" fontId="34" fillId="0" borderId="0" xfId="10" applyFont="1"/>
    <xf numFmtId="0" fontId="35" fillId="0" borderId="0" xfId="10" applyFont="1"/>
    <xf numFmtId="0" fontId="36" fillId="0" borderId="0" xfId="10" applyFont="1"/>
    <xf numFmtId="0" fontId="38" fillId="0" borderId="0" xfId="11" applyFont="1" applyAlignment="1" applyProtection="1"/>
    <xf numFmtId="0" fontId="40" fillId="0" borderId="0" xfId="10" applyFont="1"/>
    <xf numFmtId="0" fontId="41" fillId="0" borderId="0" xfId="10" applyFont="1"/>
    <xf numFmtId="0" fontId="27" fillId="0" borderId="0" xfId="10" applyFont="1" applyAlignment="1">
      <alignment horizontal="justify" vertical="center"/>
    </xf>
    <xf numFmtId="0" fontId="45" fillId="0" borderId="0" xfId="10" applyFont="1"/>
    <xf numFmtId="0" fontId="8" fillId="0" borderId="0" xfId="10" applyFont="1" applyAlignment="1">
      <alignment horizontal="justify" vertical="center"/>
    </xf>
    <xf numFmtId="0" fontId="34" fillId="0" borderId="0" xfId="7" applyFont="1" applyFill="1"/>
    <xf numFmtId="0" fontId="34" fillId="0" borderId="0" xfId="7" applyFont="1"/>
    <xf numFmtId="0" fontId="23" fillId="0" borderId="0" xfId="7" applyFont="1" applyFill="1"/>
    <xf numFmtId="0" fontId="27" fillId="0" borderId="0" xfId="0" applyFont="1"/>
    <xf numFmtId="0" fontId="28" fillId="0" borderId="44" xfId="0" applyFont="1" applyBorder="1" applyAlignment="1">
      <alignment horizontal="centerContinuous"/>
    </xf>
    <xf numFmtId="0" fontId="27" fillId="0" borderId="45" xfId="0" applyFont="1" applyBorder="1" applyAlignment="1">
      <alignment horizontal="centerContinuous"/>
    </xf>
    <xf numFmtId="0" fontId="48" fillId="0" borderId="3" xfId="0" applyFont="1" applyFill="1" applyBorder="1" applyAlignment="1">
      <alignment horizontal="centerContinuous" vertical="center" wrapText="1"/>
    </xf>
    <xf numFmtId="0" fontId="48" fillId="0" borderId="67" xfId="0" applyFont="1" applyFill="1" applyBorder="1" applyAlignment="1">
      <alignment horizontal="centerContinuous" wrapText="1"/>
    </xf>
    <xf numFmtId="14" fontId="28" fillId="0" borderId="105" xfId="0" quotePrefix="1" applyNumberFormat="1" applyFont="1" applyFill="1" applyBorder="1" applyAlignment="1">
      <alignment vertical="center" wrapText="1"/>
    </xf>
    <xf numFmtId="14" fontId="28" fillId="0" borderId="106" xfId="0" quotePrefix="1" applyNumberFormat="1" applyFont="1" applyFill="1" applyBorder="1" applyAlignment="1">
      <alignment horizontal="center" vertical="center" wrapText="1"/>
    </xf>
    <xf numFmtId="14" fontId="28" fillId="0" borderId="20" xfId="0" quotePrefix="1" applyNumberFormat="1" applyFont="1" applyFill="1" applyBorder="1" applyAlignment="1">
      <alignment vertical="center" wrapText="1"/>
    </xf>
    <xf numFmtId="0" fontId="28" fillId="0" borderId="49" xfId="0" applyFont="1" applyFill="1" applyBorder="1" applyAlignment="1">
      <alignment horizontal="left" vertical="center" wrapText="1"/>
    </xf>
    <xf numFmtId="0" fontId="27" fillId="0" borderId="107" xfId="0" applyFont="1" applyFill="1" applyBorder="1" applyAlignment="1">
      <alignment vertical="center"/>
    </xf>
    <xf numFmtId="0" fontId="51" fillId="0" borderId="0" xfId="6" applyFont="1"/>
    <xf numFmtId="0" fontId="52" fillId="0" borderId="0" xfId="7" applyFont="1" applyFill="1"/>
    <xf numFmtId="0" fontId="52" fillId="0" borderId="0" xfId="7" applyFont="1"/>
    <xf numFmtId="0" fontId="52" fillId="0" borderId="0" xfId="0" applyFont="1"/>
    <xf numFmtId="0" fontId="27" fillId="0" borderId="0" xfId="7" applyFont="1"/>
    <xf numFmtId="0" fontId="48" fillId="0" borderId="0" xfId="0" applyFont="1" applyAlignment="1">
      <alignment horizontal="center"/>
    </xf>
    <xf numFmtId="0" fontId="28" fillId="0" borderId="49" xfId="0" applyFont="1" applyBorder="1" applyAlignment="1">
      <alignment horizontal="centerContinuous"/>
    </xf>
    <xf numFmtId="166" fontId="53" fillId="0" borderId="50" xfId="0" quotePrefix="1" applyNumberFormat="1" applyFont="1" applyFill="1" applyBorder="1" applyAlignment="1">
      <alignment horizontal="center" vertical="center"/>
    </xf>
    <xf numFmtId="166" fontId="54" fillId="0" borderId="59" xfId="0" quotePrefix="1" applyNumberFormat="1" applyFont="1" applyBorder="1" applyAlignment="1">
      <alignment horizontal="center" vertical="center"/>
    </xf>
    <xf numFmtId="166" fontId="55" fillId="0" borderId="45" xfId="0" quotePrefix="1" applyNumberFormat="1" applyFont="1" applyBorder="1" applyAlignment="1">
      <alignment horizontal="center" vertical="center"/>
    </xf>
    <xf numFmtId="1" fontId="28" fillId="0" borderId="68" xfId="0" applyNumberFormat="1" applyFont="1" applyFill="1" applyBorder="1"/>
    <xf numFmtId="1" fontId="27" fillId="0" borderId="97" xfId="0" applyNumberFormat="1" applyFont="1" applyFill="1" applyBorder="1"/>
    <xf numFmtId="1" fontId="27" fillId="0" borderId="98" xfId="0" applyNumberFormat="1" applyFont="1" applyFill="1" applyBorder="1"/>
    <xf numFmtId="164" fontId="48" fillId="3" borderId="99" xfId="0" applyNumberFormat="1" applyFont="1" applyFill="1" applyBorder="1"/>
    <xf numFmtId="164" fontId="48" fillId="2" borderId="69" xfId="0" applyNumberFormat="1" applyFont="1" applyFill="1" applyBorder="1"/>
    <xf numFmtId="1" fontId="28" fillId="0" borderId="100" xfId="0" applyNumberFormat="1" applyFont="1" applyFill="1" applyBorder="1"/>
    <xf numFmtId="1" fontId="27" fillId="0" borderId="101" xfId="0" applyNumberFormat="1" applyFont="1" applyBorder="1"/>
    <xf numFmtId="1" fontId="27" fillId="0" borderId="102" xfId="0" applyNumberFormat="1" applyFont="1" applyFill="1" applyBorder="1"/>
    <xf numFmtId="164" fontId="48" fillId="3" borderId="103" xfId="0" applyNumberFormat="1" applyFont="1" applyFill="1" applyBorder="1"/>
    <xf numFmtId="164" fontId="48" fillId="2" borderId="104" xfId="0" applyNumberFormat="1" applyFont="1" applyFill="1" applyBorder="1"/>
    <xf numFmtId="0" fontId="48" fillId="9" borderId="23" xfId="0" applyFont="1" applyFill="1" applyBorder="1" applyAlignment="1">
      <alignment horizontal="center" vertical="center" wrapText="1"/>
    </xf>
    <xf numFmtId="0" fontId="48" fillId="9" borderId="75" xfId="0" applyFont="1" applyFill="1" applyBorder="1" applyAlignment="1">
      <alignment horizontal="center" vertical="center" wrapText="1"/>
    </xf>
    <xf numFmtId="0" fontId="47" fillId="0" borderId="0" xfId="0" applyFont="1" applyAlignment="1">
      <alignment vertical="center"/>
    </xf>
    <xf numFmtId="0" fontId="28" fillId="0" borderId="13" xfId="0" applyFont="1" applyBorder="1" applyAlignment="1">
      <alignment horizontal="centerContinuous" vertical="center"/>
    </xf>
    <xf numFmtId="0" fontId="28" fillId="0" borderId="31" xfId="0" applyFont="1" applyBorder="1" applyAlignment="1">
      <alignment horizontal="centerContinuous" vertical="center"/>
    </xf>
    <xf numFmtId="0" fontId="28" fillId="0" borderId="9" xfId="0" applyFont="1" applyFill="1" applyBorder="1" applyAlignment="1">
      <alignment horizontal="centerContinuous" vertical="center" wrapText="1"/>
    </xf>
    <xf numFmtId="0" fontId="28" fillId="0" borderId="1" xfId="0" applyFont="1" applyBorder="1"/>
    <xf numFmtId="0" fontId="28" fillId="4" borderId="9" xfId="0" applyFont="1" applyFill="1" applyBorder="1"/>
    <xf numFmtId="0" fontId="27" fillId="0" borderId="53" xfId="0" applyFont="1" applyBorder="1"/>
    <xf numFmtId="164" fontId="27" fillId="0" borderId="12" xfId="0" applyNumberFormat="1" applyFont="1" applyFill="1" applyBorder="1"/>
    <xf numFmtId="164" fontId="27" fillId="0" borderId="17" xfId="0" applyNumberFormat="1" applyFont="1" applyFill="1" applyBorder="1"/>
    <xf numFmtId="164" fontId="27" fillId="0" borderId="36" xfId="0" applyNumberFormat="1" applyFont="1" applyFill="1" applyBorder="1"/>
    <xf numFmtId="0" fontId="27" fillId="0" borderId="55" xfId="0" applyFont="1" applyBorder="1"/>
    <xf numFmtId="164" fontId="27" fillId="0" borderId="65" xfId="0" applyNumberFormat="1" applyFont="1" applyFill="1" applyBorder="1"/>
    <xf numFmtId="0" fontId="56" fillId="0" borderId="35" xfId="0" applyFont="1" applyBorder="1"/>
    <xf numFmtId="0" fontId="56" fillId="0" borderId="53" xfId="0" applyFont="1" applyBorder="1"/>
    <xf numFmtId="0" fontId="56" fillId="0" borderId="26" xfId="0" applyFont="1" applyBorder="1"/>
    <xf numFmtId="0" fontId="56" fillId="0" borderId="30" xfId="0" applyFont="1" applyBorder="1"/>
    <xf numFmtId="0" fontId="56" fillId="0" borderId="55" xfId="0" applyFont="1" applyBorder="1"/>
    <xf numFmtId="164" fontId="27" fillId="0" borderId="21" xfId="0" applyNumberFormat="1" applyFont="1" applyFill="1" applyBorder="1"/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165" fontId="57" fillId="0" borderId="0" xfId="0" applyNumberFormat="1" applyFont="1" applyBorder="1" applyAlignment="1">
      <alignment vertical="center"/>
    </xf>
    <xf numFmtId="0" fontId="28" fillId="0" borderId="14" xfId="0" applyFont="1" applyBorder="1" applyAlignment="1">
      <alignment horizontal="centerContinuous" vertical="center"/>
    </xf>
    <xf numFmtId="0" fontId="28" fillId="0" borderId="3" xfId="0" applyFont="1" applyFill="1" applyBorder="1" applyAlignment="1">
      <alignment horizontal="centerContinuous" vertical="center" wrapText="1"/>
    </xf>
    <xf numFmtId="0" fontId="28" fillId="0" borderId="7" xfId="0" applyFont="1" applyBorder="1" applyAlignment="1">
      <alignment horizontal="centerContinuous" vertical="center"/>
    </xf>
    <xf numFmtId="0" fontId="28" fillId="0" borderId="8" xfId="0" applyFont="1" applyFill="1" applyBorder="1" applyAlignment="1">
      <alignment horizontal="centerContinuous" vertical="center" wrapText="1"/>
    </xf>
    <xf numFmtId="0" fontId="27" fillId="0" borderId="0" xfId="0" applyFont="1" applyFill="1"/>
    <xf numFmtId="49" fontId="27" fillId="0" borderId="0" xfId="0" applyNumberFormat="1" applyFont="1"/>
    <xf numFmtId="0" fontId="58" fillId="0" borderId="0" xfId="0" applyFont="1" applyFill="1" applyBorder="1" applyAlignment="1">
      <alignment vertical="top" wrapText="1"/>
    </xf>
    <xf numFmtId="0" fontId="52" fillId="0" borderId="0" xfId="0" applyFont="1" applyAlignment="1">
      <alignment vertical="center"/>
    </xf>
    <xf numFmtId="165" fontId="47" fillId="0" borderId="0" xfId="0" applyNumberFormat="1" applyFont="1" applyBorder="1" applyAlignment="1">
      <alignment vertical="center"/>
    </xf>
    <xf numFmtId="164" fontId="27" fillId="0" borderId="39" xfId="0" applyNumberFormat="1" applyFont="1" applyFill="1" applyBorder="1"/>
    <xf numFmtId="14" fontId="28" fillId="0" borderId="38" xfId="0" quotePrefix="1" applyNumberFormat="1" applyFont="1" applyFill="1" applyBorder="1" applyAlignment="1">
      <alignment horizontal="center" vertical="center" wrapText="1"/>
    </xf>
    <xf numFmtId="14" fontId="28" fillId="0" borderId="11" xfId="0" quotePrefix="1" applyNumberFormat="1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3" fontId="28" fillId="0" borderId="13" xfId="0" applyNumberFormat="1" applyFont="1" applyFill="1" applyBorder="1"/>
    <xf numFmtId="3" fontId="27" fillId="0" borderId="14" xfId="0" applyNumberFormat="1" applyFont="1" applyFill="1" applyBorder="1" applyAlignment="1">
      <alignment horizontal="right"/>
    </xf>
    <xf numFmtId="3" fontId="28" fillId="0" borderId="42" xfId="0" applyNumberFormat="1" applyFont="1" applyFill="1" applyBorder="1"/>
    <xf numFmtId="3" fontId="27" fillId="0" borderId="42" xfId="0" applyNumberFormat="1" applyFont="1" applyFill="1" applyBorder="1" applyAlignment="1">
      <alignment horizontal="right"/>
    </xf>
    <xf numFmtId="164" fontId="28" fillId="0" borderId="42" xfId="0" applyNumberFormat="1" applyFont="1" applyFill="1" applyBorder="1"/>
    <xf numFmtId="164" fontId="28" fillId="0" borderId="33" xfId="0" applyNumberFormat="1" applyFont="1" applyFill="1" applyBorder="1"/>
    <xf numFmtId="3" fontId="28" fillId="0" borderId="46" xfId="0" applyNumberFormat="1" applyFont="1" applyFill="1" applyBorder="1"/>
    <xf numFmtId="3" fontId="27" fillId="0" borderId="4" xfId="0" applyNumberFormat="1" applyFont="1" applyFill="1" applyBorder="1" applyAlignment="1">
      <alignment horizontal="right"/>
    </xf>
    <xf numFmtId="164" fontId="27" fillId="0" borderId="5" xfId="0" applyNumberFormat="1" applyFont="1" applyFill="1" applyBorder="1"/>
    <xf numFmtId="3" fontId="28" fillId="0" borderId="38" xfId="0" applyNumberFormat="1" applyFont="1" applyFill="1" applyBorder="1"/>
    <xf numFmtId="3" fontId="27" fillId="0" borderId="11" xfId="0" applyNumberFormat="1" applyFont="1" applyFill="1" applyBorder="1" applyAlignment="1">
      <alignment horizontal="right"/>
    </xf>
    <xf numFmtId="164" fontId="27" fillId="0" borderId="16" xfId="0" applyNumberFormat="1" applyFont="1" applyFill="1" applyBorder="1"/>
    <xf numFmtId="3" fontId="28" fillId="0" borderId="65" xfId="0" applyNumberFormat="1" applyFont="1" applyFill="1" applyBorder="1"/>
    <xf numFmtId="3" fontId="27" fillId="0" borderId="19" xfId="0" applyNumberFormat="1" applyFont="1" applyFill="1" applyBorder="1" applyAlignment="1">
      <alignment horizontal="right"/>
    </xf>
    <xf numFmtId="164" fontId="27" fillId="0" borderId="75" xfId="0" applyNumberFormat="1" applyFont="1" applyFill="1" applyBorder="1"/>
    <xf numFmtId="3" fontId="27" fillId="0" borderId="42" xfId="0" applyNumberFormat="1" applyFont="1" applyFill="1" applyBorder="1"/>
    <xf numFmtId="3" fontId="28" fillId="0" borderId="18" xfId="0" applyNumberFormat="1" applyFont="1" applyFill="1" applyBorder="1"/>
    <xf numFmtId="3" fontId="27" fillId="0" borderId="4" xfId="0" applyNumberFormat="1" applyFont="1" applyFill="1" applyBorder="1"/>
    <xf numFmtId="3" fontId="27" fillId="0" borderId="11" xfId="0" applyNumberFormat="1" applyFont="1" applyFill="1" applyBorder="1"/>
    <xf numFmtId="164" fontId="27" fillId="0" borderId="16" xfId="0" quotePrefix="1" applyNumberFormat="1" applyFont="1" applyFill="1" applyBorder="1"/>
    <xf numFmtId="3" fontId="28" fillId="0" borderId="90" xfId="0" applyNumberFormat="1" applyFont="1" applyFill="1" applyBorder="1"/>
    <xf numFmtId="3" fontId="27" fillId="0" borderId="24" xfId="0" applyNumberFormat="1" applyFont="1" applyFill="1" applyBorder="1"/>
    <xf numFmtId="3" fontId="27" fillId="0" borderId="19" xfId="0" applyNumberFormat="1" applyFont="1" applyFill="1" applyBorder="1"/>
    <xf numFmtId="164" fontId="27" fillId="0" borderId="20" xfId="0" quotePrefix="1" applyNumberFormat="1" applyFont="1" applyFill="1" applyBorder="1"/>
    <xf numFmtId="0" fontId="27" fillId="0" borderId="0" xfId="0" applyFont="1" applyFill="1" applyBorder="1"/>
    <xf numFmtId="3" fontId="28" fillId="0" borderId="0" xfId="0" applyNumberFormat="1" applyFont="1" applyFill="1" applyBorder="1"/>
    <xf numFmtId="3" fontId="27" fillId="0" borderId="0" xfId="0" applyNumberFormat="1" applyFont="1" applyFill="1" applyBorder="1"/>
    <xf numFmtId="164" fontId="27" fillId="0" borderId="0" xfId="0" applyNumberFormat="1" applyFont="1" applyFill="1" applyBorder="1"/>
    <xf numFmtId="0" fontId="28" fillId="0" borderId="42" xfId="0" applyFont="1" applyFill="1" applyBorder="1" applyAlignment="1">
      <alignment horizontal="centerContinuous" vertical="center" wrapText="1"/>
    </xf>
    <xf numFmtId="0" fontId="28" fillId="0" borderId="13" xfId="0" applyFont="1" applyFill="1" applyBorder="1" applyAlignment="1">
      <alignment horizontal="centerContinuous" vertical="center"/>
    </xf>
    <xf numFmtId="0" fontId="28" fillId="0" borderId="14" xfId="0" applyFont="1" applyFill="1" applyBorder="1" applyAlignment="1">
      <alignment horizontal="centerContinuous" vertical="center"/>
    </xf>
    <xf numFmtId="0" fontId="28" fillId="0" borderId="31" xfId="0" applyFont="1" applyFill="1" applyBorder="1" applyAlignment="1">
      <alignment horizontal="centerContinuous" vertical="center"/>
    </xf>
    <xf numFmtId="0" fontId="28" fillId="0" borderId="7" xfId="0" applyFont="1" applyFill="1" applyBorder="1" applyAlignment="1">
      <alignment horizontal="centerContinuous" vertical="center"/>
    </xf>
    <xf numFmtId="0" fontId="28" fillId="0" borderId="48" xfId="0" applyFont="1" applyFill="1" applyBorder="1" applyAlignment="1">
      <alignment horizontal="center" vertical="center" wrapText="1"/>
    </xf>
    <xf numFmtId="0" fontId="28" fillId="0" borderId="32" xfId="0" applyFont="1" applyFill="1" applyBorder="1" applyAlignment="1">
      <alignment horizontal="centerContinuous" vertical="center"/>
    </xf>
    <xf numFmtId="0" fontId="28" fillId="0" borderId="35" xfId="0" applyFont="1" applyFill="1" applyBorder="1" applyAlignment="1">
      <alignment horizontal="center" vertical="center"/>
    </xf>
    <xf numFmtId="14" fontId="28" fillId="0" borderId="18" xfId="0" quotePrefix="1" applyNumberFormat="1" applyFont="1" applyFill="1" applyBorder="1" applyAlignment="1">
      <alignment horizontal="center" vertical="center" wrapText="1"/>
    </xf>
    <xf numFmtId="14" fontId="28" fillId="0" borderId="19" xfId="0" quotePrefix="1" applyNumberFormat="1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14" fontId="28" fillId="0" borderId="65" xfId="0" quotePrefix="1" applyNumberFormat="1" applyFont="1" applyFill="1" applyBorder="1" applyAlignment="1">
      <alignment horizontal="center" vertical="center" wrapText="1"/>
    </xf>
    <xf numFmtId="164" fontId="27" fillId="0" borderId="3" xfId="0" applyNumberFormat="1" applyFont="1" applyFill="1" applyBorder="1"/>
    <xf numFmtId="164" fontId="27" fillId="0" borderId="34" xfId="0" applyNumberFormat="1" applyFont="1" applyFill="1" applyBorder="1"/>
    <xf numFmtId="0" fontId="28" fillId="0" borderId="6" xfId="0" applyFont="1" applyBorder="1" applyAlignment="1">
      <alignment horizontal="centerContinuous" vertical="center"/>
    </xf>
    <xf numFmtId="0" fontId="28" fillId="4" borderId="26" xfId="0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 wrapText="1"/>
    </xf>
    <xf numFmtId="0" fontId="59" fillId="0" borderId="49" xfId="0" applyFont="1" applyFill="1" applyBorder="1"/>
    <xf numFmtId="0" fontId="28" fillId="4" borderId="50" xfId="0" applyFont="1" applyFill="1" applyBorder="1" applyAlignment="1">
      <alignment horizontal="center" vertical="center" wrapText="1"/>
    </xf>
    <xf numFmtId="0" fontId="28" fillId="0" borderId="4" xfId="0" applyFont="1" applyBorder="1" applyAlignment="1">
      <alignment horizontal="centerContinuous" vertical="center"/>
    </xf>
    <xf numFmtId="0" fontId="28" fillId="0" borderId="5" xfId="0" applyFont="1" applyFill="1" applyBorder="1" applyAlignment="1">
      <alignment horizontal="centerContinuous" vertical="center" wrapText="1"/>
    </xf>
    <xf numFmtId="0" fontId="27" fillId="0" borderId="0" xfId="0" applyFont="1" applyBorder="1"/>
    <xf numFmtId="0" fontId="27" fillId="0" borderId="44" xfId="0" applyFont="1" applyBorder="1"/>
    <xf numFmtId="14" fontId="28" fillId="0" borderId="38" xfId="0" applyNumberFormat="1" applyFont="1" applyFill="1" applyBorder="1" applyAlignment="1">
      <alignment horizontal="center" vertical="center" wrapText="1"/>
    </xf>
    <xf numFmtId="14" fontId="28" fillId="0" borderId="11" xfId="0" applyNumberFormat="1" applyFont="1" applyFill="1" applyBorder="1" applyAlignment="1">
      <alignment horizontal="center" vertical="center" wrapText="1"/>
    </xf>
    <xf numFmtId="0" fontId="35" fillId="0" borderId="43" xfId="2" applyFont="1" applyBorder="1" applyAlignment="1">
      <alignment horizontal="centerContinuous" vertical="center"/>
    </xf>
    <xf numFmtId="0" fontId="35" fillId="0" borderId="59" xfId="2" applyFont="1" applyBorder="1" applyAlignment="1">
      <alignment horizontal="centerContinuous" vertical="center"/>
    </xf>
    <xf numFmtId="0" fontId="35" fillId="0" borderId="50" xfId="2" applyFont="1" applyBorder="1" applyAlignment="1">
      <alignment horizontal="centerContinuous" vertical="center"/>
    </xf>
    <xf numFmtId="3" fontId="35" fillId="0" borderId="40" xfId="2" applyNumberFormat="1" applyFont="1" applyBorder="1" applyAlignment="1">
      <alignment vertical="center"/>
    </xf>
    <xf numFmtId="3" fontId="35" fillId="3" borderId="14" xfId="2" applyNumberFormat="1" applyFont="1" applyFill="1" applyBorder="1" applyAlignment="1">
      <alignment vertical="center"/>
    </xf>
    <xf numFmtId="3" fontId="35" fillId="0" borderId="38" xfId="2" applyNumberFormat="1" applyFont="1" applyBorder="1" applyAlignment="1">
      <alignment vertical="center"/>
    </xf>
    <xf numFmtId="3" fontId="35" fillId="3" borderId="67" xfId="2" applyNumberFormat="1" applyFont="1" applyFill="1" applyBorder="1" applyAlignment="1">
      <alignment vertical="center"/>
    </xf>
    <xf numFmtId="3" fontId="35" fillId="6" borderId="38" xfId="2" applyNumberFormat="1" applyFont="1" applyFill="1" applyBorder="1" applyAlignment="1">
      <alignment vertical="center"/>
    </xf>
    <xf numFmtId="3" fontId="35" fillId="0" borderId="32" xfId="2" applyNumberFormat="1" applyFont="1" applyBorder="1" applyAlignment="1">
      <alignment vertical="center"/>
    </xf>
    <xf numFmtId="3" fontId="35" fillId="5" borderId="42" xfId="2" applyNumberFormat="1" applyFont="1" applyFill="1" applyBorder="1" applyAlignment="1">
      <alignment vertical="center"/>
    </xf>
    <xf numFmtId="3" fontId="35" fillId="5" borderId="2" xfId="2" applyNumberFormat="1" applyFont="1" applyFill="1" applyBorder="1" applyAlignment="1">
      <alignment vertical="center"/>
    </xf>
    <xf numFmtId="3" fontId="35" fillId="5" borderId="45" xfId="2" applyNumberFormat="1" applyFont="1" applyFill="1" applyBorder="1" applyAlignment="1">
      <alignment vertical="center"/>
    </xf>
    <xf numFmtId="3" fontId="34" fillId="0" borderId="97" xfId="2" applyNumberFormat="1" applyFont="1" applyBorder="1" applyAlignment="1">
      <alignment vertical="center"/>
    </xf>
    <xf numFmtId="3" fontId="34" fillId="6" borderId="109" xfId="2" applyNumberFormat="1" applyFont="1" applyFill="1" applyBorder="1" applyAlignment="1">
      <alignment vertical="center"/>
    </xf>
    <xf numFmtId="3" fontId="34" fillId="6" borderId="98" xfId="2" applyNumberFormat="1" applyFont="1" applyFill="1" applyBorder="1" applyAlignment="1">
      <alignment vertical="center"/>
    </xf>
    <xf numFmtId="3" fontId="34" fillId="0" borderId="110" xfId="2" applyNumberFormat="1" applyFont="1" applyBorder="1" applyAlignment="1">
      <alignment vertical="center"/>
    </xf>
    <xf numFmtId="3" fontId="34" fillId="6" borderId="97" xfId="2" applyNumberFormat="1" applyFont="1" applyFill="1" applyBorder="1" applyAlignment="1">
      <alignment vertical="center"/>
    </xf>
    <xf numFmtId="3" fontId="34" fillId="0" borderId="91" xfId="2" applyNumberFormat="1" applyFont="1" applyBorder="1" applyAlignment="1">
      <alignment vertical="center"/>
    </xf>
    <xf numFmtId="3" fontId="34" fillId="3" borderId="92" xfId="2" applyNumberFormat="1" applyFont="1" applyFill="1" applyBorder="1" applyAlignment="1">
      <alignment vertical="center"/>
    </xf>
    <xf numFmtId="3" fontId="34" fillId="0" borderId="93" xfId="2" applyNumberFormat="1" applyFont="1" applyBorder="1" applyAlignment="1">
      <alignment vertical="center"/>
    </xf>
    <xf numFmtId="3" fontId="34" fillId="3" borderId="72" xfId="2" applyNumberFormat="1" applyFont="1" applyFill="1" applyBorder="1" applyAlignment="1">
      <alignment vertical="center"/>
    </xf>
    <xf numFmtId="3" fontId="34" fillId="0" borderId="73" xfId="0" applyNumberFormat="1" applyFont="1" applyBorder="1" applyAlignment="1">
      <alignment vertical="center"/>
    </xf>
    <xf numFmtId="3" fontId="34" fillId="0" borderId="74" xfId="2" applyNumberFormat="1" applyFont="1" applyBorder="1" applyAlignment="1">
      <alignment vertical="center"/>
    </xf>
    <xf numFmtId="3" fontId="34" fillId="3" borderId="94" xfId="2" applyNumberFormat="1" applyFont="1" applyFill="1" applyBorder="1" applyAlignment="1">
      <alignment vertical="center"/>
    </xf>
    <xf numFmtId="3" fontId="34" fillId="0" borderId="68" xfId="2" applyNumberFormat="1" applyFont="1" applyBorder="1" applyAlignment="1">
      <alignment vertical="center"/>
    </xf>
    <xf numFmtId="3" fontId="34" fillId="3" borderId="69" xfId="2" applyNumberFormat="1" applyFont="1" applyFill="1" applyBorder="1" applyAlignment="1">
      <alignment vertical="center"/>
    </xf>
    <xf numFmtId="3" fontId="34" fillId="0" borderId="113" xfId="2" applyNumberFormat="1" applyFont="1" applyBorder="1" applyAlignment="1">
      <alignment vertical="center"/>
    </xf>
    <xf numFmtId="3" fontId="34" fillId="0" borderId="70" xfId="0" applyNumberFormat="1" applyFont="1" applyBorder="1" applyAlignment="1">
      <alignment vertical="center"/>
    </xf>
    <xf numFmtId="3" fontId="34" fillId="0" borderId="70" xfId="2" applyNumberFormat="1" applyFont="1" applyBorder="1" applyAlignment="1">
      <alignment vertical="center"/>
    </xf>
    <xf numFmtId="3" fontId="34" fillId="0" borderId="115" xfId="0" applyNumberFormat="1" applyFont="1" applyBorder="1" applyAlignment="1">
      <alignment vertical="center"/>
    </xf>
    <xf numFmtId="3" fontId="34" fillId="0" borderId="68" xfId="0" applyNumberFormat="1" applyFont="1" applyBorder="1" applyAlignment="1">
      <alignment vertical="center"/>
    </xf>
    <xf numFmtId="3" fontId="34" fillId="3" borderId="116" xfId="2" applyNumberFormat="1" applyFont="1" applyFill="1" applyBorder="1" applyAlignment="1">
      <alignment vertical="center"/>
    </xf>
    <xf numFmtId="3" fontId="34" fillId="0" borderId="113" xfId="0" applyNumberFormat="1" applyFont="1" applyBorder="1" applyAlignment="1">
      <alignment vertical="center"/>
    </xf>
    <xf numFmtId="3" fontId="34" fillId="3" borderId="72" xfId="2" quotePrefix="1" applyNumberFormat="1" applyFont="1" applyFill="1" applyBorder="1" applyAlignment="1">
      <alignment vertical="center"/>
    </xf>
    <xf numFmtId="3" fontId="34" fillId="0" borderId="74" xfId="2" applyNumberFormat="1" applyFont="1" applyFill="1" applyBorder="1" applyAlignment="1">
      <alignment vertical="center"/>
    </xf>
    <xf numFmtId="3" fontId="34" fillId="0" borderId="22" xfId="2" applyNumberFormat="1" applyFont="1" applyBorder="1" applyAlignment="1">
      <alignment vertical="center"/>
    </xf>
    <xf numFmtId="3" fontId="34" fillId="3" borderId="75" xfId="2" applyNumberFormat="1" applyFont="1" applyFill="1" applyBorder="1" applyAlignment="1">
      <alignment vertical="center"/>
    </xf>
    <xf numFmtId="3" fontId="34" fillId="0" borderId="41" xfId="2" applyNumberFormat="1" applyFont="1" applyBorder="1" applyAlignment="1">
      <alignment vertical="center"/>
    </xf>
    <xf numFmtId="3" fontId="34" fillId="3" borderId="47" xfId="2" applyNumberFormat="1" applyFont="1" applyFill="1" applyBorder="1" applyAlignment="1">
      <alignment vertical="center"/>
    </xf>
    <xf numFmtId="3" fontId="34" fillId="0" borderId="25" xfId="2" applyNumberFormat="1" applyFont="1" applyBorder="1" applyAlignment="1">
      <alignment vertical="center"/>
    </xf>
    <xf numFmtId="3" fontId="35" fillId="5" borderId="33" xfId="2" applyNumberFormat="1" applyFont="1" applyFill="1" applyBorder="1" applyAlignment="1">
      <alignment vertical="center"/>
    </xf>
    <xf numFmtId="0" fontId="35" fillId="4" borderId="43" xfId="2" applyFont="1" applyFill="1" applyBorder="1" applyAlignment="1">
      <alignment horizontal="centerContinuous" vertical="center"/>
    </xf>
    <xf numFmtId="0" fontId="35" fillId="0" borderId="58" xfId="2" applyFont="1" applyBorder="1" applyAlignment="1">
      <alignment horizontal="centerContinuous" vertical="center"/>
    </xf>
    <xf numFmtId="0" fontId="35" fillId="0" borderId="60" xfId="2" applyFont="1" applyBorder="1" applyAlignment="1">
      <alignment horizontal="centerContinuous" vertical="center"/>
    </xf>
    <xf numFmtId="0" fontId="35" fillId="0" borderId="7" xfId="2" applyFont="1" applyBorder="1" applyAlignment="1">
      <alignment horizontal="centerContinuous" vertical="center"/>
    </xf>
    <xf numFmtId="0" fontId="35" fillId="0" borderId="8" xfId="2" applyFont="1" applyBorder="1" applyAlignment="1">
      <alignment horizontal="centerContinuous" vertical="center"/>
    </xf>
    <xf numFmtId="0" fontId="35" fillId="0" borderId="31" xfId="2" applyFont="1" applyBorder="1" applyAlignment="1">
      <alignment horizontal="centerContinuous" vertical="center"/>
    </xf>
    <xf numFmtId="0" fontId="35" fillId="0" borderId="10" xfId="2" applyFont="1" applyBorder="1" applyAlignment="1">
      <alignment horizontal="centerContinuous" vertical="center"/>
    </xf>
    <xf numFmtId="0" fontId="35" fillId="0" borderId="32" xfId="2" applyFont="1" applyBorder="1" applyAlignment="1">
      <alignment horizontal="centerContinuous" vertical="center"/>
    </xf>
    <xf numFmtId="49" fontId="35" fillId="4" borderId="66" xfId="2" applyNumberFormat="1" applyFont="1" applyFill="1" applyBorder="1" applyAlignment="1">
      <alignment horizontal="center" vertical="center"/>
    </xf>
    <xf numFmtId="49" fontId="34" fillId="0" borderId="68" xfId="0" applyNumberFormat="1" applyFont="1" applyBorder="1" applyAlignment="1">
      <alignment vertical="center"/>
    </xf>
    <xf numFmtId="0" fontId="34" fillId="4" borderId="108" xfId="0" applyFont="1" applyFill="1" applyBorder="1" applyAlignment="1">
      <alignment vertical="center"/>
    </xf>
    <xf numFmtId="49" fontId="34" fillId="0" borderId="70" xfId="0" applyNumberFormat="1" applyFont="1" applyBorder="1" applyAlignment="1">
      <alignment vertical="center"/>
    </xf>
    <xf numFmtId="0" fontId="34" fillId="0" borderId="111" xfId="0" applyFont="1" applyBorder="1" applyAlignment="1">
      <alignment vertical="center"/>
    </xf>
    <xf numFmtId="49" fontId="34" fillId="0" borderId="112" xfId="0" applyNumberFormat="1" applyFont="1" applyBorder="1" applyAlignment="1">
      <alignment vertical="center"/>
    </xf>
    <xf numFmtId="49" fontId="34" fillId="0" borderId="37" xfId="0" applyNumberFormat="1" applyFont="1" applyBorder="1" applyAlignment="1">
      <alignment vertical="center"/>
    </xf>
    <xf numFmtId="0" fontId="34" fillId="0" borderId="114" xfId="0" applyFont="1" applyBorder="1" applyAlignment="1">
      <alignment vertical="center" wrapText="1"/>
    </xf>
    <xf numFmtId="49" fontId="34" fillId="0" borderId="37" xfId="2" applyNumberFormat="1" applyFont="1" applyBorder="1" applyAlignment="1">
      <alignment vertical="center"/>
    </xf>
    <xf numFmtId="0" fontId="34" fillId="0" borderId="71" xfId="2" applyFont="1" applyBorder="1" applyAlignment="1">
      <alignment vertical="center" wrapText="1"/>
    </xf>
    <xf numFmtId="49" fontId="34" fillId="0" borderId="25" xfId="2" applyNumberFormat="1" applyFont="1" applyBorder="1" applyAlignment="1">
      <alignment horizontal="left" vertical="center" wrapText="1"/>
    </xf>
    <xf numFmtId="0" fontId="34" fillId="0" borderId="63" xfId="2" applyFont="1" applyBorder="1" applyAlignment="1">
      <alignment vertical="center" wrapText="1"/>
    </xf>
    <xf numFmtId="0" fontId="13" fillId="0" borderId="32" xfId="8" applyFont="1" applyFill="1" applyBorder="1" applyAlignment="1">
      <alignment horizontal="centerContinuous" vertical="center"/>
    </xf>
    <xf numFmtId="0" fontId="13" fillId="0" borderId="31" xfId="8" applyFont="1" applyFill="1" applyBorder="1" applyAlignment="1">
      <alignment horizontal="centerContinuous" vertical="center"/>
    </xf>
    <xf numFmtId="0" fontId="13" fillId="0" borderId="42" xfId="8" applyFont="1" applyFill="1" applyBorder="1" applyAlignment="1">
      <alignment horizontal="centerContinuous" vertical="center"/>
    </xf>
    <xf numFmtId="0" fontId="13" fillId="0" borderId="33" xfId="8" applyFont="1" applyFill="1" applyBorder="1" applyAlignment="1">
      <alignment horizontal="centerContinuous" vertical="center"/>
    </xf>
    <xf numFmtId="0" fontId="13" fillId="0" borderId="10" xfId="8" applyFont="1" applyFill="1" applyBorder="1" applyAlignment="1">
      <alignment horizontal="centerContinuous" vertical="center"/>
    </xf>
    <xf numFmtId="0" fontId="13" fillId="0" borderId="8" xfId="8" applyFont="1" applyFill="1" applyBorder="1" applyAlignment="1">
      <alignment horizontal="centerContinuous" vertical="center"/>
    </xf>
    <xf numFmtId="0" fontId="20" fillId="0" borderId="106" xfId="8" applyFont="1" applyFill="1" applyBorder="1" applyAlignment="1">
      <alignment horizontal="center"/>
    </xf>
    <xf numFmtId="0" fontId="20" fillId="0" borderId="21" xfId="8" applyFont="1" applyFill="1" applyBorder="1" applyAlignment="1">
      <alignment horizontal="center"/>
    </xf>
    <xf numFmtId="0" fontId="20" fillId="0" borderId="64" xfId="8" applyFont="1" applyFill="1" applyBorder="1" applyAlignment="1">
      <alignment horizontal="center"/>
    </xf>
    <xf numFmtId="167" fontId="13" fillId="0" borderId="118" xfId="6" applyNumberFormat="1" applyFont="1" applyFill="1" applyBorder="1" applyAlignment="1">
      <alignment vertical="center"/>
    </xf>
    <xf numFmtId="167" fontId="13" fillId="0" borderId="98" xfId="6" applyNumberFormat="1" applyFont="1" applyFill="1" applyBorder="1" applyAlignment="1">
      <alignment vertical="center"/>
    </xf>
    <xf numFmtId="167" fontId="13" fillId="0" borderId="116" xfId="6" applyNumberFormat="1" applyFont="1" applyFill="1" applyBorder="1" applyAlignment="1">
      <alignment vertical="center"/>
    </xf>
    <xf numFmtId="167" fontId="13" fillId="0" borderId="92" xfId="6" applyNumberFormat="1" applyFont="1" applyFill="1" applyBorder="1" applyAlignment="1">
      <alignment vertical="center"/>
    </xf>
    <xf numFmtId="167" fontId="11" fillId="0" borderId="93" xfId="8" applyNumberFormat="1" applyFont="1" applyFill="1" applyBorder="1" applyAlignment="1">
      <alignment vertical="center"/>
    </xf>
    <xf numFmtId="167" fontId="11" fillId="0" borderId="121" xfId="8" applyNumberFormat="1" applyFont="1" applyFill="1" applyBorder="1" applyAlignment="1">
      <alignment vertical="center"/>
    </xf>
    <xf numFmtId="167" fontId="11" fillId="0" borderId="94" xfId="8" applyNumberFormat="1" applyFont="1" applyFill="1" applyBorder="1" applyAlignment="1">
      <alignment vertical="center"/>
    </xf>
    <xf numFmtId="167" fontId="11" fillId="0" borderId="72" xfId="8" applyNumberFormat="1" applyFont="1" applyFill="1" applyBorder="1" applyAlignment="1">
      <alignment vertical="center"/>
    </xf>
    <xf numFmtId="167" fontId="11" fillId="0" borderId="123" xfId="8" applyNumberFormat="1" applyFont="1" applyFill="1" applyBorder="1" applyAlignment="1">
      <alignment vertical="center"/>
    </xf>
    <xf numFmtId="167" fontId="11" fillId="0" borderId="102" xfId="8" applyNumberFormat="1" applyFont="1" applyFill="1" applyBorder="1" applyAlignment="1">
      <alignment vertical="center"/>
    </xf>
    <xf numFmtId="167" fontId="11" fillId="0" borderId="122" xfId="8" applyNumberFormat="1" applyFont="1" applyFill="1" applyBorder="1" applyAlignment="1">
      <alignment vertical="center"/>
    </xf>
    <xf numFmtId="167" fontId="11" fillId="0" borderId="104" xfId="8" applyNumberFormat="1" applyFont="1" applyFill="1" applyBorder="1" applyAlignment="1">
      <alignment vertical="center"/>
    </xf>
    <xf numFmtId="3" fontId="13" fillId="0" borderId="70" xfId="6" applyNumberFormat="1" applyFont="1" applyFill="1" applyBorder="1" applyAlignment="1">
      <alignment vertical="center"/>
    </xf>
    <xf numFmtId="3" fontId="13" fillId="0" borderId="74" xfId="6" applyNumberFormat="1" applyFont="1" applyFill="1" applyBorder="1" applyAlignment="1">
      <alignment vertical="center"/>
    </xf>
    <xf numFmtId="3" fontId="13" fillId="0" borderId="118" xfId="6" applyNumberFormat="1" applyFont="1" applyFill="1" applyBorder="1" applyAlignment="1">
      <alignment vertical="center"/>
    </xf>
    <xf numFmtId="3" fontId="13" fillId="0" borderId="119" xfId="6" applyNumberFormat="1" applyFont="1" applyFill="1" applyBorder="1" applyAlignment="1">
      <alignment vertical="center"/>
    </xf>
    <xf numFmtId="3" fontId="13" fillId="0" borderId="91" xfId="5" applyNumberFormat="1" applyFont="1" applyFill="1" applyBorder="1" applyAlignment="1">
      <alignment vertical="center"/>
    </xf>
    <xf numFmtId="3" fontId="13" fillId="0" borderId="43" xfId="5" applyNumberFormat="1" applyFont="1" applyFill="1" applyBorder="1" applyAlignment="1">
      <alignment vertical="center"/>
    </xf>
    <xf numFmtId="3" fontId="13" fillId="0" borderId="118" xfId="5" applyNumberFormat="1" applyFont="1" applyFill="1" applyBorder="1" applyAlignment="1">
      <alignment vertical="center"/>
    </xf>
    <xf numFmtId="3" fontId="13" fillId="0" borderId="120" xfId="5" applyNumberFormat="1" applyFont="1" applyFill="1" applyBorder="1" applyAlignment="1">
      <alignment vertical="center"/>
    </xf>
    <xf numFmtId="3" fontId="11" fillId="0" borderId="70" xfId="8" applyNumberFormat="1" applyFont="1" applyFill="1" applyBorder="1" applyAlignment="1">
      <alignment vertical="center"/>
    </xf>
    <xf numFmtId="3" fontId="11" fillId="0" borderId="74" xfId="8" applyNumberFormat="1" applyFont="1" applyFill="1" applyBorder="1" applyAlignment="1">
      <alignment vertical="center"/>
    </xf>
    <xf numFmtId="3" fontId="11" fillId="0" borderId="93" xfId="8" applyNumberFormat="1" applyFont="1" applyFill="1" applyBorder="1" applyAlignment="1">
      <alignment vertical="center"/>
    </xf>
    <xf numFmtId="3" fontId="11" fillId="0" borderId="119" xfId="8" applyNumberFormat="1" applyFont="1" applyFill="1" applyBorder="1" applyAlignment="1">
      <alignment vertical="center"/>
    </xf>
    <xf numFmtId="3" fontId="11" fillId="0" borderId="121" xfId="8" applyNumberFormat="1" applyFont="1" applyFill="1" applyBorder="1" applyAlignment="1">
      <alignment vertical="center"/>
    </xf>
    <xf numFmtId="3" fontId="11" fillId="0" borderId="94" xfId="8" applyNumberFormat="1" applyFont="1" applyFill="1" applyBorder="1" applyAlignment="1">
      <alignment vertical="center"/>
    </xf>
    <xf numFmtId="3" fontId="11" fillId="0" borderId="72" xfId="8" applyNumberFormat="1" applyFont="1" applyFill="1" applyBorder="1" applyAlignment="1">
      <alignment vertical="center"/>
    </xf>
    <xf numFmtId="3" fontId="11" fillId="0" borderId="100" xfId="8" applyNumberFormat="1" applyFont="1" applyFill="1" applyBorder="1" applyAlignment="1">
      <alignment vertical="center"/>
    </xf>
    <xf numFmtId="3" fontId="11" fillId="0" borderId="101" xfId="8" applyNumberFormat="1" applyFont="1" applyFill="1" applyBorder="1" applyAlignment="1">
      <alignment vertical="center"/>
    </xf>
    <xf numFmtId="3" fontId="11" fillId="0" borderId="123" xfId="8" applyNumberFormat="1" applyFont="1" applyFill="1" applyBorder="1" applyAlignment="1">
      <alignment vertical="center"/>
    </xf>
    <xf numFmtId="3" fontId="11" fillId="0" borderId="124" xfId="8" applyNumberFormat="1" applyFont="1" applyFill="1" applyBorder="1" applyAlignment="1">
      <alignment vertical="center"/>
    </xf>
    <xf numFmtId="3" fontId="11" fillId="0" borderId="102" xfId="8" applyNumberFormat="1" applyFont="1" applyFill="1" applyBorder="1" applyAlignment="1">
      <alignment vertical="center"/>
    </xf>
    <xf numFmtId="3" fontId="11" fillId="0" borderId="122" xfId="8" applyNumberFormat="1" applyFont="1" applyFill="1" applyBorder="1" applyAlignment="1">
      <alignment vertical="center"/>
    </xf>
    <xf numFmtId="3" fontId="11" fillId="0" borderId="104" xfId="8" applyNumberFormat="1" applyFont="1" applyFill="1" applyBorder="1" applyAlignment="1">
      <alignment vertical="center"/>
    </xf>
    <xf numFmtId="0" fontId="13" fillId="10" borderId="50" xfId="8" applyFont="1" applyFill="1" applyBorder="1" applyAlignment="1">
      <alignment horizontal="centerContinuous" vertical="center"/>
    </xf>
    <xf numFmtId="0" fontId="13" fillId="10" borderId="59" xfId="8" applyFont="1" applyFill="1" applyBorder="1" applyAlignment="1">
      <alignment horizontal="centerContinuous" vertical="center"/>
    </xf>
    <xf numFmtId="0" fontId="13" fillId="10" borderId="44" xfId="8" applyFont="1" applyFill="1" applyBorder="1" applyAlignment="1">
      <alignment horizontal="centerContinuous" vertical="center"/>
    </xf>
    <xf numFmtId="0" fontId="13" fillId="10" borderId="58" xfId="8" applyFont="1" applyFill="1" applyBorder="1" applyAlignment="1">
      <alignment horizontal="centerContinuous" vertical="center"/>
    </xf>
    <xf numFmtId="0" fontId="13" fillId="10" borderId="32" xfId="8" applyFont="1" applyFill="1" applyBorder="1" applyAlignment="1">
      <alignment horizontal="centerContinuous" vertical="center"/>
    </xf>
    <xf numFmtId="0" fontId="13" fillId="10" borderId="31" xfId="8" applyFont="1" applyFill="1" applyBorder="1" applyAlignment="1">
      <alignment horizontal="centerContinuous" vertical="center"/>
    </xf>
    <xf numFmtId="0" fontId="13" fillId="10" borderId="42" xfId="8" applyFont="1" applyFill="1" applyBorder="1" applyAlignment="1">
      <alignment horizontal="centerContinuous" vertical="center"/>
    </xf>
    <xf numFmtId="0" fontId="13" fillId="10" borderId="33" xfId="8" applyFont="1" applyFill="1" applyBorder="1" applyAlignment="1">
      <alignment horizontal="centerContinuous" vertical="center"/>
    </xf>
    <xf numFmtId="0" fontId="13" fillId="10" borderId="60" xfId="8" applyFont="1" applyFill="1" applyBorder="1" applyAlignment="1">
      <alignment horizontal="centerContinuous" vertical="center"/>
    </xf>
    <xf numFmtId="0" fontId="62" fillId="0" borderId="0" xfId="0" applyFont="1"/>
    <xf numFmtId="0" fontId="1" fillId="0" borderId="0" xfId="10" applyFont="1"/>
    <xf numFmtId="0" fontId="37" fillId="0" borderId="0" xfId="11" applyAlignment="1" applyProtection="1"/>
    <xf numFmtId="0" fontId="39" fillId="0" borderId="0" xfId="0" applyFont="1" applyAlignment="1">
      <alignment vertical="center"/>
    </xf>
    <xf numFmtId="0" fontId="42" fillId="0" borderId="0" xfId="0" applyFont="1" applyAlignment="1">
      <alignment horizontal="left" vertical="center" indent="3"/>
    </xf>
    <xf numFmtId="0" fontId="24" fillId="8" borderId="0" xfId="10" applyFont="1" applyFill="1" applyAlignment="1">
      <alignment vertical="center"/>
    </xf>
    <xf numFmtId="3" fontId="34" fillId="3" borderId="64" xfId="2" applyNumberFormat="1" applyFont="1" applyFill="1" applyBorder="1" applyAlignment="1">
      <alignment vertical="center"/>
    </xf>
    <xf numFmtId="0" fontId="64" fillId="0" borderId="0" xfId="0" applyFont="1"/>
    <xf numFmtId="0" fontId="28" fillId="0" borderId="67" xfId="0" applyFont="1" applyBorder="1" applyAlignment="1">
      <alignment horizontal="centerContinuous" vertical="center"/>
    </xf>
    <xf numFmtId="14" fontId="28" fillId="0" borderId="39" xfId="0" quotePrefix="1" applyNumberFormat="1" applyFont="1" applyFill="1" applyBorder="1" applyAlignment="1">
      <alignment horizontal="center" vertical="center" wrapText="1"/>
    </xf>
    <xf numFmtId="164" fontId="27" fillId="0" borderId="67" xfId="0" applyNumberFormat="1" applyFont="1" applyFill="1" applyBorder="1"/>
    <xf numFmtId="164" fontId="27" fillId="0" borderId="87" xfId="0" applyNumberFormat="1" applyFont="1" applyFill="1" applyBorder="1"/>
    <xf numFmtId="164" fontId="27" fillId="0" borderId="64" xfId="0" applyNumberFormat="1" applyFont="1" applyFill="1" applyBorder="1"/>
    <xf numFmtId="0" fontId="28" fillId="0" borderId="67" xfId="0" applyFont="1" applyFill="1" applyBorder="1" applyAlignment="1">
      <alignment horizontal="centerContinuous" vertical="center"/>
    </xf>
    <xf numFmtId="14" fontId="28" fillId="0" borderId="64" xfId="0" quotePrefix="1" applyNumberFormat="1" applyFont="1" applyFill="1" applyBorder="1" applyAlignment="1">
      <alignment horizontal="center" vertical="center" wrapText="1"/>
    </xf>
    <xf numFmtId="0" fontId="28" fillId="0" borderId="87" xfId="0" applyFont="1" applyBorder="1" applyAlignment="1">
      <alignment horizontal="centerContinuous" vertical="center"/>
    </xf>
    <xf numFmtId="0" fontId="28" fillId="0" borderId="39" xfId="0" applyFont="1" applyFill="1" applyBorder="1" applyAlignment="1">
      <alignment horizontal="center" vertical="center" wrapText="1"/>
    </xf>
    <xf numFmtId="0" fontId="28" fillId="0" borderId="49" xfId="0" applyFont="1" applyFill="1" applyBorder="1" applyAlignment="1">
      <alignment horizontal="center" vertical="center" wrapText="1"/>
    </xf>
    <xf numFmtId="0" fontId="28" fillId="4" borderId="56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/>
    </xf>
    <xf numFmtId="0" fontId="28" fillId="0" borderId="49" xfId="0" applyFont="1" applyFill="1" applyBorder="1" applyAlignment="1">
      <alignment vertical="center"/>
    </xf>
    <xf numFmtId="3" fontId="28" fillId="0" borderId="44" xfId="0" applyNumberFormat="1" applyFont="1" applyFill="1" applyBorder="1" applyAlignment="1">
      <alignment vertical="center"/>
    </xf>
    <xf numFmtId="3" fontId="27" fillId="0" borderId="44" xfId="0" applyNumberFormat="1" applyFont="1" applyFill="1" applyBorder="1" applyAlignment="1">
      <alignment vertical="center"/>
    </xf>
    <xf numFmtId="164" fontId="27" fillId="0" borderId="44" xfId="0" applyNumberFormat="1" applyFont="1" applyFill="1" applyBorder="1" applyAlignment="1">
      <alignment vertical="center"/>
    </xf>
    <xf numFmtId="164" fontId="27" fillId="0" borderId="45" xfId="0" applyNumberFormat="1" applyFont="1" applyFill="1" applyBorder="1" applyAlignment="1">
      <alignment vertical="center"/>
    </xf>
    <xf numFmtId="0" fontId="28" fillId="0" borderId="9" xfId="0" applyFont="1" applyFill="1" applyBorder="1" applyAlignment="1">
      <alignment vertical="center"/>
    </xf>
    <xf numFmtId="3" fontId="28" fillId="0" borderId="50" xfId="0" applyNumberFormat="1" applyFont="1" applyFill="1" applyBorder="1" applyAlignment="1">
      <alignment vertical="center"/>
    </xf>
    <xf numFmtId="3" fontId="27" fillId="0" borderId="7" xfId="0" applyNumberFormat="1" applyFont="1" applyFill="1" applyBorder="1" applyAlignment="1">
      <alignment vertical="center"/>
    </xf>
    <xf numFmtId="164" fontId="27" fillId="0" borderId="8" xfId="0" applyNumberFormat="1" applyFont="1" applyFill="1" applyBorder="1" applyAlignment="1">
      <alignment vertical="center"/>
    </xf>
    <xf numFmtId="164" fontId="27" fillId="0" borderId="31" xfId="0" applyNumberFormat="1" applyFont="1" applyFill="1" applyBorder="1" applyAlignment="1">
      <alignment vertical="center"/>
    </xf>
    <xf numFmtId="164" fontId="27" fillId="0" borderId="8" xfId="0" quotePrefix="1" applyNumberFormat="1" applyFont="1" applyFill="1" applyBorder="1" applyAlignment="1">
      <alignment vertical="center"/>
    </xf>
    <xf numFmtId="3" fontId="27" fillId="0" borderId="43" xfId="0" applyNumberFormat="1" applyFont="1" applyFill="1" applyBorder="1" applyAlignment="1">
      <alignment vertical="center"/>
    </xf>
    <xf numFmtId="3" fontId="27" fillId="0" borderId="43" xfId="0" applyNumberFormat="1" applyFont="1" applyFill="1" applyBorder="1" applyAlignment="1">
      <alignment horizontal="right" vertical="center"/>
    </xf>
    <xf numFmtId="0" fontId="28" fillId="0" borderId="29" xfId="0" applyFont="1" applyFill="1" applyBorder="1" applyAlignment="1">
      <alignment vertical="center"/>
    </xf>
    <xf numFmtId="3" fontId="28" fillId="0" borderId="40" xfId="0" applyNumberFormat="1" applyFont="1" applyFill="1" applyBorder="1" applyAlignment="1">
      <alignment vertical="center"/>
    </xf>
    <xf numFmtId="3" fontId="27" fillId="0" borderId="14" xfId="0" applyNumberFormat="1" applyFont="1" applyFill="1" applyBorder="1" applyAlignment="1">
      <alignment horizontal="right" vertical="center"/>
    </xf>
    <xf numFmtId="164" fontId="27" fillId="0" borderId="3" xfId="0" applyNumberFormat="1" applyFont="1" applyFill="1" applyBorder="1" applyAlignment="1">
      <alignment vertical="center"/>
    </xf>
    <xf numFmtId="164" fontId="27" fillId="0" borderId="34" xfId="0" applyNumberFormat="1" applyFont="1" applyFill="1" applyBorder="1" applyAlignment="1">
      <alignment vertical="center"/>
    </xf>
    <xf numFmtId="164" fontId="27" fillId="0" borderId="67" xfId="0" applyNumberFormat="1" applyFont="1" applyFill="1" applyBorder="1" applyAlignment="1">
      <alignment vertical="center"/>
    </xf>
    <xf numFmtId="0" fontId="27" fillId="0" borderId="52" xfId="0" applyFont="1" applyFill="1" applyBorder="1" applyAlignment="1">
      <alignment vertical="center"/>
    </xf>
    <xf numFmtId="3" fontId="28" fillId="0" borderId="31" xfId="0" applyNumberFormat="1" applyFont="1" applyFill="1" applyBorder="1" applyAlignment="1">
      <alignment vertical="center"/>
    </xf>
    <xf numFmtId="3" fontId="27" fillId="0" borderId="7" xfId="0" applyNumberFormat="1" applyFont="1" applyFill="1" applyBorder="1" applyAlignment="1">
      <alignment horizontal="right" vertical="center"/>
    </xf>
    <xf numFmtId="164" fontId="27" fillId="0" borderId="33" xfId="0" applyNumberFormat="1" applyFont="1" applyFill="1" applyBorder="1" applyAlignment="1">
      <alignment vertical="center"/>
    </xf>
    <xf numFmtId="164" fontId="27" fillId="0" borderId="10" xfId="0" applyNumberFormat="1" applyFont="1" applyFill="1" applyBorder="1" applyAlignment="1">
      <alignment vertical="center"/>
    </xf>
    <xf numFmtId="0" fontId="27" fillId="0" borderId="53" xfId="0" applyFont="1" applyFill="1" applyBorder="1" applyAlignment="1">
      <alignment vertical="center"/>
    </xf>
    <xf numFmtId="3" fontId="28" fillId="0" borderId="46" xfId="0" applyNumberFormat="1" applyFont="1" applyFill="1" applyBorder="1" applyAlignment="1">
      <alignment vertical="center"/>
    </xf>
    <xf numFmtId="3" fontId="27" fillId="0" borderId="4" xfId="0" applyNumberFormat="1" applyFont="1" applyFill="1" applyBorder="1" applyAlignment="1">
      <alignment vertical="center"/>
    </xf>
    <xf numFmtId="164" fontId="27" fillId="0" borderId="16" xfId="0" applyNumberFormat="1" applyFont="1" applyFill="1" applyBorder="1" applyAlignment="1">
      <alignment horizontal="right" vertical="center"/>
    </xf>
    <xf numFmtId="164" fontId="27" fillId="0" borderId="17" xfId="0" applyNumberFormat="1" applyFont="1" applyFill="1" applyBorder="1" applyAlignment="1">
      <alignment vertical="center"/>
    </xf>
    <xf numFmtId="164" fontId="27" fillId="0" borderId="39" xfId="0" applyNumberFormat="1" applyFont="1" applyFill="1" applyBorder="1" applyAlignment="1">
      <alignment vertical="center"/>
    </xf>
    <xf numFmtId="164" fontId="27" fillId="0" borderId="16" xfId="0" applyNumberFormat="1" applyFont="1" applyFill="1" applyBorder="1" applyAlignment="1">
      <alignment vertical="center"/>
    </xf>
    <xf numFmtId="0" fontId="27" fillId="0" borderId="55" xfId="0" applyFont="1" applyFill="1" applyBorder="1" applyAlignment="1">
      <alignment vertical="center"/>
    </xf>
    <xf numFmtId="3" fontId="28" fillId="0" borderId="41" xfId="0" applyNumberFormat="1" applyFont="1" applyFill="1" applyBorder="1" applyAlignment="1">
      <alignment vertical="center"/>
    </xf>
    <xf numFmtId="3" fontId="27" fillId="0" borderId="22" xfId="0" applyNumberFormat="1" applyFont="1" applyFill="1" applyBorder="1" applyAlignment="1">
      <alignment vertical="center"/>
    </xf>
    <xf numFmtId="164" fontId="27" fillId="0" borderId="20" xfId="0" applyNumberFormat="1" applyFont="1" applyFill="1" applyBorder="1" applyAlignment="1">
      <alignment vertical="center"/>
    </xf>
    <xf numFmtId="164" fontId="27" fillId="0" borderId="21" xfId="0" applyNumberFormat="1" applyFont="1" applyFill="1" applyBorder="1" applyAlignment="1">
      <alignment vertical="center"/>
    </xf>
    <xf numFmtId="164" fontId="27" fillId="0" borderId="64" xfId="0" applyNumberFormat="1" applyFont="1" applyFill="1" applyBorder="1" applyAlignment="1">
      <alignment vertical="center"/>
    </xf>
    <xf numFmtId="0" fontId="27" fillId="0" borderId="26" xfId="0" applyFont="1" applyFill="1" applyBorder="1" applyAlignment="1">
      <alignment vertical="center"/>
    </xf>
    <xf numFmtId="3" fontId="27" fillId="0" borderId="4" xfId="0" applyNumberFormat="1" applyFont="1" applyFill="1" applyBorder="1" applyAlignment="1">
      <alignment horizontal="right" vertical="center"/>
    </xf>
    <xf numFmtId="164" fontId="27" fillId="0" borderId="5" xfId="0" applyNumberFormat="1" applyFont="1" applyFill="1" applyBorder="1" applyAlignment="1">
      <alignment vertical="center"/>
    </xf>
    <xf numFmtId="164" fontId="27" fillId="0" borderId="12" xfId="0" applyNumberFormat="1" applyFont="1" applyFill="1" applyBorder="1" applyAlignment="1">
      <alignment vertical="center"/>
    </xf>
    <xf numFmtId="164" fontId="27" fillId="0" borderId="87" xfId="0" applyNumberFormat="1" applyFont="1" applyFill="1" applyBorder="1" applyAlignment="1">
      <alignment vertical="center"/>
    </xf>
    <xf numFmtId="0" fontId="27" fillId="0" borderId="30" xfId="0" applyFont="1" applyFill="1" applyBorder="1" applyAlignment="1">
      <alignment vertical="center"/>
    </xf>
    <xf numFmtId="164" fontId="27" fillId="0" borderId="27" xfId="0" applyNumberFormat="1" applyFont="1" applyFill="1" applyBorder="1" applyAlignment="1">
      <alignment vertical="center"/>
    </xf>
    <xf numFmtId="164" fontId="27" fillId="0" borderId="47" xfId="0" applyNumberFormat="1" applyFont="1" applyFill="1" applyBorder="1" applyAlignment="1">
      <alignment vertical="center"/>
    </xf>
    <xf numFmtId="164" fontId="27" fillId="0" borderId="75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164" fontId="27" fillId="0" borderId="0" xfId="0" applyNumberFormat="1" applyFont="1" applyFill="1" applyBorder="1" applyAlignment="1">
      <alignment vertical="center"/>
    </xf>
    <xf numFmtId="0" fontId="56" fillId="0" borderId="35" xfId="0" applyFont="1" applyFill="1" applyBorder="1" applyAlignment="1">
      <alignment vertical="center"/>
    </xf>
    <xf numFmtId="3" fontId="28" fillId="0" borderId="6" xfId="0" applyNumberFormat="1" applyFont="1" applyFill="1" applyBorder="1" applyAlignment="1">
      <alignment vertical="center"/>
    </xf>
    <xf numFmtId="3" fontId="27" fillId="0" borderId="11" xfId="0" applyNumberFormat="1" applyFont="1" applyFill="1" applyBorder="1" applyAlignment="1">
      <alignment vertical="center"/>
    </xf>
    <xf numFmtId="164" fontId="27" fillId="0" borderId="28" xfId="0" applyNumberFormat="1" applyFont="1" applyFill="1" applyBorder="1" applyAlignment="1">
      <alignment vertical="center"/>
    </xf>
    <xf numFmtId="3" fontId="28" fillId="0" borderId="15" xfId="0" applyNumberFormat="1" applyFont="1" applyFill="1" applyBorder="1" applyAlignment="1">
      <alignment vertical="center"/>
    </xf>
    <xf numFmtId="164" fontId="27" fillId="0" borderId="36" xfId="0" applyNumberFormat="1" applyFont="1" applyFill="1" applyBorder="1" applyAlignment="1">
      <alignment vertical="center"/>
    </xf>
    <xf numFmtId="164" fontId="27" fillId="0" borderId="5" xfId="0" quotePrefix="1" applyNumberFormat="1" applyFont="1" applyFill="1" applyBorder="1" applyAlignment="1">
      <alignment vertical="center"/>
    </xf>
    <xf numFmtId="164" fontId="27" fillId="0" borderId="16" xfId="0" quotePrefix="1" applyNumberFormat="1" applyFont="1" applyFill="1" applyBorder="1" applyAlignment="1">
      <alignment vertical="center"/>
    </xf>
    <xf numFmtId="3" fontId="28" fillId="0" borderId="25" xfId="0" applyNumberFormat="1" applyFont="1" applyFill="1" applyBorder="1" applyAlignment="1">
      <alignment vertical="center"/>
    </xf>
    <xf numFmtId="0" fontId="27" fillId="0" borderId="54" xfId="0" applyFont="1" applyFill="1" applyBorder="1" applyAlignment="1">
      <alignment vertical="center"/>
    </xf>
    <xf numFmtId="164" fontId="27" fillId="0" borderId="16" xfId="0" quotePrefix="1" applyNumberFormat="1" applyFont="1" applyFill="1" applyBorder="1" applyAlignment="1">
      <alignment horizontal="left" vertical="center"/>
    </xf>
    <xf numFmtId="164" fontId="27" fillId="0" borderId="20" xfId="0" quotePrefix="1" applyNumberFormat="1" applyFont="1" applyFill="1" applyBorder="1" applyAlignment="1">
      <alignment vertical="center"/>
    </xf>
    <xf numFmtId="0" fontId="28" fillId="0" borderId="1" xfId="0" applyFont="1" applyFill="1" applyBorder="1" applyAlignment="1">
      <alignment horizontal="centerContinuous" vertical="center"/>
    </xf>
    <xf numFmtId="0" fontId="27" fillId="0" borderId="2" xfId="0" applyFont="1" applyFill="1" applyBorder="1" applyAlignment="1">
      <alignment horizontal="centerContinuous" vertical="center"/>
    </xf>
    <xf numFmtId="0" fontId="27" fillId="0" borderId="3" xfId="0" applyFont="1" applyFill="1" applyBorder="1" applyAlignment="1">
      <alignment horizontal="centerContinuous" vertical="center"/>
    </xf>
    <xf numFmtId="0" fontId="27" fillId="0" borderId="29" xfId="0" applyFont="1" applyFill="1" applyBorder="1" applyAlignment="1">
      <alignment vertical="center"/>
    </xf>
    <xf numFmtId="3" fontId="27" fillId="0" borderId="14" xfId="0" applyNumberFormat="1" applyFont="1" applyFill="1" applyBorder="1" applyAlignment="1">
      <alignment vertical="center"/>
    </xf>
    <xf numFmtId="0" fontId="28" fillId="0" borderId="1" xfId="0" applyFont="1" applyBorder="1" applyAlignment="1">
      <alignment horizontal="centerContinuous" vertical="center"/>
    </xf>
    <xf numFmtId="0" fontId="27" fillId="0" borderId="2" xfId="0" applyFont="1" applyBorder="1" applyAlignment="1">
      <alignment horizontal="centerContinuous" vertical="center"/>
    </xf>
    <xf numFmtId="0" fontId="27" fillId="0" borderId="3" xfId="0" applyFont="1" applyBorder="1" applyAlignment="1">
      <alignment horizontal="centerContinuous" vertical="center"/>
    </xf>
    <xf numFmtId="0" fontId="28" fillId="0" borderId="29" xfId="0" applyFont="1" applyBorder="1" applyAlignment="1">
      <alignment vertical="center"/>
    </xf>
    <xf numFmtId="0" fontId="28" fillId="4" borderId="9" xfId="0" applyFont="1" applyFill="1" applyBorder="1" applyAlignment="1">
      <alignment vertical="center"/>
    </xf>
    <xf numFmtId="3" fontId="28" fillId="0" borderId="42" xfId="0" applyNumberFormat="1" applyFont="1" applyFill="1" applyBorder="1" applyAlignment="1">
      <alignment vertical="center"/>
    </xf>
    <xf numFmtId="3" fontId="27" fillId="0" borderId="42" xfId="0" applyNumberFormat="1" applyFont="1" applyFill="1" applyBorder="1" applyAlignment="1">
      <alignment vertical="center"/>
    </xf>
    <xf numFmtId="164" fontId="27" fillId="0" borderId="42" xfId="0" applyNumberFormat="1" applyFont="1" applyFill="1" applyBorder="1" applyAlignment="1">
      <alignment vertical="center"/>
    </xf>
    <xf numFmtId="0" fontId="27" fillId="0" borderId="53" xfId="0" applyFont="1" applyBorder="1" applyAlignment="1">
      <alignment vertical="center"/>
    </xf>
    <xf numFmtId="3" fontId="28" fillId="0" borderId="38" xfId="0" applyNumberFormat="1" applyFont="1" applyFill="1" applyBorder="1" applyAlignment="1">
      <alignment vertical="center"/>
    </xf>
    <xf numFmtId="164" fontId="27" fillId="0" borderId="6" xfId="0" applyNumberFormat="1" applyFont="1" applyFill="1" applyBorder="1" applyAlignment="1">
      <alignment vertical="center"/>
    </xf>
    <xf numFmtId="164" fontId="27" fillId="0" borderId="11" xfId="0" applyNumberFormat="1" applyFont="1" applyFill="1" applyBorder="1" applyAlignment="1">
      <alignment vertical="center"/>
    </xf>
    <xf numFmtId="0" fontId="27" fillId="0" borderId="30" xfId="0" applyFont="1" applyBorder="1" applyAlignment="1">
      <alignment vertical="center"/>
    </xf>
    <xf numFmtId="164" fontId="27" fillId="0" borderId="41" xfId="0" applyNumberFormat="1" applyFont="1" applyFill="1" applyBorder="1" applyAlignment="1">
      <alignment vertical="center"/>
    </xf>
    <xf numFmtId="0" fontId="56" fillId="0" borderId="53" xfId="0" applyFont="1" applyBorder="1" applyAlignment="1">
      <alignment vertical="center"/>
    </xf>
    <xf numFmtId="0" fontId="56" fillId="0" borderId="26" xfId="0" applyFont="1" applyBorder="1" applyAlignment="1">
      <alignment vertical="center"/>
    </xf>
    <xf numFmtId="0" fontId="56" fillId="0" borderId="30" xfId="0" applyFont="1" applyBorder="1" applyAlignment="1">
      <alignment vertical="center"/>
    </xf>
    <xf numFmtId="3" fontId="28" fillId="0" borderId="90" xfId="0" applyNumberFormat="1" applyFont="1" applyFill="1" applyBorder="1" applyAlignment="1">
      <alignment vertical="center"/>
    </xf>
    <xf numFmtId="3" fontId="27" fillId="0" borderId="24" xfId="0" applyNumberFormat="1" applyFont="1" applyFill="1" applyBorder="1" applyAlignment="1">
      <alignment vertical="center"/>
    </xf>
    <xf numFmtId="0" fontId="56" fillId="0" borderId="56" xfId="0" applyFont="1" applyBorder="1" applyAlignment="1">
      <alignment vertical="center"/>
    </xf>
    <xf numFmtId="0" fontId="56" fillId="0" borderId="55" xfId="0" applyFont="1" applyBorder="1" applyAlignment="1">
      <alignment vertical="center"/>
    </xf>
    <xf numFmtId="3" fontId="28" fillId="0" borderId="65" xfId="0" applyNumberFormat="1" applyFont="1" applyFill="1" applyBorder="1" applyAlignment="1">
      <alignment vertical="center"/>
    </xf>
    <xf numFmtId="3" fontId="27" fillId="0" borderId="19" xfId="0" applyNumberFormat="1" applyFont="1" applyFill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47" fillId="0" borderId="0" xfId="2" applyFont="1" applyAlignment="1">
      <alignment vertical="center"/>
    </xf>
    <xf numFmtId="0" fontId="52" fillId="4" borderId="0" xfId="4" applyFont="1" applyFill="1" applyAlignment="1">
      <alignment vertical="center"/>
    </xf>
    <xf numFmtId="0" fontId="52" fillId="4" borderId="0" xfId="0" applyFont="1" applyFill="1" applyAlignment="1">
      <alignment vertical="center"/>
    </xf>
    <xf numFmtId="0" fontId="46" fillId="0" borderId="0" xfId="6" applyFont="1" applyAlignment="1">
      <alignment vertical="center"/>
    </xf>
    <xf numFmtId="0" fontId="49" fillId="4" borderId="0" xfId="4" applyFont="1" applyFill="1" applyAlignment="1">
      <alignment vertical="center"/>
    </xf>
    <xf numFmtId="0" fontId="49" fillId="4" borderId="0" xfId="0" applyFont="1" applyFill="1" applyAlignment="1">
      <alignment vertical="center"/>
    </xf>
    <xf numFmtId="0" fontId="28" fillId="4" borderId="0" xfId="0" applyFont="1" applyFill="1" applyAlignment="1">
      <alignment vertical="center"/>
    </xf>
    <xf numFmtId="0" fontId="27" fillId="4" borderId="0" xfId="4" applyFont="1" applyFill="1" applyAlignment="1">
      <alignment vertical="center"/>
    </xf>
    <xf numFmtId="0" fontId="27" fillId="4" borderId="0" xfId="0" applyFont="1" applyFill="1" applyAlignment="1">
      <alignment vertical="center"/>
    </xf>
    <xf numFmtId="0" fontId="35" fillId="4" borderId="0" xfId="4" applyFont="1" applyFill="1" applyAlignment="1">
      <alignment vertical="center"/>
    </xf>
    <xf numFmtId="0" fontId="34" fillId="4" borderId="0" xfId="4" applyFont="1" applyFill="1" applyAlignment="1">
      <alignment vertical="center"/>
    </xf>
    <xf numFmtId="0" fontId="27" fillId="4" borderId="0" xfId="4" applyFont="1" applyFill="1" applyBorder="1" applyAlignment="1">
      <alignment vertical="center"/>
    </xf>
    <xf numFmtId="0" fontId="27" fillId="0" borderId="0" xfId="6" applyFont="1" applyFill="1" applyAlignment="1">
      <alignment vertical="center"/>
    </xf>
    <xf numFmtId="0" fontId="61" fillId="0" borderId="0" xfId="6" applyFont="1" applyFill="1" applyAlignment="1">
      <alignment vertical="center"/>
    </xf>
    <xf numFmtId="0" fontId="61" fillId="0" borderId="0" xfId="0" applyFont="1" applyFill="1" applyAlignment="1">
      <alignment vertical="center"/>
    </xf>
    <xf numFmtId="0" fontId="23" fillId="0" borderId="0" xfId="2" applyFont="1" applyAlignment="1">
      <alignment vertical="center"/>
    </xf>
    <xf numFmtId="49" fontId="35" fillId="0" borderId="49" xfId="2" applyNumberFormat="1" applyFont="1" applyBorder="1" applyAlignment="1">
      <alignment vertical="center"/>
    </xf>
    <xf numFmtId="0" fontId="35" fillId="0" borderId="57" xfId="2" applyFont="1" applyBorder="1" applyAlignment="1">
      <alignment vertical="center"/>
    </xf>
    <xf numFmtId="49" fontId="35" fillId="0" borderId="37" xfId="2" applyNumberFormat="1" applyFont="1" applyBorder="1" applyAlignment="1">
      <alignment horizontal="center" vertical="center"/>
    </xf>
    <xf numFmtId="0" fontId="35" fillId="0" borderId="61" xfId="2" applyFont="1" applyBorder="1" applyAlignment="1">
      <alignment horizontal="center" vertical="center"/>
    </xf>
    <xf numFmtId="49" fontId="34" fillId="0" borderId="62" xfId="2" applyNumberFormat="1" applyFont="1" applyBorder="1" applyAlignment="1">
      <alignment vertical="center"/>
    </xf>
    <xf numFmtId="0" fontId="34" fillId="0" borderId="63" xfId="2" applyFont="1" applyBorder="1" applyAlignment="1">
      <alignment vertical="center"/>
    </xf>
    <xf numFmtId="0" fontId="50" fillId="0" borderId="19" xfId="2" applyFont="1" applyBorder="1" applyAlignment="1">
      <alignment horizontal="center" vertical="center"/>
    </xf>
    <xf numFmtId="0" fontId="50" fillId="3" borderId="64" xfId="2" applyFont="1" applyFill="1" applyBorder="1" applyAlignment="1">
      <alignment horizontal="center" vertical="center"/>
    </xf>
    <xf numFmtId="49" fontId="34" fillId="4" borderId="1" xfId="2" applyNumberFormat="1" applyFont="1" applyFill="1" applyBorder="1" applyAlignment="1">
      <alignment horizontal="left" vertical="center" wrapText="1"/>
    </xf>
    <xf numFmtId="0" fontId="60" fillId="0" borderId="0" xfId="5" applyFont="1" applyAlignment="1">
      <alignment vertical="center"/>
    </xf>
    <xf numFmtId="0" fontId="34" fillId="0" borderId="0" xfId="5" applyFont="1" applyAlignment="1">
      <alignment vertical="center" wrapText="1"/>
    </xf>
    <xf numFmtId="0" fontId="34" fillId="0" borderId="0" xfId="5" applyFont="1" applyAlignment="1">
      <alignment vertical="center"/>
    </xf>
    <xf numFmtId="0" fontId="36" fillId="0" borderId="0" xfId="4" applyFont="1" applyFill="1"/>
    <xf numFmtId="0" fontId="23" fillId="0" borderId="0" xfId="4" applyFont="1"/>
    <xf numFmtId="0" fontId="36" fillId="0" borderId="0" xfId="4" applyFont="1"/>
    <xf numFmtId="0" fontId="47" fillId="0" borderId="1" xfId="4" applyFont="1" applyBorder="1" applyAlignment="1">
      <alignment horizontal="centerContinuous"/>
    </xf>
    <xf numFmtId="0" fontId="47" fillId="0" borderId="2" xfId="4" applyFont="1" applyBorder="1" applyAlignment="1">
      <alignment horizontal="centerContinuous"/>
    </xf>
    <xf numFmtId="0" fontId="47" fillId="0" borderId="3" xfId="4" applyFont="1" applyBorder="1" applyAlignment="1">
      <alignment horizontal="centerContinuous"/>
    </xf>
    <xf numFmtId="0" fontId="28" fillId="0" borderId="76" xfId="4" applyFont="1" applyBorder="1" applyAlignment="1">
      <alignment horizontal="centerContinuous"/>
    </xf>
    <xf numFmtId="0" fontId="28" fillId="0" borderId="77" xfId="4" applyFont="1" applyBorder="1" applyAlignment="1">
      <alignment horizontal="centerContinuous"/>
    </xf>
    <xf numFmtId="0" fontId="28" fillId="0" borderId="78" xfId="4" applyFont="1" applyBorder="1" applyAlignment="1">
      <alignment horizontal="centerContinuous"/>
    </xf>
    <xf numFmtId="0" fontId="28" fillId="0" borderId="79" xfId="4" applyFont="1" applyBorder="1" applyAlignment="1">
      <alignment horizontal="centerContinuous"/>
    </xf>
    <xf numFmtId="0" fontId="28" fillId="0" borderId="80" xfId="4" applyFont="1" applyBorder="1" applyAlignment="1">
      <alignment horizontal="centerContinuous"/>
    </xf>
    <xf numFmtId="0" fontId="35" fillId="0" borderId="81" xfId="4" applyFont="1" applyBorder="1" applyAlignment="1">
      <alignment horizontal="center" vertical="center"/>
    </xf>
    <xf numFmtId="0" fontId="35" fillId="6" borderId="82" xfId="4" applyFont="1" applyFill="1" applyBorder="1" applyAlignment="1">
      <alignment horizontal="center" vertical="center" wrapText="1"/>
    </xf>
    <xf numFmtId="0" fontId="35" fillId="0" borderId="84" xfId="4" applyFont="1" applyBorder="1" applyAlignment="1">
      <alignment horizontal="center" vertical="center" wrapText="1"/>
    </xf>
    <xf numFmtId="0" fontId="35" fillId="0" borderId="85" xfId="4" applyFont="1" applyBorder="1" applyAlignment="1">
      <alignment horizontal="center" vertical="center"/>
    </xf>
    <xf numFmtId="0" fontId="35" fillId="0" borderId="86" xfId="4" applyFont="1" applyBorder="1" applyAlignment="1">
      <alignment horizontal="center" vertical="center" wrapText="1"/>
    </xf>
    <xf numFmtId="0" fontId="35" fillId="0" borderId="13" xfId="4" applyFont="1" applyBorder="1" applyAlignment="1">
      <alignment vertical="center"/>
    </xf>
    <xf numFmtId="3" fontId="36" fillId="6" borderId="40" xfId="3" applyNumberFormat="1" applyFont="1" applyFill="1" applyBorder="1"/>
    <xf numFmtId="3" fontId="36" fillId="0" borderId="67" xfId="3" applyNumberFormat="1" applyFont="1" applyBorder="1"/>
    <xf numFmtId="0" fontId="35" fillId="0" borderId="40" xfId="4" applyFont="1" applyBorder="1" applyAlignment="1">
      <alignment vertical="center"/>
    </xf>
    <xf numFmtId="3" fontId="36" fillId="6" borderId="14" xfId="3" applyNumberFormat="1" applyFont="1" applyFill="1" applyBorder="1"/>
    <xf numFmtId="4" fontId="23" fillId="0" borderId="15" xfId="3" applyNumberFormat="1" applyFont="1" applyBorder="1"/>
    <xf numFmtId="3" fontId="23" fillId="6" borderId="4" xfId="4" applyNumberFormat="1" applyFont="1" applyFill="1" applyBorder="1"/>
    <xf numFmtId="3" fontId="23" fillId="0" borderId="87" xfId="4" applyNumberFormat="1" applyFont="1" applyBorder="1"/>
    <xf numFmtId="4" fontId="23" fillId="0" borderId="46" xfId="3" applyNumberFormat="1" applyFont="1" applyBorder="1"/>
    <xf numFmtId="3" fontId="23" fillId="6" borderId="4" xfId="3" applyNumberFormat="1" applyFont="1" applyFill="1" applyBorder="1"/>
    <xf numFmtId="3" fontId="23" fillId="0" borderId="87" xfId="3" applyNumberFormat="1" applyFont="1" applyBorder="1"/>
    <xf numFmtId="4" fontId="23" fillId="0" borderId="32" xfId="3" applyNumberFormat="1" applyFont="1" applyBorder="1"/>
    <xf numFmtId="3" fontId="23" fillId="6" borderId="7" xfId="4" applyNumberFormat="1" applyFont="1" applyFill="1" applyBorder="1"/>
    <xf numFmtId="3" fontId="23" fillId="0" borderId="8" xfId="4" applyNumberFormat="1" applyFont="1" applyBorder="1"/>
    <xf numFmtId="3" fontId="23" fillId="6" borderId="7" xfId="3" applyNumberFormat="1" applyFont="1" applyFill="1" applyBorder="1"/>
    <xf numFmtId="3" fontId="23" fillId="0" borderId="8" xfId="3" applyNumberFormat="1" applyFont="1" applyBorder="1"/>
    <xf numFmtId="4" fontId="23" fillId="0" borderId="6" xfId="3" applyNumberFormat="1" applyFont="1" applyBorder="1"/>
    <xf numFmtId="3" fontId="23" fillId="6" borderId="11" xfId="4" applyNumberFormat="1" applyFont="1" applyFill="1" applyBorder="1"/>
    <xf numFmtId="3" fontId="23" fillId="0" borderId="39" xfId="4" applyNumberFormat="1" applyFont="1" applyBorder="1"/>
    <xf numFmtId="4" fontId="23" fillId="0" borderId="38" xfId="3" applyNumberFormat="1" applyFont="1" applyBorder="1"/>
    <xf numFmtId="3" fontId="23" fillId="6" borderId="11" xfId="3" applyNumberFormat="1" applyFont="1" applyFill="1" applyBorder="1"/>
    <xf numFmtId="3" fontId="23" fillId="0" borderId="39" xfId="3" applyNumberFormat="1" applyFont="1" applyBorder="1"/>
    <xf numFmtId="4" fontId="23" fillId="0" borderId="88" xfId="3" applyNumberFormat="1" applyFont="1" applyBorder="1"/>
    <xf numFmtId="3" fontId="23" fillId="6" borderId="24" xfId="4" applyNumberFormat="1" applyFont="1" applyFill="1" applyBorder="1"/>
    <xf numFmtId="3" fontId="23" fillId="0" borderId="89" xfId="4" applyNumberFormat="1" applyFont="1" applyBorder="1"/>
    <xf numFmtId="4" fontId="23" fillId="0" borderId="90" xfId="3" applyNumberFormat="1" applyFont="1" applyBorder="1"/>
    <xf numFmtId="3" fontId="23" fillId="6" borderId="24" xfId="3" applyNumberFormat="1" applyFont="1" applyFill="1" applyBorder="1"/>
    <xf numFmtId="3" fontId="23" fillId="0" borderId="89" xfId="3" applyNumberFormat="1" applyFont="1" applyBorder="1"/>
    <xf numFmtId="4" fontId="23" fillId="0" borderId="18" xfId="3" applyNumberFormat="1" applyFont="1" applyBorder="1"/>
    <xf numFmtId="3" fontId="23" fillId="6" borderId="19" xfId="4" applyNumberFormat="1" applyFont="1" applyFill="1" applyBorder="1"/>
    <xf numFmtId="3" fontId="23" fillId="0" borderId="64" xfId="4" applyNumberFormat="1" applyFont="1" applyBorder="1"/>
    <xf numFmtId="3" fontId="23" fillId="6" borderId="19" xfId="3" applyNumberFormat="1" applyFont="1" applyFill="1" applyBorder="1"/>
    <xf numFmtId="3" fontId="23" fillId="0" borderId="64" xfId="3" applyNumberFormat="1" applyFont="1" applyFill="1" applyBorder="1"/>
    <xf numFmtId="3" fontId="23" fillId="0" borderId="0" xfId="4" applyNumberFormat="1" applyFont="1" applyFill="1" applyBorder="1"/>
    <xf numFmtId="4" fontId="23" fillId="0" borderId="0" xfId="3" applyNumberFormat="1" applyFont="1" applyFill="1" applyBorder="1"/>
    <xf numFmtId="3" fontId="23" fillId="0" borderId="0" xfId="3" applyNumberFormat="1" applyFont="1" applyFill="1" applyBorder="1"/>
    <xf numFmtId="3" fontId="23" fillId="0" borderId="0" xfId="3" applyNumberFormat="1" applyFont="1" applyBorder="1"/>
    <xf numFmtId="4" fontId="23" fillId="0" borderId="65" xfId="3" applyNumberFormat="1" applyFont="1" applyBorder="1"/>
    <xf numFmtId="3" fontId="23" fillId="0" borderId="64" xfId="3" applyNumberFormat="1" applyFont="1" applyBorder="1"/>
    <xf numFmtId="0" fontId="23" fillId="0" borderId="48" xfId="4" applyFont="1" applyBorder="1"/>
    <xf numFmtId="4" fontId="23" fillId="0" borderId="0" xfId="3" applyNumberFormat="1" applyFont="1" applyBorder="1"/>
    <xf numFmtId="3" fontId="23" fillId="0" borderId="0" xfId="4" applyNumberFormat="1" applyFont="1"/>
    <xf numFmtId="0" fontId="65" fillId="0" borderId="0" xfId="3" applyFont="1" applyBorder="1"/>
    <xf numFmtId="0" fontId="23" fillId="0" borderId="0" xfId="3" applyFont="1" applyBorder="1"/>
    <xf numFmtId="0" fontId="23" fillId="0" borderId="0" xfId="3" applyFont="1" applyFill="1" applyBorder="1"/>
    <xf numFmtId="0" fontId="23" fillId="0" borderId="0" xfId="4" applyFont="1" applyFill="1" applyBorder="1"/>
    <xf numFmtId="0" fontId="23" fillId="0" borderId="0" xfId="4" applyFont="1" applyBorder="1"/>
    <xf numFmtId="0" fontId="35" fillId="0" borderId="96" xfId="4" applyFont="1" applyBorder="1" applyAlignment="1">
      <alignment horizontal="center" vertical="center"/>
    </xf>
    <xf numFmtId="0" fontId="23" fillId="0" borderId="0" xfId="3" applyFont="1"/>
    <xf numFmtId="0" fontId="36" fillId="0" borderId="0" xfId="0" applyFont="1"/>
    <xf numFmtId="0" fontId="65" fillId="0" borderId="0" xfId="3" applyFont="1"/>
    <xf numFmtId="0" fontId="28" fillId="0" borderId="81" xfId="4" applyFont="1" applyBorder="1" applyAlignment="1">
      <alignment horizontal="centerContinuous"/>
    </xf>
    <xf numFmtId="0" fontId="28" fillId="0" borderId="82" xfId="4" applyFont="1" applyBorder="1" applyAlignment="1">
      <alignment horizontal="centerContinuous"/>
    </xf>
    <xf numFmtId="0" fontId="28" fillId="0" borderId="84" xfId="4" applyFont="1" applyBorder="1" applyAlignment="1">
      <alignment horizontal="centerContinuous"/>
    </xf>
    <xf numFmtId="0" fontId="28" fillId="0" borderId="85" xfId="4" applyFont="1" applyBorder="1" applyAlignment="1">
      <alignment horizontal="centerContinuous"/>
    </xf>
    <xf numFmtId="0" fontId="28" fillId="0" borderId="86" xfId="4" applyFont="1" applyBorder="1" applyAlignment="1">
      <alignment horizontal="centerContinuous"/>
    </xf>
    <xf numFmtId="0" fontId="35" fillId="0" borderId="83" xfId="4" applyFont="1" applyBorder="1" applyAlignment="1">
      <alignment horizontal="center" vertical="center" wrapText="1"/>
    </xf>
    <xf numFmtId="3" fontId="36" fillId="0" borderId="34" xfId="3" applyNumberFormat="1" applyFont="1" applyBorder="1"/>
    <xf numFmtId="3" fontId="23" fillId="0" borderId="10" xfId="4" applyNumberFormat="1" applyFont="1" applyBorder="1"/>
    <xf numFmtId="4" fontId="23" fillId="0" borderId="31" xfId="3" applyNumberFormat="1" applyFont="1" applyBorder="1"/>
    <xf numFmtId="3" fontId="23" fillId="0" borderId="17" xfId="4" applyNumberFormat="1" applyFont="1" applyFill="1" applyBorder="1"/>
    <xf numFmtId="3" fontId="23" fillId="0" borderId="39" xfId="3" applyNumberFormat="1" applyFont="1" applyFill="1" applyBorder="1"/>
    <xf numFmtId="3" fontId="23" fillId="0" borderId="6" xfId="3" applyNumberFormat="1" applyFont="1" applyBorder="1"/>
    <xf numFmtId="0" fontId="23" fillId="0" borderId="6" xfId="0" applyFont="1" applyBorder="1"/>
    <xf numFmtId="1" fontId="23" fillId="6" borderId="11" xfId="4" applyNumberFormat="1" applyFont="1" applyFill="1" applyBorder="1"/>
    <xf numFmtId="1" fontId="23" fillId="0" borderId="17" xfId="4" applyNumberFormat="1" applyFont="1" applyFill="1" applyBorder="1"/>
    <xf numFmtId="3" fontId="23" fillId="0" borderId="6" xfId="4" applyNumberFormat="1" applyFont="1" applyBorder="1"/>
    <xf numFmtId="3" fontId="23" fillId="0" borderId="39" xfId="4" applyNumberFormat="1" applyFont="1" applyFill="1" applyBorder="1"/>
    <xf numFmtId="0" fontId="23" fillId="0" borderId="18" xfId="4" applyFont="1" applyBorder="1"/>
    <xf numFmtId="0" fontId="23" fillId="6" borderId="19" xfId="4" applyFont="1" applyFill="1" applyBorder="1"/>
    <xf numFmtId="0" fontId="23" fillId="0" borderId="21" xfId="4" applyFont="1" applyBorder="1"/>
    <xf numFmtId="3" fontId="23" fillId="0" borderId="18" xfId="4" applyNumberFormat="1" applyFont="1" applyBorder="1"/>
    <xf numFmtId="0" fontId="28" fillId="0" borderId="95" xfId="4" applyFont="1" applyBorder="1" applyAlignment="1">
      <alignment horizontal="centerContinuous"/>
    </xf>
    <xf numFmtId="3" fontId="23" fillId="0" borderId="64" xfId="4" applyNumberFormat="1" applyFont="1" applyFill="1" applyBorder="1"/>
    <xf numFmtId="0" fontId="28" fillId="0" borderId="49" xfId="0" applyFont="1" applyFill="1" applyBorder="1" applyAlignment="1">
      <alignment horizontal="center" vertical="center" wrapText="1"/>
    </xf>
    <xf numFmtId="0" fontId="28" fillId="0" borderId="62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4" borderId="51" xfId="0" applyFont="1" applyFill="1" applyBorder="1" applyAlignment="1">
      <alignment horizontal="center" vertical="center" wrapText="1"/>
    </xf>
    <xf numFmtId="0" fontId="28" fillId="4" borderId="56" xfId="0" applyFont="1" applyFill="1" applyBorder="1" applyAlignment="1">
      <alignment horizontal="center" vertical="center" wrapText="1"/>
    </xf>
    <xf numFmtId="0" fontId="28" fillId="4" borderId="30" xfId="0" applyFont="1" applyFill="1" applyBorder="1" applyAlignment="1">
      <alignment horizontal="center" vertical="center" wrapText="1"/>
    </xf>
    <xf numFmtId="0" fontId="28" fillId="0" borderId="51" xfId="0" applyFont="1" applyFill="1" applyBorder="1" applyAlignment="1">
      <alignment horizontal="center" vertical="center" wrapText="1"/>
    </xf>
    <xf numFmtId="0" fontId="28" fillId="0" borderId="56" xfId="0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center" vertical="center" wrapText="1"/>
    </xf>
    <xf numFmtId="0" fontId="16" fillId="7" borderId="0" xfId="0" applyFont="1" applyFill="1" applyAlignment="1">
      <alignment horizontal="left" vertical="top" wrapText="1"/>
    </xf>
    <xf numFmtId="49" fontId="35" fillId="5" borderId="9" xfId="2" applyNumberFormat="1" applyFont="1" applyFill="1" applyBorder="1" applyAlignment="1">
      <alignment horizontal="left" vertical="center"/>
    </xf>
    <xf numFmtId="49" fontId="35" fillId="5" borderId="42" xfId="2" applyNumberFormat="1" applyFont="1" applyFill="1" applyBorder="1" applyAlignment="1">
      <alignment horizontal="left" vertical="center"/>
    </xf>
    <xf numFmtId="0" fontId="30" fillId="0" borderId="0" xfId="9" applyFont="1" applyFill="1"/>
    <xf numFmtId="0" fontId="31" fillId="0" borderId="0" xfId="10" applyFont="1" applyFill="1"/>
  </cellXfs>
  <cellStyles count="12">
    <cellStyle name="Hiperłącze 2" xfId="11"/>
    <cellStyle name="Normal_taryfa 01-24" xfId="1"/>
    <cellStyle name="Normalny" xfId="0" builtinId="0"/>
    <cellStyle name="Normalny 2" xfId="6"/>
    <cellStyle name="Normalny 3" xfId="8"/>
    <cellStyle name="Normalny 3 2" xfId="10"/>
    <cellStyle name="Normalny_DROB41_0" xfId="9"/>
    <cellStyle name="Normalny_Kopia I-IX.06" xfId="3"/>
    <cellStyle name="Normalny_MatrycaKRAJ" xfId="4"/>
    <cellStyle name="Normalny_mleko09_07" xfId="2"/>
    <cellStyle name="Normalny_Oblicz_ziarno" xfId="7"/>
    <cellStyle name="Normalny_Zboża 01-04.2012 wstępne" xfId="5"/>
  </cellStyles>
  <dxfs count="4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3333FF"/>
      <color rgb="FFFFFF99"/>
      <color rgb="FFFFCC99"/>
      <color rgb="FFFFFF66"/>
      <color rgb="FFCC00CC"/>
      <color rgb="FFFF9966"/>
      <color rgb="FFFF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0</xdr:row>
      <xdr:rowOff>85725</xdr:rowOff>
    </xdr:from>
    <xdr:to>
      <xdr:col>2</xdr:col>
      <xdr:colOff>1280827</xdr:colOff>
      <xdr:row>4</xdr:row>
      <xdr:rowOff>58363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85725"/>
          <a:ext cx="2609314" cy="8108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600075</xdr:colOff>
      <xdr:row>25</xdr:row>
      <xdr:rowOff>0</xdr:rowOff>
    </xdr:to>
    <xdr:pic>
      <xdr:nvPicPr>
        <xdr:cNvPr id="10" name="Obraz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05525" cy="404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10</xdr:col>
      <xdr:colOff>554990</xdr:colOff>
      <xdr:row>21</xdr:row>
      <xdr:rowOff>155575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85775"/>
          <a:ext cx="6041390" cy="312737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3</xdr:row>
      <xdr:rowOff>0</xdr:rowOff>
    </xdr:from>
    <xdr:to>
      <xdr:col>21</xdr:col>
      <xdr:colOff>567690</xdr:colOff>
      <xdr:row>22</xdr:row>
      <xdr:rowOff>0</xdr:rowOff>
    </xdr:to>
    <xdr:pic>
      <xdr:nvPicPr>
        <xdr:cNvPr id="6" name="Obraz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5" y="485775"/>
          <a:ext cx="6054090" cy="31337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10</xdr:col>
      <xdr:colOff>567690</xdr:colOff>
      <xdr:row>42</xdr:row>
      <xdr:rowOff>111760</xdr:rowOff>
    </xdr:to>
    <xdr:pic>
      <xdr:nvPicPr>
        <xdr:cNvPr id="5" name="Obraz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3724275"/>
          <a:ext cx="6054090" cy="318833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10</xdr:col>
      <xdr:colOff>567690</xdr:colOff>
      <xdr:row>21</xdr:row>
      <xdr:rowOff>127000</xdr:rowOff>
    </xdr:to>
    <xdr:pic>
      <xdr:nvPicPr>
        <xdr:cNvPr id="6" name="Obraz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61925"/>
          <a:ext cx="6054090" cy="33655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</xdr:row>
      <xdr:rowOff>0</xdr:rowOff>
    </xdr:from>
    <xdr:to>
      <xdr:col>21</xdr:col>
      <xdr:colOff>561340</xdr:colOff>
      <xdr:row>21</xdr:row>
      <xdr:rowOff>152400</xdr:rowOff>
    </xdr:to>
    <xdr:pic>
      <xdr:nvPicPr>
        <xdr:cNvPr id="7" name="Obraz 6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0" y="161925"/>
          <a:ext cx="6047740" cy="33909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10</xdr:col>
      <xdr:colOff>567690</xdr:colOff>
      <xdr:row>21</xdr:row>
      <xdr:rowOff>160655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23850"/>
          <a:ext cx="6054090" cy="323723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2</xdr:row>
      <xdr:rowOff>0</xdr:rowOff>
    </xdr:from>
    <xdr:to>
      <xdr:col>21</xdr:col>
      <xdr:colOff>573405</xdr:colOff>
      <xdr:row>22</xdr:row>
      <xdr:rowOff>5080</xdr:rowOff>
    </xdr:to>
    <xdr:pic>
      <xdr:nvPicPr>
        <xdr:cNvPr id="7" name="Obraz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323850"/>
          <a:ext cx="6059805" cy="324358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7</xdr:row>
      <xdr:rowOff>0</xdr:rowOff>
    </xdr:from>
    <xdr:to>
      <xdr:col>17</xdr:col>
      <xdr:colOff>562033</xdr:colOff>
      <xdr:row>24</xdr:row>
      <xdr:rowOff>74584</xdr:rowOff>
    </xdr:to>
    <xdr:pic>
      <xdr:nvPicPr>
        <xdr:cNvPr id="3" name="Obraz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9091" y="1151659"/>
          <a:ext cx="6017260" cy="287147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ter.ADMINROL\Documents\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gdalena.Olecho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B1:AJ43"/>
  <sheetViews>
    <sheetView showGridLines="0" tabSelected="1" zoomScale="80" zoomScaleNormal="80" workbookViewId="0">
      <selection activeCell="K19" sqref="K19"/>
    </sheetView>
  </sheetViews>
  <sheetFormatPr defaultColWidth="9.140625" defaultRowHeight="12.75" x14ac:dyDescent="0.2"/>
  <cols>
    <col min="1" max="1" width="7.85546875" style="70" customWidth="1"/>
    <col min="2" max="2" width="19.28515625" style="70" customWidth="1"/>
    <col min="3" max="3" width="19.85546875" style="70" customWidth="1"/>
    <col min="4" max="4" width="21" style="70" customWidth="1"/>
    <col min="5" max="5" width="14.7109375" style="70" customWidth="1"/>
    <col min="6" max="6" width="13.42578125" style="70" customWidth="1"/>
    <col min="7" max="10" width="9.140625" style="70"/>
    <col min="11" max="11" width="17.85546875" style="70" customWidth="1"/>
    <col min="12" max="16384" width="9.140625" style="70"/>
  </cols>
  <sheetData>
    <row r="1" spans="2:36" ht="15" customHeight="1" x14ac:dyDescent="0.2">
      <c r="B1" s="67"/>
      <c r="C1" s="67"/>
      <c r="D1" s="67"/>
      <c r="E1" s="68"/>
      <c r="F1" s="68"/>
      <c r="G1" s="69"/>
      <c r="L1" s="71"/>
      <c r="M1" s="71"/>
      <c r="N1" s="71"/>
      <c r="O1" s="71"/>
      <c r="P1" s="71"/>
      <c r="Q1" s="71"/>
      <c r="R1" s="71"/>
      <c r="S1" s="71"/>
      <c r="T1" s="71"/>
    </row>
    <row r="2" spans="2:36" ht="15.75" x14ac:dyDescent="0.25">
      <c r="B2" s="67"/>
      <c r="C2" s="67"/>
      <c r="D2" s="72" t="s">
        <v>107</v>
      </c>
      <c r="E2" s="68"/>
      <c r="F2" s="68"/>
      <c r="G2" s="69"/>
      <c r="L2" s="71"/>
      <c r="M2" s="71"/>
      <c r="N2" s="71"/>
      <c r="O2" s="71"/>
      <c r="P2" s="71"/>
      <c r="Q2" s="71"/>
      <c r="R2" s="71"/>
      <c r="S2" s="71"/>
      <c r="T2" s="71"/>
      <c r="AI2" s="73"/>
      <c r="AJ2" s="73"/>
    </row>
    <row r="3" spans="2:36" ht="19.5" customHeight="1" x14ac:dyDescent="0.2">
      <c r="B3" s="67"/>
      <c r="C3" s="67"/>
      <c r="D3" s="330" t="s">
        <v>152</v>
      </c>
      <c r="E3" s="67"/>
      <c r="F3" s="68"/>
      <c r="G3" s="75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AI3" s="73"/>
      <c r="AJ3" s="73"/>
    </row>
    <row r="4" spans="2:36" ht="17.25" x14ac:dyDescent="0.2">
      <c r="B4" s="68"/>
      <c r="C4" s="68"/>
      <c r="D4" s="74" t="s">
        <v>92</v>
      </c>
      <c r="E4" s="68"/>
      <c r="F4" s="68"/>
      <c r="G4" s="75"/>
      <c r="H4" s="76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</row>
    <row r="5" spans="2:36" ht="15.75" x14ac:dyDescent="0.2">
      <c r="B5" s="75"/>
      <c r="C5" s="75"/>
      <c r="D5" s="75"/>
      <c r="E5" s="75"/>
      <c r="F5" s="75"/>
      <c r="G5" s="75"/>
      <c r="H5" s="76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2:36" ht="18" customHeight="1" x14ac:dyDescent="0.25">
      <c r="B6" s="77" t="s">
        <v>0</v>
      </c>
      <c r="C6" s="71"/>
      <c r="D6" s="71"/>
      <c r="E6" s="71"/>
      <c r="F6" s="71"/>
      <c r="G6" s="75"/>
      <c r="H6" s="76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</row>
    <row r="7" spans="2:36" ht="16.5" customHeight="1" x14ac:dyDescent="0.2">
      <c r="B7" s="71"/>
      <c r="C7" s="71"/>
      <c r="D7" s="71"/>
      <c r="E7" s="71"/>
      <c r="F7" s="71"/>
      <c r="G7" s="75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</row>
    <row r="8" spans="2:36" ht="23.25" customHeight="1" x14ac:dyDescent="0.2">
      <c r="B8" s="71"/>
      <c r="C8" s="71"/>
      <c r="D8" s="71"/>
      <c r="E8" s="71"/>
      <c r="F8" s="71"/>
      <c r="G8" s="75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</row>
    <row r="9" spans="2:36" s="69" customFormat="1" ht="33" customHeight="1" x14ac:dyDescent="0.5">
      <c r="B9" s="60" t="s">
        <v>3</v>
      </c>
      <c r="C9" s="78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</row>
    <row r="10" spans="2:36" s="69" customFormat="1" ht="23.25" customHeight="1" x14ac:dyDescent="0.5">
      <c r="B10" s="6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</row>
    <row r="11" spans="2:36" x14ac:dyDescent="0.2">
      <c r="B11" s="71"/>
      <c r="C11" s="71"/>
      <c r="D11" s="71"/>
      <c r="E11" s="71"/>
      <c r="F11" s="71"/>
      <c r="G11" s="75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</row>
    <row r="12" spans="2:36" ht="23.25" x14ac:dyDescent="0.35">
      <c r="B12" s="62" t="s">
        <v>165</v>
      </c>
      <c r="C12" s="63"/>
      <c r="D12" s="79"/>
      <c r="E12" s="567" t="s">
        <v>171</v>
      </c>
      <c r="F12" s="568"/>
      <c r="G12" s="80"/>
      <c r="Q12" s="71"/>
      <c r="R12" s="71"/>
      <c r="S12" s="71"/>
      <c r="T12" s="71"/>
    </row>
    <row r="13" spans="2:36" x14ac:dyDescent="0.2">
      <c r="B13" s="71"/>
      <c r="C13" s="71"/>
      <c r="D13" s="71"/>
      <c r="E13" s="71"/>
      <c r="F13" s="71"/>
      <c r="G13" s="75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</row>
    <row r="14" spans="2:36" x14ac:dyDescent="0.2">
      <c r="B14" s="71"/>
      <c r="C14" s="71"/>
      <c r="D14" s="71"/>
      <c r="E14" s="71"/>
      <c r="F14" s="71"/>
      <c r="G14" s="75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</row>
    <row r="15" spans="2:36" ht="26.25" x14ac:dyDescent="0.4">
      <c r="B15" s="64" t="s">
        <v>128</v>
      </c>
      <c r="C15" s="65"/>
      <c r="D15" s="66" t="s">
        <v>166</v>
      </c>
      <c r="E15" s="65"/>
      <c r="F15" s="65"/>
      <c r="G15" s="63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</row>
    <row r="16" spans="2:36" ht="15" x14ac:dyDescent="0.25">
      <c r="B16" s="81"/>
      <c r="C16" s="81"/>
      <c r="D16" s="81"/>
      <c r="E16" s="81"/>
      <c r="F16" s="81"/>
      <c r="G16" s="75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</row>
    <row r="17" spans="2:20" ht="15" x14ac:dyDescent="0.25">
      <c r="B17" s="81" t="s">
        <v>134</v>
      </c>
      <c r="C17" s="81"/>
      <c r="D17" s="81"/>
      <c r="E17" s="81"/>
      <c r="F17" s="8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</row>
    <row r="18" spans="2:20" s="326" customFormat="1" ht="15" x14ac:dyDescent="0.25">
      <c r="B18" s="81" t="s">
        <v>149</v>
      </c>
      <c r="C18" s="81"/>
      <c r="D18" s="81"/>
      <c r="E18" s="81"/>
      <c r="F18" s="8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</row>
    <row r="19" spans="2:20" s="326" customFormat="1" ht="15" x14ac:dyDescent="0.25">
      <c r="B19" s="81" t="s">
        <v>150</v>
      </c>
      <c r="C19" s="81"/>
      <c r="D19" s="81"/>
      <c r="E19" s="81"/>
      <c r="F19" s="8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</row>
    <row r="20" spans="2:20" s="326" customFormat="1" ht="15" x14ac:dyDescent="0.25">
      <c r="B20" s="81" t="s">
        <v>92</v>
      </c>
      <c r="C20" s="81"/>
      <c r="D20" s="81"/>
      <c r="E20" s="81"/>
      <c r="F20" s="8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</row>
    <row r="21" spans="2:20" ht="15" x14ac:dyDescent="0.25">
      <c r="B21" s="81" t="s">
        <v>1</v>
      </c>
      <c r="C21" s="81"/>
      <c r="D21" s="81"/>
      <c r="E21" s="81"/>
      <c r="F21" s="8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</row>
    <row r="22" spans="2:20" ht="15" x14ac:dyDescent="0.25">
      <c r="B22" s="81" t="s">
        <v>2</v>
      </c>
      <c r="C22" s="81"/>
      <c r="D22" s="81"/>
      <c r="E22" s="81"/>
      <c r="F22" s="8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</row>
    <row r="23" spans="2:20" ht="15" x14ac:dyDescent="0.25">
      <c r="B23" s="81"/>
      <c r="C23" s="81"/>
      <c r="D23" s="81"/>
      <c r="E23" s="81"/>
      <c r="F23" s="8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</row>
    <row r="24" spans="2:20" ht="15" x14ac:dyDescent="0.25">
      <c r="B24" s="81"/>
      <c r="C24" s="81"/>
      <c r="D24" s="81"/>
      <c r="E24" s="81"/>
      <c r="F24" s="8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</row>
    <row r="25" spans="2:20" ht="15" x14ac:dyDescent="0.25">
      <c r="B25" s="81"/>
      <c r="C25" s="84"/>
      <c r="D25" s="81"/>
      <c r="E25" s="81"/>
      <c r="F25" s="8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</row>
    <row r="26" spans="2:20" ht="15" x14ac:dyDescent="0.25">
      <c r="B26" s="81"/>
      <c r="C26" s="84"/>
      <c r="D26" s="81"/>
      <c r="E26" s="81"/>
      <c r="F26" s="8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</row>
    <row r="27" spans="2:20" ht="15" x14ac:dyDescent="0.25">
      <c r="B27" s="82" t="s">
        <v>129</v>
      </c>
      <c r="C27" s="81"/>
      <c r="D27" s="81"/>
      <c r="E27" s="81"/>
      <c r="F27" s="8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</row>
    <row r="28" spans="2:20" ht="15" x14ac:dyDescent="0.25">
      <c r="B28" s="82" t="s">
        <v>4</v>
      </c>
      <c r="C28" s="82"/>
      <c r="D28" s="82"/>
      <c r="E28" s="82"/>
      <c r="F28" s="82"/>
      <c r="G28" s="83"/>
      <c r="H28" s="83"/>
      <c r="I28" s="83"/>
      <c r="J28" s="83"/>
      <c r="K28" s="71"/>
      <c r="L28" s="71"/>
      <c r="M28" s="71"/>
      <c r="N28" s="71"/>
      <c r="O28" s="71"/>
      <c r="P28" s="71"/>
      <c r="Q28" s="71"/>
      <c r="R28" s="71"/>
      <c r="S28" s="71"/>
      <c r="T28" s="71"/>
    </row>
    <row r="29" spans="2:20" ht="15" x14ac:dyDescent="0.25">
      <c r="B29" s="327" t="s">
        <v>151</v>
      </c>
      <c r="C29" s="327"/>
      <c r="D29" s="81"/>
      <c r="E29" s="81"/>
      <c r="F29" s="8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</row>
    <row r="30" spans="2:20" ht="15" x14ac:dyDescent="0.25">
      <c r="B30" s="81" t="s">
        <v>130</v>
      </c>
      <c r="C30" s="81"/>
      <c r="D30" s="81"/>
      <c r="E30" s="81"/>
      <c r="F30" s="8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</row>
    <row r="31" spans="2:20" ht="15" x14ac:dyDescent="0.25">
      <c r="B31" s="81"/>
      <c r="C31" s="81"/>
      <c r="D31" s="81"/>
      <c r="E31" s="81"/>
      <c r="F31" s="8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</row>
    <row r="32" spans="2:20" ht="15" x14ac:dyDescent="0.25">
      <c r="B32" s="328" t="s">
        <v>131</v>
      </c>
      <c r="C32" s="85"/>
      <c r="D32" s="85"/>
      <c r="E32" s="85"/>
      <c r="F32" s="85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71"/>
      <c r="R32" s="71"/>
      <c r="S32" s="71"/>
      <c r="T32" s="71"/>
    </row>
    <row r="33" spans="2:20" ht="15" x14ac:dyDescent="0.25">
      <c r="B33" s="329" t="s">
        <v>132</v>
      </c>
      <c r="C33" s="85"/>
      <c r="D33" s="85"/>
      <c r="E33" s="85"/>
      <c r="F33" s="85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71"/>
      <c r="R33" s="71"/>
      <c r="S33" s="71"/>
      <c r="T33" s="71"/>
    </row>
    <row r="34" spans="2:20" ht="15.75" x14ac:dyDescent="0.25">
      <c r="B34" s="329" t="s">
        <v>133</v>
      </c>
      <c r="C34" s="81"/>
      <c r="D34" s="81"/>
      <c r="E34" s="81"/>
      <c r="F34" s="81"/>
      <c r="G34" s="71"/>
      <c r="H34" s="71"/>
      <c r="I34" s="71"/>
      <c r="J34" s="71"/>
      <c r="K34" s="71"/>
      <c r="L34" s="71"/>
      <c r="M34" s="71"/>
      <c r="N34" s="87"/>
      <c r="O34" s="71"/>
      <c r="P34" s="71"/>
      <c r="Q34" s="71"/>
      <c r="R34" s="71"/>
      <c r="S34" s="71"/>
      <c r="T34" s="71"/>
    </row>
    <row r="35" spans="2:20" ht="15.75" x14ac:dyDescent="0.25">
      <c r="B35" s="81"/>
      <c r="C35" s="81"/>
      <c r="D35" s="81"/>
      <c r="E35" s="81"/>
      <c r="F35" s="81"/>
      <c r="G35" s="71"/>
      <c r="H35" s="71"/>
      <c r="I35" s="71"/>
      <c r="J35" s="71"/>
      <c r="K35" s="71"/>
      <c r="L35" s="71"/>
      <c r="M35" s="71"/>
      <c r="N35" s="87"/>
      <c r="O35" s="71"/>
      <c r="P35" s="71"/>
      <c r="Q35" s="71"/>
      <c r="R35" s="71"/>
      <c r="S35" s="71"/>
      <c r="T35" s="71"/>
    </row>
    <row r="36" spans="2:20" ht="15.75" x14ac:dyDescent="0.2"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87"/>
      <c r="O36" s="71"/>
      <c r="P36" s="71"/>
      <c r="Q36" s="71"/>
      <c r="R36" s="71"/>
      <c r="S36" s="71"/>
      <c r="T36" s="71"/>
    </row>
    <row r="37" spans="2:20" ht="15.75" x14ac:dyDescent="0.2">
      <c r="B37" s="88"/>
      <c r="C37" s="88"/>
      <c r="D37" s="88"/>
      <c r="E37" s="88"/>
      <c r="F37" s="88"/>
      <c r="G37" s="88"/>
      <c r="H37" s="88"/>
      <c r="I37" s="88"/>
      <c r="J37" s="88"/>
      <c r="K37" s="88"/>
      <c r="N37" s="89"/>
    </row>
    <row r="38" spans="2:20" ht="15.75" x14ac:dyDescent="0.2">
      <c r="B38" s="88"/>
      <c r="C38" s="88"/>
      <c r="D38" s="88"/>
      <c r="E38" s="88"/>
      <c r="F38" s="88"/>
      <c r="G38" s="88"/>
      <c r="H38" s="88"/>
      <c r="I38" s="88"/>
      <c r="J38" s="88"/>
      <c r="K38" s="88"/>
      <c r="N38" s="89"/>
    </row>
    <row r="39" spans="2:20" x14ac:dyDescent="0.2">
      <c r="B39" s="88"/>
      <c r="C39" s="88"/>
      <c r="D39" s="88"/>
      <c r="E39" s="88"/>
      <c r="F39" s="88"/>
      <c r="G39" s="88"/>
      <c r="H39" s="88"/>
      <c r="I39" s="88"/>
      <c r="J39" s="88"/>
      <c r="K39" s="88"/>
    </row>
    <row r="40" spans="2:20" x14ac:dyDescent="0.2">
      <c r="B40" s="88"/>
      <c r="C40" s="88"/>
      <c r="D40" s="88"/>
      <c r="E40" s="88"/>
      <c r="F40" s="88"/>
      <c r="G40" s="88"/>
      <c r="H40" s="88"/>
      <c r="I40" s="88"/>
      <c r="J40" s="88"/>
      <c r="K40" s="88"/>
    </row>
    <row r="41" spans="2:20" x14ac:dyDescent="0.2">
      <c r="B41" s="88"/>
      <c r="C41" s="88"/>
      <c r="D41" s="88"/>
      <c r="E41" s="88"/>
      <c r="F41" s="88"/>
      <c r="G41" s="88"/>
      <c r="H41" s="88"/>
      <c r="I41" s="88"/>
      <c r="J41" s="88"/>
      <c r="K41" s="88"/>
    </row>
    <row r="42" spans="2:20" x14ac:dyDescent="0.2">
      <c r="B42" s="88"/>
      <c r="C42" s="88"/>
      <c r="D42" s="88"/>
      <c r="E42" s="88"/>
      <c r="F42" s="88"/>
      <c r="G42" s="88"/>
      <c r="H42" s="88"/>
      <c r="I42" s="88"/>
      <c r="J42" s="88"/>
      <c r="K42" s="88"/>
    </row>
    <row r="43" spans="2:20" x14ac:dyDescent="0.2">
      <c r="B43" s="88"/>
      <c r="C43" s="88"/>
      <c r="D43" s="88"/>
      <c r="E43" s="88"/>
      <c r="F43" s="88"/>
      <c r="G43" s="88"/>
      <c r="H43" s="88"/>
      <c r="I43" s="88"/>
      <c r="J43" s="88"/>
      <c r="K43" s="88"/>
    </row>
  </sheetData>
  <hyperlinks>
    <hyperlink ref="B29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38"/>
  <sheetViews>
    <sheetView showGridLines="0" zoomScale="90" zoomScaleNormal="90" workbookViewId="0">
      <selection activeCell="B7" sqref="B7"/>
    </sheetView>
  </sheetViews>
  <sheetFormatPr defaultColWidth="9.140625" defaultRowHeight="15.75" x14ac:dyDescent="0.25"/>
  <cols>
    <col min="1" max="1" width="32.7109375" style="93" customWidth="1"/>
    <col min="2" max="3" width="13.7109375" style="93" customWidth="1"/>
    <col min="4" max="4" width="11.7109375" style="93" customWidth="1"/>
    <col min="5" max="6" width="13.7109375" style="93" customWidth="1"/>
    <col min="7" max="16384" width="9.140625" style="93"/>
  </cols>
  <sheetData>
    <row r="1" spans="1:7" s="106" customFormat="1" ht="20.25" customHeight="1" x14ac:dyDescent="0.35">
      <c r="A1" s="125" t="s">
        <v>142</v>
      </c>
      <c r="E1" s="154" t="str">
        <f>Bydło_PL!D1</f>
        <v>kwiecień - maj 2023r.</v>
      </c>
    </row>
    <row r="2" spans="1:7" ht="20.25" customHeight="1" thickBot="1" x14ac:dyDescent="0.3">
      <c r="A2" s="144"/>
      <c r="F2" s="145"/>
    </row>
    <row r="3" spans="1:7" ht="21" customHeight="1" thickBot="1" x14ac:dyDescent="0.3">
      <c r="A3" s="411" t="s">
        <v>5</v>
      </c>
      <c r="B3" s="412"/>
      <c r="C3" s="412"/>
      <c r="D3" s="412"/>
      <c r="E3" s="412"/>
      <c r="F3" s="413"/>
    </row>
    <row r="4" spans="1:7" ht="16.5" thickBot="1" x14ac:dyDescent="0.3">
      <c r="A4" s="205"/>
      <c r="B4" s="126">
        <v>2023</v>
      </c>
      <c r="C4" s="206"/>
      <c r="D4" s="207"/>
      <c r="E4" s="201"/>
      <c r="F4" s="340"/>
    </row>
    <row r="5" spans="1:7" ht="30" customHeight="1" x14ac:dyDescent="0.25">
      <c r="A5" s="343" t="s">
        <v>6</v>
      </c>
      <c r="B5" s="127" t="s">
        <v>7</v>
      </c>
      <c r="C5" s="148"/>
      <c r="D5" s="149"/>
      <c r="E5" s="128" t="s">
        <v>137</v>
      </c>
      <c r="F5" s="149"/>
    </row>
    <row r="6" spans="1:7" ht="21.95" customHeight="1" thickBot="1" x14ac:dyDescent="0.3">
      <c r="A6" s="202"/>
      <c r="B6" s="210" t="s">
        <v>170</v>
      </c>
      <c r="C6" s="211" t="s">
        <v>163</v>
      </c>
      <c r="D6" s="158" t="s">
        <v>8</v>
      </c>
      <c r="E6" s="203" t="s">
        <v>170</v>
      </c>
      <c r="F6" s="341" t="s">
        <v>163</v>
      </c>
    </row>
    <row r="7" spans="1:7" ht="16.5" thickBot="1" x14ac:dyDescent="0.3">
      <c r="A7" s="414" t="s">
        <v>38</v>
      </c>
      <c r="B7" s="359">
        <v>1982.365</v>
      </c>
      <c r="C7" s="410">
        <v>2038.3520000000001</v>
      </c>
      <c r="D7" s="361">
        <v>-2.7466796706358898</v>
      </c>
      <c r="E7" s="362">
        <v>100</v>
      </c>
      <c r="F7" s="363">
        <v>100</v>
      </c>
    </row>
    <row r="8" spans="1:7" x14ac:dyDescent="0.25">
      <c r="A8" s="415" t="s">
        <v>11</v>
      </c>
      <c r="B8" s="416"/>
      <c r="C8" s="417"/>
      <c r="D8" s="418"/>
      <c r="E8" s="418"/>
      <c r="F8" s="367"/>
      <c r="G8" s="208"/>
    </row>
    <row r="9" spans="1:7" x14ac:dyDescent="0.25">
      <c r="A9" s="419" t="s">
        <v>9</v>
      </c>
      <c r="B9" s="370">
        <v>1574.806</v>
      </c>
      <c r="C9" s="371">
        <v>1638.3889999999999</v>
      </c>
      <c r="D9" s="384">
        <v>-3.8808243951833092</v>
      </c>
      <c r="E9" s="385">
        <v>77.545008422169431</v>
      </c>
      <c r="F9" s="386">
        <v>78.084421160944757</v>
      </c>
    </row>
    <row r="10" spans="1:7" x14ac:dyDescent="0.25">
      <c r="A10" s="419" t="s">
        <v>10</v>
      </c>
      <c r="B10" s="420">
        <v>3151.4229999999998</v>
      </c>
      <c r="C10" s="371">
        <v>3207.8449999999998</v>
      </c>
      <c r="D10" s="375">
        <v>-1.7588755067654462</v>
      </c>
      <c r="E10" s="373">
        <v>16.578940630971939</v>
      </c>
      <c r="F10" s="374">
        <v>16.624049572625236</v>
      </c>
    </row>
    <row r="11" spans="1:7" x14ac:dyDescent="0.25">
      <c r="A11" s="419" t="s">
        <v>33</v>
      </c>
      <c r="B11" s="420">
        <v>5164.4189999999999</v>
      </c>
      <c r="C11" s="371">
        <v>5248.5280000000002</v>
      </c>
      <c r="D11" s="375">
        <v>-1.6025255081043748</v>
      </c>
      <c r="E11" s="421">
        <v>2.1513853259699287</v>
      </c>
      <c r="F11" s="374">
        <v>1.931633882829789</v>
      </c>
    </row>
    <row r="12" spans="1:7" x14ac:dyDescent="0.25">
      <c r="A12" s="419" t="s">
        <v>40</v>
      </c>
      <c r="B12" s="420">
        <v>3155.9180000000001</v>
      </c>
      <c r="C12" s="396">
        <v>3411.94</v>
      </c>
      <c r="D12" s="375">
        <v>-7.5037075681283945</v>
      </c>
      <c r="E12" s="422">
        <v>3.5874520992592771</v>
      </c>
      <c r="F12" s="374">
        <v>3.217709240962932</v>
      </c>
    </row>
    <row r="13" spans="1:7" ht="16.5" thickBot="1" x14ac:dyDescent="0.3">
      <c r="A13" s="423" t="s">
        <v>83</v>
      </c>
      <c r="B13" s="377">
        <v>10483.823</v>
      </c>
      <c r="C13" s="378">
        <v>10256.179</v>
      </c>
      <c r="D13" s="375">
        <v>2.2195790459585409</v>
      </c>
      <c r="E13" s="424">
        <v>0.13721352162943468</v>
      </c>
      <c r="F13" s="390">
        <v>0.14218614263728258</v>
      </c>
    </row>
    <row r="14" spans="1:7" x14ac:dyDescent="0.25">
      <c r="A14" s="415" t="s">
        <v>12</v>
      </c>
      <c r="B14" s="416"/>
      <c r="C14" s="417"/>
      <c r="D14" s="418"/>
      <c r="E14" s="418"/>
      <c r="F14" s="367"/>
    </row>
    <row r="15" spans="1:7" x14ac:dyDescent="0.25">
      <c r="A15" s="425" t="s">
        <v>34</v>
      </c>
      <c r="B15" s="370">
        <v>2063.5830000000001</v>
      </c>
      <c r="C15" s="371">
        <v>2108.9699999999998</v>
      </c>
      <c r="D15" s="384">
        <v>-2.1520932018947505</v>
      </c>
      <c r="E15" s="385">
        <v>11.056374671328841</v>
      </c>
      <c r="F15" s="386">
        <v>11.207457627915609</v>
      </c>
    </row>
    <row r="16" spans="1:7" x14ac:dyDescent="0.25">
      <c r="A16" s="425" t="s">
        <v>23</v>
      </c>
      <c r="B16" s="420">
        <v>1481.6759999999999</v>
      </c>
      <c r="C16" s="396">
        <v>1544.875</v>
      </c>
      <c r="D16" s="375">
        <v>-4.0908811392507527</v>
      </c>
      <c r="E16" s="373">
        <v>63.646678768600786</v>
      </c>
      <c r="F16" s="374">
        <v>63.472528856172175</v>
      </c>
    </row>
    <row r="17" spans="1:6" x14ac:dyDescent="0.25">
      <c r="A17" s="425" t="s">
        <v>24</v>
      </c>
      <c r="B17" s="420">
        <v>1746.16</v>
      </c>
      <c r="C17" s="396">
        <v>1821.4960000000001</v>
      </c>
      <c r="D17" s="375">
        <v>-4.1359410067329279</v>
      </c>
      <c r="E17" s="373">
        <v>2.7295027252851476</v>
      </c>
      <c r="F17" s="374">
        <v>3.2541896650292488</v>
      </c>
    </row>
    <row r="18" spans="1:6" x14ac:dyDescent="0.25">
      <c r="A18" s="426" t="s">
        <v>25</v>
      </c>
      <c r="B18" s="420">
        <v>2024.5309999999999</v>
      </c>
      <c r="C18" s="396">
        <v>2105.9279999999999</v>
      </c>
      <c r="D18" s="375">
        <v>-3.8651368897702079</v>
      </c>
      <c r="E18" s="373">
        <v>8.5786279612561647E-2</v>
      </c>
      <c r="F18" s="374">
        <v>0.1186626038820239</v>
      </c>
    </row>
    <row r="19" spans="1:6" ht="16.5" thickBot="1" x14ac:dyDescent="0.3">
      <c r="A19" s="427" t="s">
        <v>22</v>
      </c>
      <c r="B19" s="420" t="s">
        <v>39</v>
      </c>
      <c r="C19" s="396">
        <v>1961.079</v>
      </c>
      <c r="D19" s="375" t="s">
        <v>136</v>
      </c>
      <c r="E19" s="373">
        <v>2.6665977342082314E-2</v>
      </c>
      <c r="F19" s="374">
        <v>3.1582407945705424E-2</v>
      </c>
    </row>
    <row r="20" spans="1:6" x14ac:dyDescent="0.25">
      <c r="A20" s="415" t="s">
        <v>10</v>
      </c>
      <c r="B20" s="416"/>
      <c r="C20" s="417"/>
      <c r="D20" s="418"/>
      <c r="E20" s="418"/>
      <c r="F20" s="367"/>
    </row>
    <row r="21" spans="1:6" x14ac:dyDescent="0.25">
      <c r="A21" s="425" t="s">
        <v>34</v>
      </c>
      <c r="B21" s="370">
        <v>3242.0709999999999</v>
      </c>
      <c r="C21" s="371">
        <v>3296.0079999999998</v>
      </c>
      <c r="D21" s="384">
        <v>-1.6364341348686018</v>
      </c>
      <c r="E21" s="385">
        <v>6.40662473907601</v>
      </c>
      <c r="F21" s="386">
        <v>6.2429982859555855</v>
      </c>
    </row>
    <row r="22" spans="1:6" ht="15.75" customHeight="1" x14ac:dyDescent="0.25">
      <c r="A22" s="426" t="s">
        <v>23</v>
      </c>
      <c r="B22" s="420">
        <v>3077.0459999999998</v>
      </c>
      <c r="C22" s="396">
        <v>3137.739</v>
      </c>
      <c r="D22" s="375">
        <v>-1.9342909018245369</v>
      </c>
      <c r="E22" s="373">
        <v>8.4309632564847732</v>
      </c>
      <c r="F22" s="374">
        <v>8.6300170542390635</v>
      </c>
    </row>
    <row r="23" spans="1:6" x14ac:dyDescent="0.25">
      <c r="A23" s="426" t="s">
        <v>24</v>
      </c>
      <c r="B23" s="420">
        <v>2905.4319999999998</v>
      </c>
      <c r="C23" s="396">
        <v>3000.8069999999998</v>
      </c>
      <c r="D23" s="375">
        <v>-3.1783117008191466</v>
      </c>
      <c r="E23" s="373">
        <v>1.3816340431026581</v>
      </c>
      <c r="F23" s="374">
        <v>1.374043727659332</v>
      </c>
    </row>
    <row r="24" spans="1:6" x14ac:dyDescent="0.25">
      <c r="A24" s="426" t="s">
        <v>25</v>
      </c>
      <c r="B24" s="420" t="s">
        <v>39</v>
      </c>
      <c r="C24" s="396" t="s">
        <v>39</v>
      </c>
      <c r="D24" s="401" t="s">
        <v>136</v>
      </c>
      <c r="E24" s="373">
        <v>1.4841916887986444E-4</v>
      </c>
      <c r="F24" s="374">
        <v>9.1429634251421845E-5</v>
      </c>
    </row>
    <row r="25" spans="1:6" ht="16.5" thickBot="1" x14ac:dyDescent="0.3">
      <c r="A25" s="427" t="s">
        <v>22</v>
      </c>
      <c r="B25" s="420">
        <v>4224.4669999999996</v>
      </c>
      <c r="C25" s="396">
        <v>4106.8980000000001</v>
      </c>
      <c r="D25" s="375">
        <v>2.8627202331297128</v>
      </c>
      <c r="E25" s="373">
        <v>0.35957017313961837</v>
      </c>
      <c r="F25" s="374">
        <v>0.37689907513700405</v>
      </c>
    </row>
    <row r="26" spans="1:6" x14ac:dyDescent="0.25">
      <c r="A26" s="415" t="s">
        <v>33</v>
      </c>
      <c r="B26" s="416"/>
      <c r="C26" s="417"/>
      <c r="D26" s="418"/>
      <c r="E26" s="418"/>
      <c r="F26" s="367"/>
    </row>
    <row r="27" spans="1:6" x14ac:dyDescent="0.25">
      <c r="A27" s="425" t="s">
        <v>34</v>
      </c>
      <c r="B27" s="370">
        <v>5526.0309999999999</v>
      </c>
      <c r="C27" s="371">
        <v>5499.0919999999996</v>
      </c>
      <c r="D27" s="384">
        <v>0.48988087487898557</v>
      </c>
      <c r="E27" s="385">
        <v>0.43324792222439767</v>
      </c>
      <c r="F27" s="386">
        <v>0.47888230145630428</v>
      </c>
    </row>
    <row r="28" spans="1:6" x14ac:dyDescent="0.25">
      <c r="A28" s="426" t="s">
        <v>23</v>
      </c>
      <c r="B28" s="420">
        <v>4992.4530000000004</v>
      </c>
      <c r="C28" s="396">
        <v>5032.8040000000001</v>
      </c>
      <c r="D28" s="375">
        <v>-0.80175981421091813</v>
      </c>
      <c r="E28" s="373">
        <v>1.2529669919478892</v>
      </c>
      <c r="F28" s="374">
        <v>1.0630392960649599</v>
      </c>
    </row>
    <row r="29" spans="1:6" x14ac:dyDescent="0.25">
      <c r="A29" s="426" t="s">
        <v>24</v>
      </c>
      <c r="B29" s="428">
        <v>4857.241</v>
      </c>
      <c r="C29" s="429">
        <v>5009.1639999999998</v>
      </c>
      <c r="D29" s="375">
        <v>-3.0329012985001045</v>
      </c>
      <c r="E29" s="373">
        <v>0.34161145370515467</v>
      </c>
      <c r="F29" s="374">
        <v>0.28822539128944646</v>
      </c>
    </row>
    <row r="30" spans="1:6" x14ac:dyDescent="0.25">
      <c r="A30" s="430" t="s">
        <v>25</v>
      </c>
      <c r="B30" s="428" t="s">
        <v>31</v>
      </c>
      <c r="C30" s="429" t="s">
        <v>31</v>
      </c>
      <c r="D30" s="401" t="s">
        <v>31</v>
      </c>
      <c r="E30" s="373" t="s">
        <v>31</v>
      </c>
      <c r="F30" s="374" t="s">
        <v>31</v>
      </c>
    </row>
    <row r="31" spans="1:6" ht="16.5" thickBot="1" x14ac:dyDescent="0.3">
      <c r="A31" s="431" t="s">
        <v>22</v>
      </c>
      <c r="B31" s="432" t="s">
        <v>39</v>
      </c>
      <c r="C31" s="433">
        <v>7005.6440000000002</v>
      </c>
      <c r="D31" s="379" t="s">
        <v>136</v>
      </c>
      <c r="E31" s="380">
        <v>0.12355895809248717</v>
      </c>
      <c r="F31" s="381">
        <v>0.10148689401907823</v>
      </c>
    </row>
    <row r="32" spans="1:6" x14ac:dyDescent="0.25">
      <c r="A32" s="415" t="s">
        <v>40</v>
      </c>
      <c r="B32" s="416"/>
      <c r="C32" s="417"/>
      <c r="D32" s="418"/>
      <c r="E32" s="418"/>
      <c r="F32" s="367"/>
    </row>
    <row r="33" spans="1:6" x14ac:dyDescent="0.25">
      <c r="A33" s="425" t="s">
        <v>34</v>
      </c>
      <c r="B33" s="370">
        <v>5984.0309999999999</v>
      </c>
      <c r="C33" s="371">
        <v>7177.6289999999999</v>
      </c>
      <c r="D33" s="384">
        <v>-16.629418990588675</v>
      </c>
      <c r="E33" s="385">
        <v>0.52506991470474051</v>
      </c>
      <c r="F33" s="386">
        <v>0.4033091780593433</v>
      </c>
    </row>
    <row r="34" spans="1:6" x14ac:dyDescent="0.25">
      <c r="A34" s="426" t="s">
        <v>23</v>
      </c>
      <c r="B34" s="370">
        <v>2760.297</v>
      </c>
      <c r="C34" s="371">
        <v>2971.2359999999999</v>
      </c>
      <c r="D34" s="375">
        <v>-7.0993687475515195</v>
      </c>
      <c r="E34" s="373">
        <v>2.1395612655158329</v>
      </c>
      <c r="F34" s="374">
        <v>2.0787441643403266</v>
      </c>
    </row>
    <row r="35" spans="1:6" x14ac:dyDescent="0.25">
      <c r="A35" s="426" t="s">
        <v>24</v>
      </c>
      <c r="B35" s="370">
        <v>3667.9349999999999</v>
      </c>
      <c r="C35" s="371">
        <v>3899.0920000000001</v>
      </c>
      <c r="D35" s="375">
        <v>-5.9284828365168138</v>
      </c>
      <c r="E35" s="373">
        <v>0.51845289342551326</v>
      </c>
      <c r="F35" s="374">
        <v>0.40218589969568302</v>
      </c>
    </row>
    <row r="36" spans="1:6" x14ac:dyDescent="0.25">
      <c r="A36" s="430" t="s">
        <v>25</v>
      </c>
      <c r="B36" s="370" t="s">
        <v>31</v>
      </c>
      <c r="C36" s="371" t="s">
        <v>31</v>
      </c>
      <c r="D36" s="401" t="s">
        <v>31</v>
      </c>
      <c r="E36" s="373" t="s">
        <v>31</v>
      </c>
      <c r="F36" s="374" t="s">
        <v>31</v>
      </c>
    </row>
    <row r="37" spans="1:6" ht="16.5" thickBot="1" x14ac:dyDescent="0.3">
      <c r="A37" s="431" t="s">
        <v>22</v>
      </c>
      <c r="B37" s="377">
        <v>920.43299999999999</v>
      </c>
      <c r="C37" s="378">
        <v>1017.2670000000001</v>
      </c>
      <c r="D37" s="379">
        <v>-9.5190348256652442</v>
      </c>
      <c r="E37" s="380">
        <v>0.40436802561319074</v>
      </c>
      <c r="F37" s="381">
        <v>0.33346999886757867</v>
      </c>
    </row>
    <row r="38" spans="1:6" x14ac:dyDescent="0.25">
      <c r="A38" s="204"/>
      <c r="B38" s="209"/>
    </row>
  </sheetData>
  <phoneticPr fontId="3" type="noConversion"/>
  <conditionalFormatting sqref="D7:D37">
    <cfRule type="beginsWith" dxfId="15" priority="1" operator="beginsWith" text="*">
      <formula>LEFT(D7,LEN("*"))="*"</formula>
    </cfRule>
    <cfRule type="cellIs" dxfId="14" priority="3" operator="lessThan">
      <formula>0</formula>
    </cfRule>
    <cfRule type="cellIs" dxfId="13" priority="4" operator="greaterThan">
      <formula>0</formula>
    </cfRule>
  </conditionalFormatting>
  <pageMargins left="0.75" right="0.75" top="1" bottom="1" header="0.5" footer="0.5"/>
  <pageSetup paperSize="9" orientation="portrait" verticalDpi="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D1FE626F-1CCB-478C-8425-4FDE7D2740CD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D7:D37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M38"/>
  <sheetViews>
    <sheetView showGridLines="0" zoomScale="90" zoomScaleNormal="90" workbookViewId="0">
      <selection activeCell="O32" sqref="O32"/>
    </sheetView>
  </sheetViews>
  <sheetFormatPr defaultColWidth="9.140625" defaultRowHeight="15.75" x14ac:dyDescent="0.25"/>
  <cols>
    <col min="1" max="1" width="32.7109375" style="93" customWidth="1"/>
    <col min="2" max="3" width="13.7109375" style="93" customWidth="1"/>
    <col min="4" max="4" width="11.7109375" style="93" customWidth="1"/>
    <col min="5" max="6" width="13.7109375" style="93" customWidth="1"/>
    <col min="7" max="7" width="9.140625" style="93"/>
    <col min="8" max="8" width="32.7109375" style="93" customWidth="1"/>
    <col min="9" max="10" width="13.7109375" style="93" customWidth="1"/>
    <col min="11" max="11" width="11.7109375" style="93" customWidth="1"/>
    <col min="12" max="13" width="13.7109375" style="93" customWidth="1"/>
    <col min="14" max="16384" width="9.140625" style="93"/>
  </cols>
  <sheetData>
    <row r="1" spans="1:13" s="106" customFormat="1" ht="20.25" customHeight="1" x14ac:dyDescent="0.35">
      <c r="A1" s="125" t="s">
        <v>142</v>
      </c>
      <c r="E1" s="154" t="str">
        <f>Bydło_PL!D1</f>
        <v>kwiecień - maj 2023r.</v>
      </c>
    </row>
    <row r="2" spans="1:13" ht="20.25" customHeight="1" thickBot="1" x14ac:dyDescent="0.3">
      <c r="A2" s="144"/>
      <c r="F2" s="145"/>
    </row>
    <row r="3" spans="1:13" ht="21" customHeight="1" thickBot="1" x14ac:dyDescent="0.3">
      <c r="A3" s="411" t="s">
        <v>138</v>
      </c>
      <c r="B3" s="412"/>
      <c r="C3" s="412"/>
      <c r="D3" s="412"/>
      <c r="E3" s="412"/>
      <c r="F3" s="413"/>
      <c r="G3" s="143"/>
      <c r="H3" s="411" t="s">
        <v>139</v>
      </c>
      <c r="I3" s="412"/>
      <c r="J3" s="412"/>
      <c r="K3" s="412"/>
      <c r="L3" s="412"/>
      <c r="M3" s="413"/>
    </row>
    <row r="4" spans="1:13" ht="16.5" thickBot="1" x14ac:dyDescent="0.3">
      <c r="A4" s="205"/>
      <c r="B4" s="126">
        <v>2023</v>
      </c>
      <c r="C4" s="206"/>
      <c r="D4" s="207"/>
      <c r="E4" s="201"/>
      <c r="F4" s="340"/>
      <c r="G4" s="143"/>
      <c r="H4" s="205"/>
      <c r="I4" s="126">
        <v>2023</v>
      </c>
      <c r="J4" s="206"/>
      <c r="K4" s="207"/>
      <c r="L4" s="201"/>
      <c r="M4" s="340"/>
    </row>
    <row r="5" spans="1:13" ht="30" customHeight="1" x14ac:dyDescent="0.25">
      <c r="A5" s="343" t="s">
        <v>6</v>
      </c>
      <c r="B5" s="127" t="s">
        <v>7</v>
      </c>
      <c r="C5" s="148"/>
      <c r="D5" s="149"/>
      <c r="E5" s="128" t="s">
        <v>137</v>
      </c>
      <c r="F5" s="149"/>
      <c r="G5" s="143"/>
      <c r="H5" s="343" t="s">
        <v>6</v>
      </c>
      <c r="I5" s="127" t="s">
        <v>7</v>
      </c>
      <c r="J5" s="148"/>
      <c r="K5" s="149"/>
      <c r="L5" s="128" t="s">
        <v>137</v>
      </c>
      <c r="M5" s="149"/>
    </row>
    <row r="6" spans="1:13" ht="21.95" customHeight="1" thickBot="1" x14ac:dyDescent="0.3">
      <c r="A6" s="202"/>
      <c r="B6" s="210" t="s">
        <v>170</v>
      </c>
      <c r="C6" s="211" t="s">
        <v>163</v>
      </c>
      <c r="D6" s="158" t="s">
        <v>8</v>
      </c>
      <c r="E6" s="203" t="s">
        <v>170</v>
      </c>
      <c r="F6" s="341" t="s">
        <v>163</v>
      </c>
      <c r="G6" s="143"/>
      <c r="H6" s="202"/>
      <c r="I6" s="210" t="s">
        <v>170</v>
      </c>
      <c r="J6" s="211" t="s">
        <v>163</v>
      </c>
      <c r="K6" s="158" t="s">
        <v>8</v>
      </c>
      <c r="L6" s="203" t="s">
        <v>170</v>
      </c>
      <c r="M6" s="341" t="s">
        <v>163</v>
      </c>
    </row>
    <row r="7" spans="1:13" ht="16.5" thickBot="1" x14ac:dyDescent="0.3">
      <c r="A7" s="414" t="s">
        <v>38</v>
      </c>
      <c r="B7" s="359">
        <v>1962.29</v>
      </c>
      <c r="C7" s="410">
        <v>2016.5989999999999</v>
      </c>
      <c r="D7" s="361">
        <v>-2.6930986279374318</v>
      </c>
      <c r="E7" s="362">
        <v>100</v>
      </c>
      <c r="F7" s="363">
        <v>100</v>
      </c>
      <c r="G7" s="143"/>
      <c r="H7" s="414" t="s">
        <v>38</v>
      </c>
      <c r="I7" s="359">
        <v>2041.7139999999999</v>
      </c>
      <c r="J7" s="410">
        <v>2097.48</v>
      </c>
      <c r="K7" s="361">
        <v>-2.658714266643786</v>
      </c>
      <c r="L7" s="362">
        <v>100</v>
      </c>
      <c r="M7" s="363">
        <v>100</v>
      </c>
    </row>
    <row r="8" spans="1:13" x14ac:dyDescent="0.25">
      <c r="A8" s="415" t="s">
        <v>11</v>
      </c>
      <c r="B8" s="416"/>
      <c r="C8" s="417"/>
      <c r="D8" s="418"/>
      <c r="E8" s="418"/>
      <c r="F8" s="367"/>
      <c r="G8" s="434"/>
      <c r="H8" s="415" t="s">
        <v>11</v>
      </c>
      <c r="I8" s="416"/>
      <c r="J8" s="417"/>
      <c r="K8" s="418"/>
      <c r="L8" s="418"/>
      <c r="M8" s="367"/>
    </row>
    <row r="9" spans="1:13" x14ac:dyDescent="0.25">
      <c r="A9" s="419" t="s">
        <v>9</v>
      </c>
      <c r="B9" s="370">
        <v>1565.789</v>
      </c>
      <c r="C9" s="371">
        <v>1626.44</v>
      </c>
      <c r="D9" s="384">
        <v>-3.7290647057376889</v>
      </c>
      <c r="E9" s="385">
        <v>79.042079405804614</v>
      </c>
      <c r="F9" s="386">
        <v>79.290877077320118</v>
      </c>
      <c r="G9" s="143"/>
      <c r="H9" s="419" t="s">
        <v>9</v>
      </c>
      <c r="I9" s="370">
        <v>1603.623</v>
      </c>
      <c r="J9" s="371">
        <v>1672.817</v>
      </c>
      <c r="K9" s="384">
        <v>-4.1363759454859652</v>
      </c>
      <c r="L9" s="385">
        <v>73.119017792479795</v>
      </c>
      <c r="M9" s="386">
        <v>74.805036748958031</v>
      </c>
    </row>
    <row r="10" spans="1:13" x14ac:dyDescent="0.25">
      <c r="A10" s="419" t="s">
        <v>10</v>
      </c>
      <c r="B10" s="420">
        <v>3158.0039999999999</v>
      </c>
      <c r="C10" s="371">
        <v>3189.4209999999998</v>
      </c>
      <c r="D10" s="375">
        <v>-0.98503772314786664</v>
      </c>
      <c r="E10" s="373">
        <v>13.471702841393137</v>
      </c>
      <c r="F10" s="374">
        <v>13.917086753658845</v>
      </c>
      <c r="G10" s="143"/>
      <c r="H10" s="419" t="s">
        <v>10</v>
      </c>
      <c r="I10" s="420">
        <v>3141.25</v>
      </c>
      <c r="J10" s="371">
        <v>3236.9070000000002</v>
      </c>
      <c r="K10" s="375">
        <v>-2.9551976624598777</v>
      </c>
      <c r="L10" s="373">
        <v>25.765282154671258</v>
      </c>
      <c r="M10" s="374">
        <v>23.982106797804484</v>
      </c>
    </row>
    <row r="11" spans="1:13" x14ac:dyDescent="0.25">
      <c r="A11" s="419" t="s">
        <v>33</v>
      </c>
      <c r="B11" s="420">
        <v>5259.5959999999995</v>
      </c>
      <c r="C11" s="371">
        <v>5364.6689999999999</v>
      </c>
      <c r="D11" s="375">
        <v>-1.9586110531702949</v>
      </c>
      <c r="E11" s="421">
        <v>2.5794944393492574</v>
      </c>
      <c r="F11" s="374">
        <v>2.2885070809559669</v>
      </c>
      <c r="G11" s="143"/>
      <c r="H11" s="419" t="s">
        <v>33</v>
      </c>
      <c r="I11" s="420">
        <v>4344.9340000000002</v>
      </c>
      <c r="J11" s="371">
        <v>4497.1970000000001</v>
      </c>
      <c r="K11" s="375">
        <v>-3.3857311565403938</v>
      </c>
      <c r="L11" s="421">
        <v>0.88570925248096455</v>
      </c>
      <c r="M11" s="374">
        <v>0.96158235661495817</v>
      </c>
    </row>
    <row r="12" spans="1:13" x14ac:dyDescent="0.25">
      <c r="A12" s="419" t="s">
        <v>40</v>
      </c>
      <c r="B12" s="420">
        <v>3077.8090000000002</v>
      </c>
      <c r="C12" s="396">
        <v>3284.06</v>
      </c>
      <c r="D12" s="375">
        <v>-6.2803663757665742</v>
      </c>
      <c r="E12" s="422">
        <v>4.7511366515995874</v>
      </c>
      <c r="F12" s="374">
        <v>4.3400681251122242</v>
      </c>
      <c r="G12" s="143"/>
      <c r="H12" s="419" t="s">
        <v>40</v>
      </c>
      <c r="I12" s="420" t="s">
        <v>39</v>
      </c>
      <c r="J12" s="396" t="s">
        <v>39</v>
      </c>
      <c r="K12" s="375" t="s">
        <v>136</v>
      </c>
      <c r="L12" s="422">
        <v>0.14709624380982209</v>
      </c>
      <c r="M12" s="374">
        <v>0.16691709897402074</v>
      </c>
    </row>
    <row r="13" spans="1:13" ht="16.5" thickBot="1" x14ac:dyDescent="0.3">
      <c r="A13" s="423" t="s">
        <v>83</v>
      </c>
      <c r="B13" s="377">
        <v>11131.607</v>
      </c>
      <c r="C13" s="378">
        <v>10892.517</v>
      </c>
      <c r="D13" s="375">
        <v>2.1949931315232298</v>
      </c>
      <c r="E13" s="424">
        <v>0.15558666185341122</v>
      </c>
      <c r="F13" s="390">
        <v>0.16346096295283857</v>
      </c>
      <c r="G13" s="143"/>
      <c r="H13" s="423" t="s">
        <v>83</v>
      </c>
      <c r="I13" s="377">
        <v>6889.268</v>
      </c>
      <c r="J13" s="378">
        <v>6904.509</v>
      </c>
      <c r="K13" s="375">
        <v>-0.22073980930432544</v>
      </c>
      <c r="L13" s="424">
        <v>8.2894556558163218E-2</v>
      </c>
      <c r="M13" s="390">
        <v>8.4356997648494053E-2</v>
      </c>
    </row>
    <row r="14" spans="1:13" x14ac:dyDescent="0.25">
      <c r="A14" s="415" t="s">
        <v>12</v>
      </c>
      <c r="B14" s="416"/>
      <c r="C14" s="417"/>
      <c r="D14" s="418"/>
      <c r="E14" s="418"/>
      <c r="F14" s="367"/>
      <c r="G14" s="143"/>
      <c r="H14" s="415" t="s">
        <v>12</v>
      </c>
      <c r="I14" s="416"/>
      <c r="J14" s="417"/>
      <c r="K14" s="418"/>
      <c r="L14" s="418"/>
      <c r="M14" s="367"/>
    </row>
    <row r="15" spans="1:13" x14ac:dyDescent="0.25">
      <c r="A15" s="425" t="s">
        <v>34</v>
      </c>
      <c r="B15" s="370">
        <v>1978.5550000000001</v>
      </c>
      <c r="C15" s="371">
        <v>2007.634</v>
      </c>
      <c r="D15" s="384">
        <v>-1.448421375609297</v>
      </c>
      <c r="E15" s="385">
        <v>12.227919894055415</v>
      </c>
      <c r="F15" s="386">
        <v>12.751438033037015</v>
      </c>
      <c r="G15" s="143"/>
      <c r="H15" s="425" t="s">
        <v>34</v>
      </c>
      <c r="I15" s="370">
        <v>2468.4209999999998</v>
      </c>
      <c r="J15" s="371">
        <v>2609.9810000000002</v>
      </c>
      <c r="K15" s="384">
        <v>-5.423794272831886</v>
      </c>
      <c r="L15" s="385">
        <v>7.5927792675527028</v>
      </c>
      <c r="M15" s="386">
        <v>7.010615286439843</v>
      </c>
    </row>
    <row r="16" spans="1:13" x14ac:dyDescent="0.25">
      <c r="A16" s="425" t="s">
        <v>23</v>
      </c>
      <c r="B16" s="420">
        <v>1478.8789999999999</v>
      </c>
      <c r="C16" s="396">
        <v>1538.537</v>
      </c>
      <c r="D16" s="375">
        <v>-3.8775798047105874</v>
      </c>
      <c r="E16" s="373">
        <v>63.953864251299606</v>
      </c>
      <c r="F16" s="374">
        <v>62.929612090644106</v>
      </c>
      <c r="G16" s="143"/>
      <c r="H16" s="425" t="s">
        <v>23</v>
      </c>
      <c r="I16" s="420">
        <v>1490.106</v>
      </c>
      <c r="J16" s="396">
        <v>1561.568</v>
      </c>
      <c r="K16" s="375">
        <v>-4.5762976700342213</v>
      </c>
      <c r="L16" s="373">
        <v>62.738505353402886</v>
      </c>
      <c r="M16" s="374">
        <v>64.94828338123439</v>
      </c>
    </row>
    <row r="17" spans="1:13" x14ac:dyDescent="0.25">
      <c r="A17" s="425" t="s">
        <v>24</v>
      </c>
      <c r="B17" s="420">
        <v>1732.9179999999999</v>
      </c>
      <c r="C17" s="396">
        <v>1804.0840000000001</v>
      </c>
      <c r="D17" s="375">
        <v>-3.9447165431321469</v>
      </c>
      <c r="E17" s="373">
        <v>2.7885433264991066</v>
      </c>
      <c r="F17" s="374">
        <v>3.5183324087399535</v>
      </c>
      <c r="G17" s="143"/>
      <c r="H17" s="425" t="s">
        <v>24</v>
      </c>
      <c r="I17" s="420">
        <v>1788.8879999999999</v>
      </c>
      <c r="J17" s="396">
        <v>1887.1510000000001</v>
      </c>
      <c r="K17" s="375">
        <v>-5.2069495233820797</v>
      </c>
      <c r="L17" s="373">
        <v>2.5549531210240954</v>
      </c>
      <c r="M17" s="374">
        <v>2.5361977479546947</v>
      </c>
    </row>
    <row r="18" spans="1:13" x14ac:dyDescent="0.25">
      <c r="A18" s="426" t="s">
        <v>25</v>
      </c>
      <c r="B18" s="420" t="s">
        <v>39</v>
      </c>
      <c r="C18" s="396" t="s">
        <v>39</v>
      </c>
      <c r="D18" s="375" t="s">
        <v>136</v>
      </c>
      <c r="E18" s="373">
        <v>4.338219582104158E-2</v>
      </c>
      <c r="F18" s="374">
        <v>6.2997415605170928E-2</v>
      </c>
      <c r="G18" s="143"/>
      <c r="H18" s="426" t="s">
        <v>25</v>
      </c>
      <c r="I18" s="420">
        <v>2010.4069999999999</v>
      </c>
      <c r="J18" s="396">
        <v>2131.8939999999998</v>
      </c>
      <c r="K18" s="375">
        <v>-5.698547864011994</v>
      </c>
      <c r="L18" s="373">
        <v>0.2111511284229482</v>
      </c>
      <c r="M18" s="374">
        <v>0.26997153133447238</v>
      </c>
    </row>
    <row r="19" spans="1:13" ht="16.5" thickBot="1" x14ac:dyDescent="0.3">
      <c r="A19" s="427" t="s">
        <v>22</v>
      </c>
      <c r="B19" s="420" t="s">
        <v>39</v>
      </c>
      <c r="C19" s="396">
        <v>2267.58</v>
      </c>
      <c r="D19" s="375" t="s">
        <v>136</v>
      </c>
      <c r="E19" s="373">
        <v>2.8369738129441154E-2</v>
      </c>
      <c r="F19" s="374">
        <v>2.8497129293887587E-2</v>
      </c>
      <c r="G19" s="143"/>
      <c r="H19" s="427" t="s">
        <v>22</v>
      </c>
      <c r="I19" s="420" t="s">
        <v>39</v>
      </c>
      <c r="J19" s="396" t="s">
        <v>39</v>
      </c>
      <c r="K19" s="375" t="s">
        <v>136</v>
      </c>
      <c r="L19" s="373">
        <v>2.1628922077159468E-2</v>
      </c>
      <c r="M19" s="374">
        <v>3.9968801994652046E-2</v>
      </c>
    </row>
    <row r="20" spans="1:13" x14ac:dyDescent="0.25">
      <c r="A20" s="415" t="s">
        <v>10</v>
      </c>
      <c r="B20" s="416"/>
      <c r="C20" s="417"/>
      <c r="D20" s="418"/>
      <c r="E20" s="418"/>
      <c r="F20" s="367"/>
      <c r="G20" s="143"/>
      <c r="H20" s="415" t="s">
        <v>10</v>
      </c>
      <c r="I20" s="416"/>
      <c r="J20" s="417"/>
      <c r="K20" s="418"/>
      <c r="L20" s="418"/>
      <c r="M20" s="367"/>
    </row>
    <row r="21" spans="1:13" x14ac:dyDescent="0.25">
      <c r="A21" s="425" t="s">
        <v>34</v>
      </c>
      <c r="B21" s="370">
        <v>3224.328</v>
      </c>
      <c r="C21" s="371">
        <v>3228.1880000000001</v>
      </c>
      <c r="D21" s="384">
        <v>-0.1195717225886512</v>
      </c>
      <c r="E21" s="385">
        <v>5.7930210775237034</v>
      </c>
      <c r="F21" s="386">
        <v>5.9955816049690425</v>
      </c>
      <c r="G21" s="143"/>
      <c r="H21" s="425" t="s">
        <v>34</v>
      </c>
      <c r="I21" s="370">
        <v>3279.0340000000001</v>
      </c>
      <c r="J21" s="371">
        <v>3455.835</v>
      </c>
      <c r="K21" s="384">
        <v>-5.1160139300632093</v>
      </c>
      <c r="L21" s="385">
        <v>8.2207030867701469</v>
      </c>
      <c r="M21" s="386">
        <v>6.9155254756190301</v>
      </c>
    </row>
    <row r="22" spans="1:13" ht="15.75" customHeight="1" x14ac:dyDescent="0.25">
      <c r="A22" s="426" t="s">
        <v>23</v>
      </c>
      <c r="B22" s="420">
        <v>3003.123</v>
      </c>
      <c r="C22" s="396">
        <v>3071.1579999999999</v>
      </c>
      <c r="D22" s="375">
        <v>-2.2152881746885003</v>
      </c>
      <c r="E22" s="373">
        <v>6.7998488492131859</v>
      </c>
      <c r="F22" s="374">
        <v>6.9957861768376404</v>
      </c>
      <c r="G22" s="143"/>
      <c r="H22" s="426" t="s">
        <v>23</v>
      </c>
      <c r="I22" s="420">
        <v>3189.1750000000002</v>
      </c>
      <c r="J22" s="396">
        <v>3234.5920000000001</v>
      </c>
      <c r="K22" s="375">
        <v>-1.4041028976761185</v>
      </c>
      <c r="L22" s="373">
        <v>13.253244338311577</v>
      </c>
      <c r="M22" s="374">
        <v>13.072177925760013</v>
      </c>
    </row>
    <row r="23" spans="1:13" x14ac:dyDescent="0.25">
      <c r="A23" s="426" t="s">
        <v>24</v>
      </c>
      <c r="B23" s="420">
        <v>3477.5529999999999</v>
      </c>
      <c r="C23" s="396">
        <v>3494.797</v>
      </c>
      <c r="D23" s="375">
        <v>-0.49341921719631049</v>
      </c>
      <c r="E23" s="373">
        <v>0.68569028091502826</v>
      </c>
      <c r="F23" s="374">
        <v>0.74146135780334477</v>
      </c>
      <c r="G23" s="143"/>
      <c r="H23" s="426" t="s">
        <v>24</v>
      </c>
      <c r="I23" s="420">
        <v>2568.1959999999999</v>
      </c>
      <c r="J23" s="396">
        <v>2678.9720000000002</v>
      </c>
      <c r="K23" s="375">
        <v>-4.1350189550320149</v>
      </c>
      <c r="L23" s="373">
        <v>3.4391454129068881</v>
      </c>
      <c r="M23" s="374">
        <v>3.0935269966674857</v>
      </c>
    </row>
    <row r="24" spans="1:13" x14ac:dyDescent="0.25">
      <c r="A24" s="426" t="s">
        <v>25</v>
      </c>
      <c r="B24" s="420" t="s">
        <v>39</v>
      </c>
      <c r="C24" s="396" t="s">
        <v>39</v>
      </c>
      <c r="D24" s="401" t="s">
        <v>136</v>
      </c>
      <c r="E24" s="373">
        <v>1.9862127045116326E-4</v>
      </c>
      <c r="F24" s="374">
        <v>1.2506577119574493E-4</v>
      </c>
      <c r="G24" s="143"/>
      <c r="H24" s="426" t="s">
        <v>25</v>
      </c>
      <c r="I24" s="420" t="s">
        <v>31</v>
      </c>
      <c r="J24" s="396" t="s">
        <v>31</v>
      </c>
      <c r="K24" s="401" t="s">
        <v>31</v>
      </c>
      <c r="L24" s="373" t="s">
        <v>31</v>
      </c>
      <c r="M24" s="374" t="s">
        <v>31</v>
      </c>
    </row>
    <row r="25" spans="1:13" ht="16.5" thickBot="1" x14ac:dyDescent="0.3">
      <c r="A25" s="427" t="s">
        <v>22</v>
      </c>
      <c r="B25" s="420">
        <v>5486.9</v>
      </c>
      <c r="C25" s="396">
        <v>5188.79</v>
      </c>
      <c r="D25" s="375">
        <v>5.7452700918711237</v>
      </c>
      <c r="E25" s="373">
        <v>0.19294401247076748</v>
      </c>
      <c r="F25" s="374">
        <v>0.18413254827762099</v>
      </c>
      <c r="G25" s="143"/>
      <c r="H25" s="427" t="s">
        <v>22</v>
      </c>
      <c r="I25" s="420">
        <v>3379.4380000000001</v>
      </c>
      <c r="J25" s="396">
        <v>3505.82</v>
      </c>
      <c r="K25" s="375">
        <v>-3.6049198190437628</v>
      </c>
      <c r="L25" s="373">
        <v>0.85218931668265185</v>
      </c>
      <c r="M25" s="374">
        <v>0.90087639975795319</v>
      </c>
    </row>
    <row r="26" spans="1:13" x14ac:dyDescent="0.25">
      <c r="A26" s="415" t="s">
        <v>33</v>
      </c>
      <c r="B26" s="416"/>
      <c r="C26" s="417"/>
      <c r="D26" s="418"/>
      <c r="E26" s="418"/>
      <c r="F26" s="367"/>
      <c r="G26" s="143"/>
      <c r="H26" s="415" t="s">
        <v>33</v>
      </c>
      <c r="I26" s="416"/>
      <c r="J26" s="417"/>
      <c r="K26" s="418"/>
      <c r="L26" s="418"/>
      <c r="M26" s="367"/>
    </row>
    <row r="27" spans="1:13" x14ac:dyDescent="0.25">
      <c r="A27" s="425" t="s">
        <v>34</v>
      </c>
      <c r="B27" s="370">
        <v>5566.3069999999998</v>
      </c>
      <c r="C27" s="371">
        <v>5537.26</v>
      </c>
      <c r="D27" s="384">
        <v>0.52457352553428183</v>
      </c>
      <c r="E27" s="385">
        <v>0.51855048183037444</v>
      </c>
      <c r="F27" s="386">
        <v>0.5871659292252801</v>
      </c>
      <c r="G27" s="143"/>
      <c r="H27" s="425" t="s">
        <v>34</v>
      </c>
      <c r="I27" s="370" t="s">
        <v>39</v>
      </c>
      <c r="J27" s="371" t="s">
        <v>39</v>
      </c>
      <c r="K27" s="384" t="s">
        <v>136</v>
      </c>
      <c r="L27" s="385">
        <v>0.1810565875237331</v>
      </c>
      <c r="M27" s="386">
        <v>0.18454610884529499</v>
      </c>
    </row>
    <row r="28" spans="1:13" x14ac:dyDescent="0.25">
      <c r="A28" s="426" t="s">
        <v>23</v>
      </c>
      <c r="B28" s="420">
        <v>5108.9030000000002</v>
      </c>
      <c r="C28" s="396">
        <v>5170.808</v>
      </c>
      <c r="D28" s="375">
        <v>-1.1972016752507488</v>
      </c>
      <c r="E28" s="373">
        <v>1.4880871099926525</v>
      </c>
      <c r="F28" s="374">
        <v>1.227216813127618</v>
      </c>
      <c r="G28" s="143"/>
      <c r="H28" s="426" t="s">
        <v>23</v>
      </c>
      <c r="I28" s="420" t="s">
        <v>39</v>
      </c>
      <c r="J28" s="396" t="s">
        <v>39</v>
      </c>
      <c r="K28" s="375" t="s">
        <v>136</v>
      </c>
      <c r="L28" s="373">
        <v>0.5578500264244749</v>
      </c>
      <c r="M28" s="374">
        <v>0.61677252166717011</v>
      </c>
    </row>
    <row r="29" spans="1:13" x14ac:dyDescent="0.25">
      <c r="A29" s="426" t="s">
        <v>24</v>
      </c>
      <c r="B29" s="428">
        <v>4920.4970000000003</v>
      </c>
      <c r="C29" s="429">
        <v>5092.5730000000003</v>
      </c>
      <c r="D29" s="375">
        <v>-3.378959908871213</v>
      </c>
      <c r="E29" s="373">
        <v>0.40750463987563662</v>
      </c>
      <c r="F29" s="374">
        <v>0.33530133257579203</v>
      </c>
      <c r="G29" s="143"/>
      <c r="H29" s="426" t="s">
        <v>24</v>
      </c>
      <c r="I29" s="428" t="s">
        <v>39</v>
      </c>
      <c r="J29" s="429" t="s">
        <v>39</v>
      </c>
      <c r="K29" s="375" t="s">
        <v>136</v>
      </c>
      <c r="L29" s="373">
        <v>0.14680263853275657</v>
      </c>
      <c r="M29" s="374">
        <v>0.16026372610249301</v>
      </c>
    </row>
    <row r="30" spans="1:13" x14ac:dyDescent="0.25">
      <c r="A30" s="430" t="s">
        <v>25</v>
      </c>
      <c r="B30" s="428" t="s">
        <v>31</v>
      </c>
      <c r="C30" s="429" t="s">
        <v>31</v>
      </c>
      <c r="D30" s="401" t="s">
        <v>31</v>
      </c>
      <c r="E30" s="373" t="s">
        <v>31</v>
      </c>
      <c r="F30" s="374" t="s">
        <v>31</v>
      </c>
      <c r="G30" s="143"/>
      <c r="H30" s="430" t="s">
        <v>25</v>
      </c>
      <c r="I30" s="428" t="s">
        <v>31</v>
      </c>
      <c r="J30" s="429" t="s">
        <v>31</v>
      </c>
      <c r="K30" s="401" t="s">
        <v>31</v>
      </c>
      <c r="L30" s="373" t="s">
        <v>31</v>
      </c>
      <c r="M30" s="374" t="s">
        <v>31</v>
      </c>
    </row>
    <row r="31" spans="1:13" ht="16.5" thickBot="1" x14ac:dyDescent="0.3">
      <c r="A31" s="431" t="s">
        <v>22</v>
      </c>
      <c r="B31" s="432" t="s">
        <v>39</v>
      </c>
      <c r="C31" s="433">
        <v>7005.6440000000002</v>
      </c>
      <c r="D31" s="379" t="s">
        <v>136</v>
      </c>
      <c r="E31" s="380">
        <v>0.16535220765059341</v>
      </c>
      <c r="F31" s="381">
        <v>0.13882300602727685</v>
      </c>
      <c r="G31" s="143"/>
      <c r="H31" s="431" t="s">
        <v>22</v>
      </c>
      <c r="I31" s="432" t="s">
        <v>31</v>
      </c>
      <c r="J31" s="433" t="s">
        <v>31</v>
      </c>
      <c r="K31" s="379" t="s">
        <v>31</v>
      </c>
      <c r="L31" s="380" t="s">
        <v>31</v>
      </c>
      <c r="M31" s="381" t="s">
        <v>31</v>
      </c>
    </row>
    <row r="32" spans="1:13" x14ac:dyDescent="0.25">
      <c r="A32" s="415" t="s">
        <v>40</v>
      </c>
      <c r="B32" s="416"/>
      <c r="C32" s="417"/>
      <c r="D32" s="418"/>
      <c r="E32" s="418"/>
      <c r="F32" s="367"/>
      <c r="G32" s="143"/>
      <c r="H32" s="415" t="s">
        <v>40</v>
      </c>
      <c r="I32" s="416"/>
      <c r="J32" s="417"/>
      <c r="K32" s="418"/>
      <c r="L32" s="418"/>
      <c r="M32" s="367"/>
    </row>
    <row r="33" spans="1:13" x14ac:dyDescent="0.25">
      <c r="A33" s="425" t="s">
        <v>34</v>
      </c>
      <c r="B33" s="370">
        <v>5946.8019999999997</v>
      </c>
      <c r="C33" s="371">
        <v>7054.9430000000002</v>
      </c>
      <c r="D33" s="384">
        <v>-15.70729912346564</v>
      </c>
      <c r="E33" s="385">
        <v>0.7005868761988655</v>
      </c>
      <c r="F33" s="386">
        <v>0.54637662127672504</v>
      </c>
      <c r="G33" s="143"/>
      <c r="H33" s="425" t="s">
        <v>34</v>
      </c>
      <c r="I33" s="370" t="s">
        <v>39</v>
      </c>
      <c r="J33" s="371" t="s">
        <v>39</v>
      </c>
      <c r="K33" s="384" t="s">
        <v>136</v>
      </c>
      <c r="L33" s="385">
        <v>6.1657108183757765E-3</v>
      </c>
      <c r="M33" s="386">
        <v>1.4423735349224372E-2</v>
      </c>
    </row>
    <row r="34" spans="1:13" x14ac:dyDescent="0.25">
      <c r="A34" s="426" t="s">
        <v>23</v>
      </c>
      <c r="B34" s="370">
        <v>2691.279</v>
      </c>
      <c r="C34" s="371">
        <v>2894.8969999999999</v>
      </c>
      <c r="D34" s="375">
        <v>-7.0336872089058753</v>
      </c>
      <c r="E34" s="373">
        <v>2.8354344980981185</v>
      </c>
      <c r="F34" s="374">
        <v>2.8160881034758458</v>
      </c>
      <c r="G34" s="143"/>
      <c r="H34" s="426" t="s">
        <v>23</v>
      </c>
      <c r="I34" s="370" t="s">
        <v>31</v>
      </c>
      <c r="J34" s="371" t="s">
        <v>31</v>
      </c>
      <c r="K34" s="375" t="s">
        <v>31</v>
      </c>
      <c r="L34" s="373" t="s">
        <v>31</v>
      </c>
      <c r="M34" s="374" t="s">
        <v>31</v>
      </c>
    </row>
    <row r="35" spans="1:13" x14ac:dyDescent="0.25">
      <c r="A35" s="426" t="s">
        <v>24</v>
      </c>
      <c r="B35" s="370">
        <v>3455.5039999999999</v>
      </c>
      <c r="C35" s="371">
        <v>3417.8829999999998</v>
      </c>
      <c r="D35" s="375">
        <v>1.1007105860557573</v>
      </c>
      <c r="E35" s="373">
        <v>0.6744681791345376</v>
      </c>
      <c r="F35" s="374">
        <v>0.52154213242499847</v>
      </c>
      <c r="G35" s="143"/>
      <c r="H35" s="426" t="s">
        <v>24</v>
      </c>
      <c r="I35" s="370" t="s">
        <v>31</v>
      </c>
      <c r="J35" s="371" t="s">
        <v>31</v>
      </c>
      <c r="K35" s="375" t="s">
        <v>31</v>
      </c>
      <c r="L35" s="373" t="s">
        <v>31</v>
      </c>
      <c r="M35" s="374" t="s">
        <v>31</v>
      </c>
    </row>
    <row r="36" spans="1:13" x14ac:dyDescent="0.25">
      <c r="A36" s="430" t="s">
        <v>25</v>
      </c>
      <c r="B36" s="370" t="s">
        <v>31</v>
      </c>
      <c r="C36" s="371" t="s">
        <v>31</v>
      </c>
      <c r="D36" s="401" t="s">
        <v>31</v>
      </c>
      <c r="E36" s="373" t="s">
        <v>31</v>
      </c>
      <c r="F36" s="374" t="s">
        <v>31</v>
      </c>
      <c r="G36" s="143"/>
      <c r="H36" s="430" t="s">
        <v>25</v>
      </c>
      <c r="I36" s="370" t="s">
        <v>31</v>
      </c>
      <c r="J36" s="371" t="s">
        <v>31</v>
      </c>
      <c r="K36" s="401" t="s">
        <v>31</v>
      </c>
      <c r="L36" s="373" t="s">
        <v>31</v>
      </c>
      <c r="M36" s="374" t="s">
        <v>31</v>
      </c>
    </row>
    <row r="37" spans="1:13" ht="16.5" thickBot="1" x14ac:dyDescent="0.3">
      <c r="A37" s="431" t="s">
        <v>22</v>
      </c>
      <c r="B37" s="377" t="s">
        <v>39</v>
      </c>
      <c r="C37" s="378">
        <v>1016.378</v>
      </c>
      <c r="D37" s="379" t="s">
        <v>136</v>
      </c>
      <c r="E37" s="380">
        <v>0.54064709816806644</v>
      </c>
      <c r="F37" s="381">
        <v>0.4560612679346549</v>
      </c>
      <c r="G37" s="143"/>
      <c r="H37" s="431" t="s">
        <v>22</v>
      </c>
      <c r="I37" s="377" t="s">
        <v>39</v>
      </c>
      <c r="J37" s="378" t="s">
        <v>39</v>
      </c>
      <c r="K37" s="379" t="s">
        <v>136</v>
      </c>
      <c r="L37" s="380">
        <v>1.4680263853275657E-3</v>
      </c>
      <c r="M37" s="381">
        <v>2.4282382742801974E-4</v>
      </c>
    </row>
    <row r="38" spans="1:13" x14ac:dyDescent="0.25">
      <c r="A38" s="204"/>
      <c r="B38" s="209"/>
    </row>
  </sheetData>
  <conditionalFormatting sqref="D7:D37">
    <cfRule type="beginsWith" dxfId="11" priority="5" operator="beginsWith" text="*">
      <formula>LEFT(D7,LEN("*"))="*"</formula>
    </cfRule>
    <cfRule type="cellIs" dxfId="10" priority="7" operator="lessThan">
      <formula>0</formula>
    </cfRule>
    <cfRule type="cellIs" dxfId="9" priority="8" operator="greaterThan">
      <formula>0</formula>
    </cfRule>
  </conditionalFormatting>
  <conditionalFormatting sqref="K7:K37">
    <cfRule type="beginsWith" dxfId="8" priority="1" operator="beginsWith" text="*">
      <formula>LEFT(K7,LEN("*"))="*"</formula>
    </cfRule>
    <cfRule type="cellIs" dxfId="7" priority="3" operator="lessThan">
      <formula>0</formula>
    </cfRule>
    <cfRule type="cellIs" dxfId="6" priority="4" operator="greaterThan">
      <formula>0</formula>
    </cfRule>
  </conditionalFormatting>
  <pageMargins left="0.75" right="0.75" top="1" bottom="1" header="0.5" footer="0.5"/>
  <pageSetup paperSize="9" orientation="portrait" verticalDpi="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67EE9FAC-9DD7-408B-A941-FBF4CDF41F27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D7:D37</xm:sqref>
        </x14:conditionalFormatting>
        <x14:conditionalFormatting xmlns:xm="http://schemas.microsoft.com/office/excel/2006/main">
          <x14:cfRule type="endsWith" priority="2" operator="endsWith" id="{A77174BA-21DA-4CF5-914C-CB2FBEDC51C9}">
            <xm:f>RIGHT(K7,LEN("-"))="-"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K7:K37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"/>
  <sheetViews>
    <sheetView showGridLines="0" zoomScaleNormal="100" workbookViewId="0">
      <selection activeCell="S33" sqref="S33"/>
    </sheetView>
  </sheetViews>
  <sheetFormatPr defaultRowHeight="12.75" x14ac:dyDescent="0.2"/>
  <cols>
    <col min="1" max="1" width="3.28515625" customWidth="1"/>
    <col min="12" max="12" width="6.42578125" customWidth="1"/>
  </cols>
  <sheetData/>
  <phoneticPr fontId="3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showGridLines="0" zoomScale="110" zoomScaleNormal="110" workbookViewId="0">
      <selection activeCell="W41" sqref="W41"/>
    </sheetView>
  </sheetViews>
  <sheetFormatPr defaultRowHeight="12.75" x14ac:dyDescent="0.2"/>
  <sheetData/>
  <phoneticPr fontId="3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L34"/>
  <sheetViews>
    <sheetView showGridLines="0" zoomScale="90" zoomScaleNormal="90" workbookViewId="0">
      <selection activeCell="O29" sqref="O29"/>
    </sheetView>
  </sheetViews>
  <sheetFormatPr defaultColWidth="9.140625" defaultRowHeight="12.75" x14ac:dyDescent="0.2"/>
  <cols>
    <col min="1" max="1" width="8.85546875" style="450" customWidth="1"/>
    <col min="2" max="2" width="53.28515625" style="450" customWidth="1"/>
    <col min="3" max="17" width="13.7109375" style="450" bestFit="1" customWidth="1"/>
    <col min="18" max="18" width="12.28515625" style="450" customWidth="1"/>
    <col min="19" max="20" width="11.140625" style="450" customWidth="1"/>
    <col min="21" max="16384" width="9.140625" style="450"/>
  </cols>
  <sheetData>
    <row r="1" spans="1:12" ht="21" x14ac:dyDescent="0.2">
      <c r="A1" s="435" t="s">
        <v>164</v>
      </c>
    </row>
    <row r="3" spans="1:12" s="442" customFormat="1" ht="19.5" thickBot="1" x14ac:dyDescent="0.25">
      <c r="A3" s="438" t="s">
        <v>145</v>
      </c>
      <c r="H3" s="443"/>
      <c r="I3" s="443"/>
    </row>
    <row r="4" spans="1:12" s="442" customFormat="1" ht="16.5" thickBot="1" x14ac:dyDescent="0.25">
      <c r="A4" s="451"/>
      <c r="B4" s="452"/>
      <c r="C4" s="212" t="s">
        <v>41</v>
      </c>
      <c r="D4" s="253"/>
      <c r="E4" s="212"/>
      <c r="F4" s="254"/>
      <c r="G4" s="213" t="s">
        <v>42</v>
      </c>
      <c r="H4" s="212"/>
      <c r="I4" s="212"/>
      <c r="J4" s="255"/>
      <c r="K4" s="214" t="s">
        <v>43</v>
      </c>
      <c r="L4" s="254"/>
    </row>
    <row r="5" spans="1:12" s="442" customFormat="1" ht="15.75" x14ac:dyDescent="0.2">
      <c r="A5" s="453" t="s">
        <v>44</v>
      </c>
      <c r="B5" s="454" t="s">
        <v>45</v>
      </c>
      <c r="C5" s="256" t="s">
        <v>46</v>
      </c>
      <c r="D5" s="257"/>
      <c r="E5" s="258" t="s">
        <v>47</v>
      </c>
      <c r="F5" s="257"/>
      <c r="G5" s="258" t="s">
        <v>46</v>
      </c>
      <c r="H5" s="257"/>
      <c r="I5" s="258" t="s">
        <v>47</v>
      </c>
      <c r="J5" s="259"/>
      <c r="K5" s="260" t="s">
        <v>46</v>
      </c>
      <c r="L5" s="257"/>
    </row>
    <row r="6" spans="1:12" s="442" customFormat="1" ht="16.5" thickBot="1" x14ac:dyDescent="0.25">
      <c r="A6" s="455"/>
      <c r="B6" s="456"/>
      <c r="C6" s="457" t="s">
        <v>167</v>
      </c>
      <c r="D6" s="458" t="s">
        <v>168</v>
      </c>
      <c r="E6" s="457" t="s">
        <v>167</v>
      </c>
      <c r="F6" s="458" t="s">
        <v>168</v>
      </c>
      <c r="G6" s="457" t="s">
        <v>167</v>
      </c>
      <c r="H6" s="458" t="s">
        <v>168</v>
      </c>
      <c r="I6" s="457" t="s">
        <v>167</v>
      </c>
      <c r="J6" s="458" t="s">
        <v>168</v>
      </c>
      <c r="K6" s="457" t="s">
        <v>167</v>
      </c>
      <c r="L6" s="458" t="s">
        <v>168</v>
      </c>
    </row>
    <row r="7" spans="1:12" s="442" customFormat="1" ht="16.5" thickBot="1" x14ac:dyDescent="0.25">
      <c r="A7" s="459"/>
      <c r="B7" s="261" t="s">
        <v>93</v>
      </c>
      <c r="C7" s="215">
        <v>253690.50299999997</v>
      </c>
      <c r="D7" s="216">
        <v>320775.82399999996</v>
      </c>
      <c r="E7" s="217">
        <v>453603.54499999998</v>
      </c>
      <c r="F7" s="218">
        <v>538151.07999999996</v>
      </c>
      <c r="G7" s="217">
        <v>571799.60199999996</v>
      </c>
      <c r="H7" s="219">
        <v>687627.97499999998</v>
      </c>
      <c r="I7" s="217">
        <v>1038039.987</v>
      </c>
      <c r="J7" s="219">
        <v>1265213.6610000001</v>
      </c>
      <c r="K7" s="220">
        <v>-318109.09899999999</v>
      </c>
      <c r="L7" s="218">
        <v>-366852.15100000001</v>
      </c>
    </row>
    <row r="8" spans="1:12" s="442" customFormat="1" ht="16.5" thickBot="1" x14ac:dyDescent="0.25">
      <c r="A8" s="565" t="s">
        <v>48</v>
      </c>
      <c r="B8" s="566"/>
      <c r="C8" s="221"/>
      <c r="D8" s="221"/>
      <c r="E8" s="221"/>
      <c r="F8" s="221"/>
      <c r="G8" s="221"/>
      <c r="H8" s="221"/>
      <c r="I8" s="221"/>
      <c r="J8" s="221"/>
      <c r="K8" s="222"/>
      <c r="L8" s="223"/>
    </row>
    <row r="9" spans="1:12" s="442" customFormat="1" ht="15.75" x14ac:dyDescent="0.2">
      <c r="A9" s="262" t="s">
        <v>49</v>
      </c>
      <c r="B9" s="263" t="s">
        <v>50</v>
      </c>
      <c r="C9" s="224">
        <v>60353.173999999999</v>
      </c>
      <c r="D9" s="225">
        <v>88279.709999999992</v>
      </c>
      <c r="E9" s="224">
        <v>82302.582000000009</v>
      </c>
      <c r="F9" s="225">
        <v>98014.131999999998</v>
      </c>
      <c r="G9" s="224">
        <v>13857.262999999999</v>
      </c>
      <c r="H9" s="226">
        <v>15207.39</v>
      </c>
      <c r="I9" s="227">
        <v>15697.185000000001</v>
      </c>
      <c r="J9" s="228">
        <v>13819.352999999999</v>
      </c>
      <c r="K9" s="229">
        <v>46495.911</v>
      </c>
      <c r="L9" s="230">
        <v>73072.320000000007</v>
      </c>
    </row>
    <row r="10" spans="1:12" s="442" customFormat="1" ht="15.75" x14ac:dyDescent="0.2">
      <c r="A10" s="264" t="s">
        <v>51</v>
      </c>
      <c r="B10" s="265" t="s">
        <v>122</v>
      </c>
      <c r="C10" s="231">
        <v>53416.337</v>
      </c>
      <c r="D10" s="232">
        <v>74760.782999999996</v>
      </c>
      <c r="E10" s="233">
        <v>77196.986000000004</v>
      </c>
      <c r="F10" s="232">
        <v>91045.756999999998</v>
      </c>
      <c r="G10" s="234">
        <v>6027.9880000000003</v>
      </c>
      <c r="H10" s="232">
        <v>6726.4269999999997</v>
      </c>
      <c r="I10" s="234">
        <v>7850.3950000000004</v>
      </c>
      <c r="J10" s="235">
        <v>8606.8369999999995</v>
      </c>
      <c r="K10" s="236">
        <v>47388.349000000002</v>
      </c>
      <c r="L10" s="237">
        <v>68034.356</v>
      </c>
    </row>
    <row r="11" spans="1:12" s="442" customFormat="1" ht="15.75" x14ac:dyDescent="0.2">
      <c r="A11" s="266" t="s">
        <v>52</v>
      </c>
      <c r="B11" s="265" t="s">
        <v>123</v>
      </c>
      <c r="C11" s="238">
        <v>6936.8370000000004</v>
      </c>
      <c r="D11" s="232">
        <v>13518.927</v>
      </c>
      <c r="E11" s="239">
        <v>5105.5959999999995</v>
      </c>
      <c r="F11" s="232">
        <v>6968.375</v>
      </c>
      <c r="G11" s="234">
        <v>7829.2749999999996</v>
      </c>
      <c r="H11" s="232">
        <v>8480.9629999999997</v>
      </c>
      <c r="I11" s="234">
        <v>7846.79</v>
      </c>
      <c r="J11" s="235">
        <v>5212.5159999999996</v>
      </c>
      <c r="K11" s="240">
        <v>-892.43799999999919</v>
      </c>
      <c r="L11" s="232">
        <v>5037.9639999999999</v>
      </c>
    </row>
    <row r="12" spans="1:12" s="442" customFormat="1" ht="30" x14ac:dyDescent="0.2">
      <c r="A12" s="267" t="s">
        <v>53</v>
      </c>
      <c r="B12" s="268" t="s">
        <v>54</v>
      </c>
      <c r="C12" s="241">
        <v>33642.464999999997</v>
      </c>
      <c r="D12" s="237">
        <v>22761.683000000001</v>
      </c>
      <c r="E12" s="242">
        <v>49783.966999999997</v>
      </c>
      <c r="F12" s="237">
        <v>32697.569</v>
      </c>
      <c r="G12" s="224">
        <v>386767.54100000003</v>
      </c>
      <c r="H12" s="237">
        <v>453904.95</v>
      </c>
      <c r="I12" s="224">
        <v>775031.80599999998</v>
      </c>
      <c r="J12" s="243">
        <v>841960.07200000004</v>
      </c>
      <c r="K12" s="236">
        <v>-353125.076</v>
      </c>
      <c r="L12" s="237">
        <v>-431143.26699999999</v>
      </c>
    </row>
    <row r="13" spans="1:12" s="442" customFormat="1" ht="15.75" x14ac:dyDescent="0.2">
      <c r="A13" s="269" t="s">
        <v>55</v>
      </c>
      <c r="B13" s="270" t="s">
        <v>56</v>
      </c>
      <c r="C13" s="244">
        <v>2560.9110000000001</v>
      </c>
      <c r="D13" s="245">
        <v>17641.739000000001</v>
      </c>
      <c r="E13" s="239">
        <v>6252.05</v>
      </c>
      <c r="F13" s="245">
        <v>55570.976999999999</v>
      </c>
      <c r="G13" s="234">
        <v>34082.68</v>
      </c>
      <c r="H13" s="232">
        <v>60721.303999999996</v>
      </c>
      <c r="I13" s="246">
        <v>124172.59</v>
      </c>
      <c r="J13" s="235">
        <v>249164.00599999999</v>
      </c>
      <c r="K13" s="240">
        <v>-31521.769</v>
      </c>
      <c r="L13" s="232">
        <v>-43079.564999999995</v>
      </c>
    </row>
    <row r="14" spans="1:12" s="442" customFormat="1" ht="30.75" thickBot="1" x14ac:dyDescent="0.25">
      <c r="A14" s="271" t="s">
        <v>57</v>
      </c>
      <c r="B14" s="272" t="s">
        <v>58</v>
      </c>
      <c r="C14" s="247">
        <v>70802.337</v>
      </c>
      <c r="D14" s="248">
        <v>94898.984999999986</v>
      </c>
      <c r="E14" s="249">
        <v>237626.51699999999</v>
      </c>
      <c r="F14" s="248">
        <v>267903.38199999998</v>
      </c>
      <c r="G14" s="249">
        <v>1783.498</v>
      </c>
      <c r="H14" s="248">
        <v>11852.563</v>
      </c>
      <c r="I14" s="249">
        <v>5302.1319999999996</v>
      </c>
      <c r="J14" s="250">
        <v>39918.303999999996</v>
      </c>
      <c r="K14" s="251">
        <v>69018.838999999993</v>
      </c>
      <c r="L14" s="248">
        <v>83046.421999999991</v>
      </c>
    </row>
    <row r="15" spans="1:12" s="442" customFormat="1" ht="15.75" x14ac:dyDescent="0.2">
      <c r="A15" s="565" t="s">
        <v>59</v>
      </c>
      <c r="B15" s="566"/>
      <c r="C15" s="221"/>
      <c r="D15" s="221"/>
      <c r="E15" s="221"/>
      <c r="F15" s="221"/>
      <c r="G15" s="221"/>
      <c r="H15" s="221"/>
      <c r="I15" s="221"/>
      <c r="J15" s="221"/>
      <c r="K15" s="221"/>
      <c r="L15" s="252"/>
    </row>
    <row r="16" spans="1:12" s="442" customFormat="1" ht="30.75" thickBot="1" x14ac:dyDescent="0.25">
      <c r="A16" s="271" t="s">
        <v>60</v>
      </c>
      <c r="B16" s="272" t="s">
        <v>61</v>
      </c>
      <c r="C16" s="247">
        <v>86331.615999999995</v>
      </c>
      <c r="D16" s="331">
        <v>97193.706999999995</v>
      </c>
      <c r="E16" s="249">
        <v>77638.429000000004</v>
      </c>
      <c r="F16" s="248">
        <v>83965.02</v>
      </c>
      <c r="G16" s="249">
        <v>135308.62</v>
      </c>
      <c r="H16" s="248">
        <v>145941.76800000001</v>
      </c>
      <c r="I16" s="249">
        <v>117836.274</v>
      </c>
      <c r="J16" s="250">
        <v>120351.92600000001</v>
      </c>
      <c r="K16" s="251">
        <v>-48977.004000000001</v>
      </c>
      <c r="L16" s="248">
        <v>-48748.061000000016</v>
      </c>
    </row>
    <row r="17" spans="1:12" s="442" customFormat="1" ht="15.75" x14ac:dyDescent="0.2">
      <c r="A17" s="460" t="s">
        <v>105</v>
      </c>
      <c r="B17" s="461"/>
      <c r="C17" s="462"/>
      <c r="D17" s="462"/>
      <c r="E17" s="462"/>
      <c r="F17" s="462"/>
      <c r="G17" s="462"/>
      <c r="H17" s="462"/>
      <c r="I17" s="462"/>
      <c r="J17" s="462"/>
      <c r="K17" s="462"/>
      <c r="L17" s="462"/>
    </row>
    <row r="18" spans="1:12" s="449" customFormat="1" ht="8.25" customHeight="1" thickBot="1" x14ac:dyDescent="0.25">
      <c r="B18" s="448"/>
      <c r="C18" s="448"/>
      <c r="D18" s="448"/>
      <c r="E18" s="448"/>
      <c r="F18" s="448"/>
      <c r="G18" s="448"/>
      <c r="H18" s="448"/>
      <c r="I18" s="448"/>
      <c r="J18" s="448"/>
      <c r="K18" s="448"/>
      <c r="L18" s="448"/>
    </row>
    <row r="19" spans="1:12" ht="15.75" thickBot="1" x14ac:dyDescent="0.25">
      <c r="A19" s="451"/>
      <c r="B19" s="452"/>
      <c r="C19" s="212" t="s">
        <v>41</v>
      </c>
      <c r="D19" s="253"/>
      <c r="E19" s="212"/>
      <c r="F19" s="254"/>
      <c r="G19" s="213" t="s">
        <v>42</v>
      </c>
      <c r="H19" s="212"/>
      <c r="I19" s="212"/>
      <c r="J19" s="255"/>
      <c r="K19" s="214" t="s">
        <v>43</v>
      </c>
      <c r="L19" s="254"/>
    </row>
    <row r="20" spans="1:12" ht="15" x14ac:dyDescent="0.2">
      <c r="A20" s="453" t="s">
        <v>44</v>
      </c>
      <c r="B20" s="454" t="s">
        <v>45</v>
      </c>
      <c r="C20" s="256" t="s">
        <v>46</v>
      </c>
      <c r="D20" s="257"/>
      <c r="E20" s="258" t="s">
        <v>47</v>
      </c>
      <c r="F20" s="257"/>
      <c r="G20" s="258" t="s">
        <v>46</v>
      </c>
      <c r="H20" s="257"/>
      <c r="I20" s="258" t="s">
        <v>47</v>
      </c>
      <c r="J20" s="259"/>
      <c r="K20" s="260" t="s">
        <v>46</v>
      </c>
      <c r="L20" s="257"/>
    </row>
    <row r="21" spans="1:12" ht="15.75" thickBot="1" x14ac:dyDescent="0.25">
      <c r="A21" s="455"/>
      <c r="B21" s="456"/>
      <c r="C21" s="457" t="s">
        <v>161</v>
      </c>
      <c r="D21" s="458" t="s">
        <v>162</v>
      </c>
      <c r="E21" s="457" t="s">
        <v>161</v>
      </c>
      <c r="F21" s="458" t="s">
        <v>162</v>
      </c>
      <c r="G21" s="457" t="s">
        <v>161</v>
      </c>
      <c r="H21" s="458" t="s">
        <v>162</v>
      </c>
      <c r="I21" s="457" t="s">
        <v>161</v>
      </c>
      <c r="J21" s="458" t="s">
        <v>162</v>
      </c>
      <c r="K21" s="457" t="s">
        <v>161</v>
      </c>
      <c r="L21" s="458" t="s">
        <v>162</v>
      </c>
    </row>
    <row r="22" spans="1:12" ht="15.75" thickBot="1" x14ac:dyDescent="0.25">
      <c r="A22" s="459"/>
      <c r="B22" s="261" t="s">
        <v>93</v>
      </c>
      <c r="C22" s="215">
        <v>613047.30599999998</v>
      </c>
      <c r="D22" s="216">
        <v>849337.22600000002</v>
      </c>
      <c r="E22" s="217">
        <v>1267906.939</v>
      </c>
      <c r="F22" s="218">
        <v>1355042.3959999999</v>
      </c>
      <c r="G22" s="217">
        <v>1635870.2579999999</v>
      </c>
      <c r="H22" s="219">
        <v>2063930.7520000001</v>
      </c>
      <c r="I22" s="217">
        <v>3482283.5559999999</v>
      </c>
      <c r="J22" s="219">
        <v>3678444.71</v>
      </c>
      <c r="K22" s="220">
        <v>-1022822.9519999999</v>
      </c>
      <c r="L22" s="218">
        <v>-1214593.5260000001</v>
      </c>
    </row>
    <row r="23" spans="1:12" ht="15.75" thickBot="1" x14ac:dyDescent="0.25">
      <c r="A23" s="565" t="s">
        <v>48</v>
      </c>
      <c r="B23" s="566"/>
      <c r="C23" s="221"/>
      <c r="D23" s="221"/>
      <c r="E23" s="221"/>
      <c r="F23" s="221"/>
      <c r="G23" s="221"/>
      <c r="H23" s="221"/>
      <c r="I23" s="221"/>
      <c r="J23" s="221"/>
      <c r="K23" s="222"/>
      <c r="L23" s="223"/>
    </row>
    <row r="24" spans="1:12" ht="15" x14ac:dyDescent="0.2">
      <c r="A24" s="262" t="s">
        <v>49</v>
      </c>
      <c r="B24" s="263" t="s">
        <v>50</v>
      </c>
      <c r="C24" s="224">
        <v>143649.76499999998</v>
      </c>
      <c r="D24" s="225">
        <v>219096.50700000001</v>
      </c>
      <c r="E24" s="224">
        <v>256030.80600000001</v>
      </c>
      <c r="F24" s="225">
        <v>265357.53700000001</v>
      </c>
      <c r="G24" s="224">
        <v>40205.281000000003</v>
      </c>
      <c r="H24" s="226">
        <v>48521.262999999999</v>
      </c>
      <c r="I24" s="227">
        <v>47082.168999999994</v>
      </c>
      <c r="J24" s="228">
        <v>51347.364000000001</v>
      </c>
      <c r="K24" s="229">
        <v>103444.484</v>
      </c>
      <c r="L24" s="230">
        <v>170575.24400000001</v>
      </c>
    </row>
    <row r="25" spans="1:12" ht="15" x14ac:dyDescent="0.2">
      <c r="A25" s="264" t="s">
        <v>51</v>
      </c>
      <c r="B25" s="265" t="s">
        <v>122</v>
      </c>
      <c r="C25" s="231">
        <v>130132.541</v>
      </c>
      <c r="D25" s="232">
        <v>192788.75200000001</v>
      </c>
      <c r="E25" s="233">
        <v>245215.89</v>
      </c>
      <c r="F25" s="232">
        <v>248096.52299999999</v>
      </c>
      <c r="G25" s="234">
        <v>17223.148000000001</v>
      </c>
      <c r="H25" s="232">
        <v>18699.207999999999</v>
      </c>
      <c r="I25" s="234">
        <v>24554.567999999999</v>
      </c>
      <c r="J25" s="235">
        <v>23599.977999999999</v>
      </c>
      <c r="K25" s="236">
        <v>112909.393</v>
      </c>
      <c r="L25" s="237">
        <v>174089.54399999999</v>
      </c>
    </row>
    <row r="26" spans="1:12" ht="15" x14ac:dyDescent="0.2">
      <c r="A26" s="266" t="s">
        <v>52</v>
      </c>
      <c r="B26" s="265" t="s">
        <v>123</v>
      </c>
      <c r="C26" s="238">
        <v>13517.224</v>
      </c>
      <c r="D26" s="232">
        <v>26307.755000000001</v>
      </c>
      <c r="E26" s="239">
        <v>10814.915999999999</v>
      </c>
      <c r="F26" s="232">
        <v>17261.013999999999</v>
      </c>
      <c r="G26" s="234">
        <v>22982.133000000002</v>
      </c>
      <c r="H26" s="232">
        <v>29822.055</v>
      </c>
      <c r="I26" s="234">
        <v>22527.600999999999</v>
      </c>
      <c r="J26" s="235">
        <v>27747.385999999999</v>
      </c>
      <c r="K26" s="240">
        <v>-9464.9090000000015</v>
      </c>
      <c r="L26" s="232">
        <v>-3514.2999999999993</v>
      </c>
    </row>
    <row r="27" spans="1:12" ht="30" x14ac:dyDescent="0.2">
      <c r="A27" s="267" t="s">
        <v>53</v>
      </c>
      <c r="B27" s="268" t="s">
        <v>54</v>
      </c>
      <c r="C27" s="241">
        <v>54799.233999999997</v>
      </c>
      <c r="D27" s="237">
        <v>94761.797000000006</v>
      </c>
      <c r="E27" s="242">
        <v>97548.858999999997</v>
      </c>
      <c r="F27" s="237">
        <v>137777.43400000001</v>
      </c>
      <c r="G27" s="224">
        <v>1125110.9210000001</v>
      </c>
      <c r="H27" s="237">
        <v>1429446.1580000001</v>
      </c>
      <c r="I27" s="224">
        <v>2694850.122</v>
      </c>
      <c r="J27" s="243">
        <v>2688069.719</v>
      </c>
      <c r="K27" s="236">
        <v>-1070311.6870000002</v>
      </c>
      <c r="L27" s="237">
        <v>-1334684.361</v>
      </c>
    </row>
    <row r="28" spans="1:12" ht="15" x14ac:dyDescent="0.2">
      <c r="A28" s="269" t="s">
        <v>55</v>
      </c>
      <c r="B28" s="270" t="s">
        <v>56</v>
      </c>
      <c r="C28" s="244">
        <v>3042.0349999999999</v>
      </c>
      <c r="D28" s="245">
        <v>11774.602000000001</v>
      </c>
      <c r="E28" s="239">
        <v>7931.6289999999999</v>
      </c>
      <c r="F28" s="245">
        <v>32766.362000000001</v>
      </c>
      <c r="G28" s="234">
        <v>83321.159</v>
      </c>
      <c r="H28" s="232">
        <v>126210.21</v>
      </c>
      <c r="I28" s="246">
        <v>311389.44199999998</v>
      </c>
      <c r="J28" s="235">
        <v>512614.75799999997</v>
      </c>
      <c r="K28" s="240">
        <v>-80279.123999999996</v>
      </c>
      <c r="L28" s="232">
        <v>-114435.60800000001</v>
      </c>
    </row>
    <row r="29" spans="1:12" ht="30.75" thickBot="1" x14ac:dyDescent="0.25">
      <c r="A29" s="271" t="s">
        <v>57</v>
      </c>
      <c r="B29" s="272" t="s">
        <v>58</v>
      </c>
      <c r="C29" s="247">
        <v>164842.33900000001</v>
      </c>
      <c r="D29" s="248">
        <v>221997.02299999999</v>
      </c>
      <c r="E29" s="249">
        <v>662193.228</v>
      </c>
      <c r="F29" s="248">
        <v>664277.89099999995</v>
      </c>
      <c r="G29" s="249">
        <v>10641.41</v>
      </c>
      <c r="H29" s="248">
        <v>21616.499</v>
      </c>
      <c r="I29" s="249">
        <v>41370.279000000002</v>
      </c>
      <c r="J29" s="250">
        <v>73638.891000000003</v>
      </c>
      <c r="K29" s="251">
        <v>154200.929</v>
      </c>
      <c r="L29" s="248">
        <v>200380.524</v>
      </c>
    </row>
    <row r="30" spans="1:12" ht="15" x14ac:dyDescent="0.2">
      <c r="A30" s="565" t="s">
        <v>59</v>
      </c>
      <c r="B30" s="566"/>
      <c r="C30" s="221"/>
      <c r="D30" s="221"/>
      <c r="E30" s="221"/>
      <c r="F30" s="221"/>
      <c r="G30" s="221"/>
      <c r="H30" s="221"/>
      <c r="I30" s="221"/>
      <c r="J30" s="221"/>
      <c r="K30" s="221"/>
      <c r="L30" s="252"/>
    </row>
    <row r="31" spans="1:12" ht="30.75" thickBot="1" x14ac:dyDescent="0.25">
      <c r="A31" s="271" t="s">
        <v>60</v>
      </c>
      <c r="B31" s="272" t="s">
        <v>61</v>
      </c>
      <c r="C31" s="247">
        <v>246713.93299999999</v>
      </c>
      <c r="D31" s="331">
        <v>301707.29700000002</v>
      </c>
      <c r="E31" s="249">
        <v>244202.41699999999</v>
      </c>
      <c r="F31" s="248">
        <v>254863.17199999999</v>
      </c>
      <c r="G31" s="249">
        <v>376591.48700000002</v>
      </c>
      <c r="H31" s="248">
        <v>438136.62199999997</v>
      </c>
      <c r="I31" s="249">
        <v>387591.54399999999</v>
      </c>
      <c r="J31" s="250">
        <v>352773.978</v>
      </c>
      <c r="K31" s="251">
        <v>-129877.55400000003</v>
      </c>
      <c r="L31" s="248">
        <v>-136429.32499999995</v>
      </c>
    </row>
    <row r="32" spans="1:12" ht="15" x14ac:dyDescent="0.2">
      <c r="A32" s="460" t="s">
        <v>105</v>
      </c>
      <c r="B32" s="461"/>
      <c r="C32" s="462"/>
      <c r="D32" s="462"/>
      <c r="E32" s="462"/>
      <c r="F32" s="462"/>
      <c r="G32" s="462"/>
      <c r="H32" s="462"/>
      <c r="I32" s="462"/>
      <c r="J32" s="462"/>
      <c r="K32" s="462"/>
      <c r="L32" s="462"/>
    </row>
    <row r="34" spans="1:1" ht="15.75" x14ac:dyDescent="0.2">
      <c r="A34" s="447" t="s">
        <v>106</v>
      </c>
    </row>
  </sheetData>
  <mergeCells count="4">
    <mergeCell ref="A8:B8"/>
    <mergeCell ref="A15:B15"/>
    <mergeCell ref="A23:B23"/>
    <mergeCell ref="A30:B30"/>
  </mergeCells>
  <pageMargins left="0.75" right="0.75" top="1" bottom="1" header="0.5" footer="0.5"/>
  <pageSetup paperSize="9" scale="5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N80"/>
  <sheetViews>
    <sheetView showGridLines="0" zoomScale="90" zoomScaleNormal="90" workbookViewId="0">
      <selection activeCell="O85" sqref="O85"/>
    </sheetView>
  </sheetViews>
  <sheetFormatPr defaultColWidth="9.140625" defaultRowHeight="15.75" x14ac:dyDescent="0.2"/>
  <cols>
    <col min="1" max="1" width="16.7109375" style="442" customWidth="1"/>
    <col min="2" max="3" width="12.7109375" style="442" customWidth="1"/>
    <col min="4" max="4" width="16.7109375" style="442" customWidth="1"/>
    <col min="5" max="6" width="12.7109375" style="442" customWidth="1"/>
    <col min="7" max="7" width="19.5703125" style="442" customWidth="1"/>
    <col min="8" max="8" width="16.7109375" style="443" customWidth="1"/>
    <col min="9" max="9" width="12.7109375" style="443" customWidth="1"/>
    <col min="10" max="10" width="12.7109375" style="442" customWidth="1"/>
    <col min="11" max="11" width="16.7109375" style="442" customWidth="1"/>
    <col min="12" max="13" width="12.7109375" style="442" customWidth="1"/>
    <col min="14" max="16384" width="9.140625" style="442"/>
  </cols>
  <sheetData>
    <row r="1" spans="1:14" s="436" customFormat="1" ht="21" x14ac:dyDescent="0.2">
      <c r="A1" s="435" t="s">
        <v>146</v>
      </c>
      <c r="H1" s="437"/>
      <c r="I1" s="437"/>
    </row>
    <row r="2" spans="1:14" s="439" customFormat="1" ht="18.75" x14ac:dyDescent="0.2">
      <c r="A2" s="438" t="s">
        <v>147</v>
      </c>
      <c r="H2" s="440"/>
      <c r="I2" s="440"/>
    </row>
    <row r="3" spans="1:14" x14ac:dyDescent="0.2">
      <c r="A3" s="441"/>
    </row>
    <row r="4" spans="1:14" ht="13.5" customHeight="1" x14ac:dyDescent="0.2">
      <c r="A4" s="444" t="s">
        <v>101</v>
      </c>
      <c r="B4" s="444"/>
      <c r="C4" s="444"/>
      <c r="D4" s="444"/>
      <c r="E4" s="444"/>
      <c r="F4" s="445"/>
      <c r="G4" s="445"/>
      <c r="H4" s="444" t="s">
        <v>102</v>
      </c>
      <c r="I4" s="444"/>
      <c r="J4" s="444"/>
      <c r="K4" s="444"/>
      <c r="L4" s="444"/>
      <c r="M4" s="445"/>
    </row>
    <row r="5" spans="1:14" ht="13.5" customHeight="1" thickBot="1" x14ac:dyDescent="0.25">
      <c r="A5" s="463" t="s">
        <v>169</v>
      </c>
      <c r="B5" s="463"/>
      <c r="C5" s="463"/>
      <c r="D5" s="463"/>
      <c r="E5" s="463"/>
      <c r="F5" s="464"/>
      <c r="G5" s="464"/>
      <c r="H5" s="465" t="s">
        <v>169</v>
      </c>
      <c r="I5" s="465"/>
      <c r="J5" s="465"/>
      <c r="K5" s="465"/>
      <c r="L5" s="465"/>
      <c r="M5" s="464"/>
    </row>
    <row r="6" spans="1:14" ht="21.75" thickBot="1" x14ac:dyDescent="0.4">
      <c r="A6" s="466" t="s">
        <v>62</v>
      </c>
      <c r="B6" s="467"/>
      <c r="C6" s="467"/>
      <c r="D6" s="467"/>
      <c r="E6" s="467"/>
      <c r="F6" s="468"/>
      <c r="G6" s="464"/>
      <c r="H6" s="466" t="s">
        <v>63</v>
      </c>
      <c r="I6" s="467"/>
      <c r="J6" s="467"/>
      <c r="K6" s="467"/>
      <c r="L6" s="467"/>
      <c r="M6" s="468"/>
    </row>
    <row r="7" spans="1:14" ht="16.5" thickBot="1" x14ac:dyDescent="0.3">
      <c r="A7" s="469" t="s">
        <v>167</v>
      </c>
      <c r="B7" s="470"/>
      <c r="C7" s="471"/>
      <c r="D7" s="472" t="s">
        <v>168</v>
      </c>
      <c r="E7" s="470"/>
      <c r="F7" s="473"/>
      <c r="G7" s="464"/>
      <c r="H7" s="469" t="s">
        <v>167</v>
      </c>
      <c r="I7" s="470"/>
      <c r="J7" s="471"/>
      <c r="K7" s="472" t="s">
        <v>168</v>
      </c>
      <c r="L7" s="470"/>
      <c r="M7" s="473"/>
    </row>
    <row r="8" spans="1:14" ht="30.75" thickBot="1" x14ac:dyDescent="0.25">
      <c r="A8" s="474" t="s">
        <v>64</v>
      </c>
      <c r="B8" s="475" t="s">
        <v>46</v>
      </c>
      <c r="C8" s="476" t="s">
        <v>65</v>
      </c>
      <c r="D8" s="477" t="s">
        <v>64</v>
      </c>
      <c r="E8" s="475" t="s">
        <v>46</v>
      </c>
      <c r="F8" s="478" t="s">
        <v>65</v>
      </c>
      <c r="G8" s="464"/>
      <c r="H8" s="474" t="s">
        <v>64</v>
      </c>
      <c r="I8" s="475" t="s">
        <v>46</v>
      </c>
      <c r="J8" s="478" t="s">
        <v>65</v>
      </c>
      <c r="K8" s="474" t="s">
        <v>64</v>
      </c>
      <c r="L8" s="475" t="s">
        <v>46</v>
      </c>
      <c r="M8" s="478" t="s">
        <v>65</v>
      </c>
      <c r="N8" s="446"/>
    </row>
    <row r="9" spans="1:14" ht="16.5" thickBot="1" x14ac:dyDescent="0.25">
      <c r="A9" s="479" t="s">
        <v>11</v>
      </c>
      <c r="B9" s="480">
        <v>70802.337</v>
      </c>
      <c r="C9" s="481">
        <v>237626.51699999999</v>
      </c>
      <c r="D9" s="482" t="s">
        <v>11</v>
      </c>
      <c r="E9" s="483">
        <v>94898.985000000001</v>
      </c>
      <c r="F9" s="481">
        <v>267903.38199999998</v>
      </c>
      <c r="G9" s="464"/>
      <c r="H9" s="479" t="s">
        <v>11</v>
      </c>
      <c r="I9" s="483">
        <v>1783.498</v>
      </c>
      <c r="J9" s="481">
        <v>5302.1319999999996</v>
      </c>
      <c r="K9" s="479" t="s">
        <v>11</v>
      </c>
      <c r="L9" s="483">
        <v>11852.563</v>
      </c>
      <c r="M9" s="481">
        <v>39918.303999999996</v>
      </c>
    </row>
    <row r="10" spans="1:14" x14ac:dyDescent="0.2">
      <c r="A10" s="484" t="s">
        <v>66</v>
      </c>
      <c r="B10" s="485">
        <v>23535.787</v>
      </c>
      <c r="C10" s="486">
        <v>91365.27</v>
      </c>
      <c r="D10" s="487" t="s">
        <v>66</v>
      </c>
      <c r="E10" s="488">
        <v>34405.911</v>
      </c>
      <c r="F10" s="489">
        <v>100759.739</v>
      </c>
      <c r="G10" s="464"/>
      <c r="H10" s="490" t="s">
        <v>69</v>
      </c>
      <c r="I10" s="491">
        <v>543.86400000000003</v>
      </c>
      <c r="J10" s="492">
        <v>2049.65</v>
      </c>
      <c r="K10" s="490" t="s">
        <v>89</v>
      </c>
      <c r="L10" s="493">
        <v>7113.1570000000002</v>
      </c>
      <c r="M10" s="494">
        <v>23193.95</v>
      </c>
    </row>
    <row r="11" spans="1:14" x14ac:dyDescent="0.2">
      <c r="A11" s="495" t="s">
        <v>67</v>
      </c>
      <c r="B11" s="496">
        <v>26847.554</v>
      </c>
      <c r="C11" s="497">
        <v>76032.165999999997</v>
      </c>
      <c r="D11" s="498" t="s">
        <v>67</v>
      </c>
      <c r="E11" s="499">
        <v>28764.466</v>
      </c>
      <c r="F11" s="500">
        <v>77318.418000000005</v>
      </c>
      <c r="G11" s="464"/>
      <c r="H11" s="495" t="s">
        <v>67</v>
      </c>
      <c r="I11" s="496">
        <v>761.10699999999997</v>
      </c>
      <c r="J11" s="497">
        <v>1885.422</v>
      </c>
      <c r="K11" s="495" t="s">
        <v>69</v>
      </c>
      <c r="L11" s="499">
        <v>3584.819</v>
      </c>
      <c r="M11" s="500">
        <v>13825.34</v>
      </c>
    </row>
    <row r="12" spans="1:14" x14ac:dyDescent="0.2">
      <c r="A12" s="495" t="s">
        <v>75</v>
      </c>
      <c r="B12" s="496">
        <v>11292.406999999999</v>
      </c>
      <c r="C12" s="497">
        <v>40539.824999999997</v>
      </c>
      <c r="D12" s="498" t="s">
        <v>90</v>
      </c>
      <c r="E12" s="499">
        <v>9347.232</v>
      </c>
      <c r="F12" s="500">
        <v>24859.907999999999</v>
      </c>
      <c r="G12" s="464"/>
      <c r="H12" s="495" t="s">
        <v>89</v>
      </c>
      <c r="I12" s="496">
        <v>320.22000000000003</v>
      </c>
      <c r="J12" s="497">
        <v>1030.1500000000001</v>
      </c>
      <c r="K12" s="495" t="s">
        <v>67</v>
      </c>
      <c r="L12" s="499">
        <v>949.91600000000005</v>
      </c>
      <c r="M12" s="500">
        <v>2340.4740000000002</v>
      </c>
    </row>
    <row r="13" spans="1:14" x14ac:dyDescent="0.2">
      <c r="A13" s="495" t="s">
        <v>90</v>
      </c>
      <c r="B13" s="496">
        <v>4303.3620000000001</v>
      </c>
      <c r="C13" s="497">
        <v>12998.304</v>
      </c>
      <c r="D13" s="498" t="s">
        <v>75</v>
      </c>
      <c r="E13" s="499">
        <v>7324.0540000000001</v>
      </c>
      <c r="F13" s="500">
        <v>21648.49</v>
      </c>
      <c r="G13" s="464"/>
      <c r="H13" s="495" t="s">
        <v>103</v>
      </c>
      <c r="I13" s="496">
        <v>102.816</v>
      </c>
      <c r="J13" s="497">
        <v>260.74</v>
      </c>
      <c r="K13" s="495" t="s">
        <v>70</v>
      </c>
      <c r="L13" s="499">
        <v>154.584</v>
      </c>
      <c r="M13" s="500">
        <v>459.76</v>
      </c>
    </row>
    <row r="14" spans="1:14" x14ac:dyDescent="0.2">
      <c r="A14" s="495" t="s">
        <v>71</v>
      </c>
      <c r="B14" s="496">
        <v>1714.5550000000001</v>
      </c>
      <c r="C14" s="497">
        <v>6795.58</v>
      </c>
      <c r="D14" s="498" t="s">
        <v>148</v>
      </c>
      <c r="E14" s="499">
        <v>6146.3509999999997</v>
      </c>
      <c r="F14" s="500">
        <v>16488.705000000002</v>
      </c>
      <c r="G14" s="464"/>
      <c r="H14" s="495" t="s">
        <v>87</v>
      </c>
      <c r="I14" s="496">
        <v>36.652999999999999</v>
      </c>
      <c r="J14" s="497">
        <v>53.17</v>
      </c>
      <c r="K14" s="495" t="s">
        <v>87</v>
      </c>
      <c r="L14" s="499">
        <v>36.713999999999999</v>
      </c>
      <c r="M14" s="500">
        <v>75.78</v>
      </c>
    </row>
    <row r="15" spans="1:14" ht="16.5" thickBot="1" x14ac:dyDescent="0.25">
      <c r="A15" s="501" t="s">
        <v>72</v>
      </c>
      <c r="B15" s="502">
        <v>790.08600000000001</v>
      </c>
      <c r="C15" s="503">
        <v>3200</v>
      </c>
      <c r="D15" s="504" t="s">
        <v>103</v>
      </c>
      <c r="E15" s="505">
        <v>2509.1280000000002</v>
      </c>
      <c r="F15" s="506">
        <v>7094.4750000000004</v>
      </c>
      <c r="G15" s="464"/>
      <c r="H15" s="507" t="s">
        <v>143</v>
      </c>
      <c r="I15" s="508">
        <v>18.838000000000001</v>
      </c>
      <c r="J15" s="509">
        <v>23</v>
      </c>
      <c r="K15" s="507" t="s">
        <v>143</v>
      </c>
      <c r="L15" s="510">
        <v>13.372999999999999</v>
      </c>
      <c r="M15" s="511">
        <v>23</v>
      </c>
    </row>
    <row r="16" spans="1:14" x14ac:dyDescent="0.2">
      <c r="A16" s="501" t="s">
        <v>73</v>
      </c>
      <c r="B16" s="502">
        <v>899.25</v>
      </c>
      <c r="C16" s="503">
        <v>2750</v>
      </c>
      <c r="D16" s="504" t="s">
        <v>70</v>
      </c>
      <c r="E16" s="505">
        <v>1289.5519999999999</v>
      </c>
      <c r="F16" s="506">
        <v>5269.8729999999996</v>
      </c>
      <c r="G16" s="464"/>
      <c r="H16" s="460" t="s">
        <v>105</v>
      </c>
      <c r="I16" s="512"/>
      <c r="J16" s="512"/>
      <c r="K16" s="513"/>
      <c r="L16" s="514"/>
      <c r="M16" s="515"/>
    </row>
    <row r="17" spans="1:13" ht="16.5" thickBot="1" x14ac:dyDescent="0.25">
      <c r="A17" s="507" t="s">
        <v>87</v>
      </c>
      <c r="B17" s="508">
        <v>663.16</v>
      </c>
      <c r="C17" s="509">
        <v>1865.47</v>
      </c>
      <c r="D17" s="516" t="s">
        <v>71</v>
      </c>
      <c r="E17" s="510">
        <v>1679.915</v>
      </c>
      <c r="F17" s="517">
        <v>4287.46</v>
      </c>
      <c r="G17" s="518"/>
      <c r="H17" s="519"/>
      <c r="I17" s="512"/>
      <c r="J17" s="512"/>
      <c r="K17" s="513"/>
      <c r="L17" s="514"/>
      <c r="M17" s="515"/>
    </row>
    <row r="18" spans="1:13" x14ac:dyDescent="0.2">
      <c r="A18" s="460" t="s">
        <v>105</v>
      </c>
      <c r="B18" s="520"/>
      <c r="C18" s="520"/>
      <c r="D18" s="519"/>
      <c r="E18" s="515"/>
      <c r="F18" s="515"/>
      <c r="G18" s="464"/>
      <c r="H18" s="521"/>
      <c r="I18" s="522"/>
      <c r="J18" s="523"/>
      <c r="K18" s="524"/>
      <c r="L18" s="524"/>
      <c r="M18" s="525"/>
    </row>
    <row r="19" spans="1:13" x14ac:dyDescent="0.2">
      <c r="A19" s="464"/>
      <c r="B19" s="464"/>
      <c r="C19" s="464"/>
      <c r="D19" s="464"/>
      <c r="E19" s="464"/>
      <c r="F19" s="464"/>
      <c r="G19" s="464"/>
      <c r="H19" s="525"/>
      <c r="I19" s="525"/>
      <c r="J19" s="525"/>
      <c r="K19" s="525"/>
      <c r="L19" s="525"/>
      <c r="M19" s="525"/>
    </row>
    <row r="20" spans="1:13" x14ac:dyDescent="0.2">
      <c r="A20" s="465" t="s">
        <v>94</v>
      </c>
      <c r="B20" s="465"/>
      <c r="C20" s="465"/>
      <c r="D20" s="465"/>
      <c r="E20" s="465"/>
      <c r="F20" s="464"/>
      <c r="G20" s="464"/>
      <c r="H20" s="465" t="s">
        <v>95</v>
      </c>
      <c r="I20" s="465"/>
      <c r="J20" s="465"/>
      <c r="K20" s="465"/>
      <c r="L20" s="465"/>
      <c r="M20" s="464"/>
    </row>
    <row r="21" spans="1:13" ht="16.5" thickBot="1" x14ac:dyDescent="0.25">
      <c r="A21" s="465" t="s">
        <v>169</v>
      </c>
      <c r="B21" s="465"/>
      <c r="C21" s="465"/>
      <c r="D21" s="465"/>
      <c r="E21" s="465"/>
      <c r="F21" s="464"/>
      <c r="G21" s="464"/>
      <c r="H21" s="465" t="s">
        <v>169</v>
      </c>
      <c r="I21" s="465"/>
      <c r="J21" s="465"/>
      <c r="K21" s="465"/>
      <c r="L21" s="465"/>
      <c r="M21" s="464"/>
    </row>
    <row r="22" spans="1:13" ht="21.75" thickBot="1" x14ac:dyDescent="0.4">
      <c r="A22" s="466" t="s">
        <v>62</v>
      </c>
      <c r="B22" s="467"/>
      <c r="C22" s="467"/>
      <c r="D22" s="467"/>
      <c r="E22" s="467"/>
      <c r="F22" s="468"/>
      <c r="G22" s="464"/>
      <c r="H22" s="466" t="s">
        <v>63</v>
      </c>
      <c r="I22" s="467"/>
      <c r="J22" s="467"/>
      <c r="K22" s="467"/>
      <c r="L22" s="467"/>
      <c r="M22" s="468"/>
    </row>
    <row r="23" spans="1:13" ht="16.5" thickBot="1" x14ac:dyDescent="0.3">
      <c r="A23" s="469" t="s">
        <v>167</v>
      </c>
      <c r="B23" s="470"/>
      <c r="C23" s="471"/>
      <c r="D23" s="472" t="s">
        <v>168</v>
      </c>
      <c r="E23" s="470"/>
      <c r="F23" s="473"/>
      <c r="G23" s="464"/>
      <c r="H23" s="469" t="s">
        <v>167</v>
      </c>
      <c r="I23" s="470"/>
      <c r="J23" s="471"/>
      <c r="K23" s="472" t="s">
        <v>168</v>
      </c>
      <c r="L23" s="470"/>
      <c r="M23" s="473"/>
    </row>
    <row r="24" spans="1:13" ht="30.75" thickBot="1" x14ac:dyDescent="0.25">
      <c r="A24" s="474" t="s">
        <v>64</v>
      </c>
      <c r="B24" s="475" t="s">
        <v>46</v>
      </c>
      <c r="C24" s="478" t="s">
        <v>65</v>
      </c>
      <c r="D24" s="526" t="s">
        <v>64</v>
      </c>
      <c r="E24" s="475" t="s">
        <v>46</v>
      </c>
      <c r="F24" s="478" t="s">
        <v>65</v>
      </c>
      <c r="G24" s="464"/>
      <c r="H24" s="474" t="s">
        <v>64</v>
      </c>
      <c r="I24" s="475" t="s">
        <v>46</v>
      </c>
      <c r="J24" s="476" t="s">
        <v>65</v>
      </c>
      <c r="K24" s="477" t="s">
        <v>64</v>
      </c>
      <c r="L24" s="475" t="s">
        <v>46</v>
      </c>
      <c r="M24" s="478" t="s">
        <v>65</v>
      </c>
    </row>
    <row r="25" spans="1:13" ht="16.5" thickBot="1" x14ac:dyDescent="0.25">
      <c r="A25" s="479" t="s">
        <v>11</v>
      </c>
      <c r="B25" s="480">
        <v>33642.464999999997</v>
      </c>
      <c r="C25" s="481">
        <v>49783.966999999997</v>
      </c>
      <c r="D25" s="482" t="s">
        <v>11</v>
      </c>
      <c r="E25" s="483">
        <v>22761.683000000001</v>
      </c>
      <c r="F25" s="481">
        <v>32697.569</v>
      </c>
      <c r="G25" s="464"/>
      <c r="H25" s="479" t="s">
        <v>11</v>
      </c>
      <c r="I25" s="480">
        <v>386767.54100000003</v>
      </c>
      <c r="J25" s="481">
        <v>775031.80599999998</v>
      </c>
      <c r="K25" s="482" t="s">
        <v>11</v>
      </c>
      <c r="L25" s="483">
        <v>453904.95</v>
      </c>
      <c r="M25" s="481">
        <v>841960.07200000004</v>
      </c>
    </row>
    <row r="26" spans="1:13" x14ac:dyDescent="0.2">
      <c r="A26" s="484" t="s">
        <v>67</v>
      </c>
      <c r="B26" s="485">
        <v>20835.723000000002</v>
      </c>
      <c r="C26" s="486">
        <v>30088.97</v>
      </c>
      <c r="D26" s="487" t="s">
        <v>67</v>
      </c>
      <c r="E26" s="488">
        <v>11286.962</v>
      </c>
      <c r="F26" s="489">
        <v>15801.894</v>
      </c>
      <c r="G26" s="464"/>
      <c r="H26" s="484" t="s">
        <v>74</v>
      </c>
      <c r="I26" s="485">
        <v>183114.704</v>
      </c>
      <c r="J26" s="486">
        <v>378329.02</v>
      </c>
      <c r="K26" s="487" t="s">
        <v>86</v>
      </c>
      <c r="L26" s="488">
        <v>183925.951</v>
      </c>
      <c r="M26" s="489">
        <v>335950.03899999999</v>
      </c>
    </row>
    <row r="27" spans="1:13" x14ac:dyDescent="0.2">
      <c r="A27" s="495" t="s">
        <v>87</v>
      </c>
      <c r="B27" s="496">
        <v>8099.8370000000004</v>
      </c>
      <c r="C27" s="497">
        <v>11648.49</v>
      </c>
      <c r="D27" s="498" t="s">
        <v>87</v>
      </c>
      <c r="E27" s="499">
        <v>4755.3860000000004</v>
      </c>
      <c r="F27" s="500">
        <v>7008.33</v>
      </c>
      <c r="G27" s="464"/>
      <c r="H27" s="495" t="s">
        <v>86</v>
      </c>
      <c r="I27" s="496">
        <v>67719.009000000005</v>
      </c>
      <c r="J27" s="497">
        <v>147245.75599999999</v>
      </c>
      <c r="K27" s="498" t="s">
        <v>74</v>
      </c>
      <c r="L27" s="499">
        <v>135336.37100000001</v>
      </c>
      <c r="M27" s="500">
        <v>243357.44</v>
      </c>
    </row>
    <row r="28" spans="1:13" x14ac:dyDescent="0.2">
      <c r="A28" s="495" t="s">
        <v>68</v>
      </c>
      <c r="B28" s="496">
        <v>1776.9949999999999</v>
      </c>
      <c r="C28" s="497">
        <v>3752.2</v>
      </c>
      <c r="D28" s="498" t="s">
        <v>110</v>
      </c>
      <c r="E28" s="499">
        <v>2548.998</v>
      </c>
      <c r="F28" s="500">
        <v>3699.12</v>
      </c>
      <c r="G28" s="464"/>
      <c r="H28" s="495" t="s">
        <v>81</v>
      </c>
      <c r="I28" s="496">
        <v>48457.142999999996</v>
      </c>
      <c r="J28" s="497">
        <v>98434.967999999993</v>
      </c>
      <c r="K28" s="498" t="s">
        <v>69</v>
      </c>
      <c r="L28" s="499">
        <v>52520.716</v>
      </c>
      <c r="M28" s="500">
        <v>121862.2</v>
      </c>
    </row>
    <row r="29" spans="1:13" x14ac:dyDescent="0.2">
      <c r="A29" s="495" t="s">
        <v>110</v>
      </c>
      <c r="B29" s="496">
        <v>928.60699999999997</v>
      </c>
      <c r="C29" s="497">
        <v>1570.48</v>
      </c>
      <c r="D29" s="498" t="s">
        <v>68</v>
      </c>
      <c r="E29" s="499">
        <v>966.53499999999997</v>
      </c>
      <c r="F29" s="500">
        <v>1687.75</v>
      </c>
      <c r="G29" s="464"/>
      <c r="H29" s="495" t="s">
        <v>69</v>
      </c>
      <c r="I29" s="496">
        <v>32132.809000000001</v>
      </c>
      <c r="J29" s="497">
        <v>53677.54</v>
      </c>
      <c r="K29" s="498" t="s">
        <v>67</v>
      </c>
      <c r="L29" s="499">
        <v>29714.351999999999</v>
      </c>
      <c r="M29" s="500">
        <v>52694.720000000001</v>
      </c>
    </row>
    <row r="30" spans="1:13" x14ac:dyDescent="0.2">
      <c r="A30" s="495" t="s">
        <v>75</v>
      </c>
      <c r="B30" s="496">
        <v>870.923</v>
      </c>
      <c r="C30" s="497">
        <v>1287.8</v>
      </c>
      <c r="D30" s="498" t="s">
        <v>75</v>
      </c>
      <c r="E30" s="499">
        <v>735.21799999999996</v>
      </c>
      <c r="F30" s="500">
        <v>1061.9829999999999</v>
      </c>
      <c r="G30" s="464"/>
      <c r="H30" s="495" t="s">
        <v>66</v>
      </c>
      <c r="I30" s="496">
        <v>22743.814999999999</v>
      </c>
      <c r="J30" s="497">
        <v>39704.131999999998</v>
      </c>
      <c r="K30" s="498" t="s">
        <v>159</v>
      </c>
      <c r="L30" s="499">
        <v>21971.775000000001</v>
      </c>
      <c r="M30" s="500">
        <v>37534.949999999997</v>
      </c>
    </row>
    <row r="31" spans="1:13" x14ac:dyDescent="0.2">
      <c r="A31" s="501" t="s">
        <v>70</v>
      </c>
      <c r="B31" s="502">
        <v>284.64999999999998</v>
      </c>
      <c r="C31" s="503">
        <v>540.17700000000002</v>
      </c>
      <c r="D31" s="504" t="s">
        <v>66</v>
      </c>
      <c r="E31" s="505">
        <v>526.21100000000001</v>
      </c>
      <c r="F31" s="506">
        <v>731.22</v>
      </c>
      <c r="G31" s="464"/>
      <c r="H31" s="501" t="s">
        <v>67</v>
      </c>
      <c r="I31" s="502">
        <v>18736.491999999998</v>
      </c>
      <c r="J31" s="503">
        <v>34219.993000000002</v>
      </c>
      <c r="K31" s="504" t="s">
        <v>81</v>
      </c>
      <c r="L31" s="505">
        <v>8373.5419999999995</v>
      </c>
      <c r="M31" s="506">
        <v>15204.93</v>
      </c>
    </row>
    <row r="32" spans="1:13" x14ac:dyDescent="0.2">
      <c r="A32" s="501" t="s">
        <v>160</v>
      </c>
      <c r="B32" s="502">
        <v>268.548</v>
      </c>
      <c r="C32" s="503">
        <v>404.98</v>
      </c>
      <c r="D32" s="504" t="s">
        <v>144</v>
      </c>
      <c r="E32" s="505">
        <v>374.83</v>
      </c>
      <c r="F32" s="506">
        <v>640.41099999999994</v>
      </c>
      <c r="G32" s="464"/>
      <c r="H32" s="501" t="s">
        <v>80</v>
      </c>
      <c r="I32" s="502">
        <v>4091.2220000000002</v>
      </c>
      <c r="J32" s="503">
        <v>8912.6020000000008</v>
      </c>
      <c r="K32" s="504" t="s">
        <v>80</v>
      </c>
      <c r="L32" s="505">
        <v>7410.3689999999997</v>
      </c>
      <c r="M32" s="506">
        <v>12448.536</v>
      </c>
    </row>
    <row r="33" spans="1:13" ht="16.5" thickBot="1" x14ac:dyDescent="0.25">
      <c r="A33" s="507" t="s">
        <v>103</v>
      </c>
      <c r="B33" s="508">
        <v>398.48200000000003</v>
      </c>
      <c r="C33" s="509">
        <v>308.67</v>
      </c>
      <c r="D33" s="516" t="s">
        <v>72</v>
      </c>
      <c r="E33" s="510">
        <v>428.00599999999997</v>
      </c>
      <c r="F33" s="511">
        <v>587</v>
      </c>
      <c r="G33" s="464"/>
      <c r="H33" s="507" t="s">
        <v>77</v>
      </c>
      <c r="I33" s="508">
        <v>5306.9470000000001</v>
      </c>
      <c r="J33" s="509">
        <v>8249.9869999999992</v>
      </c>
      <c r="K33" s="516" t="s">
        <v>66</v>
      </c>
      <c r="L33" s="510">
        <v>7578.4409999999998</v>
      </c>
      <c r="M33" s="517">
        <v>12021.014999999999</v>
      </c>
    </row>
    <row r="34" spans="1:13" x14ac:dyDescent="0.2">
      <c r="A34" s="460" t="s">
        <v>105</v>
      </c>
      <c r="B34" s="520"/>
      <c r="C34" s="520"/>
      <c r="D34" s="519"/>
      <c r="E34" s="515"/>
      <c r="F34" s="515"/>
      <c r="G34" s="464"/>
      <c r="H34" s="460" t="s">
        <v>105</v>
      </c>
      <c r="I34" s="527"/>
      <c r="J34" s="527"/>
      <c r="K34" s="464"/>
      <c r="L34" s="464"/>
      <c r="M34" s="464"/>
    </row>
    <row r="35" spans="1:13" x14ac:dyDescent="0.2">
      <c r="A35" s="464"/>
      <c r="B35" s="464"/>
      <c r="C35" s="464"/>
      <c r="D35" s="464"/>
      <c r="E35" s="464"/>
      <c r="F35" s="464"/>
      <c r="G35" s="464"/>
      <c r="H35" s="464"/>
      <c r="I35" s="464"/>
      <c r="J35" s="464"/>
      <c r="K35" s="464"/>
      <c r="L35" s="464"/>
      <c r="M35" s="464"/>
    </row>
    <row r="36" spans="1:13" x14ac:dyDescent="0.2">
      <c r="A36" s="465" t="s">
        <v>96</v>
      </c>
      <c r="B36" s="465"/>
      <c r="C36" s="465"/>
      <c r="D36" s="465"/>
      <c r="E36" s="465"/>
      <c r="F36" s="464"/>
      <c r="G36" s="464"/>
      <c r="H36" s="465" t="s">
        <v>97</v>
      </c>
      <c r="I36" s="465"/>
      <c r="J36" s="465"/>
      <c r="K36" s="465"/>
      <c r="L36" s="465"/>
      <c r="M36" s="464"/>
    </row>
    <row r="37" spans="1:13" ht="16.5" thickBot="1" x14ac:dyDescent="0.25">
      <c r="A37" s="465" t="s">
        <v>169</v>
      </c>
      <c r="B37" s="465"/>
      <c r="C37" s="465"/>
      <c r="D37" s="465"/>
      <c r="E37" s="465"/>
      <c r="F37" s="464"/>
      <c r="G37" s="464"/>
      <c r="H37" s="465" t="s">
        <v>169</v>
      </c>
      <c r="I37" s="465"/>
      <c r="J37" s="465"/>
      <c r="K37" s="465"/>
      <c r="L37" s="465"/>
      <c r="M37" s="464"/>
    </row>
    <row r="38" spans="1:13" ht="21.75" thickBot="1" x14ac:dyDescent="0.4">
      <c r="A38" s="466" t="s">
        <v>62</v>
      </c>
      <c r="B38" s="467"/>
      <c r="C38" s="467"/>
      <c r="D38" s="467"/>
      <c r="E38" s="467"/>
      <c r="F38" s="468"/>
      <c r="G38" s="464"/>
      <c r="H38" s="466" t="s">
        <v>63</v>
      </c>
      <c r="I38" s="467"/>
      <c r="J38" s="467"/>
      <c r="K38" s="467"/>
      <c r="L38" s="467"/>
      <c r="M38" s="468"/>
    </row>
    <row r="39" spans="1:13" ht="16.5" thickBot="1" x14ac:dyDescent="0.3">
      <c r="A39" s="469" t="s">
        <v>167</v>
      </c>
      <c r="B39" s="470"/>
      <c r="C39" s="471"/>
      <c r="D39" s="472" t="s">
        <v>168</v>
      </c>
      <c r="E39" s="470"/>
      <c r="F39" s="473"/>
      <c r="G39" s="464"/>
      <c r="H39" s="469" t="s">
        <v>167</v>
      </c>
      <c r="I39" s="470"/>
      <c r="J39" s="471"/>
      <c r="K39" s="472" t="s">
        <v>168</v>
      </c>
      <c r="L39" s="470"/>
      <c r="M39" s="473"/>
    </row>
    <row r="40" spans="1:13" ht="30.75" thickBot="1" x14ac:dyDescent="0.25">
      <c r="A40" s="474" t="s">
        <v>64</v>
      </c>
      <c r="B40" s="475" t="s">
        <v>46</v>
      </c>
      <c r="C40" s="476" t="s">
        <v>65</v>
      </c>
      <c r="D40" s="477" t="s">
        <v>64</v>
      </c>
      <c r="E40" s="475" t="s">
        <v>46</v>
      </c>
      <c r="F40" s="478" t="s">
        <v>65</v>
      </c>
      <c r="G40" s="464"/>
      <c r="H40" s="474" t="s">
        <v>64</v>
      </c>
      <c r="I40" s="475" t="s">
        <v>46</v>
      </c>
      <c r="J40" s="478" t="s">
        <v>65</v>
      </c>
      <c r="K40" s="526" t="s">
        <v>64</v>
      </c>
      <c r="L40" s="475" t="s">
        <v>46</v>
      </c>
      <c r="M40" s="478" t="s">
        <v>65</v>
      </c>
    </row>
    <row r="41" spans="1:13" ht="16.5" thickBot="1" x14ac:dyDescent="0.25">
      <c r="A41" s="479" t="s">
        <v>11</v>
      </c>
      <c r="B41" s="480">
        <v>60353.173999999999</v>
      </c>
      <c r="C41" s="481">
        <v>82302.581999999995</v>
      </c>
      <c r="D41" s="482" t="s">
        <v>11</v>
      </c>
      <c r="E41" s="483">
        <v>88279.71</v>
      </c>
      <c r="F41" s="481">
        <v>98014.131999999998</v>
      </c>
      <c r="G41" s="464"/>
      <c r="H41" s="479" t="s">
        <v>11</v>
      </c>
      <c r="I41" s="480">
        <v>13857.263000000001</v>
      </c>
      <c r="J41" s="481">
        <v>15697.184999999999</v>
      </c>
      <c r="K41" s="482" t="s">
        <v>11</v>
      </c>
      <c r="L41" s="483">
        <v>15207.39</v>
      </c>
      <c r="M41" s="481">
        <v>13819.352999999999</v>
      </c>
    </row>
    <row r="42" spans="1:13" x14ac:dyDescent="0.2">
      <c r="A42" s="484" t="s">
        <v>76</v>
      </c>
      <c r="B42" s="485">
        <v>6046.3879999999999</v>
      </c>
      <c r="C42" s="486">
        <v>14193.84</v>
      </c>
      <c r="D42" s="487" t="s">
        <v>72</v>
      </c>
      <c r="E42" s="488">
        <v>19941.347000000002</v>
      </c>
      <c r="F42" s="489">
        <v>18477.471000000001</v>
      </c>
      <c r="G42" s="464"/>
      <c r="H42" s="484" t="s">
        <v>66</v>
      </c>
      <c r="I42" s="485">
        <v>3038.1509999999998</v>
      </c>
      <c r="J42" s="486">
        <v>3201.2890000000002</v>
      </c>
      <c r="K42" s="487" t="s">
        <v>66</v>
      </c>
      <c r="L42" s="488">
        <v>2988.5010000000002</v>
      </c>
      <c r="M42" s="489">
        <v>1892.549</v>
      </c>
    </row>
    <row r="43" spans="1:13" x14ac:dyDescent="0.2">
      <c r="A43" s="495" t="s">
        <v>72</v>
      </c>
      <c r="B43" s="496">
        <v>13787.785</v>
      </c>
      <c r="C43" s="497">
        <v>13318.718999999999</v>
      </c>
      <c r="D43" s="498" t="s">
        <v>67</v>
      </c>
      <c r="E43" s="499">
        <v>16145.374</v>
      </c>
      <c r="F43" s="500">
        <v>15196.164000000001</v>
      </c>
      <c r="G43" s="464"/>
      <c r="H43" s="495" t="s">
        <v>79</v>
      </c>
      <c r="I43" s="496">
        <v>2516.9749999999999</v>
      </c>
      <c r="J43" s="497">
        <v>2697.6410000000001</v>
      </c>
      <c r="K43" s="498" t="s">
        <v>73</v>
      </c>
      <c r="L43" s="499">
        <v>1353.98</v>
      </c>
      <c r="M43" s="500">
        <v>1446.874</v>
      </c>
    </row>
    <row r="44" spans="1:13" x14ac:dyDescent="0.2">
      <c r="A44" s="495" t="s">
        <v>108</v>
      </c>
      <c r="B44" s="496">
        <v>5077.9620000000004</v>
      </c>
      <c r="C44" s="497">
        <v>12613.37</v>
      </c>
      <c r="D44" s="498" t="s">
        <v>76</v>
      </c>
      <c r="E44" s="499">
        <v>6838.7659999999996</v>
      </c>
      <c r="F44" s="500">
        <v>13179.132</v>
      </c>
      <c r="G44" s="464"/>
      <c r="H44" s="495" t="s">
        <v>67</v>
      </c>
      <c r="I44" s="496">
        <v>2866.1570000000002</v>
      </c>
      <c r="J44" s="497">
        <v>2629.2710000000002</v>
      </c>
      <c r="K44" s="498" t="s">
        <v>79</v>
      </c>
      <c r="L44" s="499">
        <v>1510.8869999999999</v>
      </c>
      <c r="M44" s="500">
        <v>1397.586</v>
      </c>
    </row>
    <row r="45" spans="1:13" x14ac:dyDescent="0.2">
      <c r="A45" s="495" t="s">
        <v>67</v>
      </c>
      <c r="B45" s="496">
        <v>10766.361000000001</v>
      </c>
      <c r="C45" s="497">
        <v>10878.165000000001</v>
      </c>
      <c r="D45" s="498" t="s">
        <v>108</v>
      </c>
      <c r="E45" s="499">
        <v>4895.1009999999997</v>
      </c>
      <c r="F45" s="500">
        <v>10141.634</v>
      </c>
      <c r="G45" s="464"/>
      <c r="H45" s="495" t="s">
        <v>103</v>
      </c>
      <c r="I45" s="496">
        <v>571.178</v>
      </c>
      <c r="J45" s="497">
        <v>1195.761</v>
      </c>
      <c r="K45" s="498" t="s">
        <v>121</v>
      </c>
      <c r="L45" s="499">
        <v>1077.896</v>
      </c>
      <c r="M45" s="500">
        <v>1396.211</v>
      </c>
    </row>
    <row r="46" spans="1:13" x14ac:dyDescent="0.2">
      <c r="A46" s="495" t="s">
        <v>124</v>
      </c>
      <c r="B46" s="496">
        <v>4268.8810000000003</v>
      </c>
      <c r="C46" s="497">
        <v>4721.7470000000003</v>
      </c>
      <c r="D46" s="498" t="s">
        <v>153</v>
      </c>
      <c r="E46" s="499">
        <v>5418.4849999999997</v>
      </c>
      <c r="F46" s="500">
        <v>6251.26</v>
      </c>
      <c r="G46" s="464"/>
      <c r="H46" s="495" t="s">
        <v>73</v>
      </c>
      <c r="I46" s="496">
        <v>682.30899999999997</v>
      </c>
      <c r="J46" s="497">
        <v>946.53200000000004</v>
      </c>
      <c r="K46" s="498" t="s">
        <v>70</v>
      </c>
      <c r="L46" s="499">
        <v>1729.7470000000001</v>
      </c>
      <c r="M46" s="500">
        <v>1136.307</v>
      </c>
    </row>
    <row r="47" spans="1:13" x14ac:dyDescent="0.2">
      <c r="A47" s="501" t="s">
        <v>78</v>
      </c>
      <c r="B47" s="502">
        <v>3427.1529999999998</v>
      </c>
      <c r="C47" s="503">
        <v>3955.681</v>
      </c>
      <c r="D47" s="504" t="s">
        <v>78</v>
      </c>
      <c r="E47" s="505">
        <v>6178.5940000000001</v>
      </c>
      <c r="F47" s="506">
        <v>5752.402</v>
      </c>
      <c r="G47" s="464"/>
      <c r="H47" s="501" t="s">
        <v>88</v>
      </c>
      <c r="I47" s="502">
        <v>1027.424</v>
      </c>
      <c r="J47" s="503">
        <v>922.50300000000004</v>
      </c>
      <c r="K47" s="504" t="s">
        <v>69</v>
      </c>
      <c r="L47" s="505">
        <v>783.16099999999994</v>
      </c>
      <c r="M47" s="506">
        <v>1100.771</v>
      </c>
    </row>
    <row r="48" spans="1:13" x14ac:dyDescent="0.2">
      <c r="A48" s="501" t="s">
        <v>103</v>
      </c>
      <c r="B48" s="502">
        <v>3873.2280000000001</v>
      </c>
      <c r="C48" s="503">
        <v>3801.37</v>
      </c>
      <c r="D48" s="504" t="s">
        <v>124</v>
      </c>
      <c r="E48" s="505">
        <v>3842.7139999999999</v>
      </c>
      <c r="F48" s="506">
        <v>4183.7709999999997</v>
      </c>
      <c r="G48" s="464"/>
      <c r="H48" s="501" t="s">
        <v>80</v>
      </c>
      <c r="I48" s="502">
        <v>393.87400000000002</v>
      </c>
      <c r="J48" s="503">
        <v>798.57399999999996</v>
      </c>
      <c r="K48" s="504" t="s">
        <v>67</v>
      </c>
      <c r="L48" s="505">
        <v>1544.2639999999999</v>
      </c>
      <c r="M48" s="506">
        <v>945.10799999999995</v>
      </c>
    </row>
    <row r="49" spans="1:13" ht="16.5" thickBot="1" x14ac:dyDescent="0.25">
      <c r="A49" s="507" t="s">
        <v>75</v>
      </c>
      <c r="B49" s="508">
        <v>1722.2180000000001</v>
      </c>
      <c r="C49" s="509">
        <v>3174.2640000000001</v>
      </c>
      <c r="D49" s="516" t="s">
        <v>103</v>
      </c>
      <c r="E49" s="510">
        <v>5337.375</v>
      </c>
      <c r="F49" s="511">
        <v>4114.3239999999996</v>
      </c>
      <c r="G49" s="464"/>
      <c r="H49" s="507" t="s">
        <v>75</v>
      </c>
      <c r="I49" s="508">
        <v>340.16899999999998</v>
      </c>
      <c r="J49" s="509">
        <v>786.07</v>
      </c>
      <c r="K49" s="516" t="s">
        <v>72</v>
      </c>
      <c r="L49" s="510">
        <v>1005.293</v>
      </c>
      <c r="M49" s="517">
        <v>931.59299999999996</v>
      </c>
    </row>
    <row r="50" spans="1:13" x14ac:dyDescent="0.2">
      <c r="A50" s="460" t="s">
        <v>105</v>
      </c>
      <c r="B50" s="464"/>
      <c r="C50" s="464"/>
      <c r="D50" s="464"/>
      <c r="E50" s="464"/>
      <c r="F50" s="464"/>
      <c r="G50" s="464"/>
      <c r="H50" s="460" t="s">
        <v>105</v>
      </c>
      <c r="I50" s="464"/>
      <c r="J50" s="464"/>
      <c r="K50" s="464"/>
      <c r="L50" s="464"/>
      <c r="M50" s="464"/>
    </row>
    <row r="51" spans="1:13" x14ac:dyDescent="0.2">
      <c r="A51" s="528"/>
      <c r="B51" s="520"/>
      <c r="C51" s="520"/>
      <c r="D51" s="519"/>
      <c r="E51" s="515"/>
      <c r="F51" s="515"/>
      <c r="G51" s="464"/>
      <c r="H51" s="529"/>
      <c r="I51" s="527"/>
      <c r="J51" s="527"/>
      <c r="K51" s="464"/>
      <c r="L51" s="464"/>
      <c r="M51" s="464"/>
    </row>
    <row r="52" spans="1:13" x14ac:dyDescent="0.2">
      <c r="A52" s="465" t="s">
        <v>98</v>
      </c>
      <c r="B52" s="465"/>
      <c r="C52" s="465"/>
      <c r="D52" s="465"/>
      <c r="E52" s="465"/>
      <c r="F52" s="464"/>
      <c r="G52" s="464"/>
      <c r="H52" s="465" t="s">
        <v>104</v>
      </c>
      <c r="I52" s="465"/>
      <c r="J52" s="465"/>
      <c r="K52" s="465"/>
      <c r="L52" s="465"/>
      <c r="M52" s="464"/>
    </row>
    <row r="53" spans="1:13" ht="16.5" thickBot="1" x14ac:dyDescent="0.25">
      <c r="A53" s="465" t="s">
        <v>169</v>
      </c>
      <c r="B53" s="465"/>
      <c r="C53" s="465"/>
      <c r="D53" s="465"/>
      <c r="E53" s="465"/>
      <c r="F53" s="464"/>
      <c r="G53" s="464"/>
      <c r="H53" s="465" t="s">
        <v>169</v>
      </c>
      <c r="I53" s="465"/>
      <c r="J53" s="465"/>
      <c r="K53" s="465"/>
      <c r="L53" s="465"/>
      <c r="M53" s="464"/>
    </row>
    <row r="54" spans="1:13" ht="21.75" thickBot="1" x14ac:dyDescent="0.4">
      <c r="A54" s="466" t="s">
        <v>62</v>
      </c>
      <c r="B54" s="467"/>
      <c r="C54" s="467"/>
      <c r="D54" s="467"/>
      <c r="E54" s="467"/>
      <c r="F54" s="468"/>
      <c r="G54" s="464"/>
      <c r="H54" s="466" t="s">
        <v>63</v>
      </c>
      <c r="I54" s="467"/>
      <c r="J54" s="467"/>
      <c r="K54" s="467"/>
      <c r="L54" s="467"/>
      <c r="M54" s="468"/>
    </row>
    <row r="55" spans="1:13" ht="16.5" thickBot="1" x14ac:dyDescent="0.3">
      <c r="A55" s="530" t="s">
        <v>167</v>
      </c>
      <c r="B55" s="531"/>
      <c r="C55" s="532"/>
      <c r="D55" s="533" t="s">
        <v>168</v>
      </c>
      <c r="E55" s="531"/>
      <c r="F55" s="534"/>
      <c r="G55" s="464"/>
      <c r="H55" s="469" t="s">
        <v>167</v>
      </c>
      <c r="I55" s="470"/>
      <c r="J55" s="471"/>
      <c r="K55" s="472" t="s">
        <v>168</v>
      </c>
      <c r="L55" s="470"/>
      <c r="M55" s="473"/>
    </row>
    <row r="56" spans="1:13" ht="30.75" thickBot="1" x14ac:dyDescent="0.25">
      <c r="A56" s="474" t="s">
        <v>64</v>
      </c>
      <c r="B56" s="475" t="s">
        <v>46</v>
      </c>
      <c r="C56" s="535" t="s">
        <v>65</v>
      </c>
      <c r="D56" s="474" t="s">
        <v>64</v>
      </c>
      <c r="E56" s="475" t="s">
        <v>46</v>
      </c>
      <c r="F56" s="478" t="s">
        <v>65</v>
      </c>
      <c r="G56" s="464"/>
      <c r="H56" s="474" t="s">
        <v>64</v>
      </c>
      <c r="I56" s="475" t="s">
        <v>46</v>
      </c>
      <c r="J56" s="478" t="s">
        <v>65</v>
      </c>
      <c r="K56" s="526" t="s">
        <v>64</v>
      </c>
      <c r="L56" s="475" t="s">
        <v>46</v>
      </c>
      <c r="M56" s="478" t="s">
        <v>65</v>
      </c>
    </row>
    <row r="57" spans="1:13" ht="16.5" thickBot="1" x14ac:dyDescent="0.25">
      <c r="A57" s="479" t="s">
        <v>11</v>
      </c>
      <c r="B57" s="483">
        <v>2560.9110000000001</v>
      </c>
      <c r="C57" s="536">
        <v>6252.05</v>
      </c>
      <c r="D57" s="479" t="s">
        <v>11</v>
      </c>
      <c r="E57" s="483">
        <v>17641.739000000001</v>
      </c>
      <c r="F57" s="481">
        <v>55570.976999999999</v>
      </c>
      <c r="G57" s="464"/>
      <c r="H57" s="479" t="s">
        <v>11</v>
      </c>
      <c r="I57" s="480">
        <v>34082.68</v>
      </c>
      <c r="J57" s="481">
        <v>124172.59</v>
      </c>
      <c r="K57" s="482" t="s">
        <v>11</v>
      </c>
      <c r="L57" s="483">
        <v>60721.303999999996</v>
      </c>
      <c r="M57" s="481">
        <v>249164.00599999999</v>
      </c>
    </row>
    <row r="58" spans="1:13" x14ac:dyDescent="0.2">
      <c r="A58" s="490" t="s">
        <v>67</v>
      </c>
      <c r="B58" s="491">
        <v>1032.95</v>
      </c>
      <c r="C58" s="537">
        <v>3055.71</v>
      </c>
      <c r="D58" s="490" t="s">
        <v>73</v>
      </c>
      <c r="E58" s="493">
        <v>4832.0519999999997</v>
      </c>
      <c r="F58" s="494">
        <v>16679.508999999998</v>
      </c>
      <c r="G58" s="464"/>
      <c r="H58" s="490" t="s">
        <v>69</v>
      </c>
      <c r="I58" s="491">
        <v>32683.393</v>
      </c>
      <c r="J58" s="492">
        <v>117987.83</v>
      </c>
      <c r="K58" s="538" t="s">
        <v>69</v>
      </c>
      <c r="L58" s="493">
        <v>59865.623</v>
      </c>
      <c r="M58" s="494">
        <v>247031.666</v>
      </c>
    </row>
    <row r="59" spans="1:13" x14ac:dyDescent="0.2">
      <c r="A59" s="495" t="s">
        <v>103</v>
      </c>
      <c r="B59" s="496">
        <v>1182.6579999999999</v>
      </c>
      <c r="C59" s="539">
        <v>2266.5</v>
      </c>
      <c r="D59" s="495" t="s">
        <v>67</v>
      </c>
      <c r="E59" s="499">
        <v>5959.4709999999995</v>
      </c>
      <c r="F59" s="500">
        <v>15555.009</v>
      </c>
      <c r="G59" s="464"/>
      <c r="H59" s="495" t="s">
        <v>77</v>
      </c>
      <c r="I59" s="496">
        <v>446.363</v>
      </c>
      <c r="J59" s="497">
        <v>3713.45</v>
      </c>
      <c r="K59" s="498" t="s">
        <v>71</v>
      </c>
      <c r="L59" s="499">
        <v>736.81500000000005</v>
      </c>
      <c r="M59" s="500">
        <v>1875.91</v>
      </c>
    </row>
    <row r="60" spans="1:13" x14ac:dyDescent="0.2">
      <c r="A60" s="495" t="s">
        <v>68</v>
      </c>
      <c r="B60" s="496">
        <v>161.31299999999999</v>
      </c>
      <c r="C60" s="539">
        <v>516.38</v>
      </c>
      <c r="D60" s="495" t="s">
        <v>70</v>
      </c>
      <c r="E60" s="499">
        <v>4228.6059999999998</v>
      </c>
      <c r="F60" s="540">
        <v>15408.071</v>
      </c>
      <c r="G60" s="464"/>
      <c r="H60" s="495" t="s">
        <v>71</v>
      </c>
      <c r="I60" s="496">
        <v>657.08799999999997</v>
      </c>
      <c r="J60" s="497">
        <v>1647.53</v>
      </c>
      <c r="K60" s="498" t="s">
        <v>75</v>
      </c>
      <c r="L60" s="499">
        <v>36.35</v>
      </c>
      <c r="M60" s="500">
        <v>119.86</v>
      </c>
    </row>
    <row r="61" spans="1:13" x14ac:dyDescent="0.2">
      <c r="A61" s="495" t="s">
        <v>144</v>
      </c>
      <c r="B61" s="496">
        <v>183.99</v>
      </c>
      <c r="C61" s="539">
        <v>413.46</v>
      </c>
      <c r="D61" s="541" t="s">
        <v>75</v>
      </c>
      <c r="E61" s="499">
        <v>882.37</v>
      </c>
      <c r="F61" s="500">
        <v>2667.6979999999999</v>
      </c>
      <c r="G61" s="464"/>
      <c r="H61" s="495" t="s">
        <v>121</v>
      </c>
      <c r="I61" s="496">
        <v>94.061999999999998</v>
      </c>
      <c r="J61" s="497">
        <v>321.66000000000003</v>
      </c>
      <c r="K61" s="498" t="s">
        <v>125</v>
      </c>
      <c r="L61" s="499">
        <v>74.894000000000005</v>
      </c>
      <c r="M61" s="500">
        <v>114</v>
      </c>
    </row>
    <row r="62" spans="1:13" x14ac:dyDescent="0.2">
      <c r="A62" s="542"/>
      <c r="B62" s="543"/>
      <c r="C62" s="544"/>
      <c r="D62" s="545" t="s">
        <v>79</v>
      </c>
      <c r="E62" s="496">
        <v>488.988</v>
      </c>
      <c r="F62" s="497">
        <v>1802.26</v>
      </c>
      <c r="G62" s="464"/>
      <c r="H62" s="495" t="s">
        <v>75</v>
      </c>
      <c r="I62" s="496">
        <v>90.106999999999999</v>
      </c>
      <c r="J62" s="546">
        <v>280.18</v>
      </c>
      <c r="K62" s="498"/>
      <c r="L62" s="499"/>
      <c r="M62" s="500"/>
    </row>
    <row r="63" spans="1:13" ht="16.5" thickBot="1" x14ac:dyDescent="0.25">
      <c r="A63" s="547"/>
      <c r="B63" s="548"/>
      <c r="C63" s="549"/>
      <c r="D63" s="550" t="s">
        <v>103</v>
      </c>
      <c r="E63" s="508">
        <v>665.14800000000002</v>
      </c>
      <c r="F63" s="509">
        <v>1704.13</v>
      </c>
      <c r="G63" s="464"/>
      <c r="H63" s="507" t="s">
        <v>125</v>
      </c>
      <c r="I63" s="508">
        <v>99.36</v>
      </c>
      <c r="J63" s="552">
        <v>198</v>
      </c>
      <c r="K63" s="516"/>
      <c r="L63" s="510"/>
      <c r="M63" s="511"/>
    </row>
    <row r="64" spans="1:13" x14ac:dyDescent="0.2">
      <c r="A64" s="460" t="s">
        <v>105</v>
      </c>
      <c r="B64" s="464"/>
      <c r="C64" s="464"/>
      <c r="D64" s="464"/>
      <c r="E64" s="464"/>
      <c r="F64" s="464"/>
      <c r="G64" s="464"/>
      <c r="H64" s="460" t="s">
        <v>105</v>
      </c>
      <c r="I64" s="464"/>
      <c r="J64" s="464"/>
      <c r="K64" s="464"/>
      <c r="L64" s="464"/>
      <c r="M64" s="464"/>
    </row>
    <row r="65" spans="1:13" x14ac:dyDescent="0.2">
      <c r="A65" s="464"/>
      <c r="B65" s="464"/>
      <c r="C65" s="464"/>
      <c r="D65" s="464"/>
      <c r="E65" s="464"/>
      <c r="F65" s="464"/>
      <c r="G65" s="464"/>
      <c r="H65" s="464"/>
      <c r="I65" s="464"/>
      <c r="J65" s="464"/>
      <c r="K65" s="464"/>
      <c r="L65" s="464"/>
      <c r="M65" s="464"/>
    </row>
    <row r="66" spans="1:13" x14ac:dyDescent="0.2">
      <c r="A66" s="465" t="s">
        <v>99</v>
      </c>
      <c r="B66" s="465"/>
      <c r="C66" s="465"/>
      <c r="D66" s="465"/>
      <c r="E66" s="465"/>
      <c r="F66" s="464"/>
      <c r="G66" s="464"/>
      <c r="H66" s="465" t="s">
        <v>100</v>
      </c>
      <c r="I66" s="465"/>
      <c r="J66" s="465"/>
      <c r="K66" s="465"/>
      <c r="L66" s="465"/>
      <c r="M66" s="464"/>
    </row>
    <row r="67" spans="1:13" ht="16.5" thickBot="1" x14ac:dyDescent="0.25">
      <c r="A67" s="465" t="s">
        <v>169</v>
      </c>
      <c r="B67" s="465"/>
      <c r="C67" s="465"/>
      <c r="D67" s="465"/>
      <c r="E67" s="465"/>
      <c r="F67" s="464"/>
      <c r="G67" s="464"/>
      <c r="H67" s="465" t="s">
        <v>169</v>
      </c>
      <c r="I67" s="465"/>
      <c r="J67" s="465"/>
      <c r="K67" s="465"/>
      <c r="L67" s="465"/>
      <c r="M67" s="464"/>
    </row>
    <row r="68" spans="1:13" ht="21.75" thickBot="1" x14ac:dyDescent="0.4">
      <c r="A68" s="466" t="s">
        <v>62</v>
      </c>
      <c r="B68" s="467"/>
      <c r="C68" s="467"/>
      <c r="D68" s="467"/>
      <c r="E68" s="467"/>
      <c r="F68" s="468"/>
      <c r="G68" s="464"/>
      <c r="H68" s="466" t="s">
        <v>63</v>
      </c>
      <c r="I68" s="467"/>
      <c r="J68" s="467"/>
      <c r="K68" s="467"/>
      <c r="L68" s="467"/>
      <c r="M68" s="468"/>
    </row>
    <row r="69" spans="1:13" ht="16.5" thickBot="1" x14ac:dyDescent="0.3">
      <c r="A69" s="530" t="s">
        <v>167</v>
      </c>
      <c r="B69" s="531"/>
      <c r="C69" s="534"/>
      <c r="D69" s="551" t="s">
        <v>168</v>
      </c>
      <c r="E69" s="470"/>
      <c r="F69" s="473"/>
      <c r="G69" s="464"/>
      <c r="H69" s="469" t="s">
        <v>167</v>
      </c>
      <c r="I69" s="470"/>
      <c r="J69" s="471"/>
      <c r="K69" s="472" t="s">
        <v>168</v>
      </c>
      <c r="L69" s="470"/>
      <c r="M69" s="473"/>
    </row>
    <row r="70" spans="1:13" ht="30.75" thickBot="1" x14ac:dyDescent="0.25">
      <c r="A70" s="474" t="s">
        <v>64</v>
      </c>
      <c r="B70" s="475" t="s">
        <v>46</v>
      </c>
      <c r="C70" s="478" t="s">
        <v>65</v>
      </c>
      <c r="D70" s="526" t="s">
        <v>64</v>
      </c>
      <c r="E70" s="475" t="s">
        <v>46</v>
      </c>
      <c r="F70" s="478" t="s">
        <v>65</v>
      </c>
      <c r="G70" s="464"/>
      <c r="H70" s="474" t="s">
        <v>64</v>
      </c>
      <c r="I70" s="475" t="s">
        <v>46</v>
      </c>
      <c r="J70" s="478" t="s">
        <v>65</v>
      </c>
      <c r="K70" s="526" t="s">
        <v>64</v>
      </c>
      <c r="L70" s="475" t="s">
        <v>46</v>
      </c>
      <c r="M70" s="478" t="s">
        <v>65</v>
      </c>
    </row>
    <row r="71" spans="1:13" ht="16.5" thickBot="1" x14ac:dyDescent="0.25">
      <c r="A71" s="479" t="s">
        <v>11</v>
      </c>
      <c r="B71" s="480">
        <v>86331.615999999995</v>
      </c>
      <c r="C71" s="481">
        <v>77638.429000000004</v>
      </c>
      <c r="D71" s="482" t="s">
        <v>11</v>
      </c>
      <c r="E71" s="483">
        <v>97193.706999999995</v>
      </c>
      <c r="F71" s="481">
        <v>83965.02</v>
      </c>
      <c r="G71" s="464"/>
      <c r="H71" s="479" t="s">
        <v>11</v>
      </c>
      <c r="I71" s="480">
        <v>135308.62</v>
      </c>
      <c r="J71" s="481">
        <v>117836.274</v>
      </c>
      <c r="K71" s="482" t="s">
        <v>11</v>
      </c>
      <c r="L71" s="483">
        <v>145941.76800000001</v>
      </c>
      <c r="M71" s="481">
        <v>120351.92600000001</v>
      </c>
    </row>
    <row r="72" spans="1:13" x14ac:dyDescent="0.2">
      <c r="A72" s="484" t="s">
        <v>67</v>
      </c>
      <c r="B72" s="485">
        <v>23797.227999999999</v>
      </c>
      <c r="C72" s="486">
        <v>25476.457999999999</v>
      </c>
      <c r="D72" s="487" t="s">
        <v>67</v>
      </c>
      <c r="E72" s="488">
        <v>22373.153999999999</v>
      </c>
      <c r="F72" s="489">
        <v>23431.830999999998</v>
      </c>
      <c r="G72" s="464"/>
      <c r="H72" s="484" t="s">
        <v>67</v>
      </c>
      <c r="I72" s="485">
        <v>56836.434000000001</v>
      </c>
      <c r="J72" s="486">
        <v>73412.409</v>
      </c>
      <c r="K72" s="487" t="s">
        <v>67</v>
      </c>
      <c r="L72" s="488">
        <v>63945.31</v>
      </c>
      <c r="M72" s="489">
        <v>74404.055999999997</v>
      </c>
    </row>
    <row r="73" spans="1:13" x14ac:dyDescent="0.2">
      <c r="A73" s="495" t="s">
        <v>70</v>
      </c>
      <c r="B73" s="496">
        <v>9036.2000000000007</v>
      </c>
      <c r="C73" s="497">
        <v>16871.152999999998</v>
      </c>
      <c r="D73" s="498" t="s">
        <v>70</v>
      </c>
      <c r="E73" s="499">
        <v>12114.9</v>
      </c>
      <c r="F73" s="500">
        <v>22437.478999999999</v>
      </c>
      <c r="G73" s="464"/>
      <c r="H73" s="495" t="s">
        <v>103</v>
      </c>
      <c r="I73" s="496">
        <v>14891.576999999999</v>
      </c>
      <c r="J73" s="497">
        <v>8850.7870000000003</v>
      </c>
      <c r="K73" s="498" t="s">
        <v>103</v>
      </c>
      <c r="L73" s="499">
        <v>13001.442999999999</v>
      </c>
      <c r="M73" s="500">
        <v>7710.7730000000001</v>
      </c>
    </row>
    <row r="74" spans="1:13" x14ac:dyDescent="0.2">
      <c r="A74" s="495" t="s">
        <v>68</v>
      </c>
      <c r="B74" s="496">
        <v>3160.7159999999999</v>
      </c>
      <c r="C74" s="497">
        <v>5179.4560000000001</v>
      </c>
      <c r="D74" s="498" t="s">
        <v>68</v>
      </c>
      <c r="E74" s="499">
        <v>2821.1770000000001</v>
      </c>
      <c r="F74" s="500">
        <v>4129.7579999999998</v>
      </c>
      <c r="G74" s="464"/>
      <c r="H74" s="495" t="s">
        <v>66</v>
      </c>
      <c r="I74" s="496">
        <v>9501.2559999999994</v>
      </c>
      <c r="J74" s="497">
        <v>7666.0720000000001</v>
      </c>
      <c r="K74" s="498" t="s">
        <v>66</v>
      </c>
      <c r="L74" s="499">
        <v>9588.0319999999992</v>
      </c>
      <c r="M74" s="500">
        <v>6910.9740000000002</v>
      </c>
    </row>
    <row r="75" spans="1:13" x14ac:dyDescent="0.2">
      <c r="A75" s="495" t="s">
        <v>69</v>
      </c>
      <c r="B75" s="496">
        <v>5489.4070000000002</v>
      </c>
      <c r="C75" s="497">
        <v>3279.6320000000001</v>
      </c>
      <c r="D75" s="498" t="s">
        <v>69</v>
      </c>
      <c r="E75" s="499">
        <v>6672.018</v>
      </c>
      <c r="F75" s="500">
        <v>3851.1509999999998</v>
      </c>
      <c r="G75" s="464"/>
      <c r="H75" s="495" t="s">
        <v>80</v>
      </c>
      <c r="I75" s="496">
        <v>11254.377</v>
      </c>
      <c r="J75" s="497">
        <v>6376.5990000000002</v>
      </c>
      <c r="K75" s="498" t="s">
        <v>80</v>
      </c>
      <c r="L75" s="499">
        <v>12621.272000000001</v>
      </c>
      <c r="M75" s="500">
        <v>6221.7079999999996</v>
      </c>
    </row>
    <row r="76" spans="1:13" x14ac:dyDescent="0.2">
      <c r="A76" s="495" t="s">
        <v>103</v>
      </c>
      <c r="B76" s="496">
        <v>4149.9129999999996</v>
      </c>
      <c r="C76" s="497">
        <v>3096.32</v>
      </c>
      <c r="D76" s="498" t="s">
        <v>75</v>
      </c>
      <c r="E76" s="499">
        <v>4240.1620000000003</v>
      </c>
      <c r="F76" s="500">
        <v>2955.0320000000002</v>
      </c>
      <c r="G76" s="464"/>
      <c r="H76" s="495" t="s">
        <v>72</v>
      </c>
      <c r="I76" s="496">
        <v>9787.2289999999994</v>
      </c>
      <c r="J76" s="497">
        <v>3934.6550000000002</v>
      </c>
      <c r="K76" s="498" t="s">
        <v>70</v>
      </c>
      <c r="L76" s="499">
        <v>1736.22</v>
      </c>
      <c r="M76" s="500">
        <v>3446.3220000000001</v>
      </c>
    </row>
    <row r="77" spans="1:13" x14ac:dyDescent="0.2">
      <c r="A77" s="501" t="s">
        <v>79</v>
      </c>
      <c r="B77" s="502">
        <v>1356.9369999999999</v>
      </c>
      <c r="C77" s="503">
        <v>2821.5720000000001</v>
      </c>
      <c r="D77" s="504" t="s">
        <v>103</v>
      </c>
      <c r="E77" s="505">
        <v>4826.5870000000004</v>
      </c>
      <c r="F77" s="506">
        <v>2318.1640000000002</v>
      </c>
      <c r="G77" s="464"/>
      <c r="H77" s="501" t="s">
        <v>78</v>
      </c>
      <c r="I77" s="502">
        <v>6896.4709999999995</v>
      </c>
      <c r="J77" s="503">
        <v>3190.5360000000001</v>
      </c>
      <c r="K77" s="504" t="s">
        <v>72</v>
      </c>
      <c r="L77" s="505">
        <v>8301.9189999999999</v>
      </c>
      <c r="M77" s="506">
        <v>3331.134</v>
      </c>
    </row>
    <row r="78" spans="1:13" x14ac:dyDescent="0.2">
      <c r="A78" s="501" t="s">
        <v>75</v>
      </c>
      <c r="B78" s="502">
        <v>3745.1410000000001</v>
      </c>
      <c r="C78" s="503">
        <v>2437.4699999999998</v>
      </c>
      <c r="D78" s="504" t="s">
        <v>73</v>
      </c>
      <c r="E78" s="505">
        <v>4670.3010000000004</v>
      </c>
      <c r="F78" s="506">
        <v>2225.5749999999998</v>
      </c>
      <c r="G78" s="464"/>
      <c r="H78" s="501" t="s">
        <v>91</v>
      </c>
      <c r="I78" s="502">
        <v>4291.9229999999998</v>
      </c>
      <c r="J78" s="503">
        <v>2311.317</v>
      </c>
      <c r="K78" s="504" t="s">
        <v>91</v>
      </c>
      <c r="L78" s="505">
        <v>4887.5119999999997</v>
      </c>
      <c r="M78" s="506">
        <v>3256.1469999999999</v>
      </c>
    </row>
    <row r="79" spans="1:13" s="449" customFormat="1" ht="16.5" thickBot="1" x14ac:dyDescent="0.25">
      <c r="A79" s="507" t="s">
        <v>72</v>
      </c>
      <c r="B79" s="508">
        <v>6062.9440000000004</v>
      </c>
      <c r="C79" s="509">
        <v>2373.473</v>
      </c>
      <c r="D79" s="516" t="s">
        <v>72</v>
      </c>
      <c r="E79" s="510">
        <v>6126.67</v>
      </c>
      <c r="F79" s="517">
        <v>2186.547</v>
      </c>
      <c r="G79" s="464"/>
      <c r="H79" s="507" t="s">
        <v>88</v>
      </c>
      <c r="I79" s="508">
        <v>2889.95</v>
      </c>
      <c r="J79" s="509">
        <v>2030.0519999999999</v>
      </c>
      <c r="K79" s="516" t="s">
        <v>78</v>
      </c>
      <c r="L79" s="510">
        <v>5978.9009999999998</v>
      </c>
      <c r="M79" s="517">
        <v>2036.6659999999999</v>
      </c>
    </row>
    <row r="80" spans="1:13" x14ac:dyDescent="0.2">
      <c r="A80" s="460" t="s">
        <v>105</v>
      </c>
      <c r="H80" s="460" t="s">
        <v>105</v>
      </c>
    </row>
  </sheetData>
  <pageMargins left="0.2" right="0.3" top="1" bottom="0.48" header="0.24" footer="0.24"/>
  <pageSetup paperSize="9" scale="9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T41"/>
  <sheetViews>
    <sheetView showGridLines="0" zoomScale="90" zoomScaleNormal="90" workbookViewId="0">
      <selection activeCell="S35" sqref="S35"/>
    </sheetView>
  </sheetViews>
  <sheetFormatPr defaultColWidth="9.140625" defaultRowHeight="12.75" x14ac:dyDescent="0.2"/>
  <cols>
    <col min="1" max="1" width="8.42578125" style="7" customWidth="1"/>
    <col min="2" max="2" width="69.7109375" style="7" customWidth="1"/>
    <col min="3" max="14" width="11.28515625" style="7" customWidth="1"/>
    <col min="15" max="15" width="11.5703125" style="7" bestFit="1" customWidth="1"/>
    <col min="16" max="20" width="10.42578125" style="7" bestFit="1" customWidth="1"/>
    <col min="21" max="16384" width="9.140625" style="7"/>
  </cols>
  <sheetData>
    <row r="1" spans="1:14" s="10" customFormat="1" ht="20.25" x14ac:dyDescent="0.3">
      <c r="A1" s="8" t="s">
        <v>126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s="10" customFormat="1" ht="2.25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s="10" customFormat="1" ht="23.25" thickBot="1" x14ac:dyDescent="0.35">
      <c r="A3" s="11" t="s">
        <v>11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s="10" customFormat="1" ht="15" thickBot="1" x14ac:dyDescent="0.25">
      <c r="A4" s="12"/>
      <c r="B4" s="13"/>
      <c r="C4" s="316" t="s">
        <v>41</v>
      </c>
      <c r="D4" s="317"/>
      <c r="E4" s="317"/>
      <c r="F4" s="317"/>
      <c r="G4" s="317"/>
      <c r="H4" s="317"/>
      <c r="I4" s="324"/>
      <c r="J4" s="324"/>
      <c r="K4" s="324"/>
      <c r="L4" s="324"/>
      <c r="M4" s="324"/>
      <c r="N4" s="319"/>
    </row>
    <row r="5" spans="1:14" s="10" customFormat="1" ht="14.25" x14ac:dyDescent="0.2">
      <c r="A5" s="14" t="s">
        <v>44</v>
      </c>
      <c r="B5" s="15" t="s">
        <v>45</v>
      </c>
      <c r="C5" s="273" t="s">
        <v>46</v>
      </c>
      <c r="D5" s="274"/>
      <c r="E5" s="274"/>
      <c r="F5" s="274"/>
      <c r="G5" s="275"/>
      <c r="H5" s="276"/>
      <c r="I5" s="274" t="s">
        <v>47</v>
      </c>
      <c r="J5" s="277"/>
      <c r="K5" s="277"/>
      <c r="L5" s="277"/>
      <c r="M5" s="277"/>
      <c r="N5" s="278"/>
    </row>
    <row r="6" spans="1:14" s="10" customFormat="1" ht="15.75" thickBot="1" x14ac:dyDescent="0.3">
      <c r="A6" s="16"/>
      <c r="B6" s="17"/>
      <c r="C6" s="39">
        <v>2016</v>
      </c>
      <c r="D6" s="40">
        <v>2017</v>
      </c>
      <c r="E6" s="40">
        <v>2018</v>
      </c>
      <c r="F6" s="40">
        <v>2019</v>
      </c>
      <c r="G6" s="41">
        <v>2020</v>
      </c>
      <c r="H6" s="41">
        <v>2021</v>
      </c>
      <c r="I6" s="279">
        <v>2016</v>
      </c>
      <c r="J6" s="280">
        <v>2017</v>
      </c>
      <c r="K6" s="280">
        <v>2018</v>
      </c>
      <c r="L6" s="280">
        <v>2019</v>
      </c>
      <c r="M6" s="280">
        <v>2020</v>
      </c>
      <c r="N6" s="281">
        <v>2021</v>
      </c>
    </row>
    <row r="7" spans="1:14" s="20" customFormat="1" ht="20.100000000000001" customHeight="1" x14ac:dyDescent="0.2">
      <c r="A7" s="18" t="s">
        <v>127</v>
      </c>
      <c r="B7" s="19"/>
      <c r="C7" s="294">
        <v>360520.66</v>
      </c>
      <c r="D7" s="295">
        <v>384375.98800000001</v>
      </c>
      <c r="E7" s="295">
        <v>443082.19400000002</v>
      </c>
      <c r="F7" s="295">
        <v>465024.80200000003</v>
      </c>
      <c r="G7" s="296">
        <v>502933.93300000008</v>
      </c>
      <c r="H7" s="297">
        <v>613047.30599999998</v>
      </c>
      <c r="I7" s="298">
        <v>1120149.5819999999</v>
      </c>
      <c r="J7" s="299">
        <v>1053046.97</v>
      </c>
      <c r="K7" s="300">
        <v>1091022.821</v>
      </c>
      <c r="L7" s="300">
        <v>1165800.2009999999</v>
      </c>
      <c r="M7" s="300">
        <v>1285868.767</v>
      </c>
      <c r="N7" s="301">
        <v>1267906.939</v>
      </c>
    </row>
    <row r="8" spans="1:14" s="20" customFormat="1" ht="15" x14ac:dyDescent="0.2">
      <c r="A8" s="21" t="s">
        <v>49</v>
      </c>
      <c r="B8" s="22" t="s">
        <v>50</v>
      </c>
      <c r="C8" s="302">
        <v>57033.563999999998</v>
      </c>
      <c r="D8" s="303">
        <v>66752.929000000004</v>
      </c>
      <c r="E8" s="303">
        <v>83097.208999999988</v>
      </c>
      <c r="F8" s="303">
        <v>94025.074000000008</v>
      </c>
      <c r="G8" s="304">
        <v>102757.80900000001</v>
      </c>
      <c r="H8" s="305">
        <v>143649.76499999998</v>
      </c>
      <c r="I8" s="306">
        <v>211830.56299999999</v>
      </c>
      <c r="J8" s="304">
        <v>177583.41999999998</v>
      </c>
      <c r="K8" s="306">
        <v>220827.83</v>
      </c>
      <c r="L8" s="304">
        <v>222248.152</v>
      </c>
      <c r="M8" s="307">
        <v>231603.43</v>
      </c>
      <c r="N8" s="308">
        <v>256030.80600000001</v>
      </c>
    </row>
    <row r="9" spans="1:14" s="20" customFormat="1" ht="15" x14ac:dyDescent="0.2">
      <c r="A9" s="21" t="s">
        <v>51</v>
      </c>
      <c r="B9" s="22" t="s">
        <v>122</v>
      </c>
      <c r="C9" s="302">
        <v>55744.652999999998</v>
      </c>
      <c r="D9" s="303">
        <v>62894.906000000003</v>
      </c>
      <c r="E9" s="303">
        <v>74898.342999999993</v>
      </c>
      <c r="F9" s="303">
        <v>83277.570000000007</v>
      </c>
      <c r="G9" s="304">
        <v>92222.978000000003</v>
      </c>
      <c r="H9" s="305">
        <v>130132.541</v>
      </c>
      <c r="I9" s="306">
        <v>209957.72200000001</v>
      </c>
      <c r="J9" s="307">
        <v>174383.85699999999</v>
      </c>
      <c r="K9" s="307">
        <v>214558.538</v>
      </c>
      <c r="L9" s="307">
        <v>213890.15</v>
      </c>
      <c r="M9" s="307">
        <v>222955.24400000001</v>
      </c>
      <c r="N9" s="308">
        <v>245215.89</v>
      </c>
    </row>
    <row r="10" spans="1:14" s="20" customFormat="1" ht="15" x14ac:dyDescent="0.2">
      <c r="A10" s="21" t="s">
        <v>52</v>
      </c>
      <c r="B10" s="22" t="s">
        <v>123</v>
      </c>
      <c r="C10" s="302">
        <v>1288.9110000000001</v>
      </c>
      <c r="D10" s="303">
        <v>3858.0230000000001</v>
      </c>
      <c r="E10" s="303">
        <v>8198.866</v>
      </c>
      <c r="F10" s="303">
        <v>10747.504000000001</v>
      </c>
      <c r="G10" s="304">
        <v>10534.831</v>
      </c>
      <c r="H10" s="305">
        <v>13517.224</v>
      </c>
      <c r="I10" s="306">
        <v>1872.8409999999999</v>
      </c>
      <c r="J10" s="307">
        <v>3199.5630000000001</v>
      </c>
      <c r="K10" s="307">
        <v>6269.2920000000004</v>
      </c>
      <c r="L10" s="307">
        <v>8358.0020000000004</v>
      </c>
      <c r="M10" s="307">
        <v>8648.1859999999997</v>
      </c>
      <c r="N10" s="308">
        <v>10814.915999999999</v>
      </c>
    </row>
    <row r="11" spans="1:14" s="20" customFormat="1" ht="15" x14ac:dyDescent="0.2">
      <c r="A11" s="21" t="s">
        <v>53</v>
      </c>
      <c r="B11" s="22" t="s">
        <v>54</v>
      </c>
      <c r="C11" s="302">
        <v>9289.5400000000009</v>
      </c>
      <c r="D11" s="303">
        <v>13288.938</v>
      </c>
      <c r="E11" s="303">
        <v>7709.0609999999997</v>
      </c>
      <c r="F11" s="303">
        <v>36744.546000000002</v>
      </c>
      <c r="G11" s="304">
        <v>37267.063000000002</v>
      </c>
      <c r="H11" s="305">
        <v>54799.233999999997</v>
      </c>
      <c r="I11" s="306">
        <v>25233.475999999999</v>
      </c>
      <c r="J11" s="307">
        <v>35298.466999999997</v>
      </c>
      <c r="K11" s="307">
        <v>21005.915000000001</v>
      </c>
      <c r="L11" s="307">
        <v>95258.364000000001</v>
      </c>
      <c r="M11" s="307">
        <v>93319.282999999996</v>
      </c>
      <c r="N11" s="308">
        <v>97548.858999999997</v>
      </c>
    </row>
    <row r="12" spans="1:14" s="20" customFormat="1" ht="15" x14ac:dyDescent="0.2">
      <c r="A12" s="21" t="s">
        <v>55</v>
      </c>
      <c r="B12" s="22" t="s">
        <v>56</v>
      </c>
      <c r="C12" s="302">
        <v>3997.402</v>
      </c>
      <c r="D12" s="303">
        <v>6609.0609999999997</v>
      </c>
      <c r="E12" s="303">
        <v>5409.2929999999997</v>
      </c>
      <c r="F12" s="303">
        <v>3206.8090000000002</v>
      </c>
      <c r="G12" s="304">
        <v>2041.556</v>
      </c>
      <c r="H12" s="305">
        <v>3042.0349999999999</v>
      </c>
      <c r="I12" s="306">
        <v>16943.736000000001</v>
      </c>
      <c r="J12" s="307">
        <v>32711.5</v>
      </c>
      <c r="K12" s="307">
        <v>27600.370999999999</v>
      </c>
      <c r="L12" s="307">
        <v>14802.642</v>
      </c>
      <c r="M12" s="307">
        <v>8129.2730000000001</v>
      </c>
      <c r="N12" s="308">
        <v>7931.6289999999999</v>
      </c>
    </row>
    <row r="13" spans="1:14" s="20" customFormat="1" ht="30" x14ac:dyDescent="0.2">
      <c r="A13" s="23" t="s">
        <v>57</v>
      </c>
      <c r="B13" s="22" t="s">
        <v>58</v>
      </c>
      <c r="C13" s="302">
        <v>139054.68599999999</v>
      </c>
      <c r="D13" s="303">
        <v>122545.459</v>
      </c>
      <c r="E13" s="303">
        <v>128917.74600000001</v>
      </c>
      <c r="F13" s="303">
        <v>129429.07699999999</v>
      </c>
      <c r="G13" s="304">
        <v>156142.791</v>
      </c>
      <c r="H13" s="305">
        <v>164842.33900000001</v>
      </c>
      <c r="I13" s="306">
        <v>672712.63699999999</v>
      </c>
      <c r="J13" s="307">
        <v>605311.63699999999</v>
      </c>
      <c r="K13" s="307">
        <v>605993.46299999999</v>
      </c>
      <c r="L13" s="307">
        <v>613595.97399999993</v>
      </c>
      <c r="M13" s="307">
        <v>727628.41500000004</v>
      </c>
      <c r="N13" s="308">
        <v>662193.228</v>
      </c>
    </row>
    <row r="14" spans="1:14" s="26" customFormat="1" ht="15.75" thickBot="1" x14ac:dyDescent="0.25">
      <c r="A14" s="24" t="s">
        <v>60</v>
      </c>
      <c r="B14" s="25" t="s">
        <v>61</v>
      </c>
      <c r="C14" s="309">
        <v>151145.46799999999</v>
      </c>
      <c r="D14" s="310">
        <v>175179.601</v>
      </c>
      <c r="E14" s="310">
        <v>217948.88500000001</v>
      </c>
      <c r="F14" s="310">
        <v>201619.296</v>
      </c>
      <c r="G14" s="311">
        <v>204724.71400000001</v>
      </c>
      <c r="H14" s="312">
        <v>246713.93299999999</v>
      </c>
      <c r="I14" s="313">
        <v>193429.17</v>
      </c>
      <c r="J14" s="314">
        <v>202141.946</v>
      </c>
      <c r="K14" s="314">
        <v>215595.242</v>
      </c>
      <c r="L14" s="314">
        <v>219895.06899999999</v>
      </c>
      <c r="M14" s="314">
        <v>225188.36600000001</v>
      </c>
      <c r="N14" s="315">
        <v>244202.41699999999</v>
      </c>
    </row>
    <row r="15" spans="1:14" ht="15" x14ac:dyDescent="0.25">
      <c r="A15" s="27"/>
      <c r="B15" s="28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 ht="15.75" thickBot="1" x14ac:dyDescent="0.3">
      <c r="A16" s="28"/>
      <c r="B16" s="28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</row>
    <row r="17" spans="1:19" s="10" customFormat="1" ht="15" thickBot="1" x14ac:dyDescent="0.25">
      <c r="A17" s="12"/>
      <c r="B17" s="13"/>
      <c r="C17" s="316" t="s">
        <v>42</v>
      </c>
      <c r="D17" s="317"/>
      <c r="E17" s="317"/>
      <c r="F17" s="317"/>
      <c r="G17" s="317"/>
      <c r="H17" s="317"/>
      <c r="I17" s="318"/>
      <c r="J17" s="318"/>
      <c r="K17" s="318"/>
      <c r="L17" s="318"/>
      <c r="M17" s="318"/>
      <c r="N17" s="319"/>
    </row>
    <row r="18" spans="1:19" s="10" customFormat="1" ht="14.25" x14ac:dyDescent="0.2">
      <c r="A18" s="14" t="s">
        <v>44</v>
      </c>
      <c r="B18" s="15" t="s">
        <v>45</v>
      </c>
      <c r="C18" s="273" t="s">
        <v>46</v>
      </c>
      <c r="D18" s="274"/>
      <c r="E18" s="274"/>
      <c r="F18" s="274"/>
      <c r="G18" s="275"/>
      <c r="H18" s="276"/>
      <c r="I18" s="274" t="s">
        <v>47</v>
      </c>
      <c r="J18" s="277"/>
      <c r="K18" s="277"/>
      <c r="L18" s="277"/>
      <c r="M18" s="277"/>
      <c r="N18" s="278"/>
    </row>
    <row r="19" spans="1:19" s="10" customFormat="1" ht="15.75" thickBot="1" x14ac:dyDescent="0.3">
      <c r="A19" s="16"/>
      <c r="B19" s="17"/>
      <c r="C19" s="39">
        <v>2016</v>
      </c>
      <c r="D19" s="40">
        <v>2017</v>
      </c>
      <c r="E19" s="40">
        <v>2018</v>
      </c>
      <c r="F19" s="40">
        <v>2019</v>
      </c>
      <c r="G19" s="41">
        <v>2020</v>
      </c>
      <c r="H19" s="41">
        <v>2021</v>
      </c>
      <c r="I19" s="279">
        <v>2016</v>
      </c>
      <c r="J19" s="280">
        <v>2017</v>
      </c>
      <c r="K19" s="280">
        <v>2018</v>
      </c>
      <c r="L19" s="280">
        <v>2019</v>
      </c>
      <c r="M19" s="280">
        <v>2020</v>
      </c>
      <c r="N19" s="281">
        <v>2021</v>
      </c>
    </row>
    <row r="20" spans="1:19" s="20" customFormat="1" ht="20.100000000000001" customHeight="1" x14ac:dyDescent="0.2">
      <c r="A20" s="18" t="s">
        <v>127</v>
      </c>
      <c r="B20" s="19"/>
      <c r="C20" s="43">
        <v>1153651.9720000001</v>
      </c>
      <c r="D20" s="44">
        <v>1197271.692</v>
      </c>
      <c r="E20" s="44">
        <v>1343946.4640000002</v>
      </c>
      <c r="F20" s="44">
        <v>1307020.4470000002</v>
      </c>
      <c r="G20" s="282">
        <v>1373824.2139999999</v>
      </c>
      <c r="H20" s="45">
        <v>1635870.2579999999</v>
      </c>
      <c r="I20" s="283">
        <v>3162626.4780000001</v>
      </c>
      <c r="J20" s="284">
        <v>3399658.8569999998</v>
      </c>
      <c r="K20" s="284">
        <v>3478845.1159999995</v>
      </c>
      <c r="L20" s="284">
        <v>3560261.7930000001</v>
      </c>
      <c r="M20" s="284">
        <v>3537513.327</v>
      </c>
      <c r="N20" s="285">
        <v>3482283.5559999999</v>
      </c>
    </row>
    <row r="21" spans="1:19" s="20" customFormat="1" ht="15" x14ac:dyDescent="0.2">
      <c r="A21" s="21" t="s">
        <v>49</v>
      </c>
      <c r="B21" s="22" t="s">
        <v>50</v>
      </c>
      <c r="C21" s="49">
        <v>29887.42</v>
      </c>
      <c r="D21" s="50">
        <v>32414.558000000001</v>
      </c>
      <c r="E21" s="50">
        <v>35036.777999999998</v>
      </c>
      <c r="F21" s="50">
        <v>37571.150999999998</v>
      </c>
      <c r="G21" s="286">
        <v>35405.910000000003</v>
      </c>
      <c r="H21" s="51">
        <v>40205.281000000003</v>
      </c>
      <c r="I21" s="287">
        <v>41989.653999999995</v>
      </c>
      <c r="J21" s="288">
        <v>44761.297999999995</v>
      </c>
      <c r="K21" s="288">
        <v>48989.133000000002</v>
      </c>
      <c r="L21" s="288">
        <v>50791.126000000004</v>
      </c>
      <c r="M21" s="288">
        <v>45086.519</v>
      </c>
      <c r="N21" s="289">
        <v>47082.168999999994</v>
      </c>
    </row>
    <row r="22" spans="1:19" s="20" customFormat="1" ht="15" x14ac:dyDescent="0.2">
      <c r="A22" s="21" t="s">
        <v>51</v>
      </c>
      <c r="B22" s="22" t="s">
        <v>122</v>
      </c>
      <c r="C22" s="49">
        <v>14231.9</v>
      </c>
      <c r="D22" s="50">
        <v>15540.339</v>
      </c>
      <c r="E22" s="50">
        <v>17307.444</v>
      </c>
      <c r="F22" s="50">
        <v>17768.607</v>
      </c>
      <c r="G22" s="286">
        <v>12710.709000000001</v>
      </c>
      <c r="H22" s="51">
        <v>17223.148000000001</v>
      </c>
      <c r="I22" s="287">
        <v>26843.050999999999</v>
      </c>
      <c r="J22" s="288">
        <v>26738.284</v>
      </c>
      <c r="K22" s="288">
        <v>30607.522000000001</v>
      </c>
      <c r="L22" s="288">
        <v>31688.535</v>
      </c>
      <c r="M22" s="288">
        <v>20542.501</v>
      </c>
      <c r="N22" s="289">
        <v>24554.567999999999</v>
      </c>
    </row>
    <row r="23" spans="1:19" s="20" customFormat="1" ht="15" x14ac:dyDescent="0.2">
      <c r="A23" s="21" t="s">
        <v>52</v>
      </c>
      <c r="B23" s="22" t="s">
        <v>123</v>
      </c>
      <c r="C23" s="49">
        <v>15655.52</v>
      </c>
      <c r="D23" s="50">
        <v>16874.219000000001</v>
      </c>
      <c r="E23" s="50">
        <v>17729.333999999999</v>
      </c>
      <c r="F23" s="50">
        <v>19802.544000000002</v>
      </c>
      <c r="G23" s="286">
        <v>22695.201000000001</v>
      </c>
      <c r="H23" s="51">
        <v>22982.133000000002</v>
      </c>
      <c r="I23" s="287">
        <v>15146.602999999999</v>
      </c>
      <c r="J23" s="288">
        <v>18023.013999999999</v>
      </c>
      <c r="K23" s="288">
        <v>18381.611000000001</v>
      </c>
      <c r="L23" s="288">
        <v>19102.591</v>
      </c>
      <c r="M23" s="288">
        <v>24544.018</v>
      </c>
      <c r="N23" s="289">
        <v>22527.600999999999</v>
      </c>
    </row>
    <row r="24" spans="1:19" s="20" customFormat="1" ht="15" x14ac:dyDescent="0.2">
      <c r="A24" s="21" t="s">
        <v>53</v>
      </c>
      <c r="B24" s="22" t="s">
        <v>54</v>
      </c>
      <c r="C24" s="49">
        <v>790771.353</v>
      </c>
      <c r="D24" s="50">
        <v>794304.446</v>
      </c>
      <c r="E24" s="50">
        <v>884332.66</v>
      </c>
      <c r="F24" s="50">
        <v>844617.03500000003</v>
      </c>
      <c r="G24" s="286">
        <v>900569.07299999997</v>
      </c>
      <c r="H24" s="51">
        <v>1125110.9210000001</v>
      </c>
      <c r="I24" s="287">
        <v>2283102.7310000001</v>
      </c>
      <c r="J24" s="288">
        <v>2408415.9789999998</v>
      </c>
      <c r="K24" s="288">
        <v>2510686.4049999998</v>
      </c>
      <c r="L24" s="288">
        <v>2619485.6869999999</v>
      </c>
      <c r="M24" s="288">
        <v>2675182.699</v>
      </c>
      <c r="N24" s="289">
        <v>2694850.122</v>
      </c>
    </row>
    <row r="25" spans="1:19" s="20" customFormat="1" ht="15" x14ac:dyDescent="0.2">
      <c r="A25" s="21" t="s">
        <v>55</v>
      </c>
      <c r="B25" s="22" t="s">
        <v>56</v>
      </c>
      <c r="C25" s="49">
        <v>58045.13</v>
      </c>
      <c r="D25" s="50">
        <v>70957.133000000002</v>
      </c>
      <c r="E25" s="50">
        <v>70777.850999999995</v>
      </c>
      <c r="F25" s="50">
        <v>81034.259999999995</v>
      </c>
      <c r="G25" s="286">
        <v>81246.612999999998</v>
      </c>
      <c r="H25" s="51">
        <v>83321.159</v>
      </c>
      <c r="I25" s="287">
        <v>356080.978</v>
      </c>
      <c r="J25" s="288">
        <v>461824.625</v>
      </c>
      <c r="K25" s="288">
        <v>410896.261</v>
      </c>
      <c r="L25" s="288">
        <v>430816.31300000002</v>
      </c>
      <c r="M25" s="288">
        <v>408909.804</v>
      </c>
      <c r="N25" s="289">
        <v>311389.44199999998</v>
      </c>
    </row>
    <row r="26" spans="1:19" s="20" customFormat="1" ht="30" x14ac:dyDescent="0.2">
      <c r="A26" s="31" t="s">
        <v>57</v>
      </c>
      <c r="B26" s="22" t="s">
        <v>58</v>
      </c>
      <c r="C26" s="49">
        <v>7527.0169999999998</v>
      </c>
      <c r="D26" s="50">
        <v>9959.6710000000003</v>
      </c>
      <c r="E26" s="50">
        <v>7444.4110000000001</v>
      </c>
      <c r="F26" s="50">
        <v>6244.3559999999998</v>
      </c>
      <c r="G26" s="286">
        <v>6305.8449999999993</v>
      </c>
      <c r="H26" s="51">
        <v>10641.41</v>
      </c>
      <c r="I26" s="287">
        <v>37786.404999999999</v>
      </c>
      <c r="J26" s="288">
        <v>35777.998</v>
      </c>
      <c r="K26" s="288">
        <v>32842.576999999997</v>
      </c>
      <c r="L26" s="288">
        <v>28974.036999999997</v>
      </c>
      <c r="M26" s="288">
        <v>30125.321000000004</v>
      </c>
      <c r="N26" s="289">
        <v>41370.279000000002</v>
      </c>
    </row>
    <row r="27" spans="1:19" s="26" customFormat="1" ht="15.75" thickBot="1" x14ac:dyDescent="0.25">
      <c r="A27" s="24" t="s">
        <v>60</v>
      </c>
      <c r="B27" s="25" t="s">
        <v>61</v>
      </c>
      <c r="C27" s="52">
        <v>267421.05200000003</v>
      </c>
      <c r="D27" s="53">
        <v>289635.88400000002</v>
      </c>
      <c r="E27" s="53">
        <v>346354.76400000002</v>
      </c>
      <c r="F27" s="53">
        <v>337553.64500000002</v>
      </c>
      <c r="G27" s="290">
        <v>350296.77299999999</v>
      </c>
      <c r="H27" s="54">
        <v>376591.48700000002</v>
      </c>
      <c r="I27" s="291">
        <v>443666.71</v>
      </c>
      <c r="J27" s="292">
        <v>448878.95699999999</v>
      </c>
      <c r="K27" s="292">
        <v>475430.74</v>
      </c>
      <c r="L27" s="292">
        <v>430194.63</v>
      </c>
      <c r="M27" s="292">
        <v>378208.984</v>
      </c>
      <c r="N27" s="293">
        <v>387591.54399999999</v>
      </c>
    </row>
    <row r="28" spans="1:19" ht="14.25" x14ac:dyDescent="0.2">
      <c r="A28" s="28"/>
      <c r="B28" s="28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29" spans="1:19" ht="15.75" thickBot="1" x14ac:dyDescent="0.3">
      <c r="A29" s="28"/>
      <c r="B29" s="28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0" spans="1:19" ht="15" x14ac:dyDescent="0.25">
      <c r="A30" s="12"/>
      <c r="B30" s="13"/>
      <c r="C30" s="320" t="s">
        <v>43</v>
      </c>
      <c r="D30" s="321"/>
      <c r="E30" s="321"/>
      <c r="F30" s="321"/>
      <c r="G30" s="322"/>
      <c r="H30" s="323"/>
      <c r="I30" s="30"/>
      <c r="J30" s="34"/>
      <c r="K30" s="30"/>
      <c r="L30" s="30"/>
      <c r="M30" s="30"/>
      <c r="N30" s="30"/>
    </row>
    <row r="31" spans="1:19" ht="15" x14ac:dyDescent="0.25">
      <c r="A31" s="14" t="s">
        <v>44</v>
      </c>
      <c r="B31" s="15" t="s">
        <v>45</v>
      </c>
      <c r="C31" s="35" t="s">
        <v>46</v>
      </c>
      <c r="D31" s="36"/>
      <c r="E31" s="36"/>
      <c r="F31" s="36"/>
      <c r="G31" s="37"/>
      <c r="H31" s="38"/>
      <c r="I31" s="30"/>
      <c r="J31" s="34"/>
      <c r="K31" s="30"/>
      <c r="L31" s="30"/>
      <c r="M31" s="30"/>
      <c r="N31" s="30"/>
    </row>
    <row r="32" spans="1:19" ht="15.75" thickBot="1" x14ac:dyDescent="0.3">
      <c r="A32" s="16"/>
      <c r="B32" s="17"/>
      <c r="C32" s="39">
        <v>2016</v>
      </c>
      <c r="D32" s="40">
        <v>2017</v>
      </c>
      <c r="E32" s="40">
        <v>2018</v>
      </c>
      <c r="F32" s="40">
        <v>2019</v>
      </c>
      <c r="G32" s="41">
        <v>2020</v>
      </c>
      <c r="H32" s="41">
        <v>2021</v>
      </c>
      <c r="I32" s="30"/>
      <c r="J32" s="34"/>
      <c r="K32" s="34"/>
      <c r="L32" s="34"/>
      <c r="M32" s="34"/>
      <c r="N32" s="34"/>
      <c r="O32" s="42"/>
      <c r="P32" s="42"/>
      <c r="Q32" s="42"/>
      <c r="R32" s="42"/>
      <c r="S32" s="42"/>
    </row>
    <row r="33" spans="1:20" s="26" customFormat="1" ht="20.100000000000001" customHeight="1" x14ac:dyDescent="0.2">
      <c r="A33" s="18" t="s">
        <v>127</v>
      </c>
      <c r="B33" s="19"/>
      <c r="C33" s="43">
        <f t="shared" ref="C33:H40" si="0">C7-C20</f>
        <v>-793131.31200000015</v>
      </c>
      <c r="D33" s="44">
        <f t="shared" si="0"/>
        <v>-812895.70400000003</v>
      </c>
      <c r="E33" s="44">
        <f t="shared" si="0"/>
        <v>-900864.27000000014</v>
      </c>
      <c r="F33" s="44">
        <f t="shared" si="0"/>
        <v>-841995.64500000014</v>
      </c>
      <c r="G33" s="45">
        <f t="shared" si="0"/>
        <v>-870890.28099999984</v>
      </c>
      <c r="H33" s="45">
        <f t="shared" si="0"/>
        <v>-1022822.9519999999</v>
      </c>
      <c r="I33" s="46"/>
      <c r="J33" s="47"/>
      <c r="K33" s="47"/>
      <c r="L33" s="47"/>
      <c r="M33" s="48"/>
      <c r="N33" s="48"/>
      <c r="O33" s="47"/>
      <c r="P33" s="47"/>
      <c r="Q33" s="47"/>
      <c r="R33" s="47"/>
      <c r="S33" s="47"/>
      <c r="T33" s="47"/>
    </row>
    <row r="34" spans="1:20" s="26" customFormat="1" ht="15" x14ac:dyDescent="0.2">
      <c r="A34" s="21" t="s">
        <v>49</v>
      </c>
      <c r="B34" s="22" t="s">
        <v>50</v>
      </c>
      <c r="C34" s="49">
        <f t="shared" si="0"/>
        <v>27146.144</v>
      </c>
      <c r="D34" s="50">
        <f t="shared" si="0"/>
        <v>34338.370999999999</v>
      </c>
      <c r="E34" s="50">
        <f t="shared" si="0"/>
        <v>48060.43099999999</v>
      </c>
      <c r="F34" s="50">
        <f t="shared" si="0"/>
        <v>56453.92300000001</v>
      </c>
      <c r="G34" s="51">
        <f t="shared" si="0"/>
        <v>67351.899000000005</v>
      </c>
      <c r="H34" s="51">
        <f t="shared" si="0"/>
        <v>103444.48399999998</v>
      </c>
      <c r="I34" s="46"/>
      <c r="J34" s="48"/>
      <c r="K34" s="48"/>
      <c r="L34" s="48"/>
      <c r="M34" s="48"/>
      <c r="N34" s="48"/>
      <c r="O34" s="47"/>
      <c r="P34" s="47"/>
      <c r="Q34" s="47"/>
      <c r="R34" s="47"/>
      <c r="S34" s="47"/>
      <c r="T34" s="47"/>
    </row>
    <row r="35" spans="1:20" s="26" customFormat="1" ht="15" x14ac:dyDescent="0.2">
      <c r="A35" s="21" t="s">
        <v>51</v>
      </c>
      <c r="B35" s="22" t="s">
        <v>122</v>
      </c>
      <c r="C35" s="49">
        <f t="shared" si="0"/>
        <v>41512.752999999997</v>
      </c>
      <c r="D35" s="50">
        <f t="shared" si="0"/>
        <v>47354.567000000003</v>
      </c>
      <c r="E35" s="50">
        <f t="shared" si="0"/>
        <v>57590.89899999999</v>
      </c>
      <c r="F35" s="50">
        <f t="shared" si="0"/>
        <v>65508.963000000003</v>
      </c>
      <c r="G35" s="51">
        <f t="shared" si="0"/>
        <v>79512.269</v>
      </c>
      <c r="H35" s="51">
        <f t="shared" si="0"/>
        <v>112909.393</v>
      </c>
      <c r="I35" s="46"/>
      <c r="J35" s="48"/>
      <c r="K35" s="48"/>
      <c r="L35" s="48"/>
      <c r="M35" s="48"/>
      <c r="N35" s="48"/>
      <c r="O35" s="47"/>
      <c r="P35" s="47"/>
      <c r="Q35" s="47"/>
      <c r="R35" s="47"/>
      <c r="S35" s="47"/>
      <c r="T35" s="47"/>
    </row>
    <row r="36" spans="1:20" s="26" customFormat="1" ht="15" x14ac:dyDescent="0.2">
      <c r="A36" s="21" t="s">
        <v>52</v>
      </c>
      <c r="B36" s="22" t="s">
        <v>123</v>
      </c>
      <c r="C36" s="49">
        <f t="shared" si="0"/>
        <v>-14366.609</v>
      </c>
      <c r="D36" s="50">
        <f t="shared" si="0"/>
        <v>-13016.196</v>
      </c>
      <c r="E36" s="50">
        <f t="shared" si="0"/>
        <v>-9530.4679999999989</v>
      </c>
      <c r="F36" s="50">
        <f t="shared" si="0"/>
        <v>-9055.0400000000009</v>
      </c>
      <c r="G36" s="51">
        <f t="shared" si="0"/>
        <v>-12160.37</v>
      </c>
      <c r="H36" s="51">
        <f t="shared" si="0"/>
        <v>-9464.9090000000015</v>
      </c>
      <c r="I36" s="46"/>
      <c r="J36" s="48"/>
      <c r="K36" s="48"/>
      <c r="L36" s="48"/>
      <c r="M36" s="48"/>
      <c r="N36" s="48"/>
      <c r="O36" s="47"/>
      <c r="P36" s="47"/>
      <c r="Q36" s="47"/>
      <c r="R36" s="47"/>
      <c r="S36" s="47"/>
      <c r="T36" s="47"/>
    </row>
    <row r="37" spans="1:20" s="26" customFormat="1" ht="15" x14ac:dyDescent="0.2">
      <c r="A37" s="21" t="s">
        <v>53</v>
      </c>
      <c r="B37" s="22" t="s">
        <v>54</v>
      </c>
      <c r="C37" s="49">
        <f t="shared" si="0"/>
        <v>-781481.81299999997</v>
      </c>
      <c r="D37" s="50">
        <f t="shared" si="0"/>
        <v>-781015.50800000003</v>
      </c>
      <c r="E37" s="50">
        <f t="shared" si="0"/>
        <v>-876623.59900000005</v>
      </c>
      <c r="F37" s="50">
        <f t="shared" si="0"/>
        <v>-807872.48900000006</v>
      </c>
      <c r="G37" s="51">
        <f t="shared" si="0"/>
        <v>-863302.01</v>
      </c>
      <c r="H37" s="51">
        <f t="shared" si="0"/>
        <v>-1070311.6870000002</v>
      </c>
      <c r="I37" s="46"/>
      <c r="J37" s="48"/>
      <c r="K37" s="48"/>
      <c r="L37" s="48"/>
      <c r="M37" s="48"/>
      <c r="N37" s="48"/>
      <c r="O37" s="47"/>
      <c r="P37" s="47"/>
      <c r="Q37" s="47"/>
      <c r="R37" s="47"/>
      <c r="S37" s="47"/>
      <c r="T37" s="47"/>
    </row>
    <row r="38" spans="1:20" s="26" customFormat="1" ht="15" x14ac:dyDescent="0.2">
      <c r="A38" s="21" t="s">
        <v>55</v>
      </c>
      <c r="B38" s="22" t="s">
        <v>56</v>
      </c>
      <c r="C38" s="49">
        <f t="shared" si="0"/>
        <v>-54047.727999999996</v>
      </c>
      <c r="D38" s="50">
        <f t="shared" si="0"/>
        <v>-64348.072</v>
      </c>
      <c r="E38" s="50">
        <f t="shared" si="0"/>
        <v>-65368.557999999997</v>
      </c>
      <c r="F38" s="50">
        <f t="shared" si="0"/>
        <v>-77827.451000000001</v>
      </c>
      <c r="G38" s="51">
        <f t="shared" si="0"/>
        <v>-79205.057000000001</v>
      </c>
      <c r="H38" s="51">
        <f t="shared" si="0"/>
        <v>-80279.123999999996</v>
      </c>
      <c r="I38" s="46"/>
      <c r="J38" s="48"/>
      <c r="K38" s="48"/>
      <c r="L38" s="48"/>
      <c r="M38" s="48"/>
      <c r="N38" s="48"/>
      <c r="O38" s="47"/>
      <c r="P38" s="47"/>
      <c r="Q38" s="47"/>
      <c r="R38" s="47"/>
      <c r="S38" s="47"/>
      <c r="T38" s="47"/>
    </row>
    <row r="39" spans="1:20" s="26" customFormat="1" ht="30" x14ac:dyDescent="0.2">
      <c r="A39" s="31" t="s">
        <v>57</v>
      </c>
      <c r="B39" s="22" t="s">
        <v>58</v>
      </c>
      <c r="C39" s="49">
        <f t="shared" si="0"/>
        <v>131527.66899999999</v>
      </c>
      <c r="D39" s="50">
        <f t="shared" si="0"/>
        <v>112585.788</v>
      </c>
      <c r="E39" s="50">
        <f t="shared" si="0"/>
        <v>121473.33500000002</v>
      </c>
      <c r="F39" s="50">
        <f t="shared" si="0"/>
        <v>123184.72099999999</v>
      </c>
      <c r="G39" s="51">
        <f t="shared" si="0"/>
        <v>149836.946</v>
      </c>
      <c r="H39" s="51">
        <f t="shared" si="0"/>
        <v>154200.929</v>
      </c>
      <c r="I39" s="46"/>
      <c r="J39" s="48"/>
      <c r="K39" s="48"/>
      <c r="L39" s="48"/>
      <c r="M39" s="48"/>
      <c r="N39" s="48"/>
      <c r="O39" s="47"/>
      <c r="P39" s="47"/>
      <c r="Q39" s="47"/>
      <c r="R39" s="47"/>
      <c r="S39" s="47"/>
      <c r="T39" s="47"/>
    </row>
    <row r="40" spans="1:20" s="26" customFormat="1" ht="15.75" thickBot="1" x14ac:dyDescent="0.25">
      <c r="A40" s="24" t="s">
        <v>60</v>
      </c>
      <c r="B40" s="25" t="s">
        <v>61</v>
      </c>
      <c r="C40" s="52">
        <f t="shared" si="0"/>
        <v>-116275.58400000003</v>
      </c>
      <c r="D40" s="53">
        <f t="shared" si="0"/>
        <v>-114456.28300000002</v>
      </c>
      <c r="E40" s="53">
        <f t="shared" si="0"/>
        <v>-128405.87900000002</v>
      </c>
      <c r="F40" s="53">
        <f t="shared" si="0"/>
        <v>-135934.34900000002</v>
      </c>
      <c r="G40" s="54">
        <f t="shared" si="0"/>
        <v>-145572.05899999998</v>
      </c>
      <c r="H40" s="54">
        <f t="shared" si="0"/>
        <v>-129877.55400000003</v>
      </c>
      <c r="I40" s="46"/>
      <c r="J40" s="55"/>
      <c r="K40" s="55"/>
      <c r="L40" s="55"/>
      <c r="M40" s="46"/>
      <c r="N40" s="46"/>
    </row>
    <row r="41" spans="1:20" ht="15" x14ac:dyDescent="0.25">
      <c r="C41" s="56"/>
      <c r="D41" s="56"/>
      <c r="E41" s="56"/>
      <c r="F41" s="56"/>
      <c r="G41" s="56"/>
      <c r="H41" s="56"/>
      <c r="I41" s="57"/>
      <c r="J41" s="58"/>
      <c r="K41" s="58"/>
      <c r="L41" s="58"/>
      <c r="M41" s="59"/>
      <c r="N41" s="59"/>
    </row>
  </sheetData>
  <conditionalFormatting sqref="C33:F40 H33:H4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G33:G40">
    <cfRule type="cellIs" dxfId="1" priority="1" operator="lessThan">
      <formula>0</formula>
    </cfRule>
    <cfRule type="cellIs" dxfId="0" priority="2" operator="greaterThan">
      <formula>0</formula>
    </cfRule>
  </conditionalFormatting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>
      <selection activeCell="M32" sqref="M32"/>
    </sheetView>
  </sheetViews>
  <sheetFormatPr defaultColWidth="9.140625" defaultRowHeight="12.75" x14ac:dyDescent="0.2"/>
  <cols>
    <col min="1" max="1" width="9.42578125" style="10" customWidth="1"/>
    <col min="2" max="14" width="9.140625" style="10"/>
    <col min="15" max="15" width="19.5703125" style="10" customWidth="1"/>
    <col min="16" max="16" width="71.7109375" style="10" customWidth="1"/>
    <col min="17" max="16384" width="9.140625" style="10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F17"/>
  <sheetViews>
    <sheetView showGridLines="0" zoomScaleNormal="100" workbookViewId="0">
      <selection activeCell="G23" sqref="G23"/>
    </sheetView>
  </sheetViews>
  <sheetFormatPr defaultColWidth="9.140625" defaultRowHeight="15.75" x14ac:dyDescent="0.25"/>
  <cols>
    <col min="1" max="1" width="37.7109375" style="107" customWidth="1"/>
    <col min="2" max="4" width="12.7109375" style="107" customWidth="1"/>
    <col min="5" max="5" width="11.7109375" style="107" bestFit="1" customWidth="1"/>
    <col min="6" max="7" width="11.7109375" style="107" customWidth="1"/>
    <col min="8" max="16384" width="9.140625" style="107"/>
  </cols>
  <sheetData>
    <row r="1" spans="1:6" s="104" customFormat="1" ht="21" x14ac:dyDescent="0.35">
      <c r="A1" s="103" t="s">
        <v>154</v>
      </c>
      <c r="C1" s="105"/>
    </row>
    <row r="2" spans="1:6" s="104" customFormat="1" ht="21" x14ac:dyDescent="0.35">
      <c r="A2" s="103"/>
      <c r="C2" s="105"/>
    </row>
    <row r="3" spans="1:6" ht="16.5" thickBot="1" x14ac:dyDescent="0.3">
      <c r="A3" s="93"/>
      <c r="B3" s="108" t="s">
        <v>111</v>
      </c>
      <c r="C3" s="93" t="s">
        <v>82</v>
      </c>
      <c r="D3" s="93"/>
      <c r="E3" s="93"/>
      <c r="F3" s="93"/>
    </row>
    <row r="4" spans="1:6" ht="16.5" thickBot="1" x14ac:dyDescent="0.3">
      <c r="A4" s="93"/>
      <c r="B4" s="109" t="s">
        <v>5</v>
      </c>
      <c r="C4" s="94"/>
      <c r="D4" s="94"/>
      <c r="E4" s="94"/>
      <c r="F4" s="95"/>
    </row>
    <row r="5" spans="1:6" ht="32.25" thickBot="1" x14ac:dyDescent="0.3">
      <c r="A5" s="553" t="s">
        <v>112</v>
      </c>
      <c r="B5" s="110" t="s">
        <v>155</v>
      </c>
      <c r="C5" s="111" t="s">
        <v>113</v>
      </c>
      <c r="D5" s="112" t="s">
        <v>114</v>
      </c>
      <c r="E5" s="96" t="s">
        <v>156</v>
      </c>
      <c r="F5" s="97"/>
    </row>
    <row r="6" spans="1:6" ht="31.5" customHeight="1" thickBot="1" x14ac:dyDescent="0.3">
      <c r="A6" s="554"/>
      <c r="B6" s="98"/>
      <c r="C6" s="99" t="s">
        <v>170</v>
      </c>
      <c r="D6" s="100"/>
      <c r="E6" s="123" t="s">
        <v>157</v>
      </c>
      <c r="F6" s="124" t="s">
        <v>158</v>
      </c>
    </row>
    <row r="7" spans="1:6" ht="20.100000000000001" customHeight="1" x14ac:dyDescent="0.25">
      <c r="A7" s="101" t="s">
        <v>115</v>
      </c>
      <c r="B7" s="113">
        <v>2097.1950000000002</v>
      </c>
      <c r="C7" s="114">
        <v>2357.8319999999999</v>
      </c>
      <c r="D7" s="115">
        <v>1718.0329999999999</v>
      </c>
      <c r="E7" s="116">
        <v>-11.054095457182688</v>
      </c>
      <c r="F7" s="117">
        <v>22.069541155495862</v>
      </c>
    </row>
    <row r="8" spans="1:6" ht="20.100000000000001" customHeight="1" thickBot="1" x14ac:dyDescent="0.3">
      <c r="A8" s="102" t="s">
        <v>116</v>
      </c>
      <c r="B8" s="118">
        <v>1710.789</v>
      </c>
      <c r="C8" s="119">
        <v>1943.683</v>
      </c>
      <c r="D8" s="120">
        <v>1490.9259999999999</v>
      </c>
      <c r="E8" s="121">
        <v>-11.982097903824853</v>
      </c>
      <c r="F8" s="122">
        <v>14.746741286958578</v>
      </c>
    </row>
    <row r="9" spans="1:6" ht="20.100000000000001" customHeight="1" x14ac:dyDescent="0.25">
      <c r="A9" s="101" t="s">
        <v>117</v>
      </c>
      <c r="B9" s="113">
        <v>2087.9119999999998</v>
      </c>
      <c r="C9" s="114">
        <v>2323.5650000000001</v>
      </c>
      <c r="D9" s="115">
        <v>1656.3530000000001</v>
      </c>
      <c r="E9" s="116">
        <v>-10.141872510560292</v>
      </c>
      <c r="F9" s="117">
        <v>26.05477214096269</v>
      </c>
    </row>
    <row r="10" spans="1:6" ht="20.100000000000001" customHeight="1" thickBot="1" x14ac:dyDescent="0.3">
      <c r="A10" s="102" t="s">
        <v>118</v>
      </c>
      <c r="B10" s="118">
        <v>2128.6869999999999</v>
      </c>
      <c r="C10" s="119">
        <v>2382.9319999999998</v>
      </c>
      <c r="D10" s="120">
        <v>1678.22</v>
      </c>
      <c r="E10" s="121">
        <v>-10.66941901825146</v>
      </c>
      <c r="F10" s="122">
        <v>26.841951591567248</v>
      </c>
    </row>
    <row r="11" spans="1:6" ht="20.100000000000001" customHeight="1" x14ac:dyDescent="0.25">
      <c r="A11" s="101" t="s">
        <v>119</v>
      </c>
      <c r="B11" s="113">
        <v>1982.365</v>
      </c>
      <c r="C11" s="114">
        <v>2071.4059999999999</v>
      </c>
      <c r="D11" s="115">
        <v>1698.7339999999999</v>
      </c>
      <c r="E11" s="116">
        <v>-4.2985778741589025</v>
      </c>
      <c r="F11" s="117">
        <v>16.696610534668764</v>
      </c>
    </row>
    <row r="12" spans="1:6" ht="20.100000000000001" customHeight="1" thickBot="1" x14ac:dyDescent="0.3">
      <c r="A12" s="102" t="s">
        <v>120</v>
      </c>
      <c r="B12" s="118">
        <v>1481.6759999999999</v>
      </c>
      <c r="C12" s="119">
        <v>1783.4649999999999</v>
      </c>
      <c r="D12" s="120">
        <v>1254.799</v>
      </c>
      <c r="E12" s="121">
        <v>-16.921498319282968</v>
      </c>
      <c r="F12" s="122">
        <v>18.080744406076189</v>
      </c>
    </row>
    <row r="17" spans="1:5" s="92" customFormat="1" ht="26.25" customHeight="1" x14ac:dyDescent="0.35">
      <c r="A17" s="103"/>
      <c r="B17" s="90"/>
      <c r="C17" s="91"/>
      <c r="D17" s="90"/>
      <c r="E17" s="90"/>
    </row>
  </sheetData>
  <mergeCells count="1">
    <mergeCell ref="A5:A6"/>
  </mergeCells>
  <conditionalFormatting sqref="E9:F10">
    <cfRule type="cellIs" dxfId="45" priority="11" stopIfTrue="1" operator="greaterThan">
      <formula>0</formula>
    </cfRule>
    <cfRule type="cellIs" dxfId="44" priority="12" stopIfTrue="1" operator="lessThan">
      <formula>0</formula>
    </cfRule>
  </conditionalFormatting>
  <conditionalFormatting sqref="E11:F12">
    <cfRule type="cellIs" dxfId="43" priority="9" stopIfTrue="1" operator="greaterThan">
      <formula>0</formula>
    </cfRule>
    <cfRule type="cellIs" dxfId="42" priority="10" stopIfTrue="1" operator="lessThan">
      <formula>0</formula>
    </cfRule>
  </conditionalFormatting>
  <conditionalFormatting sqref="E7:F8">
    <cfRule type="cellIs" dxfId="41" priority="7" stopIfTrue="1" operator="greaterThan">
      <formula>0</formula>
    </cfRule>
    <cfRule type="cellIs" dxfId="40" priority="8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I140"/>
  <sheetViews>
    <sheetView showGridLines="0" zoomScale="90" zoomScaleNormal="90" workbookViewId="0">
      <selection activeCell="B7" sqref="B7"/>
    </sheetView>
  </sheetViews>
  <sheetFormatPr defaultColWidth="9.140625" defaultRowHeight="15.75" x14ac:dyDescent="0.25"/>
  <cols>
    <col min="1" max="1" width="29.85546875" style="93" customWidth="1"/>
    <col min="2" max="3" width="13.7109375" style="93" customWidth="1"/>
    <col min="4" max="4" width="11.7109375" style="93" customWidth="1"/>
    <col min="5" max="6" width="12.42578125" style="93" bestFit="1" customWidth="1"/>
    <col min="7" max="16384" width="9.140625" style="93"/>
  </cols>
  <sheetData>
    <row r="1" spans="1:9" s="106" customFormat="1" ht="21" customHeight="1" x14ac:dyDescent="0.35">
      <c r="A1" s="125" t="s">
        <v>140</v>
      </c>
      <c r="B1" s="153"/>
      <c r="D1" s="154" t="str">
        <f>INFO!D15</f>
        <v>kwiecień - maj 2023r.</v>
      </c>
    </row>
    <row r="2" spans="1:9" ht="20.25" customHeight="1" thickBot="1" x14ac:dyDescent="0.3"/>
    <row r="3" spans="1:9" ht="21" customHeight="1" thickBot="1" x14ac:dyDescent="0.3">
      <c r="A3" s="555" t="s">
        <v>5</v>
      </c>
      <c r="B3" s="556"/>
      <c r="C3" s="556"/>
      <c r="D3" s="556"/>
      <c r="E3" s="556"/>
      <c r="F3" s="557"/>
    </row>
    <row r="4" spans="1:9" ht="16.5" thickBot="1" x14ac:dyDescent="0.3">
      <c r="A4" s="558" t="s">
        <v>6</v>
      </c>
      <c r="B4" s="126">
        <v>2023</v>
      </c>
      <c r="C4" s="146"/>
      <c r="D4" s="147"/>
      <c r="E4" s="126"/>
      <c r="F4" s="333"/>
    </row>
    <row r="5" spans="1:9" ht="21.95" customHeight="1" x14ac:dyDescent="0.25">
      <c r="A5" s="559"/>
      <c r="B5" s="127" t="s">
        <v>135</v>
      </c>
      <c r="C5" s="148"/>
      <c r="D5" s="149"/>
      <c r="E5" s="128" t="s">
        <v>137</v>
      </c>
      <c r="F5" s="149"/>
    </row>
    <row r="6" spans="1:9" ht="21.95" customHeight="1" thickBot="1" x14ac:dyDescent="0.3">
      <c r="A6" s="560"/>
      <c r="B6" s="156" t="s">
        <v>170</v>
      </c>
      <c r="C6" s="157" t="s">
        <v>163</v>
      </c>
      <c r="D6" s="158" t="s">
        <v>8</v>
      </c>
      <c r="E6" s="156" t="s">
        <v>170</v>
      </c>
      <c r="F6" s="334" t="s">
        <v>163</v>
      </c>
    </row>
    <row r="7" spans="1:9" ht="16.5" thickBot="1" x14ac:dyDescent="0.3">
      <c r="A7" s="129" t="s">
        <v>37</v>
      </c>
      <c r="B7" s="159">
        <v>2097.1950000000002</v>
      </c>
      <c r="C7" s="160">
        <v>2143.08</v>
      </c>
      <c r="D7" s="199">
        <v>-2.1410773279578814</v>
      </c>
      <c r="E7" s="200">
        <v>100</v>
      </c>
      <c r="F7" s="335">
        <v>100</v>
      </c>
    </row>
    <row r="8" spans="1:9" ht="16.5" customHeight="1" x14ac:dyDescent="0.25">
      <c r="A8" s="130" t="s">
        <v>11</v>
      </c>
      <c r="B8" s="161"/>
      <c r="C8" s="162"/>
      <c r="D8" s="163"/>
      <c r="E8" s="163"/>
      <c r="F8" s="164"/>
      <c r="I8" s="150"/>
    </row>
    <row r="9" spans="1:9" ht="16.5" customHeight="1" x14ac:dyDescent="0.25">
      <c r="A9" s="131" t="s">
        <v>9</v>
      </c>
      <c r="B9" s="165">
        <v>2278.4639999999999</v>
      </c>
      <c r="C9" s="166">
        <v>2310.2080000000001</v>
      </c>
      <c r="D9" s="167">
        <v>-1.3740754079286428</v>
      </c>
      <c r="E9" s="132">
        <v>1.9084012207198151</v>
      </c>
      <c r="F9" s="336">
        <v>2.0929988253118412</v>
      </c>
    </row>
    <row r="10" spans="1:9" x14ac:dyDescent="0.25">
      <c r="A10" s="131" t="s">
        <v>10</v>
      </c>
      <c r="B10" s="168">
        <v>1764.365</v>
      </c>
      <c r="C10" s="169">
        <v>1812.133</v>
      </c>
      <c r="D10" s="170">
        <v>-2.6360096085662601</v>
      </c>
      <c r="E10" s="133">
        <v>86.179142179303753</v>
      </c>
      <c r="F10" s="155">
        <v>86.248470660236833</v>
      </c>
    </row>
    <row r="11" spans="1:9" x14ac:dyDescent="0.25">
      <c r="A11" s="131" t="s">
        <v>33</v>
      </c>
      <c r="B11" s="168">
        <v>3409.317</v>
      </c>
      <c r="C11" s="169">
        <v>3400.0259999999998</v>
      </c>
      <c r="D11" s="170">
        <v>0.27326261622705728</v>
      </c>
      <c r="E11" s="133">
        <v>6.8877057218441768</v>
      </c>
      <c r="F11" s="155">
        <v>6.8336471933046647</v>
      </c>
    </row>
    <row r="12" spans="1:9" x14ac:dyDescent="0.25">
      <c r="A12" s="131" t="s">
        <v>40</v>
      </c>
      <c r="B12" s="168">
        <v>2719.8220000000001</v>
      </c>
      <c r="C12" s="169">
        <v>2683.8049999999998</v>
      </c>
      <c r="D12" s="155">
        <v>1.3420125530729796</v>
      </c>
      <c r="E12" s="134">
        <v>1.1844320362696483</v>
      </c>
      <c r="F12" s="155">
        <v>0.97951197500059584</v>
      </c>
    </row>
    <row r="13" spans="1:9" ht="16.5" thickBot="1" x14ac:dyDescent="0.3">
      <c r="A13" s="135" t="s">
        <v>83</v>
      </c>
      <c r="B13" s="171">
        <v>6930.665</v>
      </c>
      <c r="C13" s="172">
        <v>7103.52</v>
      </c>
      <c r="D13" s="173">
        <v>-2.433371061107739</v>
      </c>
      <c r="E13" s="136">
        <v>3.8403188418626053</v>
      </c>
      <c r="F13" s="173">
        <v>3.8453713461460635</v>
      </c>
    </row>
    <row r="14" spans="1:9" x14ac:dyDescent="0.25">
      <c r="A14" s="130" t="s">
        <v>12</v>
      </c>
      <c r="B14" s="161"/>
      <c r="C14" s="174"/>
      <c r="D14" s="163"/>
      <c r="E14" s="163"/>
      <c r="F14" s="164"/>
    </row>
    <row r="15" spans="1:9" ht="16.5" thickBot="1" x14ac:dyDescent="0.3">
      <c r="A15" s="137" t="s">
        <v>19</v>
      </c>
      <c r="B15" s="175">
        <v>2278.4639999999999</v>
      </c>
      <c r="C15" s="166">
        <v>2310.2080000000001</v>
      </c>
      <c r="D15" s="167">
        <v>-1.3740754079286428</v>
      </c>
      <c r="E15" s="132">
        <v>1.9084012207198151</v>
      </c>
      <c r="F15" s="336">
        <v>2.0929988253118412</v>
      </c>
      <c r="G15" s="151"/>
    </row>
    <row r="16" spans="1:9" x14ac:dyDescent="0.25">
      <c r="A16" s="130" t="s">
        <v>10</v>
      </c>
      <c r="B16" s="161"/>
      <c r="C16" s="174"/>
      <c r="D16" s="163"/>
      <c r="E16" s="163"/>
      <c r="F16" s="164"/>
      <c r="I16" s="150"/>
    </row>
    <row r="17" spans="1:6" x14ac:dyDescent="0.25">
      <c r="A17" s="138" t="s">
        <v>19</v>
      </c>
      <c r="B17" s="165">
        <v>2451.462</v>
      </c>
      <c r="C17" s="176">
        <v>2472.8939999999998</v>
      </c>
      <c r="D17" s="167">
        <v>-0.86667685715602005</v>
      </c>
      <c r="E17" s="132">
        <v>2.9973945321436135</v>
      </c>
      <c r="F17" s="336">
        <v>3.1086550513531082</v>
      </c>
    </row>
    <row r="18" spans="1:6" x14ac:dyDescent="0.25">
      <c r="A18" s="139" t="s">
        <v>20</v>
      </c>
      <c r="B18" s="168">
        <v>1710.789</v>
      </c>
      <c r="C18" s="177">
        <v>1757.0709999999999</v>
      </c>
      <c r="D18" s="155">
        <v>-2.6340426767045799</v>
      </c>
      <c r="E18" s="133">
        <v>78.997668090270992</v>
      </c>
      <c r="F18" s="155">
        <v>78.961315672912264</v>
      </c>
    </row>
    <row r="19" spans="1:6" x14ac:dyDescent="0.25">
      <c r="A19" s="139" t="s">
        <v>21</v>
      </c>
      <c r="B19" s="168">
        <v>2174.37</v>
      </c>
      <c r="C19" s="177">
        <v>2261.0650000000001</v>
      </c>
      <c r="D19" s="170">
        <v>-3.8342550966027145</v>
      </c>
      <c r="E19" s="133">
        <v>3.966579515562151</v>
      </c>
      <c r="F19" s="155">
        <v>3.9630203289237711</v>
      </c>
    </row>
    <row r="20" spans="1:6" ht="16.5" thickBot="1" x14ac:dyDescent="0.3">
      <c r="A20" s="140" t="s">
        <v>22</v>
      </c>
      <c r="B20" s="168">
        <v>4277.2470000000003</v>
      </c>
      <c r="C20" s="177">
        <v>4200.0540000000001</v>
      </c>
      <c r="D20" s="170">
        <v>1.8379049412221893</v>
      </c>
      <c r="E20" s="133">
        <v>0.21750004132700756</v>
      </c>
      <c r="F20" s="155">
        <v>0.21547960704768546</v>
      </c>
    </row>
    <row r="21" spans="1:6" x14ac:dyDescent="0.25">
      <c r="A21" s="130" t="s">
        <v>33</v>
      </c>
      <c r="B21" s="161"/>
      <c r="C21" s="174"/>
      <c r="D21" s="163"/>
      <c r="E21" s="163"/>
      <c r="F21" s="164"/>
    </row>
    <row r="22" spans="1:6" x14ac:dyDescent="0.25">
      <c r="A22" s="138" t="s">
        <v>19</v>
      </c>
      <c r="B22" s="165">
        <v>4014.7249999999999</v>
      </c>
      <c r="C22" s="166">
        <v>4207.018</v>
      </c>
      <c r="D22" s="167">
        <v>-4.5707672275231559</v>
      </c>
      <c r="E22" s="132">
        <v>0.13715233988184208</v>
      </c>
      <c r="F22" s="336">
        <v>8.8392650742869672E-2</v>
      </c>
    </row>
    <row r="23" spans="1:6" x14ac:dyDescent="0.25">
      <c r="A23" s="139" t="s">
        <v>20</v>
      </c>
      <c r="B23" s="168">
        <v>3216.1120000000001</v>
      </c>
      <c r="C23" s="177">
        <v>3200.3429999999998</v>
      </c>
      <c r="D23" s="170">
        <v>0.49272843567080882</v>
      </c>
      <c r="E23" s="133">
        <v>6.2403648081600309</v>
      </c>
      <c r="F23" s="155">
        <v>6.2490887712784025</v>
      </c>
    </row>
    <row r="24" spans="1:6" x14ac:dyDescent="0.25">
      <c r="A24" s="139" t="s">
        <v>21</v>
      </c>
      <c r="B24" s="168">
        <v>3213.29</v>
      </c>
      <c r="C24" s="177">
        <v>3318.8359999999998</v>
      </c>
      <c r="D24" s="170">
        <v>-3.1802113753135082</v>
      </c>
      <c r="E24" s="133">
        <v>0.31492512879361934</v>
      </c>
      <c r="F24" s="155">
        <v>0.29920177749887322</v>
      </c>
    </row>
    <row r="25" spans="1:6" ht="16.5" thickBot="1" x14ac:dyDescent="0.3">
      <c r="A25" s="140" t="s">
        <v>22</v>
      </c>
      <c r="B25" s="168" t="s">
        <v>39</v>
      </c>
      <c r="C25" s="177" t="s">
        <v>39</v>
      </c>
      <c r="D25" s="178" t="s">
        <v>136</v>
      </c>
      <c r="E25" s="133">
        <v>0.19526344500868401</v>
      </c>
      <c r="F25" s="155">
        <v>0.19696399378451926</v>
      </c>
    </row>
    <row r="26" spans="1:6" x14ac:dyDescent="0.25">
      <c r="A26" s="130" t="s">
        <v>40</v>
      </c>
      <c r="B26" s="161"/>
      <c r="C26" s="174"/>
      <c r="D26" s="163"/>
      <c r="E26" s="163"/>
      <c r="F26" s="164"/>
    </row>
    <row r="27" spans="1:6" x14ac:dyDescent="0.25">
      <c r="A27" s="138" t="s">
        <v>19</v>
      </c>
      <c r="B27" s="165">
        <v>5233.3850000000002</v>
      </c>
      <c r="C27" s="176" t="s">
        <v>39</v>
      </c>
      <c r="D27" s="167" t="s">
        <v>136</v>
      </c>
      <c r="E27" s="132">
        <v>4.2180210282479431E-2</v>
      </c>
      <c r="F27" s="336">
        <v>3.9650576007423978E-2</v>
      </c>
    </row>
    <row r="28" spans="1:6" x14ac:dyDescent="0.25">
      <c r="A28" s="139" t="s">
        <v>20</v>
      </c>
      <c r="B28" s="168">
        <v>3030.0070000000001</v>
      </c>
      <c r="C28" s="177">
        <v>3061.6750000000002</v>
      </c>
      <c r="D28" s="170">
        <v>-1.0343357802510103</v>
      </c>
      <c r="E28" s="133">
        <v>0.79053232918481275</v>
      </c>
      <c r="F28" s="155">
        <v>0.64280776524863303</v>
      </c>
    </row>
    <row r="29" spans="1:6" x14ac:dyDescent="0.25">
      <c r="A29" s="139" t="s">
        <v>21</v>
      </c>
      <c r="B29" s="179">
        <v>2555.623</v>
      </c>
      <c r="C29" s="180" t="s">
        <v>39</v>
      </c>
      <c r="D29" s="170" t="s">
        <v>136</v>
      </c>
      <c r="E29" s="133">
        <v>6.5643285534427526E-2</v>
      </c>
      <c r="F29" s="155">
        <v>5.409164563333653E-2</v>
      </c>
    </row>
    <row r="30" spans="1:6" ht="16.5" thickBot="1" x14ac:dyDescent="0.3">
      <c r="A30" s="141" t="s">
        <v>22</v>
      </c>
      <c r="B30" s="171">
        <v>1529.739</v>
      </c>
      <c r="C30" s="181" t="s">
        <v>39</v>
      </c>
      <c r="D30" s="182" t="s">
        <v>136</v>
      </c>
      <c r="E30" s="142">
        <v>0.28607621126792865</v>
      </c>
      <c r="F30" s="337">
        <v>0.24296198811120231</v>
      </c>
    </row>
    <row r="31" spans="1:6" x14ac:dyDescent="0.25">
      <c r="A31" s="332"/>
    </row>
    <row r="32" spans="1:6" x14ac:dyDescent="0.25">
      <c r="A32" s="143"/>
    </row>
    <row r="33" spans="1:5" x14ac:dyDescent="0.25">
      <c r="A33" s="143"/>
    </row>
    <row r="39" spans="1:5" ht="12.75" customHeight="1" x14ac:dyDescent="0.25">
      <c r="A39" s="152"/>
      <c r="B39" s="152"/>
      <c r="C39" s="152"/>
      <c r="D39" s="152"/>
      <c r="E39" s="152"/>
    </row>
    <row r="40" spans="1:5" ht="12.75" customHeight="1" x14ac:dyDescent="0.25">
      <c r="A40" s="152"/>
      <c r="B40" s="152"/>
      <c r="C40" s="152"/>
      <c r="D40" s="152"/>
      <c r="E40" s="152"/>
    </row>
    <row r="41" spans="1:5" ht="12.75" customHeight="1" x14ac:dyDescent="0.25">
      <c r="A41" s="152"/>
      <c r="B41" s="152"/>
      <c r="C41" s="152"/>
      <c r="D41" s="152"/>
      <c r="E41" s="152"/>
    </row>
    <row r="42" spans="1:5" ht="12.75" customHeight="1" x14ac:dyDescent="0.25">
      <c r="A42" s="152"/>
      <c r="B42" s="152"/>
      <c r="C42" s="152"/>
      <c r="D42" s="152"/>
      <c r="E42" s="152"/>
    </row>
    <row r="43" spans="1:5" ht="12.75" customHeight="1" x14ac:dyDescent="0.25">
      <c r="A43" s="152"/>
      <c r="B43" s="152"/>
      <c r="C43" s="152"/>
      <c r="D43" s="152"/>
      <c r="E43" s="152"/>
    </row>
    <row r="44" spans="1:5" ht="12.75" customHeight="1" x14ac:dyDescent="0.25">
      <c r="A44" s="152"/>
      <c r="B44" s="152"/>
      <c r="C44" s="152"/>
      <c r="D44" s="152"/>
      <c r="E44" s="152"/>
    </row>
    <row r="80" ht="28.5" customHeight="1" x14ac:dyDescent="0.25"/>
    <row r="140" ht="27.75" customHeight="1" x14ac:dyDescent="0.25"/>
  </sheetData>
  <mergeCells count="2">
    <mergeCell ref="A3:F3"/>
    <mergeCell ref="A4:A6"/>
  </mergeCells>
  <phoneticPr fontId="3" type="noConversion"/>
  <conditionalFormatting sqref="D7:D30">
    <cfRule type="beginsWith" dxfId="39" priority="1" operator="beginsWith" text="*">
      <formula>LEFT(D7,LEN("*"))="*"</formula>
    </cfRule>
    <cfRule type="cellIs" dxfId="38" priority="3" operator="lessThan">
      <formula>0</formula>
    </cfRule>
    <cfRule type="cellIs" dxfId="37" priority="4" operator="greaterThan">
      <formula>0</formula>
    </cfRule>
  </conditionalFormatting>
  <pageMargins left="0.41" right="0.1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F3CD6AE3-0F52-47FE-B74B-E47B57381483}">
            <xm:f>RIGHT(D7,LEN("-"))="-"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D7:D30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M140"/>
  <sheetViews>
    <sheetView showGridLines="0" zoomScale="90" zoomScaleNormal="90" zoomScaleSheetLayoutView="75" workbookViewId="0">
      <selection activeCell="B39" sqref="B39"/>
    </sheetView>
  </sheetViews>
  <sheetFormatPr defaultColWidth="9.140625" defaultRowHeight="15.75" x14ac:dyDescent="0.25"/>
  <cols>
    <col min="1" max="1" width="29.85546875" style="93" customWidth="1"/>
    <col min="2" max="3" width="13.7109375" style="93" customWidth="1"/>
    <col min="4" max="4" width="11.7109375" style="93" customWidth="1"/>
    <col min="5" max="6" width="12.42578125" style="93" bestFit="1" customWidth="1"/>
    <col min="7" max="7" width="9.140625" style="93"/>
    <col min="8" max="8" width="29.85546875" style="93" customWidth="1"/>
    <col min="9" max="10" width="13.7109375" style="93" customWidth="1"/>
    <col min="11" max="11" width="11.7109375" style="93" customWidth="1"/>
    <col min="12" max="13" width="13.7109375" style="93" customWidth="1"/>
    <col min="14" max="16384" width="9.140625" style="93"/>
  </cols>
  <sheetData>
    <row r="1" spans="1:13" s="106" customFormat="1" ht="21" customHeight="1" x14ac:dyDescent="0.35">
      <c r="A1" s="125" t="s">
        <v>140</v>
      </c>
      <c r="B1" s="153"/>
      <c r="D1" s="154" t="str">
        <f>Bydło_PL!D1</f>
        <v>kwiecień - maj 2023r.</v>
      </c>
    </row>
    <row r="2" spans="1:13" ht="20.25" customHeight="1" thickBot="1" x14ac:dyDescent="0.3"/>
    <row r="3" spans="1:13" ht="21" customHeight="1" thickBot="1" x14ac:dyDescent="0.3">
      <c r="A3" s="555" t="s">
        <v>138</v>
      </c>
      <c r="B3" s="556"/>
      <c r="C3" s="556"/>
      <c r="D3" s="556"/>
      <c r="E3" s="556"/>
      <c r="F3" s="557"/>
      <c r="H3" s="555" t="s">
        <v>139</v>
      </c>
      <c r="I3" s="556"/>
      <c r="J3" s="556"/>
      <c r="K3" s="556"/>
      <c r="L3" s="556"/>
      <c r="M3" s="557"/>
    </row>
    <row r="4" spans="1:13" ht="16.5" thickBot="1" x14ac:dyDescent="0.3">
      <c r="A4" s="558" t="s">
        <v>6</v>
      </c>
      <c r="B4" s="126">
        <v>2023</v>
      </c>
      <c r="C4" s="146"/>
      <c r="D4" s="147"/>
      <c r="E4" s="126"/>
      <c r="F4" s="333"/>
      <c r="H4" s="558" t="s">
        <v>6</v>
      </c>
      <c r="I4" s="126">
        <v>2023</v>
      </c>
      <c r="J4" s="146"/>
      <c r="K4" s="147"/>
      <c r="L4" s="126"/>
      <c r="M4" s="333"/>
    </row>
    <row r="5" spans="1:13" ht="21.95" customHeight="1" x14ac:dyDescent="0.25">
      <c r="A5" s="559"/>
      <c r="B5" s="127" t="s">
        <v>135</v>
      </c>
      <c r="C5" s="148"/>
      <c r="D5" s="149"/>
      <c r="E5" s="128" t="s">
        <v>137</v>
      </c>
      <c r="F5" s="149"/>
      <c r="H5" s="559"/>
      <c r="I5" s="127" t="s">
        <v>135</v>
      </c>
      <c r="J5" s="148"/>
      <c r="K5" s="149"/>
      <c r="L5" s="128" t="s">
        <v>137</v>
      </c>
      <c r="M5" s="149"/>
    </row>
    <row r="6" spans="1:13" ht="21.95" customHeight="1" thickBot="1" x14ac:dyDescent="0.3">
      <c r="A6" s="560"/>
      <c r="B6" s="156" t="s">
        <v>170</v>
      </c>
      <c r="C6" s="157" t="s">
        <v>163</v>
      </c>
      <c r="D6" s="158" t="s">
        <v>8</v>
      </c>
      <c r="E6" s="156" t="s">
        <v>170</v>
      </c>
      <c r="F6" s="334" t="s">
        <v>163</v>
      </c>
      <c r="H6" s="560"/>
      <c r="I6" s="156" t="s">
        <v>170</v>
      </c>
      <c r="J6" s="157" t="s">
        <v>163</v>
      </c>
      <c r="K6" s="158" t="s">
        <v>8</v>
      </c>
      <c r="L6" s="156" t="s">
        <v>170</v>
      </c>
      <c r="M6" s="334" t="s">
        <v>163</v>
      </c>
    </row>
    <row r="7" spans="1:13" ht="16.5" thickBot="1" x14ac:dyDescent="0.3">
      <c r="A7" s="129" t="s">
        <v>37</v>
      </c>
      <c r="B7" s="159">
        <v>1961.124</v>
      </c>
      <c r="C7" s="160">
        <v>1990.5119999999999</v>
      </c>
      <c r="D7" s="199">
        <v>-1.4764040608647384</v>
      </c>
      <c r="E7" s="200">
        <v>100</v>
      </c>
      <c r="F7" s="335">
        <v>100</v>
      </c>
      <c r="H7" s="129" t="s">
        <v>37</v>
      </c>
      <c r="I7" s="159">
        <v>2587.6509999999998</v>
      </c>
      <c r="J7" s="160">
        <v>2659.5839999999998</v>
      </c>
      <c r="K7" s="199">
        <v>-2.7046711064587545</v>
      </c>
      <c r="L7" s="200">
        <v>100</v>
      </c>
      <c r="M7" s="335">
        <v>100</v>
      </c>
    </row>
    <row r="8" spans="1:13" ht="16.5" customHeight="1" x14ac:dyDescent="0.25">
      <c r="A8" s="130" t="s">
        <v>11</v>
      </c>
      <c r="B8" s="161"/>
      <c r="C8" s="162"/>
      <c r="D8" s="163"/>
      <c r="E8" s="163"/>
      <c r="F8" s="164"/>
      <c r="H8" s="130" t="s">
        <v>11</v>
      </c>
      <c r="I8" s="161"/>
      <c r="J8" s="162"/>
      <c r="K8" s="163"/>
      <c r="L8" s="163"/>
      <c r="M8" s="164"/>
    </row>
    <row r="9" spans="1:13" ht="16.5" customHeight="1" x14ac:dyDescent="0.25">
      <c r="A9" s="131" t="s">
        <v>9</v>
      </c>
      <c r="B9" s="165">
        <v>2303.739</v>
      </c>
      <c r="C9" s="166">
        <v>2339.893</v>
      </c>
      <c r="D9" s="167">
        <v>-1.5451133876634529</v>
      </c>
      <c r="E9" s="132">
        <v>2.1159998862402274</v>
      </c>
      <c r="F9" s="336">
        <v>2.2915070741917178</v>
      </c>
      <c r="H9" s="131" t="s">
        <v>9</v>
      </c>
      <c r="I9" s="165">
        <v>2112.3040000000001</v>
      </c>
      <c r="J9" s="166">
        <v>2148.1439999999998</v>
      </c>
      <c r="K9" s="167">
        <v>-1.6684170148742214</v>
      </c>
      <c r="L9" s="132">
        <v>1.1601319726847235</v>
      </c>
      <c r="M9" s="336">
        <v>1.4209699426567519</v>
      </c>
    </row>
    <row r="10" spans="1:13" x14ac:dyDescent="0.25">
      <c r="A10" s="131" t="s">
        <v>10</v>
      </c>
      <c r="B10" s="168">
        <v>1691.5429999999999</v>
      </c>
      <c r="C10" s="169">
        <v>1736.8430000000001</v>
      </c>
      <c r="D10" s="170">
        <v>-2.6081804745737052</v>
      </c>
      <c r="E10" s="133">
        <v>90.067664925699376</v>
      </c>
      <c r="F10" s="155">
        <v>90.697207647081939</v>
      </c>
      <c r="H10" s="131" t="s">
        <v>10</v>
      </c>
      <c r="I10" s="168">
        <v>2091.9690000000001</v>
      </c>
      <c r="J10" s="169">
        <v>2136.87</v>
      </c>
      <c r="K10" s="170">
        <v>-2.1012508950006241</v>
      </c>
      <c r="L10" s="133">
        <v>72.163339215836714</v>
      </c>
      <c r="M10" s="155">
        <v>71.187737600700146</v>
      </c>
    </row>
    <row r="11" spans="1:13" x14ac:dyDescent="0.25">
      <c r="A11" s="131" t="s">
        <v>33</v>
      </c>
      <c r="B11" s="168">
        <v>4283.8530000000001</v>
      </c>
      <c r="C11" s="169">
        <v>4399.4399999999996</v>
      </c>
      <c r="D11" s="170">
        <v>-2.6273116578473523</v>
      </c>
      <c r="E11" s="133">
        <v>3.6869916892355499</v>
      </c>
      <c r="F11" s="155">
        <v>3.2938809664396662</v>
      </c>
      <c r="H11" s="131" t="s">
        <v>33</v>
      </c>
      <c r="I11" s="168">
        <v>2778.5189999999998</v>
      </c>
      <c r="J11" s="169">
        <v>2807.7719999999999</v>
      </c>
      <c r="K11" s="170">
        <v>-1.0418580995892885</v>
      </c>
      <c r="L11" s="133">
        <v>18.424368909690784</v>
      </c>
      <c r="M11" s="155">
        <v>18.817154960479655</v>
      </c>
    </row>
    <row r="12" spans="1:13" x14ac:dyDescent="0.25">
      <c r="A12" s="131" t="s">
        <v>40</v>
      </c>
      <c r="B12" s="168">
        <v>2447.2649999999999</v>
      </c>
      <c r="C12" s="169">
        <v>2397.1370000000002</v>
      </c>
      <c r="D12" s="155">
        <v>2.0911612477718089</v>
      </c>
      <c r="E12" s="134">
        <v>1.4617279257932061</v>
      </c>
      <c r="F12" s="155">
        <v>1.2202484768437343</v>
      </c>
      <c r="H12" s="131" t="s">
        <v>40</v>
      </c>
      <c r="I12" s="168" t="s">
        <v>39</v>
      </c>
      <c r="J12" s="169" t="s">
        <v>39</v>
      </c>
      <c r="K12" s="155" t="s">
        <v>136</v>
      </c>
      <c r="L12" s="134">
        <v>0.18494590654492443</v>
      </c>
      <c r="M12" s="155">
        <v>0.16452376538801658</v>
      </c>
    </row>
    <row r="13" spans="1:13" ht="16.5" thickBot="1" x14ac:dyDescent="0.3">
      <c r="A13" s="135" t="s">
        <v>83</v>
      </c>
      <c r="B13" s="171">
        <v>7314.6030000000001</v>
      </c>
      <c r="C13" s="172">
        <v>7506.9979999999996</v>
      </c>
      <c r="D13" s="173">
        <v>-2.5628753331225016</v>
      </c>
      <c r="E13" s="136">
        <v>2.6676155730316449</v>
      </c>
      <c r="F13" s="173">
        <v>2.4971558354429315</v>
      </c>
      <c r="H13" s="135" t="s">
        <v>83</v>
      </c>
      <c r="I13" s="171">
        <v>6473.0569999999998</v>
      </c>
      <c r="J13" s="172">
        <v>6697.92</v>
      </c>
      <c r="K13" s="173">
        <v>-3.3572064163202948</v>
      </c>
      <c r="L13" s="136">
        <v>8.0672139952428452</v>
      </c>
      <c r="M13" s="173">
        <v>8.4096137307754262</v>
      </c>
    </row>
    <row r="14" spans="1:13" x14ac:dyDescent="0.25">
      <c r="A14" s="130" t="s">
        <v>12</v>
      </c>
      <c r="B14" s="161"/>
      <c r="C14" s="174"/>
      <c r="D14" s="163"/>
      <c r="E14" s="163"/>
      <c r="F14" s="164"/>
      <c r="H14" s="130" t="s">
        <v>12</v>
      </c>
      <c r="I14" s="161"/>
      <c r="J14" s="174"/>
      <c r="K14" s="163"/>
      <c r="L14" s="163"/>
      <c r="M14" s="164"/>
    </row>
    <row r="15" spans="1:13" ht="16.5" thickBot="1" x14ac:dyDescent="0.3">
      <c r="A15" s="137" t="s">
        <v>19</v>
      </c>
      <c r="B15" s="175">
        <v>2303.739</v>
      </c>
      <c r="C15" s="166">
        <v>2339.893</v>
      </c>
      <c r="D15" s="167">
        <v>-1.5451133876634529</v>
      </c>
      <c r="E15" s="132">
        <v>2.1159998862402274</v>
      </c>
      <c r="F15" s="336">
        <v>2.2915070741917178</v>
      </c>
      <c r="G15" s="151"/>
      <c r="H15" s="137" t="s">
        <v>19</v>
      </c>
      <c r="I15" s="175">
        <v>2112.3040000000001</v>
      </c>
      <c r="J15" s="176">
        <v>2148.1439999999998</v>
      </c>
      <c r="K15" s="167">
        <v>-1.6684170148742214</v>
      </c>
      <c r="L15" s="132">
        <v>1.1601319726847235</v>
      </c>
      <c r="M15" s="336">
        <v>1.4209699426567519</v>
      </c>
    </row>
    <row r="16" spans="1:13" x14ac:dyDescent="0.25">
      <c r="A16" s="130" t="s">
        <v>10</v>
      </c>
      <c r="B16" s="161"/>
      <c r="C16" s="174"/>
      <c r="D16" s="163"/>
      <c r="E16" s="163"/>
      <c r="F16" s="164"/>
      <c r="H16" s="130" t="s">
        <v>10</v>
      </c>
      <c r="I16" s="161"/>
      <c r="J16" s="174"/>
      <c r="K16" s="163"/>
      <c r="L16" s="163"/>
      <c r="M16" s="164"/>
    </row>
    <row r="17" spans="1:13" x14ac:dyDescent="0.25">
      <c r="A17" s="138" t="s">
        <v>19</v>
      </c>
      <c r="B17" s="165">
        <v>2229.7860000000001</v>
      </c>
      <c r="C17" s="176">
        <v>2252.11</v>
      </c>
      <c r="D17" s="167">
        <v>-0.99124820723677209</v>
      </c>
      <c r="E17" s="132">
        <v>2.5058484954844351</v>
      </c>
      <c r="F17" s="336">
        <v>2.6786581467698425</v>
      </c>
      <c r="H17" s="138" t="s">
        <v>19</v>
      </c>
      <c r="I17" s="165">
        <v>2871.2849999999999</v>
      </c>
      <c r="J17" s="176">
        <v>2911.54</v>
      </c>
      <c r="K17" s="167">
        <v>-1.382601647238235</v>
      </c>
      <c r="L17" s="132">
        <v>4.7691245300391314</v>
      </c>
      <c r="M17" s="336">
        <v>4.5643645292353323</v>
      </c>
    </row>
    <row r="18" spans="1:13" x14ac:dyDescent="0.25">
      <c r="A18" s="139" t="s">
        <v>20</v>
      </c>
      <c r="B18" s="168">
        <v>1654.3820000000001</v>
      </c>
      <c r="C18" s="177">
        <v>1700.809</v>
      </c>
      <c r="D18" s="155">
        <v>-2.7297009834731534</v>
      </c>
      <c r="E18" s="133">
        <v>85.600941958163304</v>
      </c>
      <c r="F18" s="155">
        <v>86.168338995331752</v>
      </c>
      <c r="H18" s="139" t="s">
        <v>20</v>
      </c>
      <c r="I18" s="168">
        <v>2026.0940000000001</v>
      </c>
      <c r="J18" s="177">
        <v>2057.873</v>
      </c>
      <c r="K18" s="155">
        <v>-1.5442643933809324</v>
      </c>
      <c r="L18" s="133">
        <v>55.196808102509024</v>
      </c>
      <c r="M18" s="155">
        <v>54.562693157403722</v>
      </c>
    </row>
    <row r="19" spans="1:13" x14ac:dyDescent="0.25">
      <c r="A19" s="139" t="s">
        <v>21</v>
      </c>
      <c r="B19" s="168">
        <v>2366.16</v>
      </c>
      <c r="C19" s="177">
        <v>2413.8649999999998</v>
      </c>
      <c r="D19" s="170">
        <v>-1.9762911347569121</v>
      </c>
      <c r="E19" s="133">
        <v>1.7722512326671744</v>
      </c>
      <c r="F19" s="155">
        <v>1.6470571761005082</v>
      </c>
      <c r="H19" s="139" t="s">
        <v>21</v>
      </c>
      <c r="I19" s="168">
        <v>2071.2080000000001</v>
      </c>
      <c r="J19" s="177">
        <v>2188.8820000000001</v>
      </c>
      <c r="K19" s="170">
        <v>-5.3759864624954652</v>
      </c>
      <c r="L19" s="133">
        <v>11.875822911071895</v>
      </c>
      <c r="M19" s="155">
        <v>11.803470983465575</v>
      </c>
    </row>
    <row r="20" spans="1:13" ht="16.5" thickBot="1" x14ac:dyDescent="0.3">
      <c r="A20" s="140" t="s">
        <v>22</v>
      </c>
      <c r="B20" s="168">
        <v>5066.6809999999996</v>
      </c>
      <c r="C20" s="177">
        <v>4738.2510000000002</v>
      </c>
      <c r="D20" s="170">
        <v>6.9314605747985789</v>
      </c>
      <c r="E20" s="133">
        <v>0.18862323938445064</v>
      </c>
      <c r="F20" s="155">
        <v>0.20315332887985427</v>
      </c>
      <c r="H20" s="140" t="s">
        <v>22</v>
      </c>
      <c r="I20" s="168" t="s">
        <v>39</v>
      </c>
      <c r="J20" s="177" t="s">
        <v>39</v>
      </c>
      <c r="K20" s="170" t="s">
        <v>136</v>
      </c>
      <c r="L20" s="133">
        <v>0.32158367221668072</v>
      </c>
      <c r="M20" s="155">
        <v>0.25720893059552496</v>
      </c>
    </row>
    <row r="21" spans="1:13" x14ac:dyDescent="0.25">
      <c r="A21" s="130" t="s">
        <v>33</v>
      </c>
      <c r="B21" s="161"/>
      <c r="C21" s="174"/>
      <c r="D21" s="163"/>
      <c r="E21" s="163"/>
      <c r="F21" s="164"/>
      <c r="H21" s="130" t="s">
        <v>33</v>
      </c>
      <c r="I21" s="161"/>
      <c r="J21" s="174"/>
      <c r="K21" s="163"/>
      <c r="L21" s="163"/>
      <c r="M21" s="164"/>
    </row>
    <row r="22" spans="1:13" x14ac:dyDescent="0.25">
      <c r="A22" s="138" t="s">
        <v>19</v>
      </c>
      <c r="B22" s="165">
        <v>4031.3739999999998</v>
      </c>
      <c r="C22" s="166">
        <v>4293.2669999999998</v>
      </c>
      <c r="D22" s="167">
        <v>-6.1000864842554643</v>
      </c>
      <c r="E22" s="132">
        <v>0.1120567817939405</v>
      </c>
      <c r="F22" s="336">
        <v>7.971021387650698E-2</v>
      </c>
      <c r="H22" s="138" t="s">
        <v>19</v>
      </c>
      <c r="I22" s="165" t="s">
        <v>39</v>
      </c>
      <c r="J22" s="176" t="s">
        <v>39</v>
      </c>
      <c r="K22" s="167" t="s">
        <v>136</v>
      </c>
      <c r="L22" s="132">
        <v>0.22760684416481239</v>
      </c>
      <c r="M22" s="336">
        <v>0.11778613126042708</v>
      </c>
    </row>
    <row r="23" spans="1:13" x14ac:dyDescent="0.25">
      <c r="A23" s="139" t="s">
        <v>20</v>
      </c>
      <c r="B23" s="168">
        <v>3995.6559999999999</v>
      </c>
      <c r="C23" s="177">
        <v>4056.2</v>
      </c>
      <c r="D23" s="170">
        <v>-1.4926285686110121</v>
      </c>
      <c r="E23" s="133">
        <v>2.9496648769938396</v>
      </c>
      <c r="F23" s="155">
        <v>2.6028975380854145</v>
      </c>
      <c r="H23" s="139" t="s">
        <v>20</v>
      </c>
      <c r="I23" s="168">
        <v>2758.25</v>
      </c>
      <c r="J23" s="177">
        <v>2794.7220000000002</v>
      </c>
      <c r="K23" s="170">
        <v>-1.3050314127845348</v>
      </c>
      <c r="L23" s="133">
        <v>18.101373436660783</v>
      </c>
      <c r="M23" s="155">
        <v>18.59288724925624</v>
      </c>
    </row>
    <row r="24" spans="1:13" x14ac:dyDescent="0.25">
      <c r="A24" s="139" t="s">
        <v>21</v>
      </c>
      <c r="B24" s="168">
        <v>3175.808</v>
      </c>
      <c r="C24" s="177">
        <v>3280.1239999999998</v>
      </c>
      <c r="D24" s="170">
        <v>-3.1802456248605178</v>
      </c>
      <c r="E24" s="133">
        <v>0.37583299656694119</v>
      </c>
      <c r="F24" s="155">
        <v>0.35612871906942994</v>
      </c>
      <c r="H24" s="139" t="s">
        <v>21</v>
      </c>
      <c r="I24" s="168">
        <v>3745.5889999999999</v>
      </c>
      <c r="J24" s="177" t="s">
        <v>39</v>
      </c>
      <c r="K24" s="170" t="s">
        <v>136</v>
      </c>
      <c r="L24" s="133">
        <v>9.5388628865188368E-2</v>
      </c>
      <c r="M24" s="155">
        <v>0.10648157996298671</v>
      </c>
    </row>
    <row r="25" spans="1:13" ht="16.5" thickBot="1" x14ac:dyDescent="0.3">
      <c r="A25" s="140" t="s">
        <v>22</v>
      </c>
      <c r="B25" s="168" t="s">
        <v>39</v>
      </c>
      <c r="C25" s="177" t="s">
        <v>39</v>
      </c>
      <c r="D25" s="178" t="s">
        <v>136</v>
      </c>
      <c r="E25" s="133">
        <v>0.24943703388082775</v>
      </c>
      <c r="F25" s="155">
        <v>0.25514449540831469</v>
      </c>
      <c r="H25" s="140" t="s">
        <v>22</v>
      </c>
      <c r="I25" s="168" t="s">
        <v>31</v>
      </c>
      <c r="J25" s="177" t="s">
        <v>31</v>
      </c>
      <c r="K25" s="178" t="s">
        <v>31</v>
      </c>
      <c r="L25" s="133">
        <v>0</v>
      </c>
      <c r="M25" s="155">
        <v>0</v>
      </c>
    </row>
    <row r="26" spans="1:13" x14ac:dyDescent="0.25">
      <c r="A26" s="130" t="s">
        <v>40</v>
      </c>
      <c r="B26" s="161"/>
      <c r="C26" s="174"/>
      <c r="D26" s="163"/>
      <c r="E26" s="163"/>
      <c r="F26" s="164"/>
      <c r="H26" s="130" t="s">
        <v>40</v>
      </c>
      <c r="I26" s="161"/>
      <c r="J26" s="174"/>
      <c r="K26" s="163"/>
      <c r="L26" s="163"/>
      <c r="M26" s="164"/>
    </row>
    <row r="27" spans="1:13" x14ac:dyDescent="0.25">
      <c r="A27" s="138" t="s">
        <v>19</v>
      </c>
      <c r="B27" s="165">
        <v>5233.3850000000002</v>
      </c>
      <c r="C27" s="176" t="s">
        <v>39</v>
      </c>
      <c r="D27" s="167" t="s">
        <v>136</v>
      </c>
      <c r="E27" s="132">
        <v>5.3882622734958627E-2</v>
      </c>
      <c r="F27" s="336">
        <v>5.0644710212978873E-2</v>
      </c>
      <c r="H27" s="138" t="s">
        <v>19</v>
      </c>
      <c r="I27" s="165" t="s">
        <v>31</v>
      </c>
      <c r="J27" s="176" t="s">
        <v>39</v>
      </c>
      <c r="K27" s="167" t="s">
        <v>136</v>
      </c>
      <c r="L27" s="132">
        <v>0</v>
      </c>
      <c r="M27" s="336">
        <v>2.431086300524811E-3</v>
      </c>
    </row>
    <row r="28" spans="1:13" x14ac:dyDescent="0.25">
      <c r="A28" s="139" t="s">
        <v>20</v>
      </c>
      <c r="B28" s="168">
        <v>2678.57</v>
      </c>
      <c r="C28" s="177">
        <v>2698.942</v>
      </c>
      <c r="D28" s="170">
        <v>-0.75481429389738064</v>
      </c>
      <c r="E28" s="133">
        <v>0.96832045787286591</v>
      </c>
      <c r="F28" s="155">
        <v>0.79437332063236055</v>
      </c>
      <c r="H28" s="139" t="s">
        <v>20</v>
      </c>
      <c r="I28" s="168" t="s">
        <v>39</v>
      </c>
      <c r="J28" s="177" t="s">
        <v>39</v>
      </c>
      <c r="K28" s="170" t="s">
        <v>136</v>
      </c>
      <c r="L28" s="133">
        <v>0.14971226885598096</v>
      </c>
      <c r="M28" s="155">
        <v>0.12969845413299866</v>
      </c>
    </row>
    <row r="29" spans="1:13" x14ac:dyDescent="0.25">
      <c r="A29" s="139" t="s">
        <v>21</v>
      </c>
      <c r="B29" s="179">
        <v>1923.559</v>
      </c>
      <c r="C29" s="180" t="s">
        <v>39</v>
      </c>
      <c r="D29" s="170" t="s">
        <v>136</v>
      </c>
      <c r="E29" s="133">
        <v>7.4080091307544269E-2</v>
      </c>
      <c r="F29" s="155">
        <v>6.0500770442303724E-2</v>
      </c>
      <c r="H29" s="139" t="s">
        <v>21</v>
      </c>
      <c r="I29" s="179" t="s">
        <v>39</v>
      </c>
      <c r="J29" s="180" t="s">
        <v>39</v>
      </c>
      <c r="K29" s="170" t="s">
        <v>136</v>
      </c>
      <c r="L29" s="133">
        <v>3.5233637688943449E-2</v>
      </c>
      <c r="M29" s="155">
        <v>3.2394224954493109E-2</v>
      </c>
    </row>
    <row r="30" spans="1:13" ht="16.5" thickBot="1" x14ac:dyDescent="0.3">
      <c r="A30" s="141" t="s">
        <v>22</v>
      </c>
      <c r="B30" s="171">
        <v>1529.739</v>
      </c>
      <c r="C30" s="181" t="s">
        <v>39</v>
      </c>
      <c r="D30" s="182" t="s">
        <v>136</v>
      </c>
      <c r="E30" s="142">
        <v>0.36544475387783731</v>
      </c>
      <c r="F30" s="337">
        <v>0.31472967555609099</v>
      </c>
      <c r="H30" s="141" t="s">
        <v>22</v>
      </c>
      <c r="I30" s="171" t="s">
        <v>31</v>
      </c>
      <c r="J30" s="181" t="s">
        <v>31</v>
      </c>
      <c r="K30" s="182" t="s">
        <v>31</v>
      </c>
      <c r="L30" s="142" t="s">
        <v>31</v>
      </c>
      <c r="M30" s="337" t="s">
        <v>31</v>
      </c>
    </row>
    <row r="31" spans="1:13" x14ac:dyDescent="0.25">
      <c r="A31" s="325"/>
      <c r="H31" s="332"/>
    </row>
    <row r="32" spans="1:13" x14ac:dyDescent="0.25">
      <c r="A32" s="143"/>
    </row>
    <row r="33" spans="1:5" x14ac:dyDescent="0.25">
      <c r="A33" s="143"/>
    </row>
    <row r="39" spans="1:5" ht="12.75" customHeight="1" x14ac:dyDescent="0.25">
      <c r="A39" s="152"/>
      <c r="B39" s="152"/>
      <c r="C39" s="152"/>
      <c r="D39" s="152"/>
      <c r="E39" s="152"/>
    </row>
    <row r="40" spans="1:5" ht="12.75" customHeight="1" x14ac:dyDescent="0.25">
      <c r="A40" s="152"/>
      <c r="B40" s="152"/>
      <c r="C40" s="152"/>
      <c r="D40" s="152"/>
      <c r="E40" s="152"/>
    </row>
    <row r="41" spans="1:5" ht="12.75" customHeight="1" x14ac:dyDescent="0.25">
      <c r="A41" s="152"/>
      <c r="B41" s="152"/>
      <c r="C41" s="152"/>
      <c r="D41" s="152"/>
      <c r="E41" s="152"/>
    </row>
    <row r="42" spans="1:5" ht="12.75" customHeight="1" x14ac:dyDescent="0.25">
      <c r="A42" s="152"/>
      <c r="B42" s="152"/>
      <c r="C42" s="152"/>
      <c r="D42" s="152"/>
      <c r="E42" s="152"/>
    </row>
    <row r="43" spans="1:5" ht="12.75" customHeight="1" x14ac:dyDescent="0.25">
      <c r="A43" s="152"/>
      <c r="B43" s="152"/>
      <c r="C43" s="152"/>
      <c r="D43" s="152"/>
      <c r="E43" s="152"/>
    </row>
    <row r="44" spans="1:5" ht="12.75" customHeight="1" x14ac:dyDescent="0.25">
      <c r="A44" s="152"/>
      <c r="B44" s="152"/>
      <c r="C44" s="152"/>
      <c r="D44" s="152"/>
      <c r="E44" s="152"/>
    </row>
    <row r="80" ht="28.5" customHeight="1" x14ac:dyDescent="0.25"/>
    <row r="140" ht="27.75" customHeight="1" x14ac:dyDescent="0.25"/>
  </sheetData>
  <mergeCells count="4">
    <mergeCell ref="A4:A6"/>
    <mergeCell ref="H4:H6"/>
    <mergeCell ref="A3:F3"/>
    <mergeCell ref="H3:M3"/>
  </mergeCells>
  <conditionalFormatting sqref="D7:D30">
    <cfRule type="beginsWith" dxfId="35" priority="5" operator="beginsWith" text="*">
      <formula>LEFT(D7,LEN("*"))="*"</formula>
    </cfRule>
    <cfRule type="cellIs" dxfId="34" priority="7" operator="lessThan">
      <formula>0</formula>
    </cfRule>
    <cfRule type="cellIs" dxfId="33" priority="8" operator="greaterThan">
      <formula>0</formula>
    </cfRule>
  </conditionalFormatting>
  <conditionalFormatting sqref="K7:K30">
    <cfRule type="beginsWith" dxfId="32" priority="1" operator="beginsWith" text="*">
      <formula>LEFT(K7,LEN("*"))="*"</formula>
    </cfRule>
    <cfRule type="cellIs" dxfId="31" priority="3" operator="lessThan">
      <formula>0</formula>
    </cfRule>
    <cfRule type="cellIs" dxfId="30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B8A48968-6E7D-4F8A-AA19-AA64729BDA43}">
            <xm:f>RIGHT(D7,LEN("-"))="-"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D7:D30</xm:sqref>
        </x14:conditionalFormatting>
        <x14:conditionalFormatting xmlns:xm="http://schemas.microsoft.com/office/excel/2006/main">
          <x14:cfRule type="endsWith" priority="2" operator="endsWith" id="{BB4C65AD-5B87-41E4-8EE1-4F2421BB5841}">
            <xm:f>RIGHT(K7,LEN("-"))="-"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K7:K30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7"/>
  <sheetViews>
    <sheetView showGridLines="0" zoomScaleNormal="100" workbookViewId="0">
      <selection activeCell="F46" sqref="F46"/>
    </sheetView>
  </sheetViews>
  <sheetFormatPr defaultColWidth="9.140625" defaultRowHeight="12.75" x14ac:dyDescent="0.2"/>
  <cols>
    <col min="1" max="1" width="2.42578125" style="6" customWidth="1"/>
    <col min="2" max="11" width="9.140625" style="6"/>
    <col min="12" max="12" width="3.42578125" style="6" customWidth="1"/>
    <col min="13" max="16384" width="9.140625" style="6"/>
  </cols>
  <sheetData>
    <row r="7" ht="17.25" customHeight="1" x14ac:dyDescent="0.2"/>
  </sheetData>
  <phoneticPr fontId="3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I60"/>
  <sheetViews>
    <sheetView showGridLines="0" zoomScale="90" zoomScaleNormal="90" workbookViewId="0">
      <selection activeCell="B13" sqref="B13"/>
    </sheetView>
  </sheetViews>
  <sheetFormatPr defaultColWidth="9.140625" defaultRowHeight="15.75" x14ac:dyDescent="0.25"/>
  <cols>
    <col min="1" max="1" width="45.7109375" style="93" customWidth="1"/>
    <col min="2" max="3" width="13.7109375" style="93" customWidth="1"/>
    <col min="4" max="4" width="11.7109375" style="93" customWidth="1"/>
    <col min="5" max="6" width="13.7109375" style="93" customWidth="1"/>
    <col min="7" max="16384" width="9.140625" style="93"/>
  </cols>
  <sheetData>
    <row r="1" spans="1:9" s="106" customFormat="1" ht="20.25" customHeight="1" x14ac:dyDescent="0.35">
      <c r="A1" s="125" t="s">
        <v>141</v>
      </c>
      <c r="C1" s="154" t="str">
        <f>Bydło_PL!D1</f>
        <v>kwiecień - maj 2023r.</v>
      </c>
    </row>
    <row r="2" spans="1:9" ht="20.25" customHeight="1" thickBot="1" x14ac:dyDescent="0.3">
      <c r="A2" s="144"/>
      <c r="F2" s="145"/>
    </row>
    <row r="3" spans="1:9" s="183" customFormat="1" ht="21" customHeight="1" thickBot="1" x14ac:dyDescent="0.3">
      <c r="A3" s="555" t="s">
        <v>5</v>
      </c>
      <c r="B3" s="556"/>
      <c r="C3" s="556"/>
      <c r="D3" s="556"/>
      <c r="E3" s="556"/>
      <c r="F3" s="557"/>
      <c r="I3" s="152"/>
    </row>
    <row r="4" spans="1:9" s="183" customFormat="1" ht="16.5" thickBot="1" x14ac:dyDescent="0.3">
      <c r="A4" s="561" t="s">
        <v>6</v>
      </c>
      <c r="B4" s="126">
        <v>2023</v>
      </c>
      <c r="C4" s="189"/>
      <c r="D4" s="147"/>
      <c r="E4" s="188"/>
      <c r="F4" s="338"/>
      <c r="I4" s="152"/>
    </row>
    <row r="5" spans="1:9" s="183" customFormat="1" ht="21.95" customHeight="1" x14ac:dyDescent="0.25">
      <c r="A5" s="562"/>
      <c r="B5" s="190" t="s">
        <v>7</v>
      </c>
      <c r="C5" s="191"/>
      <c r="D5" s="149"/>
      <c r="E5" s="128" t="s">
        <v>137</v>
      </c>
      <c r="F5" s="149"/>
      <c r="I5" s="152"/>
    </row>
    <row r="6" spans="1:9" s="183" customFormat="1" ht="21.95" customHeight="1" thickBot="1" x14ac:dyDescent="0.3">
      <c r="A6" s="563"/>
      <c r="B6" s="156" t="s">
        <v>170</v>
      </c>
      <c r="C6" s="157" t="s">
        <v>163</v>
      </c>
      <c r="D6" s="158" t="s">
        <v>8</v>
      </c>
      <c r="E6" s="156" t="s">
        <v>170</v>
      </c>
      <c r="F6" s="334" t="s">
        <v>163</v>
      </c>
      <c r="I6" s="152"/>
    </row>
    <row r="7" spans="1:9" s="183" customFormat="1" ht="16.5" thickBot="1" x14ac:dyDescent="0.3">
      <c r="A7" s="358" t="s">
        <v>32</v>
      </c>
      <c r="B7" s="359">
        <v>2087.9119999999998</v>
      </c>
      <c r="C7" s="360">
        <v>2159.1880000000001</v>
      </c>
      <c r="D7" s="361">
        <v>-3.3010557672606691</v>
      </c>
      <c r="E7" s="362">
        <v>100</v>
      </c>
      <c r="F7" s="363">
        <v>100</v>
      </c>
      <c r="I7" s="152"/>
    </row>
    <row r="8" spans="1:9" s="183" customFormat="1" x14ac:dyDescent="0.25">
      <c r="A8" s="364" t="s">
        <v>9</v>
      </c>
      <c r="B8" s="365">
        <v>2036.021</v>
      </c>
      <c r="C8" s="366">
        <v>2112.7559999999999</v>
      </c>
      <c r="D8" s="367">
        <v>-3.6319858989869114</v>
      </c>
      <c r="E8" s="368">
        <v>97.649164357979501</v>
      </c>
      <c r="F8" s="353">
        <v>97.463550711624166</v>
      </c>
      <c r="I8" s="152"/>
    </row>
    <row r="9" spans="1:9" s="183" customFormat="1" x14ac:dyDescent="0.25">
      <c r="A9" s="369" t="s">
        <v>10</v>
      </c>
      <c r="B9" s="370">
        <v>2944.7310000000002</v>
      </c>
      <c r="C9" s="371">
        <v>3160.1</v>
      </c>
      <c r="D9" s="372">
        <v>-6.815259010790788</v>
      </c>
      <c r="E9" s="373">
        <v>0.51741757307904213</v>
      </c>
      <c r="F9" s="374">
        <v>0.51754079859297153</v>
      </c>
      <c r="I9" s="152"/>
    </row>
    <row r="10" spans="1:9" s="183" customFormat="1" x14ac:dyDescent="0.25">
      <c r="A10" s="369" t="s">
        <v>33</v>
      </c>
      <c r="B10" s="370">
        <v>5651.3590000000004</v>
      </c>
      <c r="C10" s="371">
        <v>5506.4539999999997</v>
      </c>
      <c r="D10" s="375">
        <v>2.631548361250283</v>
      </c>
      <c r="E10" s="373">
        <v>0.45811236720067378</v>
      </c>
      <c r="F10" s="374">
        <v>0.51676829883035147</v>
      </c>
      <c r="I10" s="152"/>
    </row>
    <row r="11" spans="1:9" s="183" customFormat="1" ht="16.5" thickBot="1" x14ac:dyDescent="0.3">
      <c r="A11" s="376" t="s">
        <v>40</v>
      </c>
      <c r="B11" s="377">
        <v>4262.9110000000001</v>
      </c>
      <c r="C11" s="378">
        <v>3675.4989999999998</v>
      </c>
      <c r="D11" s="379">
        <v>15.981829950164597</v>
      </c>
      <c r="E11" s="380">
        <v>1.3753057017407846</v>
      </c>
      <c r="F11" s="381">
        <v>1.5021401909525141</v>
      </c>
      <c r="I11" s="152"/>
    </row>
    <row r="12" spans="1:9" s="183" customFormat="1" x14ac:dyDescent="0.25">
      <c r="A12" s="382" t="s">
        <v>13</v>
      </c>
      <c r="B12" s="370">
        <v>2168.3229999999999</v>
      </c>
      <c r="C12" s="383">
        <v>2240.4859999999999</v>
      </c>
      <c r="D12" s="384">
        <v>-3.2208636876106351</v>
      </c>
      <c r="E12" s="385">
        <v>64.688624595156199</v>
      </c>
      <c r="F12" s="386">
        <v>65.393492786711448</v>
      </c>
    </row>
    <row r="13" spans="1:9" s="183" customFormat="1" x14ac:dyDescent="0.25">
      <c r="A13" s="369" t="s">
        <v>14</v>
      </c>
      <c r="B13" s="370">
        <v>2187.5839999999998</v>
      </c>
      <c r="C13" s="371">
        <v>2258.1610000000001</v>
      </c>
      <c r="D13" s="375">
        <v>-3.1254193124405312</v>
      </c>
      <c r="E13" s="373">
        <v>12.601535981758266</v>
      </c>
      <c r="F13" s="374">
        <v>12.052666991273684</v>
      </c>
    </row>
    <row r="14" spans="1:9" s="183" customFormat="1" ht="16.5" thickBot="1" x14ac:dyDescent="0.3">
      <c r="A14" s="376" t="s">
        <v>26</v>
      </c>
      <c r="B14" s="377">
        <v>1798.1320000000001</v>
      </c>
      <c r="C14" s="378">
        <v>1865.9010000000001</v>
      </c>
      <c r="D14" s="379">
        <v>-3.6319718999025135</v>
      </c>
      <c r="E14" s="380">
        <v>22.143489793781733</v>
      </c>
      <c r="F14" s="381">
        <v>22.051406376406817</v>
      </c>
    </row>
    <row r="15" spans="1:9" s="183" customFormat="1" ht="16.5" thickBot="1" x14ac:dyDescent="0.3">
      <c r="A15" s="387" t="s">
        <v>27</v>
      </c>
      <c r="B15" s="377">
        <v>2015.473</v>
      </c>
      <c r="C15" s="378">
        <v>2076.0140000000001</v>
      </c>
      <c r="D15" s="388">
        <v>-2.9162134744756134</v>
      </c>
      <c r="E15" s="389">
        <v>0.56634962930379529</v>
      </c>
      <c r="F15" s="390">
        <v>0.50243384560804027</v>
      </c>
    </row>
    <row r="16" spans="1:9" s="183" customFormat="1" ht="16.5" thickBot="1" x14ac:dyDescent="0.3">
      <c r="A16" s="344"/>
      <c r="B16" s="391"/>
      <c r="C16" s="392"/>
      <c r="D16" s="393"/>
      <c r="E16" s="393"/>
      <c r="F16" s="393"/>
    </row>
    <row r="17" spans="1:6" s="183" customFormat="1" ht="16.5" thickBot="1" x14ac:dyDescent="0.3">
      <c r="A17" s="555" t="s">
        <v>5</v>
      </c>
      <c r="B17" s="556"/>
      <c r="C17" s="556"/>
      <c r="D17" s="556"/>
      <c r="E17" s="556"/>
      <c r="F17" s="557"/>
    </row>
    <row r="18" spans="1:6" s="183" customFormat="1" ht="16.5" thickBot="1" x14ac:dyDescent="0.3">
      <c r="A18" s="342"/>
      <c r="B18" s="126">
        <v>2023</v>
      </c>
      <c r="C18" s="189"/>
      <c r="D18" s="147"/>
      <c r="E18" s="188"/>
      <c r="F18" s="338"/>
    </row>
    <row r="19" spans="1:6" s="183" customFormat="1" ht="21.95" customHeight="1" x14ac:dyDescent="0.25">
      <c r="A19" s="192" t="s">
        <v>6</v>
      </c>
      <c r="B19" s="193" t="s">
        <v>7</v>
      </c>
      <c r="C19" s="191"/>
      <c r="D19" s="149"/>
      <c r="E19" s="187" t="s">
        <v>137</v>
      </c>
      <c r="F19" s="149"/>
    </row>
    <row r="20" spans="1:6" s="183" customFormat="1" ht="21.95" customHeight="1" thickBot="1" x14ac:dyDescent="0.3">
      <c r="A20" s="194"/>
      <c r="B20" s="195" t="s">
        <v>170</v>
      </c>
      <c r="C20" s="196" t="s">
        <v>163</v>
      </c>
      <c r="D20" s="197" t="s">
        <v>8</v>
      </c>
      <c r="E20" s="198" t="s">
        <v>170</v>
      </c>
      <c r="F20" s="339" t="s">
        <v>163</v>
      </c>
    </row>
    <row r="21" spans="1:6" s="344" customFormat="1" x14ac:dyDescent="0.2">
      <c r="A21" s="350" t="s">
        <v>15</v>
      </c>
      <c r="B21" s="351">
        <v>2128.6869999999999</v>
      </c>
      <c r="C21" s="357">
        <v>2210.8359999999998</v>
      </c>
      <c r="D21" s="353">
        <v>-3.715743727712046</v>
      </c>
      <c r="E21" s="354">
        <v>63.53393152083229</v>
      </c>
      <c r="F21" s="353">
        <v>64.159729487866173</v>
      </c>
    </row>
    <row r="22" spans="1:6" s="183" customFormat="1" x14ac:dyDescent="0.25">
      <c r="A22" s="394" t="s">
        <v>34</v>
      </c>
      <c r="B22" s="395">
        <v>2219.203</v>
      </c>
      <c r="C22" s="396">
        <v>2294.317</v>
      </c>
      <c r="D22" s="384">
        <v>-3.2739155051372602</v>
      </c>
      <c r="E22" s="397">
        <v>8.7371155579774502</v>
      </c>
      <c r="F22" s="386">
        <v>8.1098779570832651</v>
      </c>
    </row>
    <row r="23" spans="1:6" s="183" customFormat="1" ht="16.5" thickBot="1" x14ac:dyDescent="0.3">
      <c r="A23" s="394" t="s">
        <v>23</v>
      </c>
      <c r="B23" s="398">
        <v>2114.2550000000001</v>
      </c>
      <c r="C23" s="383">
        <v>2198.7570000000001</v>
      </c>
      <c r="D23" s="375">
        <v>-3.843171391836385</v>
      </c>
      <c r="E23" s="399">
        <v>54.796815962854836</v>
      </c>
      <c r="F23" s="374">
        <v>56.049851530782909</v>
      </c>
    </row>
    <row r="24" spans="1:6" s="344" customFormat="1" x14ac:dyDescent="0.2">
      <c r="A24" s="350" t="s">
        <v>16</v>
      </c>
      <c r="B24" s="351">
        <v>2964.2640000000001</v>
      </c>
      <c r="C24" s="356">
        <v>3252.0149999999999</v>
      </c>
      <c r="D24" s="353">
        <v>-8.8483909207060787</v>
      </c>
      <c r="E24" s="354">
        <v>0.19754878746349464</v>
      </c>
      <c r="F24" s="353">
        <v>0.2297440480464476</v>
      </c>
    </row>
    <row r="25" spans="1:6" s="183" customFormat="1" x14ac:dyDescent="0.25">
      <c r="A25" s="394" t="s">
        <v>34</v>
      </c>
      <c r="B25" s="395" t="s">
        <v>39</v>
      </c>
      <c r="C25" s="396">
        <v>3670.2890000000002</v>
      </c>
      <c r="D25" s="384" t="s">
        <v>136</v>
      </c>
      <c r="E25" s="397">
        <v>2.418964744450954E-3</v>
      </c>
      <c r="F25" s="386">
        <v>8.906005737866372E-3</v>
      </c>
    </row>
    <row r="26" spans="1:6" s="183" customFormat="1" ht="16.5" thickBot="1" x14ac:dyDescent="0.3">
      <c r="A26" s="394" t="s">
        <v>23</v>
      </c>
      <c r="B26" s="398">
        <v>2875.07</v>
      </c>
      <c r="C26" s="371">
        <v>3138.4969999999998</v>
      </c>
      <c r="D26" s="375">
        <v>-8.3934125156085759</v>
      </c>
      <c r="E26" s="399">
        <v>0.15208289979813813</v>
      </c>
      <c r="F26" s="374">
        <v>0.166365025149188</v>
      </c>
    </row>
    <row r="27" spans="1:6" s="344" customFormat="1" x14ac:dyDescent="0.2">
      <c r="A27" s="350" t="s">
        <v>35</v>
      </c>
      <c r="B27" s="351">
        <v>6200.06</v>
      </c>
      <c r="C27" s="356">
        <v>6286.5739999999996</v>
      </c>
      <c r="D27" s="353">
        <v>-1.3761708682662326</v>
      </c>
      <c r="E27" s="354">
        <v>0.11422635510772647</v>
      </c>
      <c r="F27" s="353">
        <v>0.10366161221381305</v>
      </c>
    </row>
    <row r="28" spans="1:6" s="183" customFormat="1" x14ac:dyDescent="0.25">
      <c r="A28" s="394" t="s">
        <v>34</v>
      </c>
      <c r="B28" s="395" t="s">
        <v>39</v>
      </c>
      <c r="C28" s="396" t="s">
        <v>39</v>
      </c>
      <c r="D28" s="400" t="s">
        <v>136</v>
      </c>
      <c r="E28" s="397">
        <v>2.5939213140181616E-3</v>
      </c>
      <c r="F28" s="386">
        <v>1.309321631559302E-3</v>
      </c>
    </row>
    <row r="29" spans="1:6" s="183" customFormat="1" ht="16.5" thickBot="1" x14ac:dyDescent="0.3">
      <c r="A29" s="394" t="s">
        <v>23</v>
      </c>
      <c r="B29" s="398">
        <v>6207.69</v>
      </c>
      <c r="C29" s="371">
        <v>6297.02</v>
      </c>
      <c r="D29" s="375">
        <v>-1.4186075318166502</v>
      </c>
      <c r="E29" s="399">
        <v>0.10782903010746465</v>
      </c>
      <c r="F29" s="374">
        <v>0.10235229058225377</v>
      </c>
    </row>
    <row r="30" spans="1:6" s="344" customFormat="1" x14ac:dyDescent="0.2">
      <c r="A30" s="350" t="s">
        <v>84</v>
      </c>
      <c r="B30" s="351">
        <v>4422.9629999999997</v>
      </c>
      <c r="C30" s="356">
        <v>3629.3829999999998</v>
      </c>
      <c r="D30" s="353">
        <v>21.865424508793918</v>
      </c>
      <c r="E30" s="354">
        <v>0.8429179317526877</v>
      </c>
      <c r="F30" s="353">
        <v>0.90035763858501727</v>
      </c>
    </row>
    <row r="31" spans="1:6" s="183" customFormat="1" x14ac:dyDescent="0.25">
      <c r="A31" s="394" t="s">
        <v>34</v>
      </c>
      <c r="B31" s="395">
        <v>3385.4189999999999</v>
      </c>
      <c r="C31" s="396">
        <v>3458.2890000000002</v>
      </c>
      <c r="D31" s="400">
        <v>-2.1071113489936883</v>
      </c>
      <c r="E31" s="397">
        <v>0.12827612832471044</v>
      </c>
      <c r="F31" s="386">
        <v>0.12885296040501404</v>
      </c>
    </row>
    <row r="32" spans="1:6" s="183" customFormat="1" ht="16.5" thickBot="1" x14ac:dyDescent="0.3">
      <c r="A32" s="394" t="s">
        <v>23</v>
      </c>
      <c r="B32" s="398">
        <v>4979.2730000000001</v>
      </c>
      <c r="C32" s="371">
        <v>4031.7159999999999</v>
      </c>
      <c r="D32" s="375">
        <v>23.502573097906705</v>
      </c>
      <c r="E32" s="399">
        <v>0.64474285048219171</v>
      </c>
      <c r="F32" s="374">
        <v>0.66756548978029961</v>
      </c>
    </row>
    <row r="33" spans="1:6" s="344" customFormat="1" x14ac:dyDescent="0.2">
      <c r="A33" s="350" t="s">
        <v>17</v>
      </c>
      <c r="B33" s="351">
        <v>2134.7840000000001</v>
      </c>
      <c r="C33" s="352">
        <v>2201.8980000000001</v>
      </c>
      <c r="D33" s="353">
        <v>-3.0480067650726794</v>
      </c>
      <c r="E33" s="354">
        <v>12.39306381890788</v>
      </c>
      <c r="F33" s="353">
        <v>11.840682581837708</v>
      </c>
    </row>
    <row r="34" spans="1:6" s="183" customFormat="1" x14ac:dyDescent="0.25">
      <c r="A34" s="394" t="s">
        <v>34</v>
      </c>
      <c r="B34" s="395">
        <v>2478.8209999999999</v>
      </c>
      <c r="C34" s="371">
        <v>2541.549</v>
      </c>
      <c r="D34" s="384">
        <v>-2.4681011461907705</v>
      </c>
      <c r="E34" s="397">
        <v>0.9286212948160445</v>
      </c>
      <c r="F34" s="386">
        <v>0.8885554133981417</v>
      </c>
    </row>
    <row r="35" spans="1:6" s="183" customFormat="1" ht="16.5" thickBot="1" x14ac:dyDescent="0.3">
      <c r="A35" s="394" t="s">
        <v>23</v>
      </c>
      <c r="B35" s="398">
        <v>2068.0079999999998</v>
      </c>
      <c r="C35" s="371">
        <v>2145.96</v>
      </c>
      <c r="D35" s="375">
        <v>-3.6325001397975836</v>
      </c>
      <c r="E35" s="399">
        <v>9.2975572335552794</v>
      </c>
      <c r="F35" s="374">
        <v>9.1535434668857114</v>
      </c>
    </row>
    <row r="36" spans="1:6" s="344" customFormat="1" x14ac:dyDescent="0.2">
      <c r="A36" s="350" t="s">
        <v>18</v>
      </c>
      <c r="B36" s="351">
        <v>2330.3879999999999</v>
      </c>
      <c r="C36" s="352" t="s">
        <v>39</v>
      </c>
      <c r="D36" s="353" t="s">
        <v>136</v>
      </c>
      <c r="E36" s="354">
        <v>3.1005346850258141E-2</v>
      </c>
      <c r="F36" s="353">
        <v>1.5659486713449251E-2</v>
      </c>
    </row>
    <row r="37" spans="1:6" s="183" customFormat="1" x14ac:dyDescent="0.25">
      <c r="A37" s="394" t="s">
        <v>34</v>
      </c>
      <c r="B37" s="395" t="s">
        <v>39</v>
      </c>
      <c r="C37" s="371" t="s">
        <v>31</v>
      </c>
      <c r="D37" s="400" t="s">
        <v>31</v>
      </c>
      <c r="E37" s="397">
        <v>1.0142409829983037E-5</v>
      </c>
      <c r="F37" s="386" t="s">
        <v>31</v>
      </c>
    </row>
    <row r="38" spans="1:6" s="183" customFormat="1" ht="16.5" thickBot="1" x14ac:dyDescent="0.3">
      <c r="A38" s="394" t="s">
        <v>23</v>
      </c>
      <c r="B38" s="398">
        <v>2328.645</v>
      </c>
      <c r="C38" s="371" t="s">
        <v>39</v>
      </c>
      <c r="D38" s="375" t="s">
        <v>136</v>
      </c>
      <c r="E38" s="399">
        <v>3.0995204440428158E-2</v>
      </c>
      <c r="F38" s="374">
        <v>1.5659486713449251E-2</v>
      </c>
    </row>
    <row r="39" spans="1:6" s="344" customFormat="1" x14ac:dyDescent="0.2">
      <c r="A39" s="350" t="s">
        <v>36</v>
      </c>
      <c r="B39" s="351">
        <v>5929.4989999999998</v>
      </c>
      <c r="C39" s="352">
        <v>6018.9</v>
      </c>
      <c r="D39" s="355">
        <v>-1.4853378524315048</v>
      </c>
      <c r="E39" s="354">
        <v>6.1371721881227359E-2</v>
      </c>
      <c r="F39" s="353">
        <v>7.4013333188784225E-2</v>
      </c>
    </row>
    <row r="40" spans="1:6" s="183" customFormat="1" x14ac:dyDescent="0.25">
      <c r="A40" s="394" t="s">
        <v>34</v>
      </c>
      <c r="B40" s="395" t="s">
        <v>31</v>
      </c>
      <c r="C40" s="371" t="s">
        <v>31</v>
      </c>
      <c r="D40" s="384" t="s">
        <v>31</v>
      </c>
      <c r="E40" s="397" t="s">
        <v>31</v>
      </c>
      <c r="F40" s="386" t="s">
        <v>31</v>
      </c>
    </row>
    <row r="41" spans="1:6" s="183" customFormat="1" ht="16.5" thickBot="1" x14ac:dyDescent="0.3">
      <c r="A41" s="394" t="s">
        <v>23</v>
      </c>
      <c r="B41" s="398">
        <v>5929.4989999999998</v>
      </c>
      <c r="C41" s="371">
        <v>6018.9</v>
      </c>
      <c r="D41" s="401">
        <v>-1.4853378524315048</v>
      </c>
      <c r="E41" s="399">
        <v>6.1371721881227359E-2</v>
      </c>
      <c r="F41" s="374">
        <v>7.4013333188784225E-2</v>
      </c>
    </row>
    <row r="42" spans="1:6" s="344" customFormat="1" x14ac:dyDescent="0.2">
      <c r="A42" s="350" t="s">
        <v>85</v>
      </c>
      <c r="B42" s="351">
        <v>5807.7309999999998</v>
      </c>
      <c r="C42" s="352">
        <v>5352.7889999999998</v>
      </c>
      <c r="D42" s="353">
        <v>8.4991581024396812</v>
      </c>
      <c r="E42" s="354">
        <v>0.11609509411890084</v>
      </c>
      <c r="F42" s="353">
        <v>0.12231158953374376</v>
      </c>
    </row>
    <row r="43" spans="1:6" s="183" customFormat="1" x14ac:dyDescent="0.25">
      <c r="A43" s="394" t="s">
        <v>34</v>
      </c>
      <c r="B43" s="395" t="s">
        <v>39</v>
      </c>
      <c r="C43" s="371" t="s">
        <v>39</v>
      </c>
      <c r="D43" s="400" t="s">
        <v>136</v>
      </c>
      <c r="E43" s="397">
        <v>1.0915768579519243E-2</v>
      </c>
      <c r="F43" s="386">
        <v>1.0492903555316246E-2</v>
      </c>
    </row>
    <row r="44" spans="1:6" s="183" customFormat="1" ht="16.5" thickBot="1" x14ac:dyDescent="0.3">
      <c r="A44" s="394" t="s">
        <v>23</v>
      </c>
      <c r="B44" s="402">
        <v>5402.0230000000001</v>
      </c>
      <c r="C44" s="378">
        <v>4666.5190000000002</v>
      </c>
      <c r="D44" s="379">
        <v>15.761298732524176</v>
      </c>
      <c r="E44" s="399">
        <v>0.1051793255393816</v>
      </c>
      <c r="F44" s="374">
        <v>0.11181868597842749</v>
      </c>
    </row>
    <row r="45" spans="1:6" s="344" customFormat="1" ht="16.5" customHeight="1" thickBot="1" x14ac:dyDescent="0.25">
      <c r="A45" s="345" t="s">
        <v>28</v>
      </c>
      <c r="B45" s="346"/>
      <c r="C45" s="347"/>
      <c r="D45" s="348"/>
      <c r="E45" s="348"/>
      <c r="F45" s="349"/>
    </row>
    <row r="46" spans="1:6" s="183" customFormat="1" x14ac:dyDescent="0.25">
      <c r="A46" s="364" t="s">
        <v>9</v>
      </c>
      <c r="B46" s="365">
        <v>1669.5989999999999</v>
      </c>
      <c r="C46" s="352">
        <v>1734.492</v>
      </c>
      <c r="D46" s="367">
        <v>-3.7413259905493961</v>
      </c>
      <c r="E46" s="368">
        <v>13.97290389288256</v>
      </c>
      <c r="F46" s="353">
        <v>14.012082524761759</v>
      </c>
    </row>
    <row r="47" spans="1:6" s="183" customFormat="1" x14ac:dyDescent="0.25">
      <c r="A47" s="369" t="s">
        <v>10</v>
      </c>
      <c r="B47" s="370">
        <v>2679.5790000000002</v>
      </c>
      <c r="C47" s="371">
        <v>2766.6759999999999</v>
      </c>
      <c r="D47" s="372">
        <v>-3.148073717341668</v>
      </c>
      <c r="E47" s="373">
        <v>0.23120637448429329</v>
      </c>
      <c r="F47" s="374">
        <v>0.20889179174223416</v>
      </c>
    </row>
    <row r="48" spans="1:6" s="183" customFormat="1" x14ac:dyDescent="0.25">
      <c r="A48" s="403" t="s">
        <v>33</v>
      </c>
      <c r="B48" s="370">
        <v>5425.3180000000002</v>
      </c>
      <c r="C48" s="371">
        <v>4986.2889999999998</v>
      </c>
      <c r="D48" s="375">
        <v>8.8047243150166494</v>
      </c>
      <c r="E48" s="373">
        <v>0.24642759603664038</v>
      </c>
      <c r="F48" s="374">
        <v>0.2287018280277264</v>
      </c>
    </row>
    <row r="49" spans="1:6" s="183" customFormat="1" ht="16.5" thickBot="1" x14ac:dyDescent="0.3">
      <c r="A49" s="376" t="s">
        <v>40</v>
      </c>
      <c r="B49" s="377">
        <v>3416.4090000000001</v>
      </c>
      <c r="C49" s="378">
        <v>3298.2730000000001</v>
      </c>
      <c r="D49" s="379">
        <v>3.5817532387403941</v>
      </c>
      <c r="E49" s="380">
        <v>0.30445739387888832</v>
      </c>
      <c r="F49" s="381">
        <v>0.34251068288612402</v>
      </c>
    </row>
    <row r="50" spans="1:6" s="344" customFormat="1" ht="16.5" thickBot="1" x14ac:dyDescent="0.25">
      <c r="A50" s="345" t="s">
        <v>29</v>
      </c>
      <c r="B50" s="346"/>
      <c r="C50" s="347"/>
      <c r="D50" s="348"/>
      <c r="E50" s="348"/>
      <c r="F50" s="349"/>
    </row>
    <row r="51" spans="1:6" s="183" customFormat="1" x14ac:dyDescent="0.25">
      <c r="A51" s="364" t="s">
        <v>9</v>
      </c>
      <c r="B51" s="365">
        <v>1712.181</v>
      </c>
      <c r="C51" s="352">
        <v>1757.569</v>
      </c>
      <c r="D51" s="367">
        <v>-2.5824306186556503</v>
      </c>
      <c r="E51" s="368">
        <v>4.4019554667576299</v>
      </c>
      <c r="F51" s="353">
        <v>4.0961184531758041</v>
      </c>
    </row>
    <row r="52" spans="1:6" s="183" customFormat="1" x14ac:dyDescent="0.25">
      <c r="A52" s="369" t="s">
        <v>10</v>
      </c>
      <c r="B52" s="370" t="s">
        <v>39</v>
      </c>
      <c r="C52" s="371" t="s">
        <v>39</v>
      </c>
      <c r="D52" s="404" t="s">
        <v>136</v>
      </c>
      <c r="E52" s="373">
        <v>2.0614447979440524E-3</v>
      </c>
      <c r="F52" s="374">
        <v>1.8382875707092599E-3</v>
      </c>
    </row>
    <row r="53" spans="1:6" s="183" customFormat="1" x14ac:dyDescent="0.25">
      <c r="A53" s="403" t="s">
        <v>33</v>
      </c>
      <c r="B53" s="370" t="s">
        <v>39</v>
      </c>
      <c r="C53" s="371" t="s">
        <v>39</v>
      </c>
      <c r="D53" s="401" t="s">
        <v>136</v>
      </c>
      <c r="E53" s="373">
        <v>1.304060343890069E-2</v>
      </c>
      <c r="F53" s="374">
        <v>8.4933075595988797E-2</v>
      </c>
    </row>
    <row r="54" spans="1:6" s="183" customFormat="1" ht="16.5" thickBot="1" x14ac:dyDescent="0.3">
      <c r="A54" s="376" t="s">
        <v>40</v>
      </c>
      <c r="B54" s="377">
        <v>4173.3090000000002</v>
      </c>
      <c r="C54" s="378">
        <v>4389.4129999999996</v>
      </c>
      <c r="D54" s="379">
        <v>-4.9233006782455737</v>
      </c>
      <c r="E54" s="380">
        <v>6.2692770761582653E-2</v>
      </c>
      <c r="F54" s="381">
        <v>6.8757716159705176E-2</v>
      </c>
    </row>
    <row r="55" spans="1:6" s="183" customFormat="1" ht="16.5" thickBot="1" x14ac:dyDescent="0.3">
      <c r="A55" s="345" t="s">
        <v>30</v>
      </c>
      <c r="B55" s="346"/>
      <c r="C55" s="347"/>
      <c r="D55" s="348"/>
      <c r="E55" s="348"/>
      <c r="F55" s="349"/>
    </row>
    <row r="56" spans="1:6" s="183" customFormat="1" x14ac:dyDescent="0.25">
      <c r="A56" s="364" t="s">
        <v>9</v>
      </c>
      <c r="B56" s="365">
        <v>1879.633</v>
      </c>
      <c r="C56" s="352">
        <v>1946.913</v>
      </c>
      <c r="D56" s="367">
        <v>-3.4557270920683143</v>
      </c>
      <c r="E56" s="368">
        <v>2.8487620390087729</v>
      </c>
      <c r="F56" s="353">
        <v>2.932207463374215</v>
      </c>
    </row>
    <row r="57" spans="1:6" s="183" customFormat="1" x14ac:dyDescent="0.25">
      <c r="A57" s="369" t="s">
        <v>10</v>
      </c>
      <c r="B57" s="370">
        <v>4785.6239999999998</v>
      </c>
      <c r="C57" s="371">
        <v>4451.2020000000002</v>
      </c>
      <c r="D57" s="375">
        <v>7.5130717500576152</v>
      </c>
      <c r="E57" s="373">
        <v>2.506443029234558E-2</v>
      </c>
      <c r="F57" s="374">
        <v>3.2913727174137729E-2</v>
      </c>
    </row>
    <row r="58" spans="1:6" s="183" customFormat="1" ht="16.5" customHeight="1" x14ac:dyDescent="0.25">
      <c r="A58" s="403" t="s">
        <v>33</v>
      </c>
      <c r="B58" s="370" t="s">
        <v>39</v>
      </c>
      <c r="C58" s="371" t="s">
        <v>39</v>
      </c>
      <c r="D58" s="401" t="s">
        <v>136</v>
      </c>
      <c r="E58" s="373">
        <v>1.5043729380322338E-2</v>
      </c>
      <c r="F58" s="374">
        <v>1.4564893829465674E-2</v>
      </c>
    </row>
    <row r="59" spans="1:6" s="183" customFormat="1" ht="16.5" thickBot="1" x14ac:dyDescent="0.3">
      <c r="A59" s="376" t="s">
        <v>40</v>
      </c>
      <c r="B59" s="377" t="s">
        <v>39</v>
      </c>
      <c r="C59" s="378" t="s">
        <v>39</v>
      </c>
      <c r="D59" s="405" t="s">
        <v>136</v>
      </c>
      <c r="E59" s="380">
        <v>1.987405206185176E-2</v>
      </c>
      <c r="F59" s="381">
        <v>2.7885932108950011E-2</v>
      </c>
    </row>
    <row r="60" spans="1:6" s="183" customFormat="1" x14ac:dyDescent="0.25">
      <c r="B60" s="184"/>
      <c r="C60" s="185"/>
      <c r="D60" s="186"/>
      <c r="E60" s="186"/>
      <c r="F60" s="186"/>
    </row>
  </sheetData>
  <mergeCells count="3">
    <mergeCell ref="A4:A6"/>
    <mergeCell ref="A3:F3"/>
    <mergeCell ref="A17:F17"/>
  </mergeCells>
  <phoneticPr fontId="3" type="noConversion"/>
  <conditionalFormatting sqref="D7:D15 D21:D59">
    <cfRule type="beginsWith" dxfId="27" priority="1" operator="beginsWith" text="*">
      <formula>LEFT(D7,LEN("*"))="*"</formula>
    </cfRule>
    <cfRule type="cellIs" dxfId="26" priority="3" operator="lessThan">
      <formula>0</formula>
    </cfRule>
    <cfRule type="cellIs" dxfId="25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FCAD97E8-641D-4448-9859-FA32B669F916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D7:D15 D21:D59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M38"/>
  <sheetViews>
    <sheetView showGridLines="0" zoomScale="90" zoomScaleNormal="90" workbookViewId="0">
      <selection activeCell="H35" sqref="H35"/>
    </sheetView>
  </sheetViews>
  <sheetFormatPr defaultColWidth="9.140625" defaultRowHeight="15.75" x14ac:dyDescent="0.25"/>
  <cols>
    <col min="1" max="1" width="45.7109375" style="93" customWidth="1"/>
    <col min="2" max="3" width="13.7109375" style="93" customWidth="1"/>
    <col min="4" max="4" width="11.7109375" style="93" customWidth="1"/>
    <col min="5" max="6" width="13.7109375" style="93" customWidth="1"/>
    <col min="7" max="7" width="9.140625" style="93"/>
    <col min="8" max="8" width="45.7109375" style="93" customWidth="1"/>
    <col min="9" max="10" width="13.7109375" style="93" customWidth="1"/>
    <col min="11" max="11" width="11.7109375" style="93" customWidth="1"/>
    <col min="12" max="13" width="13.7109375" style="93" customWidth="1"/>
    <col min="14" max="16384" width="9.140625" style="93"/>
  </cols>
  <sheetData>
    <row r="1" spans="1:13" s="106" customFormat="1" ht="20.25" customHeight="1" x14ac:dyDescent="0.35">
      <c r="A1" s="125" t="s">
        <v>141</v>
      </c>
      <c r="C1" s="154" t="str">
        <f>Bydło_PL!D1</f>
        <v>kwiecień - maj 2023r.</v>
      </c>
    </row>
    <row r="2" spans="1:13" ht="20.25" customHeight="1" thickBot="1" x14ac:dyDescent="0.3">
      <c r="A2" s="144"/>
      <c r="F2" s="145"/>
    </row>
    <row r="3" spans="1:13" s="183" customFormat="1" ht="21" customHeight="1" thickBot="1" x14ac:dyDescent="0.3">
      <c r="A3" s="406" t="s">
        <v>138</v>
      </c>
      <c r="B3" s="407"/>
      <c r="C3" s="407"/>
      <c r="D3" s="407"/>
      <c r="E3" s="407"/>
      <c r="F3" s="408"/>
      <c r="G3" s="344"/>
      <c r="H3" s="406" t="s">
        <v>139</v>
      </c>
      <c r="I3" s="407"/>
      <c r="J3" s="407"/>
      <c r="K3" s="407"/>
      <c r="L3" s="407"/>
      <c r="M3" s="408"/>
    </row>
    <row r="4" spans="1:13" s="183" customFormat="1" ht="21.95" customHeight="1" thickBot="1" x14ac:dyDescent="0.3">
      <c r="A4" s="561" t="s">
        <v>6</v>
      </c>
      <c r="B4" s="126">
        <v>2023</v>
      </c>
      <c r="C4" s="189"/>
      <c r="D4" s="147"/>
      <c r="E4" s="188"/>
      <c r="F4" s="338"/>
      <c r="G4" s="344"/>
      <c r="H4" s="561" t="s">
        <v>6</v>
      </c>
      <c r="I4" s="126">
        <v>2023</v>
      </c>
      <c r="J4" s="189"/>
      <c r="K4" s="147"/>
      <c r="L4" s="188"/>
      <c r="M4" s="338"/>
    </row>
    <row r="5" spans="1:13" s="183" customFormat="1" ht="21.95" customHeight="1" x14ac:dyDescent="0.25">
      <c r="A5" s="562"/>
      <c r="B5" s="190" t="s">
        <v>7</v>
      </c>
      <c r="C5" s="191"/>
      <c r="D5" s="149"/>
      <c r="E5" s="128" t="s">
        <v>137</v>
      </c>
      <c r="F5" s="149"/>
      <c r="G5" s="344"/>
      <c r="H5" s="562"/>
      <c r="I5" s="190" t="s">
        <v>7</v>
      </c>
      <c r="J5" s="191"/>
      <c r="K5" s="149"/>
      <c r="L5" s="128" t="s">
        <v>137</v>
      </c>
      <c r="M5" s="149"/>
    </row>
    <row r="6" spans="1:13" s="183" customFormat="1" ht="21.95" customHeight="1" thickBot="1" x14ac:dyDescent="0.3">
      <c r="A6" s="563"/>
      <c r="B6" s="156" t="s">
        <v>170</v>
      </c>
      <c r="C6" s="157" t="s">
        <v>163</v>
      </c>
      <c r="D6" s="158" t="s">
        <v>8</v>
      </c>
      <c r="E6" s="156" t="s">
        <v>170</v>
      </c>
      <c r="F6" s="334" t="s">
        <v>163</v>
      </c>
      <c r="G6" s="344"/>
      <c r="H6" s="563"/>
      <c r="I6" s="156" t="s">
        <v>170</v>
      </c>
      <c r="J6" s="157" t="s">
        <v>163</v>
      </c>
      <c r="K6" s="158" t="s">
        <v>8</v>
      </c>
      <c r="L6" s="156" t="s">
        <v>170</v>
      </c>
      <c r="M6" s="334" t="s">
        <v>163</v>
      </c>
    </row>
    <row r="7" spans="1:13" s="183" customFormat="1" ht="16.5" thickBot="1" x14ac:dyDescent="0.3">
      <c r="A7" s="358" t="s">
        <v>32</v>
      </c>
      <c r="B7" s="359">
        <v>2111.9360000000001</v>
      </c>
      <c r="C7" s="360">
        <v>2184.5160000000001</v>
      </c>
      <c r="D7" s="361">
        <v>-3.3224750928809823</v>
      </c>
      <c r="E7" s="362">
        <v>100</v>
      </c>
      <c r="F7" s="363">
        <v>100</v>
      </c>
      <c r="G7" s="344"/>
      <c r="H7" s="358" t="s">
        <v>32</v>
      </c>
      <c r="I7" s="359">
        <v>2006.317</v>
      </c>
      <c r="J7" s="360">
        <v>2069.7020000000002</v>
      </c>
      <c r="K7" s="361">
        <v>-3.0625181789455782</v>
      </c>
      <c r="L7" s="362">
        <v>100</v>
      </c>
      <c r="M7" s="363">
        <v>100</v>
      </c>
    </row>
    <row r="8" spans="1:13" s="183" customFormat="1" x14ac:dyDescent="0.25">
      <c r="A8" s="364" t="s">
        <v>9</v>
      </c>
      <c r="B8" s="365">
        <v>2047.758</v>
      </c>
      <c r="C8" s="366">
        <v>2128.0459999999998</v>
      </c>
      <c r="D8" s="367">
        <v>-3.7728507748422633</v>
      </c>
      <c r="E8" s="368">
        <v>97.390310702851423</v>
      </c>
      <c r="F8" s="353">
        <v>97.166339036282537</v>
      </c>
      <c r="G8" s="344"/>
      <c r="H8" s="364" t="s">
        <v>9</v>
      </c>
      <c r="I8" s="365">
        <v>1996.6189999999999</v>
      </c>
      <c r="J8" s="366">
        <v>2059.473</v>
      </c>
      <c r="K8" s="367">
        <v>-3.0519458133221482</v>
      </c>
      <c r="L8" s="368">
        <v>98.528306875711735</v>
      </c>
      <c r="M8" s="353">
        <v>98.513661754861801</v>
      </c>
    </row>
    <row r="9" spans="1:13" s="183" customFormat="1" x14ac:dyDescent="0.25">
      <c r="A9" s="369" t="s">
        <v>10</v>
      </c>
      <c r="B9" s="370">
        <v>3402.058</v>
      </c>
      <c r="C9" s="371">
        <v>3512.5010000000002</v>
      </c>
      <c r="D9" s="372">
        <v>-3.1442838023391366</v>
      </c>
      <c r="E9" s="373">
        <v>0.28343612307329752</v>
      </c>
      <c r="F9" s="374">
        <v>0.3226545281314438</v>
      </c>
      <c r="G9" s="344"/>
      <c r="H9" s="369" t="s">
        <v>10</v>
      </c>
      <c r="I9" s="370">
        <v>2609.2060000000001</v>
      </c>
      <c r="J9" s="371">
        <v>2827.0149999999999</v>
      </c>
      <c r="K9" s="372">
        <v>-7.7045576341122963</v>
      </c>
      <c r="L9" s="373">
        <v>1.3120868272524351</v>
      </c>
      <c r="M9" s="374">
        <v>1.2061147738643121</v>
      </c>
    </row>
    <row r="10" spans="1:13" s="183" customFormat="1" x14ac:dyDescent="0.25">
      <c r="A10" s="369" t="s">
        <v>33</v>
      </c>
      <c r="B10" s="370">
        <v>5885.6509999999998</v>
      </c>
      <c r="C10" s="371">
        <v>5945.83</v>
      </c>
      <c r="D10" s="375">
        <v>-1.0121210999978152</v>
      </c>
      <c r="E10" s="373">
        <v>0.54737608408425564</v>
      </c>
      <c r="F10" s="374">
        <v>0.58642529363682094</v>
      </c>
      <c r="G10" s="344"/>
      <c r="H10" s="369" t="s">
        <v>33</v>
      </c>
      <c r="I10" s="370" t="s">
        <v>39</v>
      </c>
      <c r="J10" s="371" t="s">
        <v>39</v>
      </c>
      <c r="K10" s="375" t="s">
        <v>136</v>
      </c>
      <c r="L10" s="373">
        <v>0.15494674736679706</v>
      </c>
      <c r="M10" s="374">
        <v>0.27065555981719353</v>
      </c>
    </row>
    <row r="11" spans="1:13" s="183" customFormat="1" ht="16.5" thickBot="1" x14ac:dyDescent="0.3">
      <c r="A11" s="376" t="s">
        <v>40</v>
      </c>
      <c r="B11" s="377">
        <v>4258.8130000000001</v>
      </c>
      <c r="C11" s="378">
        <v>3666.806</v>
      </c>
      <c r="D11" s="379">
        <v>16.14503194333161</v>
      </c>
      <c r="E11" s="380">
        <v>1.7788770899910351</v>
      </c>
      <c r="F11" s="381">
        <v>1.9245811419492114</v>
      </c>
      <c r="G11" s="344"/>
      <c r="H11" s="376" t="s">
        <v>40</v>
      </c>
      <c r="I11" s="377" t="s">
        <v>39</v>
      </c>
      <c r="J11" s="378" t="s">
        <v>39</v>
      </c>
      <c r="K11" s="379" t="s">
        <v>136</v>
      </c>
      <c r="L11" s="380">
        <v>4.6595496690159111E-3</v>
      </c>
      <c r="M11" s="381">
        <v>9.567911456695527E-3</v>
      </c>
    </row>
    <row r="12" spans="1:13" s="183" customFormat="1" x14ac:dyDescent="0.25">
      <c r="A12" s="382" t="s">
        <v>13</v>
      </c>
      <c r="B12" s="370">
        <v>2172.9470000000001</v>
      </c>
      <c r="C12" s="383">
        <v>2243.9090000000001</v>
      </c>
      <c r="D12" s="384">
        <v>-3.1624277098581088</v>
      </c>
      <c r="E12" s="385">
        <v>69.261684609536019</v>
      </c>
      <c r="F12" s="386">
        <v>69.787401932211253</v>
      </c>
      <c r="G12" s="344"/>
      <c r="H12" s="382" t="s">
        <v>13</v>
      </c>
      <c r="I12" s="370">
        <v>2146.1979999999999</v>
      </c>
      <c r="J12" s="383">
        <v>2223.5569999999998</v>
      </c>
      <c r="K12" s="384">
        <v>-3.4790652994278957</v>
      </c>
      <c r="L12" s="385">
        <v>49.157178872308712</v>
      </c>
      <c r="M12" s="386">
        <v>49.868892310070137</v>
      </c>
    </row>
    <row r="13" spans="1:13" s="183" customFormat="1" x14ac:dyDescent="0.25">
      <c r="A13" s="369" t="s">
        <v>14</v>
      </c>
      <c r="B13" s="370">
        <v>2175.1289999999999</v>
      </c>
      <c r="C13" s="371">
        <v>2249.511</v>
      </c>
      <c r="D13" s="375">
        <v>-3.3065852978714068</v>
      </c>
      <c r="E13" s="373">
        <v>12.267165689643091</v>
      </c>
      <c r="F13" s="374">
        <v>12.092563151457902</v>
      </c>
      <c r="G13" s="344"/>
      <c r="H13" s="369" t="s">
        <v>14</v>
      </c>
      <c r="I13" s="370">
        <v>2225.3589999999999</v>
      </c>
      <c r="J13" s="371">
        <v>2289.1869999999999</v>
      </c>
      <c r="K13" s="375">
        <v>-2.7882387939473698</v>
      </c>
      <c r="L13" s="373">
        <v>13.737155026115772</v>
      </c>
      <c r="M13" s="374">
        <v>11.911705508707215</v>
      </c>
    </row>
    <row r="14" spans="1:13" s="183" customFormat="1" ht="16.5" thickBot="1" x14ac:dyDescent="0.3">
      <c r="A14" s="376" t="s">
        <v>26</v>
      </c>
      <c r="B14" s="377">
        <v>1832.066</v>
      </c>
      <c r="C14" s="378">
        <v>1905.5309999999999</v>
      </c>
      <c r="D14" s="379">
        <v>-3.8553558037103524</v>
      </c>
      <c r="E14" s="380">
        <v>18.257663444056107</v>
      </c>
      <c r="F14" s="381">
        <v>17.942644473609704</v>
      </c>
      <c r="G14" s="344"/>
      <c r="H14" s="376" t="s">
        <v>26</v>
      </c>
      <c r="I14" s="377">
        <v>1738.5930000000001</v>
      </c>
      <c r="J14" s="378">
        <v>1797.1990000000001</v>
      </c>
      <c r="K14" s="379">
        <v>-3.2609633101287052</v>
      </c>
      <c r="L14" s="380">
        <v>35.340889532555757</v>
      </c>
      <c r="M14" s="381">
        <v>36.568521974916642</v>
      </c>
    </row>
    <row r="15" spans="1:13" s="183" customFormat="1" ht="16.5" thickBot="1" x14ac:dyDescent="0.3">
      <c r="A15" s="387" t="s">
        <v>27</v>
      </c>
      <c r="B15" s="377">
        <v>2621.88</v>
      </c>
      <c r="C15" s="378">
        <v>2606.3710000000001</v>
      </c>
      <c r="D15" s="388">
        <v>0.59504191843755216</v>
      </c>
      <c r="E15" s="389">
        <v>0.21348625676478264</v>
      </c>
      <c r="F15" s="390">
        <v>0.17739044272116095</v>
      </c>
      <c r="G15" s="344"/>
      <c r="H15" s="387" t="s">
        <v>27</v>
      </c>
      <c r="I15" s="377">
        <v>1766.33</v>
      </c>
      <c r="J15" s="378">
        <v>1874.664</v>
      </c>
      <c r="K15" s="388">
        <v>-5.7788489030567645</v>
      </c>
      <c r="L15" s="389">
        <v>1.7647765690197468</v>
      </c>
      <c r="M15" s="390">
        <v>1.6508802063060133</v>
      </c>
    </row>
    <row r="16" spans="1:13" s="183" customFormat="1" ht="16.5" thickBot="1" x14ac:dyDescent="0.3">
      <c r="A16" s="344"/>
      <c r="B16" s="391"/>
      <c r="C16" s="392"/>
      <c r="D16" s="393"/>
      <c r="E16" s="393"/>
      <c r="F16" s="393"/>
      <c r="G16" s="344"/>
      <c r="H16" s="344"/>
      <c r="I16" s="391"/>
      <c r="J16" s="392"/>
      <c r="K16" s="393"/>
      <c r="L16" s="393"/>
      <c r="M16" s="393"/>
    </row>
    <row r="17" spans="1:13" s="183" customFormat="1" ht="16.5" thickBot="1" x14ac:dyDescent="0.3">
      <c r="A17" s="406" t="s">
        <v>138</v>
      </c>
      <c r="B17" s="407"/>
      <c r="C17" s="407"/>
      <c r="D17" s="407"/>
      <c r="E17" s="407"/>
      <c r="F17" s="408"/>
      <c r="G17" s="344"/>
      <c r="H17" s="406" t="s">
        <v>139</v>
      </c>
      <c r="I17" s="407"/>
      <c r="J17" s="407"/>
      <c r="K17" s="407"/>
      <c r="L17" s="407"/>
      <c r="M17" s="408"/>
    </row>
    <row r="18" spans="1:13" s="183" customFormat="1" ht="16.5" thickBot="1" x14ac:dyDescent="0.3">
      <c r="A18" s="342"/>
      <c r="B18" s="126">
        <v>2023</v>
      </c>
      <c r="C18" s="189"/>
      <c r="D18" s="147"/>
      <c r="E18" s="188"/>
      <c r="F18" s="338"/>
      <c r="G18" s="344"/>
      <c r="H18" s="342"/>
      <c r="I18" s="126">
        <v>2023</v>
      </c>
      <c r="J18" s="189"/>
      <c r="K18" s="147"/>
      <c r="L18" s="188"/>
      <c r="M18" s="338"/>
    </row>
    <row r="19" spans="1:13" s="183" customFormat="1" ht="15.75" customHeight="1" x14ac:dyDescent="0.25">
      <c r="A19" s="192" t="s">
        <v>6</v>
      </c>
      <c r="B19" s="193" t="s">
        <v>7</v>
      </c>
      <c r="C19" s="191"/>
      <c r="D19" s="149"/>
      <c r="E19" s="187" t="s">
        <v>137</v>
      </c>
      <c r="F19" s="149"/>
      <c r="G19" s="344"/>
      <c r="H19" s="192" t="s">
        <v>6</v>
      </c>
      <c r="I19" s="193" t="s">
        <v>7</v>
      </c>
      <c r="J19" s="191"/>
      <c r="K19" s="149"/>
      <c r="L19" s="187" t="s">
        <v>137</v>
      </c>
      <c r="M19" s="149"/>
    </row>
    <row r="20" spans="1:13" s="183" customFormat="1" ht="21.95" customHeight="1" thickBot="1" x14ac:dyDescent="0.3">
      <c r="A20" s="194"/>
      <c r="B20" s="195" t="s">
        <v>170</v>
      </c>
      <c r="C20" s="196" t="s">
        <v>163</v>
      </c>
      <c r="D20" s="197" t="s">
        <v>8</v>
      </c>
      <c r="E20" s="198" t="s">
        <v>170</v>
      </c>
      <c r="F20" s="339" t="s">
        <v>163</v>
      </c>
      <c r="G20" s="344"/>
      <c r="H20" s="194"/>
      <c r="I20" s="195" t="s">
        <v>170</v>
      </c>
      <c r="J20" s="196" t="s">
        <v>163</v>
      </c>
      <c r="K20" s="197" t="s">
        <v>8</v>
      </c>
      <c r="L20" s="198" t="s">
        <v>170</v>
      </c>
      <c r="M20" s="339" t="s">
        <v>163</v>
      </c>
    </row>
    <row r="21" spans="1:13" s="183" customFormat="1" x14ac:dyDescent="0.25">
      <c r="A21" s="350" t="s">
        <v>15</v>
      </c>
      <c r="B21" s="351">
        <v>2126.6990000000001</v>
      </c>
      <c r="C21" s="357">
        <v>2210.1880000000001</v>
      </c>
      <c r="D21" s="353">
        <v>-3.7774614648165694</v>
      </c>
      <c r="E21" s="354">
        <v>67.957476704301811</v>
      </c>
      <c r="F21" s="353">
        <v>68.38125391773066</v>
      </c>
      <c r="G21" s="344"/>
      <c r="H21" s="350" t="s">
        <v>15</v>
      </c>
      <c r="I21" s="351">
        <v>2138.1460000000002</v>
      </c>
      <c r="J21" s="357">
        <v>2214.0129999999999</v>
      </c>
      <c r="K21" s="353">
        <v>-3.4266736464510257</v>
      </c>
      <c r="L21" s="354">
        <v>48.510281775676347</v>
      </c>
      <c r="M21" s="353">
        <v>49.244200284639419</v>
      </c>
    </row>
    <row r="22" spans="1:13" s="183" customFormat="1" x14ac:dyDescent="0.25">
      <c r="A22" s="394" t="s">
        <v>34</v>
      </c>
      <c r="B22" s="395">
        <v>2222.7840000000001</v>
      </c>
      <c r="C22" s="396">
        <v>2290.8229999999999</v>
      </c>
      <c r="D22" s="384">
        <v>-2.9700679624746114</v>
      </c>
      <c r="E22" s="397">
        <v>9.6138463449701472</v>
      </c>
      <c r="F22" s="386">
        <v>8.834744900696732</v>
      </c>
      <c r="G22" s="344"/>
      <c r="H22" s="394" t="s">
        <v>34</v>
      </c>
      <c r="I22" s="395">
        <v>2198.8989999999999</v>
      </c>
      <c r="J22" s="396">
        <v>2313.9760000000001</v>
      </c>
      <c r="K22" s="384">
        <v>-4.9731285026292502</v>
      </c>
      <c r="L22" s="397">
        <v>5.7594820721039666</v>
      </c>
      <c r="M22" s="386">
        <v>5.5487713602732951</v>
      </c>
    </row>
    <row r="23" spans="1:13" s="183" customFormat="1" ht="16.5" thickBot="1" x14ac:dyDescent="0.3">
      <c r="A23" s="394" t="s">
        <v>23</v>
      </c>
      <c r="B23" s="398">
        <v>2110.866</v>
      </c>
      <c r="C23" s="383">
        <v>2198.2249999999999</v>
      </c>
      <c r="D23" s="375">
        <v>-3.9740699882860007</v>
      </c>
      <c r="E23" s="399">
        <v>58.343630359331669</v>
      </c>
      <c r="F23" s="374">
        <v>59.54650901703392</v>
      </c>
      <c r="G23" s="344"/>
      <c r="H23" s="394" t="s">
        <v>23</v>
      </c>
      <c r="I23" s="398">
        <v>2129.9609999999998</v>
      </c>
      <c r="J23" s="383">
        <v>2201.3200000000002</v>
      </c>
      <c r="K23" s="375">
        <v>-3.2416459215380033</v>
      </c>
      <c r="L23" s="399">
        <v>42.750799703572376</v>
      </c>
      <c r="M23" s="374">
        <v>43.695428924366134</v>
      </c>
    </row>
    <row r="24" spans="1:13" s="183" customFormat="1" x14ac:dyDescent="0.25">
      <c r="A24" s="350" t="s">
        <v>17</v>
      </c>
      <c r="B24" s="351">
        <v>2104.3049999999998</v>
      </c>
      <c r="C24" s="352">
        <v>2176.877</v>
      </c>
      <c r="D24" s="353">
        <v>-3.3337666758388331</v>
      </c>
      <c r="E24" s="354">
        <v>12.035384549488496</v>
      </c>
      <c r="F24" s="353">
        <v>11.836708062361687</v>
      </c>
      <c r="G24" s="344"/>
      <c r="H24" s="350" t="s">
        <v>17</v>
      </c>
      <c r="I24" s="351">
        <v>2226.3359999999998</v>
      </c>
      <c r="J24" s="352">
        <v>2290.1689999999999</v>
      </c>
      <c r="K24" s="353">
        <v>-2.787261551440094</v>
      </c>
      <c r="L24" s="354">
        <v>13.607846949176574</v>
      </c>
      <c r="M24" s="353">
        <v>11.854725390850964</v>
      </c>
    </row>
    <row r="25" spans="1:13" s="183" customFormat="1" x14ac:dyDescent="0.25">
      <c r="A25" s="394" t="s">
        <v>34</v>
      </c>
      <c r="B25" s="395">
        <v>2468.2890000000002</v>
      </c>
      <c r="C25" s="371">
        <v>2535.6060000000002</v>
      </c>
      <c r="D25" s="384">
        <v>-2.6548683036717851</v>
      </c>
      <c r="E25" s="397">
        <v>1.121433026990861</v>
      </c>
      <c r="F25" s="386">
        <v>1.0565176943758012</v>
      </c>
      <c r="G25" s="344"/>
      <c r="H25" s="394" t="s">
        <v>34</v>
      </c>
      <c r="I25" s="395">
        <v>2625.3339999999998</v>
      </c>
      <c r="J25" s="371">
        <v>2616.73</v>
      </c>
      <c r="K25" s="384">
        <v>0.32880732823026504</v>
      </c>
      <c r="L25" s="397">
        <v>0.2737764111747148</v>
      </c>
      <c r="M25" s="386">
        <v>0.2951095270638347</v>
      </c>
    </row>
    <row r="26" spans="1:13" s="183" customFormat="1" ht="16.5" thickBot="1" x14ac:dyDescent="0.3">
      <c r="A26" s="394" t="s">
        <v>23</v>
      </c>
      <c r="B26" s="398">
        <v>2066.645</v>
      </c>
      <c r="C26" s="371">
        <v>2141.6030000000001</v>
      </c>
      <c r="D26" s="375">
        <v>-3.5000884851207288</v>
      </c>
      <c r="E26" s="399">
        <v>10.90640250351727</v>
      </c>
      <c r="F26" s="374">
        <v>10.777502532193301</v>
      </c>
      <c r="G26" s="344"/>
      <c r="H26" s="394" t="s">
        <v>23</v>
      </c>
      <c r="I26" s="398">
        <v>2081.1759999999999</v>
      </c>
      <c r="J26" s="371">
        <v>2194.527</v>
      </c>
      <c r="K26" s="375">
        <v>-5.1651677103995581</v>
      </c>
      <c r="L26" s="399">
        <v>3.8334494133426316</v>
      </c>
      <c r="M26" s="374">
        <v>3.4157562608981888</v>
      </c>
    </row>
    <row r="27" spans="1:13" s="183" customFormat="1" ht="16.5" customHeight="1" thickBot="1" x14ac:dyDescent="0.3">
      <c r="A27" s="345" t="s">
        <v>28</v>
      </c>
      <c r="B27" s="346"/>
      <c r="C27" s="347"/>
      <c r="D27" s="348"/>
      <c r="E27" s="348"/>
      <c r="F27" s="349"/>
      <c r="G27" s="344"/>
      <c r="H27" s="345" t="s">
        <v>28</v>
      </c>
      <c r="I27" s="346"/>
      <c r="J27" s="347"/>
      <c r="K27" s="348"/>
      <c r="L27" s="348"/>
      <c r="M27" s="349"/>
    </row>
    <row r="28" spans="1:13" s="183" customFormat="1" x14ac:dyDescent="0.25">
      <c r="A28" s="364" t="s">
        <v>9</v>
      </c>
      <c r="B28" s="365">
        <v>1692.1479999999999</v>
      </c>
      <c r="C28" s="352">
        <v>1761.9829999999999</v>
      </c>
      <c r="D28" s="367">
        <v>-3.9634321102984558</v>
      </c>
      <c r="E28" s="368">
        <v>13.159620560048591</v>
      </c>
      <c r="F28" s="353">
        <v>13.164781166657145</v>
      </c>
      <c r="G28" s="344"/>
      <c r="H28" s="364" t="s">
        <v>9</v>
      </c>
      <c r="I28" s="365">
        <v>1609.3779999999999</v>
      </c>
      <c r="J28" s="352">
        <v>1659.3</v>
      </c>
      <c r="K28" s="367">
        <v>-3.0086180919664933</v>
      </c>
      <c r="L28" s="368">
        <v>16.735051317470948</v>
      </c>
      <c r="M28" s="353">
        <v>17.005775528487625</v>
      </c>
    </row>
    <row r="29" spans="1:13" s="183" customFormat="1" ht="16.5" thickBot="1" x14ac:dyDescent="0.3">
      <c r="A29" s="369" t="s">
        <v>10</v>
      </c>
      <c r="B29" s="370">
        <v>2758.9560000000001</v>
      </c>
      <c r="C29" s="371">
        <v>2855.9090000000001</v>
      </c>
      <c r="D29" s="372">
        <v>-3.3948210534719405</v>
      </c>
      <c r="E29" s="373">
        <v>0.16621955140118819</v>
      </c>
      <c r="F29" s="374">
        <v>0.15586423781729192</v>
      </c>
      <c r="G29" s="344"/>
      <c r="H29" s="369" t="s">
        <v>10</v>
      </c>
      <c r="I29" s="370">
        <v>2580.424</v>
      </c>
      <c r="J29" s="371">
        <v>2642.6619999999998</v>
      </c>
      <c r="K29" s="372">
        <v>-2.3551252487075467</v>
      </c>
      <c r="L29" s="373">
        <v>0.45192058165448346</v>
      </c>
      <c r="M29" s="374">
        <v>0.39624923625868069</v>
      </c>
    </row>
    <row r="30" spans="1:13" s="183" customFormat="1" ht="16.5" thickBot="1" x14ac:dyDescent="0.3">
      <c r="A30" s="345" t="s">
        <v>29</v>
      </c>
      <c r="B30" s="346"/>
      <c r="C30" s="347"/>
      <c r="D30" s="348"/>
      <c r="E30" s="348"/>
      <c r="F30" s="349"/>
      <c r="G30" s="344"/>
      <c r="H30" s="345" t="s">
        <v>29</v>
      </c>
      <c r="I30" s="346"/>
      <c r="J30" s="347"/>
      <c r="K30" s="348"/>
      <c r="L30" s="348"/>
      <c r="M30" s="349"/>
    </row>
    <row r="31" spans="1:13" s="183" customFormat="1" ht="16.5" thickBot="1" x14ac:dyDescent="0.3">
      <c r="A31" s="409" t="s">
        <v>9</v>
      </c>
      <c r="B31" s="359">
        <v>1673.3510000000001</v>
      </c>
      <c r="C31" s="410">
        <v>1719.5730000000001</v>
      </c>
      <c r="D31" s="361">
        <v>-2.6879928912584683</v>
      </c>
      <c r="E31" s="362">
        <v>3.9341974990756561</v>
      </c>
      <c r="F31" s="363">
        <v>3.5561243464065297</v>
      </c>
      <c r="G31" s="344"/>
      <c r="H31" s="409" t="s">
        <v>9</v>
      </c>
      <c r="I31" s="359">
        <v>1798.7909999999999</v>
      </c>
      <c r="J31" s="410">
        <v>1837.0830000000001</v>
      </c>
      <c r="K31" s="361">
        <v>-2.08439139657817</v>
      </c>
      <c r="L31" s="362">
        <v>5.9905979651367591</v>
      </c>
      <c r="M31" s="363">
        <v>6.0040306310868559</v>
      </c>
    </row>
    <row r="32" spans="1:13" s="183" customFormat="1" x14ac:dyDescent="0.25">
      <c r="B32" s="184"/>
      <c r="C32" s="185"/>
      <c r="D32" s="186"/>
      <c r="E32" s="186"/>
      <c r="F32" s="186"/>
    </row>
    <row r="38" spans="1:13" ht="115.5" customHeight="1" x14ac:dyDescent="0.25">
      <c r="A38" s="4"/>
      <c r="B38" s="5"/>
      <c r="C38" s="1"/>
      <c r="D38" s="3"/>
      <c r="E38" s="3"/>
      <c r="F38" s="3"/>
      <c r="G38" s="2"/>
      <c r="H38" s="4"/>
      <c r="I38" s="5"/>
      <c r="J38" s="1"/>
      <c r="K38" s="3"/>
      <c r="L38" s="3"/>
      <c r="M38" s="3"/>
    </row>
  </sheetData>
  <mergeCells count="2">
    <mergeCell ref="A4:A6"/>
    <mergeCell ref="H4:H6"/>
  </mergeCells>
  <conditionalFormatting sqref="D7:D15 D21:D31 K21:K31">
    <cfRule type="beginsWith" dxfId="23" priority="5" operator="beginsWith" text="*">
      <formula>LEFT(D7,LEN("*"))="*"</formula>
    </cfRule>
    <cfRule type="cellIs" dxfId="22" priority="7" operator="lessThan">
      <formula>0</formula>
    </cfRule>
    <cfRule type="cellIs" dxfId="21" priority="8" operator="greaterThan">
      <formula>0</formula>
    </cfRule>
  </conditionalFormatting>
  <conditionalFormatting sqref="K7:K15">
    <cfRule type="beginsWith" dxfId="20" priority="1" operator="beginsWith" text="*">
      <formula>LEFT(K7,LEN("*"))="*"</formula>
    </cfRule>
    <cfRule type="cellIs" dxfId="19" priority="3" operator="lessThan">
      <formula>0</formula>
    </cfRule>
    <cfRule type="cellIs" dxfId="18" priority="4" operator="greaterThan">
      <formula>0</formula>
    </cfRule>
  </conditionalFormatting>
  <pageMargins left="0.3" right="0.24" top="1" bottom="1" header="0.5" footer="0.5"/>
  <pageSetup paperSize="9" scale="95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A8BA480D-D7CB-41D6-83CD-B36D9772FA00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D7:D15 D21:D31 K21:K31</xm:sqref>
        </x14:conditionalFormatting>
        <x14:conditionalFormatting xmlns:xm="http://schemas.microsoft.com/office/excel/2006/main">
          <x14:cfRule type="endsWith" priority="2" operator="endsWith" id="{2562E6F6-E255-406C-88B7-ED74AAB3895F}">
            <xm:f>RIGHT(K7,LEN("-"))="-"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K7:K15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M2:V31"/>
  <sheetViews>
    <sheetView showGridLines="0" zoomScaleNormal="100" workbookViewId="0">
      <selection activeCell="W17" sqref="W17"/>
    </sheetView>
  </sheetViews>
  <sheetFormatPr defaultRowHeight="12.75" x14ac:dyDescent="0.2"/>
  <cols>
    <col min="1" max="1" width="4.140625" customWidth="1"/>
    <col min="12" max="12" width="3.5703125" customWidth="1"/>
    <col min="22" max="22" width="9.140625" style="6"/>
  </cols>
  <sheetData>
    <row r="2" ht="12.75" customHeight="1" x14ac:dyDescent="0.2"/>
    <row r="4" ht="12.75" customHeight="1" x14ac:dyDescent="0.2"/>
    <row r="24" spans="13:22" x14ac:dyDescent="0.2">
      <c r="M24" s="564" t="s">
        <v>109</v>
      </c>
      <c r="N24" s="564"/>
      <c r="O24" s="564"/>
      <c r="P24" s="564"/>
      <c r="Q24" s="564"/>
      <c r="R24" s="564"/>
      <c r="S24" s="564"/>
      <c r="T24" s="564"/>
      <c r="U24" s="564"/>
      <c r="V24" s="564"/>
    </row>
    <row r="25" spans="13:22" x14ac:dyDescent="0.2">
      <c r="M25" s="564"/>
      <c r="N25" s="564"/>
      <c r="O25" s="564"/>
      <c r="P25" s="564"/>
      <c r="Q25" s="564"/>
      <c r="R25" s="564"/>
      <c r="S25" s="564"/>
      <c r="T25" s="564"/>
      <c r="U25" s="564"/>
      <c r="V25" s="564"/>
    </row>
    <row r="26" spans="13:22" x14ac:dyDescent="0.2">
      <c r="M26" s="564"/>
      <c r="N26" s="564"/>
      <c r="O26" s="564"/>
      <c r="P26" s="564"/>
      <c r="Q26" s="564"/>
      <c r="R26" s="564"/>
      <c r="S26" s="564"/>
      <c r="T26" s="564"/>
      <c r="U26" s="564"/>
      <c r="V26" s="564"/>
    </row>
    <row r="27" spans="13:22" x14ac:dyDescent="0.2">
      <c r="M27" s="564"/>
      <c r="N27" s="564"/>
      <c r="O27" s="564"/>
      <c r="P27" s="564"/>
      <c r="Q27" s="564"/>
      <c r="R27" s="564"/>
      <c r="S27" s="564"/>
      <c r="T27" s="564"/>
      <c r="U27" s="564"/>
      <c r="V27" s="564"/>
    </row>
    <row r="28" spans="13:22" x14ac:dyDescent="0.2">
      <c r="M28" s="564"/>
      <c r="N28" s="564"/>
      <c r="O28" s="564"/>
      <c r="P28" s="564"/>
      <c r="Q28" s="564"/>
      <c r="R28" s="564"/>
      <c r="S28" s="564"/>
      <c r="T28" s="564"/>
      <c r="U28" s="564"/>
      <c r="V28" s="564"/>
    </row>
    <row r="29" spans="13:22" x14ac:dyDescent="0.2">
      <c r="M29" s="564"/>
      <c r="N29" s="564"/>
      <c r="O29" s="564"/>
      <c r="P29" s="564"/>
      <c r="Q29" s="564"/>
      <c r="R29" s="564"/>
      <c r="S29" s="564"/>
      <c r="T29" s="564"/>
      <c r="U29" s="564"/>
      <c r="V29" s="564"/>
    </row>
    <row r="30" spans="13:22" x14ac:dyDescent="0.2">
      <c r="M30" s="564"/>
      <c r="N30" s="564"/>
      <c r="O30" s="564"/>
      <c r="P30" s="564"/>
      <c r="Q30" s="564"/>
      <c r="R30" s="564"/>
      <c r="S30" s="564"/>
      <c r="T30" s="564"/>
      <c r="U30" s="564"/>
      <c r="V30" s="564"/>
    </row>
    <row r="31" spans="13:22" x14ac:dyDescent="0.2">
      <c r="M31" s="564"/>
      <c r="N31" s="564"/>
      <c r="O31" s="564"/>
      <c r="P31" s="564"/>
      <c r="Q31" s="564"/>
      <c r="R31" s="564"/>
      <c r="S31" s="564"/>
      <c r="T31" s="564"/>
      <c r="U31" s="564"/>
      <c r="V31" s="564"/>
    </row>
  </sheetData>
  <mergeCells count="1">
    <mergeCell ref="M24:V31"/>
  </mergeCells>
  <phoneticPr fontId="3" type="noConversion"/>
  <pageMargins left="0.75" right="0.75" top="1" bottom="1" header="0.5" footer="0.5"/>
  <pageSetup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Zakresy nazwane</vt:lpstr>
      </vt:variant>
      <vt:variant>
        <vt:i4>1</vt:i4>
      </vt:variant>
    </vt:vector>
  </HeadingPairs>
  <TitlesOfParts>
    <vt:vector size="18" baseType="lpstr">
      <vt:lpstr>INFO</vt:lpstr>
      <vt:lpstr>Dodatkowe inf.</vt:lpstr>
      <vt:lpstr>Zmiana Roczna</vt:lpstr>
      <vt:lpstr>Bydło_PL</vt:lpstr>
      <vt:lpstr>Bydło_makroregiony</vt:lpstr>
      <vt:lpstr>Wykresy_bydło</vt:lpstr>
      <vt:lpstr>Drób_PL</vt:lpstr>
      <vt:lpstr>Drób_makroregiony</vt:lpstr>
      <vt:lpstr>Wykresy_drób</vt:lpstr>
      <vt:lpstr>Trzoda_PL</vt:lpstr>
      <vt:lpstr>Trzoda_makroregiony</vt:lpstr>
      <vt:lpstr>Wykresy_trzoda</vt:lpstr>
      <vt:lpstr>Relacje cen</vt:lpstr>
      <vt:lpstr>Handel zagr.-ogółem</vt:lpstr>
      <vt:lpstr>Handel zagr. wg krajów </vt:lpstr>
      <vt:lpstr>HZ - ogółem 2016-2021</vt:lpstr>
      <vt:lpstr>Arkusz2</vt:lpstr>
      <vt:lpstr>INFO!OLE_LINK4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Olechowicz</dc:creator>
  <cp:lastModifiedBy>Olechowicz Magdalena</cp:lastModifiedBy>
  <cp:lastPrinted>2014-04-17T08:46:23Z</cp:lastPrinted>
  <dcterms:created xsi:type="dcterms:W3CDTF">2005-04-26T13:27:29Z</dcterms:created>
  <dcterms:modified xsi:type="dcterms:W3CDTF">2023-06-26T11:14:26Z</dcterms:modified>
</cp:coreProperties>
</file>