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1" l="1"/>
  <c r="E99" i="1"/>
  <c r="K97" i="1"/>
  <c r="J97" i="1"/>
  <c r="H97" i="1"/>
  <c r="K96" i="1"/>
  <c r="J96" i="1"/>
  <c r="H96" i="1"/>
  <c r="K95" i="1"/>
  <c r="J95" i="1"/>
  <c r="H95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<sst xmlns="http://schemas.openxmlformats.org/spreadsheetml/2006/main" count="256" uniqueCount="150">
  <si>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</si>
  <si>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</si>
  <si>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</si>
  <si>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</si>
  <si>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</si>
  <si>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</si>
  <si>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</si>
  <si>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</si>
  <si>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4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</si>
  <si>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</si>
  <si>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</si>
  <si>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</si>
  <si>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</si>
  <si>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</si>
  <si>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</si>
  <si>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</si>
  <si>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</si>
  <si>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</si>
  <si>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</si>
  <si>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</si>
  <si>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</si>
  <si>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</si>
  <si>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</si>
  <si>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</si>
  <si>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</si>
  <si>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</si>
  <si>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</si>
  <si>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</si>
  <si>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</si>
  <si>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</si>
  <si>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</si>
  <si>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</si>
  <si>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</si>
  <si>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</si>
  <si>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</si>
  <si>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</si>
  <si>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</si>
  <si>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</si>
  <si>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</si>
  <si>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</si>
  <si>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</si>
  <si>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</si>
  <si>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</si>
  <si>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</si>
  <si>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</si>
  <si>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25</t>
  </si>
  <si>
    <t>PPOD G</t>
  </si>
  <si>
    <t>Wyniesienie wyciętych podszytów  (teren pagórkowaty, wzgórzowy i górski, stoki o nachyleniu pow. 13%)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</si>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</sst>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2" t="s">
        <v>0</v>
      </c>
      <c r="I2" s="22"/>
      <c r="J2" s="22"/>
      <c r="K2" s="22"/>
      <c r="L2" s="22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16" t="s">
        <v>1</v>
      </c>
      <c r="G8" s="16"/>
      <c r="H8" s="16"/>
      <c r="I8" s="16"/>
      <c r="J8" s="16"/>
      <c r="K8" s="16"/>
    </row>
    <row r="9" spans="2:12" s="1" customFormat="1" ht="2.65" customHeight="1" x14ac:dyDescent="0.2">
      <c r="B9" s="23"/>
      <c r="C9" s="23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4" t="s">
        <v>2</v>
      </c>
      <c r="C11" s="24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8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9</v>
      </c>
      <c r="C27" s="16"/>
      <c r="D27" s="16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2874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6" t="s">
        <v>24</v>
      </c>
      <c r="C33" s="16"/>
      <c r="D33" s="16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1091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6" t="s">
        <v>25</v>
      </c>
      <c r="C39" s="16"/>
      <c r="D39" s="16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4161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6" t="s">
        <v>26</v>
      </c>
      <c r="C45" s="16"/>
      <c r="D45" s="16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179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6" t="s">
        <v>27</v>
      </c>
      <c r="C51" s="16"/>
      <c r="D51" s="16"/>
    </row>
    <row r="52" spans="2:11" s="1" customFormat="1" ht="10.15" customHeight="1" x14ac:dyDescent="0.2"/>
    <row r="53" spans="2:11" s="1" customFormat="1" ht="45.4" customHeight="1" x14ac:dyDescent="0.2">
      <c r="B53" s="3" t="s">
        <v>10</v>
      </c>
      <c r="C53" s="4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3" t="s">
        <v>16</v>
      </c>
      <c r="I53" s="4" t="s">
        <v>17</v>
      </c>
      <c r="J53" s="4" t="s">
        <v>18</v>
      </c>
      <c r="K53" s="3" t="s">
        <v>19</v>
      </c>
    </row>
    <row r="54" spans="2:11" s="1" customFormat="1" ht="19.7" customHeight="1" x14ac:dyDescent="0.2">
      <c r="B54" s="5" t="s">
        <v>20</v>
      </c>
      <c r="C54" s="5" t="s">
        <v>21</v>
      </c>
      <c r="D54" s="6" t="s">
        <v>22</v>
      </c>
      <c r="E54" s="5" t="s">
        <v>23</v>
      </c>
      <c r="F54" s="7">
        <v>700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10</v>
      </c>
      <c r="C57" s="4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3" t="s">
        <v>16</v>
      </c>
      <c r="I57" s="4" t="s">
        <v>17</v>
      </c>
      <c r="J57" s="4" t="s">
        <v>18</v>
      </c>
      <c r="K57" s="3" t="s">
        <v>19</v>
      </c>
    </row>
    <row r="58" spans="2:11" s="1" customFormat="1" ht="19.7" customHeight="1" x14ac:dyDescent="0.2">
      <c r="B58" s="5" t="s">
        <v>28</v>
      </c>
      <c r="C58" s="5" t="s">
        <v>29</v>
      </c>
      <c r="D58" s="6" t="s">
        <v>30</v>
      </c>
      <c r="E58" s="5" t="s">
        <v>23</v>
      </c>
      <c r="F58" s="7">
        <v>60</v>
      </c>
      <c r="G58" s="8"/>
      <c r="H58" s="9" t="str">
        <f t="shared" ref="H58:H91" si="0">IF((G58&lt;&gt;""),ROUND((F58*G58),2),"")</f>
        <v/>
      </c>
      <c r="I58" s="10">
        <v>0.08</v>
      </c>
      <c r="J58" s="9" t="str">
        <f t="shared" ref="J58:J91" si="1">IF((G58&lt;&gt;""),ROUND((H58*I58),2),"")</f>
        <v/>
      </c>
      <c r="K58" s="9" t="str">
        <f t="shared" ref="K58:K91" si="2">IF((G58&lt;&gt;""),J58+H58,"")</f>
        <v/>
      </c>
    </row>
    <row r="59" spans="2:11" s="1" customFormat="1" ht="19.7" customHeight="1" x14ac:dyDescent="0.2">
      <c r="B59" s="5" t="s">
        <v>31</v>
      </c>
      <c r="C59" s="5" t="s">
        <v>32</v>
      </c>
      <c r="D59" s="6" t="s">
        <v>33</v>
      </c>
      <c r="E59" s="5" t="s">
        <v>23</v>
      </c>
      <c r="F59" s="7">
        <v>60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34</v>
      </c>
      <c r="C60" s="5" t="s">
        <v>35</v>
      </c>
      <c r="D60" s="6" t="s">
        <v>36</v>
      </c>
      <c r="E60" s="5" t="s">
        <v>37</v>
      </c>
      <c r="F60" s="7">
        <v>10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38</v>
      </c>
      <c r="C61" s="5" t="s">
        <v>39</v>
      </c>
      <c r="D61" s="6" t="s">
        <v>40</v>
      </c>
      <c r="E61" s="5" t="s">
        <v>41</v>
      </c>
      <c r="F61" s="7">
        <v>14.51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42</v>
      </c>
      <c r="C62" s="5" t="s">
        <v>43</v>
      </c>
      <c r="D62" s="6" t="s">
        <v>44</v>
      </c>
      <c r="E62" s="5" t="s">
        <v>41</v>
      </c>
      <c r="F62" s="7">
        <v>4.26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28.7" customHeight="1" x14ac:dyDescent="0.2">
      <c r="B63" s="5" t="s">
        <v>45</v>
      </c>
      <c r="C63" s="5" t="s">
        <v>46</v>
      </c>
      <c r="D63" s="6" t="s">
        <v>47</v>
      </c>
      <c r="E63" s="5" t="s">
        <v>41</v>
      </c>
      <c r="F63" s="7">
        <v>1.7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48</v>
      </c>
      <c r="C64" s="5" t="s">
        <v>49</v>
      </c>
      <c r="D64" s="6" t="s">
        <v>50</v>
      </c>
      <c r="E64" s="5" t="s">
        <v>51</v>
      </c>
      <c r="F64" s="7">
        <v>0.54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52</v>
      </c>
      <c r="C65" s="5" t="s">
        <v>53</v>
      </c>
      <c r="D65" s="6" t="s">
        <v>54</v>
      </c>
      <c r="E65" s="5" t="s">
        <v>23</v>
      </c>
      <c r="F65" s="7">
        <v>68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55</v>
      </c>
      <c r="C66" s="5" t="s">
        <v>56</v>
      </c>
      <c r="D66" s="6" t="s">
        <v>57</v>
      </c>
      <c r="E66" s="5" t="s">
        <v>58</v>
      </c>
      <c r="F66" s="7">
        <v>51.87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28.7" customHeight="1" x14ac:dyDescent="0.2">
      <c r="B67" s="5" t="s">
        <v>59</v>
      </c>
      <c r="C67" s="5" t="s">
        <v>60</v>
      </c>
      <c r="D67" s="6" t="s">
        <v>61</v>
      </c>
      <c r="E67" s="5" t="s">
        <v>58</v>
      </c>
      <c r="F67" s="7">
        <v>67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28.7" customHeight="1" x14ac:dyDescent="0.2">
      <c r="B68" s="5" t="s">
        <v>62</v>
      </c>
      <c r="C68" s="5" t="s">
        <v>63</v>
      </c>
      <c r="D68" s="6" t="s">
        <v>64</v>
      </c>
      <c r="E68" s="5" t="s">
        <v>58</v>
      </c>
      <c r="F68" s="7">
        <v>20.53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65</v>
      </c>
      <c r="C69" s="5" t="s">
        <v>66</v>
      </c>
      <c r="D69" s="6" t="s">
        <v>67</v>
      </c>
      <c r="E69" s="5" t="s">
        <v>51</v>
      </c>
      <c r="F69" s="7">
        <v>112.17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68</v>
      </c>
      <c r="C70" s="5" t="s">
        <v>69</v>
      </c>
      <c r="D70" s="6" t="s">
        <v>70</v>
      </c>
      <c r="E70" s="5" t="s">
        <v>51</v>
      </c>
      <c r="F70" s="7">
        <v>26.57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71</v>
      </c>
      <c r="C71" s="5" t="s">
        <v>72</v>
      </c>
      <c r="D71" s="6" t="s">
        <v>73</v>
      </c>
      <c r="E71" s="5" t="s">
        <v>51</v>
      </c>
      <c r="F71" s="7">
        <v>30.3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74</v>
      </c>
      <c r="C72" s="5" t="s">
        <v>75</v>
      </c>
      <c r="D72" s="6" t="s">
        <v>76</v>
      </c>
      <c r="E72" s="5" t="s">
        <v>51</v>
      </c>
      <c r="F72" s="7">
        <v>169.04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28.7" customHeight="1" x14ac:dyDescent="0.2">
      <c r="B73" s="5" t="s">
        <v>77</v>
      </c>
      <c r="C73" s="5" t="s">
        <v>78</v>
      </c>
      <c r="D73" s="6" t="s">
        <v>79</v>
      </c>
      <c r="E73" s="5" t="s">
        <v>41</v>
      </c>
      <c r="F73" s="7">
        <v>51.37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41</v>
      </c>
      <c r="F74" s="7">
        <v>7.6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41</v>
      </c>
      <c r="F75" s="7">
        <v>8.5500000000000007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41</v>
      </c>
      <c r="F76" s="7">
        <v>10.19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92</v>
      </c>
      <c r="F77" s="7">
        <v>68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92</v>
      </c>
      <c r="F78" s="7">
        <v>120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92</v>
      </c>
      <c r="F79" s="7">
        <v>14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99</v>
      </c>
      <c r="C80" s="5" t="s">
        <v>100</v>
      </c>
      <c r="D80" s="6" t="s">
        <v>101</v>
      </c>
      <c r="E80" s="5" t="s">
        <v>41</v>
      </c>
      <c r="F80" s="7">
        <v>7.2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105</v>
      </c>
      <c r="F81" s="7">
        <v>59.92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105</v>
      </c>
      <c r="F82" s="7">
        <v>7</v>
      </c>
      <c r="G82" s="8"/>
      <c r="H82" s="9" t="str">
        <f t="shared" si="0"/>
        <v/>
      </c>
      <c r="I82" s="10">
        <v>0.23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37</v>
      </c>
      <c r="F83" s="7">
        <v>130</v>
      </c>
      <c r="G83" s="8"/>
      <c r="H83" s="9" t="str">
        <f t="shared" si="0"/>
        <v/>
      </c>
      <c r="I83" s="10">
        <v>0.23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115</v>
      </c>
      <c r="F84" s="7">
        <v>80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116</v>
      </c>
      <c r="C85" s="5" t="s">
        <v>117</v>
      </c>
      <c r="D85" s="6" t="s">
        <v>118</v>
      </c>
      <c r="E85" s="5" t="s">
        <v>115</v>
      </c>
      <c r="F85" s="7">
        <v>200.8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119</v>
      </c>
      <c r="C86" s="5" t="s">
        <v>120</v>
      </c>
      <c r="D86" s="6" t="s">
        <v>121</v>
      </c>
      <c r="E86" s="5" t="s">
        <v>92</v>
      </c>
      <c r="F86" s="7">
        <v>119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9.7" customHeight="1" x14ac:dyDescent="0.2">
      <c r="B87" s="5" t="s">
        <v>122</v>
      </c>
      <c r="C87" s="5" t="s">
        <v>123</v>
      </c>
      <c r="D87" s="6" t="s">
        <v>124</v>
      </c>
      <c r="E87" s="5" t="s">
        <v>92</v>
      </c>
      <c r="F87" s="7">
        <v>500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28.7" customHeight="1" x14ac:dyDescent="0.2">
      <c r="B88" s="5" t="s">
        <v>125</v>
      </c>
      <c r="C88" s="5" t="s">
        <v>126</v>
      </c>
      <c r="D88" s="6" t="s">
        <v>127</v>
      </c>
      <c r="E88" s="5" t="s">
        <v>92</v>
      </c>
      <c r="F88" s="7">
        <v>544</v>
      </c>
      <c r="G88" s="8"/>
      <c r="H88" s="9" t="str">
        <f t="shared" si="0"/>
        <v/>
      </c>
      <c r="I88" s="10">
        <v>0.08</v>
      </c>
      <c r="J88" s="9" t="str">
        <f t="shared" si="1"/>
        <v/>
      </c>
      <c r="K88" s="9" t="str">
        <f t="shared" si="2"/>
        <v/>
      </c>
    </row>
    <row r="89" spans="2:11" s="1" customFormat="1" ht="19.7" customHeight="1" x14ac:dyDescent="0.2">
      <c r="B89" s="5" t="s">
        <v>128</v>
      </c>
      <c r="C89" s="5" t="s">
        <v>129</v>
      </c>
      <c r="D89" s="6" t="s">
        <v>130</v>
      </c>
      <c r="E89" s="5" t="s">
        <v>41</v>
      </c>
      <c r="F89" s="7">
        <v>5.57</v>
      </c>
      <c r="G89" s="8"/>
      <c r="H89" s="9" t="str">
        <f t="shared" si="0"/>
        <v/>
      </c>
      <c r="I89" s="10">
        <v>0.08</v>
      </c>
      <c r="J89" s="9" t="str">
        <f t="shared" si="1"/>
        <v/>
      </c>
      <c r="K89" s="9" t="str">
        <f t="shared" si="2"/>
        <v/>
      </c>
    </row>
    <row r="90" spans="2:11" s="1" customFormat="1" ht="19.7" customHeight="1" x14ac:dyDescent="0.2">
      <c r="B90" s="5" t="s">
        <v>131</v>
      </c>
      <c r="C90" s="5" t="s">
        <v>132</v>
      </c>
      <c r="D90" s="6" t="s">
        <v>133</v>
      </c>
      <c r="E90" s="5" t="s">
        <v>58</v>
      </c>
      <c r="F90" s="7">
        <v>0.4</v>
      </c>
      <c r="G90" s="8"/>
      <c r="H90" s="9" t="str">
        <f t="shared" si="0"/>
        <v/>
      </c>
      <c r="I90" s="10">
        <v>0.08</v>
      </c>
      <c r="J90" s="9" t="str">
        <f t="shared" si="1"/>
        <v/>
      </c>
      <c r="K90" s="9" t="str">
        <f t="shared" si="2"/>
        <v/>
      </c>
    </row>
    <row r="91" spans="2:11" s="1" customFormat="1" ht="28.7" customHeight="1" x14ac:dyDescent="0.2">
      <c r="B91" s="5" t="s">
        <v>134</v>
      </c>
      <c r="C91" s="5" t="s">
        <v>135</v>
      </c>
      <c r="D91" s="6" t="s">
        <v>136</v>
      </c>
      <c r="E91" s="5" t="s">
        <v>37</v>
      </c>
      <c r="F91" s="7">
        <v>8</v>
      </c>
      <c r="G91" s="8"/>
      <c r="H91" s="9" t="str">
        <f t="shared" si="0"/>
        <v/>
      </c>
      <c r="I91" s="10">
        <v>0.08</v>
      </c>
      <c r="J91" s="9" t="str">
        <f t="shared" si="1"/>
        <v/>
      </c>
      <c r="K91" s="9" t="str">
        <f t="shared" si="2"/>
        <v/>
      </c>
    </row>
    <row r="92" spans="2:11" s="1" customFormat="1" ht="1.1499999999999999" customHeight="1" x14ac:dyDescent="0.2"/>
    <row r="93" spans="2:11" s="1" customFormat="1" ht="28.7" customHeight="1" x14ac:dyDescent="0.2"/>
    <row r="94" spans="2:11" s="1" customFormat="1" ht="45.4" customHeight="1" x14ac:dyDescent="0.2">
      <c r="B94" s="3" t="s">
        <v>10</v>
      </c>
      <c r="C94" s="4" t="s">
        <v>11</v>
      </c>
      <c r="D94" s="11" t="s">
        <v>12</v>
      </c>
      <c r="E94" s="4" t="s">
        <v>13</v>
      </c>
      <c r="F94" s="11" t="s">
        <v>14</v>
      </c>
      <c r="G94" s="4" t="s">
        <v>15</v>
      </c>
      <c r="H94" s="3" t="s">
        <v>16</v>
      </c>
      <c r="I94" s="4" t="s">
        <v>17</v>
      </c>
      <c r="J94" s="4" t="s">
        <v>18</v>
      </c>
      <c r="K94" s="3" t="s">
        <v>19</v>
      </c>
    </row>
    <row r="95" spans="2:11" s="1" customFormat="1" ht="108" x14ac:dyDescent="0.2">
      <c r="B95" s="12" t="s">
        <v>137</v>
      </c>
      <c r="C95" s="5" t="s">
        <v>138</v>
      </c>
      <c r="D95" s="13" t="s">
        <v>139</v>
      </c>
      <c r="E95" s="5" t="s">
        <v>37</v>
      </c>
      <c r="F95" s="14">
        <v>183</v>
      </c>
      <c r="G95" s="8"/>
      <c r="H95" s="9" t="str">
        <f>IF((G95&lt;&gt;""),ROUND((F95*G95),2),"")</f>
        <v/>
      </c>
      <c r="I95" s="10">
        <v>0.08</v>
      </c>
      <c r="J95" s="9" t="str">
        <f>IF((G95&lt;&gt;""),ROUND((H95*I95),2),"")</f>
        <v/>
      </c>
      <c r="K95" s="9" t="str">
        <f>IF((G95&lt;&gt;""),J95+H95,"")</f>
        <v/>
      </c>
    </row>
    <row r="96" spans="2:11" s="1" customFormat="1" ht="48" x14ac:dyDescent="0.2">
      <c r="B96" s="12" t="s">
        <v>140</v>
      </c>
      <c r="C96" s="5" t="s">
        <v>141</v>
      </c>
      <c r="D96" s="13" t="s">
        <v>142</v>
      </c>
      <c r="E96" s="5" t="s">
        <v>37</v>
      </c>
      <c r="F96" s="14">
        <v>10</v>
      </c>
      <c r="G96" s="8"/>
      <c r="H96" s="9" t="str">
        <f>IF((G96&lt;&gt;""),ROUND((F96*G96),2),"")</f>
        <v/>
      </c>
      <c r="I96" s="10">
        <v>0.08</v>
      </c>
      <c r="J96" s="9" t="str">
        <f>IF((G96&lt;&gt;""),ROUND((H96*I96),2),"")</f>
        <v/>
      </c>
      <c r="K96" s="9" t="str">
        <f>IF((G96&lt;&gt;""),J96+H96,"")</f>
        <v/>
      </c>
    </row>
    <row r="97" spans="2:11" s="1" customFormat="1" ht="96" x14ac:dyDescent="0.2">
      <c r="B97" s="12" t="s">
        <v>143</v>
      </c>
      <c r="C97" s="5" t="s">
        <v>144</v>
      </c>
      <c r="D97" s="13" t="s">
        <v>145</v>
      </c>
      <c r="E97" s="5" t="s">
        <v>37</v>
      </c>
      <c r="F97" s="14">
        <v>63</v>
      </c>
      <c r="G97" s="8"/>
      <c r="H97" s="9" t="str">
        <f>IF((G97&lt;&gt;""),ROUND((F97*G97),2),"")</f>
        <v/>
      </c>
      <c r="I97" s="10">
        <v>0.08</v>
      </c>
      <c r="J97" s="9" t="str">
        <f>IF((G97&lt;&gt;""),ROUND((H97*I97),2),"")</f>
        <v/>
      </c>
      <c r="K97" s="9" t="str">
        <f>IF((G97&lt;&gt;""),J97+H97,"")</f>
        <v/>
      </c>
    </row>
    <row r="98" spans="2:11" s="1" customFormat="1" ht="28.7" customHeight="1" x14ac:dyDescent="0.2"/>
    <row r="99" spans="2:11" s="1" customFormat="1" ht="21.4" customHeight="1" x14ac:dyDescent="0.2">
      <c r="B99" s="17" t="s">
        <v>146</v>
      </c>
      <c r="C99" s="17"/>
      <c r="D99" s="17"/>
      <c r="E99" s="18" t="str">
        <f>IF((G30&lt;&gt;""),(H30+H36+H42+H48+H54+SUM(H58:H91)+H95+H96+H97),"")</f>
        <v/>
      </c>
      <c r="F99" s="18"/>
      <c r="G99" s="18"/>
      <c r="H99" s="18"/>
      <c r="I99" s="18"/>
      <c r="J99" s="18"/>
      <c r="K99" s="18"/>
    </row>
    <row r="100" spans="2:11" s="1" customFormat="1" ht="21.4" customHeight="1" x14ac:dyDescent="0.2">
      <c r="B100" s="17" t="s">
        <v>147</v>
      </c>
      <c r="C100" s="17"/>
      <c r="D100" s="17"/>
      <c r="E100" s="18" t="str">
        <f>IF((G30&lt;&gt;""),(K30+K36+K42+K48+K54+SUM(K58:K91)+K95+K96+K97),"")</f>
        <v/>
      </c>
      <c r="F100" s="18"/>
      <c r="G100" s="18"/>
      <c r="H100" s="18"/>
      <c r="I100" s="18"/>
      <c r="J100" s="18"/>
      <c r="K100" s="18"/>
    </row>
    <row r="101" spans="2:11" s="1" customFormat="1" ht="58.15" customHeight="1" x14ac:dyDescent="0.2"/>
    <row r="102" spans="2:11" s="1" customFormat="1" ht="17.649999999999999" customHeight="1" x14ac:dyDescent="0.2">
      <c r="H102" s="19" t="s">
        <v>148</v>
      </c>
      <c r="I102" s="19"/>
    </row>
    <row r="103" spans="2:11" s="1" customFormat="1" ht="86.85" customHeight="1" x14ac:dyDescent="0.2"/>
    <row r="104" spans="2:11" s="1" customFormat="1" ht="124.5" customHeight="1" x14ac:dyDescent="0.2">
      <c r="B104" s="15" t="s">
        <v>149</v>
      </c>
      <c r="C104" s="15"/>
    </row>
    <row r="105" spans="2:11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104:C104"/>
    <mergeCell ref="B51:D51"/>
    <mergeCell ref="B99:D99"/>
    <mergeCell ref="E99:K99"/>
    <mergeCell ref="B100:D100"/>
    <mergeCell ref="E100:K100"/>
    <mergeCell ref="H102:I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2021-12-08T07:21:30Z</dcterms:created>
  <dcterms:modified xsi:type="dcterms:W3CDTF">2021-12-08T11:28:34Z</dcterms:modified>
</cp:coreProperties>
</file>