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30. Przygotowanie ośrodków\"/>
    </mc:Choice>
  </mc:AlternateContent>
  <bookViews>
    <workbookView xWindow="0" yWindow="0" windowWidth="28800" windowHeight="10800"/>
  </bookViews>
  <sheets>
    <sheet name="Arkusz1" sheetId="1" r:id="rId1"/>
  </sheets>
  <definedNames>
    <definedName name="_xlnm._FilterDatabase" localSheetId="0" hidden="1">Arkusz1!$A$8:$F$49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50" i="1"/>
  <c r="F46" i="1"/>
  <c r="F47" i="1"/>
  <c r="F38" i="1"/>
  <c r="F39" i="1"/>
  <c r="F40" i="1"/>
  <c r="F41" i="1"/>
  <c r="F42" i="1"/>
  <c r="F43" i="1"/>
  <c r="F44" i="1"/>
  <c r="F45" i="1"/>
  <c r="F33" i="1"/>
  <c r="F34" i="1"/>
  <c r="F35" i="1"/>
  <c r="F31" i="1"/>
  <c r="F36" i="1" l="1"/>
  <c r="F21" i="1"/>
  <c r="F13" i="1" l="1"/>
  <c r="F14" i="1"/>
  <c r="F15" i="1"/>
  <c r="F16" i="1"/>
  <c r="F17" i="1"/>
  <c r="F18" i="1"/>
  <c r="F19" i="1"/>
  <c r="F20" i="1"/>
  <c r="F22" i="1"/>
  <c r="F37" i="1" l="1"/>
  <c r="F48" i="1" s="1"/>
  <c r="F25" i="1"/>
  <c r="F27" i="1" s="1"/>
  <c r="F26" i="1"/>
  <c r="F12" i="1"/>
  <c r="F11" i="1"/>
  <c r="F23" i="1" s="1"/>
  <c r="F49" i="1" s="1"/>
</calcChain>
</file>

<file path=xl/sharedStrings.xml><?xml version="1.0" encoding="utf-8"?>
<sst xmlns="http://schemas.openxmlformats.org/spreadsheetml/2006/main" count="100" uniqueCount="72">
  <si>
    <t xml:space="preserve">Opis </t>
  </si>
  <si>
    <t xml:space="preserve">Jedn. miary </t>
  </si>
  <si>
    <t xml:space="preserve">Ilość </t>
  </si>
  <si>
    <t>Lp.</t>
  </si>
  <si>
    <t xml:space="preserve">m2 </t>
  </si>
  <si>
    <t>1.11</t>
  </si>
  <si>
    <t>1.9</t>
  </si>
  <si>
    <t>1.5</t>
  </si>
  <si>
    <t>1.4</t>
  </si>
  <si>
    <t>Demontaż kabiny prysznicowej 80 i brodzika</t>
  </si>
  <si>
    <t>kpl.</t>
  </si>
  <si>
    <t>Demontaż płytek podłogowych pom. O wym. 2,00 x 1,55m</t>
  </si>
  <si>
    <t>m</t>
  </si>
  <si>
    <t>Zagruntowanie płyt OSB i ułożenie płytek 30x30 na klej wysokoelastyczny, fugowanie</t>
  </si>
  <si>
    <t>Demontaż istniejącej zewnętrznej instalacji hydraulicznej z tworzywa PVC typu NIBCO</t>
  </si>
  <si>
    <t>Przygotowanie ośrodka socjalnego w Zieleniewie - prace naprawcze</t>
  </si>
  <si>
    <t>Łazienka domek nr 1</t>
  </si>
  <si>
    <t>1.1</t>
  </si>
  <si>
    <t>1.2</t>
  </si>
  <si>
    <t>1.3</t>
  </si>
  <si>
    <t>1.6</t>
  </si>
  <si>
    <t>1.7</t>
  </si>
  <si>
    <t>1.8</t>
  </si>
  <si>
    <t>1.10</t>
  </si>
  <si>
    <t>1.12</t>
  </si>
  <si>
    <t>Montaż nowej kabiny narożnej 80 wraz z nowym brodzikiem zookrąglonym wys. 12cm - kpl. wraz z syfonem</t>
  </si>
  <si>
    <t>Demontaż - montaż szafki z umywalką</t>
  </si>
  <si>
    <t>Demontaż - montaż WC</t>
  </si>
  <si>
    <t>Montaż nowego syfonu umywalkowego</t>
  </si>
  <si>
    <t>Utylizacja materiałó z rozbiórki</t>
  </si>
  <si>
    <t>Wartość
zł netto
(5 x 6)</t>
  </si>
  <si>
    <t>Cena
zł netto</t>
  </si>
  <si>
    <t>Pralnia - instalacja wodna</t>
  </si>
  <si>
    <t>2.1</t>
  </si>
  <si>
    <t>2.2</t>
  </si>
  <si>
    <t xml:space="preserve"> Impregnacja i malowanie balkonów i tarasów – domki 1-6</t>
  </si>
  <si>
    <t>Impregnacja balkonów i tarasów – domki 1-6</t>
  </si>
  <si>
    <t>Naprawa zadaszenia w pawilonie przy świetlicy</t>
  </si>
  <si>
    <t>Wymiana belki wspornkowej</t>
  </si>
  <si>
    <t xml:space="preserve">Malowanie balkonów i tarasów - domki 1-6 </t>
  </si>
  <si>
    <t>Impregnacja balustrady</t>
  </si>
  <si>
    <t>Malowanie balustrady</t>
  </si>
  <si>
    <t>3.1</t>
  </si>
  <si>
    <t>3.2</t>
  </si>
  <si>
    <t>4.1</t>
  </si>
  <si>
    <t>4.2</t>
  </si>
  <si>
    <t>4.3</t>
  </si>
  <si>
    <t>Impregnacja drzwi wejściowych do świetlicy i pralni – 3 szt</t>
  </si>
  <si>
    <t>Wartość robót zakres 1</t>
  </si>
  <si>
    <t>Wartość robót zakres 2</t>
  </si>
  <si>
    <t>Wartość robót zakres 3</t>
  </si>
  <si>
    <t>Wartość robót zakres 4</t>
  </si>
  <si>
    <t>Impregnacja altany</t>
  </si>
  <si>
    <t>Mycie elewacji w pawilonie administracyjnym</t>
  </si>
  <si>
    <t>Demontaż piaskownicy i wyrównanie terenu</t>
  </si>
  <si>
    <t>Oczyszczenie dachu w świetlicy</t>
  </si>
  <si>
    <t>Udrożnienie rynien w domkach 1-6</t>
  </si>
  <si>
    <t>Naprawa elewacji w domku nr 1</t>
  </si>
  <si>
    <t>Malowanie krzeseł przy stole do szachów</t>
  </si>
  <si>
    <t>Wymiana folii w oczku wodnym</t>
  </si>
  <si>
    <t>Wymiana uszkodzonej płytki ściennej w kuchni – domek nr 1 (20x15cm kolor biały + fugowanie)</t>
  </si>
  <si>
    <t>Wymiana luster w łazienkach – domek 5 i 6</t>
  </si>
  <si>
    <t>Wartość robót zakres 5-15</t>
  </si>
  <si>
    <t xml:space="preserve">łącznie wartość netto </t>
  </si>
  <si>
    <t>podatek VAT</t>
  </si>
  <si>
    <t>łącznie wartość brutto</t>
  </si>
  <si>
    <t>KOSZTORYS CENOWY</t>
  </si>
  <si>
    <t>Zadanie I - Zieleniewo</t>
  </si>
  <si>
    <t>Wymiana uszkodzonego poszycia - deskowanie podłogi - płyta OSB 22mm i 18mm - 2 warstwy, wykonanie izolacji z wełny mineralnej</t>
  </si>
  <si>
    <r>
      <t>Wymiana uszkodzonych legarów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70C0"/>
        <rFont val="Calibri"/>
        <family val="2"/>
        <charset val="238"/>
        <scheme val="minor"/>
      </rPr>
      <t>(wzmocnienie) - krawędziak impregnowany</t>
    </r>
  </si>
  <si>
    <r>
      <t>Wykonanie nowej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70C0"/>
        <rFont val="Calibri"/>
        <family val="2"/>
        <charset val="238"/>
        <scheme val="minor"/>
      </rPr>
      <t>natynkowej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70C0"/>
        <rFont val="Calibri"/>
        <family val="2"/>
        <charset val="238"/>
        <scheme val="minor"/>
      </rPr>
      <t xml:space="preserve"> instalacji hydraulicznej 6 mb z tworzywa PP - 20mm, wykonanie podejścia pod boiler, wc, prysznic, montaż: zawór bezpieczeństwa - 1szt, zawór odcinający - 3 szt, zawór wc - 1 szt. </t>
    </r>
  </si>
  <si>
    <t>Wykonanie nowej natynkowej  instalacji hydraulicznej z rur PP - 20mm, podejście pod bojler, baterię, montaż:  zawór bezpieczeństwa - 1szt, zawór odcinający - 4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</si>
</sst>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/>
    <xf numFmtId="0" fontId="7" fillId="0" borderId="0" xfId="3" applyFont="1" applyAlignment="1">
      <alignment vertical="center"/>
    </xf>
    <xf numFmtId="4" fontId="6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1" applyFont="1" applyAlignment="1"/>
    <xf numFmtId="4" fontId="4" fillId="2" borderId="6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4" fontId="15" fillId="3" borderId="1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="85" zoomScaleNormal="85" workbookViewId="0">
      <selection activeCell="B37" sqref="B37:B47"/>
    </sheetView>
  </sheetViews>
  <sheetFormatPr defaultRowHeight="15" x14ac:dyDescent="0.25"/>
  <cols>
    <col min="1" max="1" width="6.5703125" style="1" customWidth="1"/>
    <col min="2" max="2" width="47.140625" style="2" customWidth="1"/>
    <col min="3" max="4" width="11.42578125" style="3" customWidth="1"/>
    <col min="5" max="5" width="13" style="4" customWidth="1"/>
    <col min="6" max="6" width="14.5703125" style="4" customWidth="1"/>
    <col min="7" max="7" width="9.140625" style="30"/>
    <col min="8" max="8" width="8.140625" bestFit="1" customWidth="1"/>
    <col min="9" max="9" width="129.42578125" bestFit="1" customWidth="1"/>
  </cols>
  <sheetData>
    <row r="1" spans="1:8" ht="15.75" x14ac:dyDescent="0.25">
      <c r="A1" s="11"/>
      <c r="B1" s="11"/>
      <c r="D1" s="10"/>
      <c r="E1" s="13"/>
      <c r="F1" s="14"/>
    </row>
    <row r="2" spans="1:8" ht="15.75" x14ac:dyDescent="0.25">
      <c r="A2" s="11"/>
      <c r="B2" s="12" t="s">
        <v>66</v>
      </c>
      <c r="C2" s="15"/>
      <c r="D2" s="10"/>
      <c r="E2" s="13"/>
      <c r="F2" s="14"/>
    </row>
    <row r="3" spans="1:8" ht="15.75" x14ac:dyDescent="0.25">
      <c r="A3" s="11"/>
      <c r="B3" s="11" t="s">
        <v>67</v>
      </c>
      <c r="C3" s="16"/>
      <c r="D3" s="10"/>
      <c r="E3" s="13"/>
      <c r="F3" s="14"/>
    </row>
    <row r="4" spans="1:8" ht="15.75" x14ac:dyDescent="0.25">
      <c r="A4" s="11"/>
      <c r="B4" s="11"/>
      <c r="C4" s="16"/>
      <c r="D4" s="10"/>
      <c r="E4" s="13"/>
      <c r="F4" s="14"/>
    </row>
    <row r="5" spans="1:8" ht="15.75" x14ac:dyDescent="0.25">
      <c r="A5" s="17" t="s">
        <v>15</v>
      </c>
      <c r="B5" s="11"/>
      <c r="C5" s="16"/>
      <c r="D5" s="10"/>
      <c r="E5" s="13"/>
      <c r="F5" s="14"/>
    </row>
    <row r="7" spans="1:8" ht="15.75" thickBot="1" x14ac:dyDescent="0.3"/>
    <row r="8" spans="1:8" ht="38.25" x14ac:dyDescent="0.25">
      <c r="A8" s="5" t="s">
        <v>3</v>
      </c>
      <c r="B8" s="6" t="s">
        <v>0</v>
      </c>
      <c r="C8" s="7" t="s">
        <v>1</v>
      </c>
      <c r="D8" s="7" t="s">
        <v>2</v>
      </c>
      <c r="E8" s="8" t="s">
        <v>31</v>
      </c>
      <c r="F8" s="9" t="s">
        <v>30</v>
      </c>
    </row>
    <row r="9" spans="1:8" s="33" customFormat="1" ht="15" customHeight="1" thickBot="1" x14ac:dyDescent="0.25">
      <c r="A9" s="34">
        <v>1</v>
      </c>
      <c r="B9" s="35">
        <v>3</v>
      </c>
      <c r="C9" s="35">
        <v>4</v>
      </c>
      <c r="D9" s="35">
        <v>5</v>
      </c>
      <c r="E9" s="36">
        <v>6</v>
      </c>
      <c r="F9" s="37">
        <v>7</v>
      </c>
      <c r="G9" s="32"/>
    </row>
    <row r="10" spans="1:8" x14ac:dyDescent="0.25">
      <c r="A10" s="5">
        <v>1</v>
      </c>
      <c r="B10" s="46" t="s">
        <v>16</v>
      </c>
      <c r="C10" s="47"/>
      <c r="D10" s="47"/>
      <c r="E10" s="47"/>
      <c r="F10" s="48"/>
    </row>
    <row r="11" spans="1:8" x14ac:dyDescent="0.25">
      <c r="A11" s="20" t="s">
        <v>17</v>
      </c>
      <c r="B11" s="21" t="s">
        <v>9</v>
      </c>
      <c r="C11" s="22" t="s">
        <v>10</v>
      </c>
      <c r="D11" s="22">
        <v>1</v>
      </c>
      <c r="E11" s="23"/>
      <c r="F11" s="24">
        <f t="shared" ref="F11:F22" si="0">D11*E11</f>
        <v>0</v>
      </c>
    </row>
    <row r="12" spans="1:8" x14ac:dyDescent="0.25">
      <c r="A12" s="25" t="s">
        <v>18</v>
      </c>
      <c r="B12" s="26" t="s">
        <v>26</v>
      </c>
      <c r="C12" s="22" t="s">
        <v>10</v>
      </c>
      <c r="D12" s="27">
        <v>1</v>
      </c>
      <c r="E12" s="28"/>
      <c r="F12" s="29">
        <f t="shared" si="0"/>
        <v>0</v>
      </c>
      <c r="H12" s="19"/>
    </row>
    <row r="13" spans="1:8" x14ac:dyDescent="0.25">
      <c r="A13" s="20" t="s">
        <v>19</v>
      </c>
      <c r="B13" s="26" t="s">
        <v>27</v>
      </c>
      <c r="C13" s="22" t="s">
        <v>10</v>
      </c>
      <c r="D13" s="27">
        <v>1</v>
      </c>
      <c r="E13" s="28"/>
      <c r="F13" s="29">
        <f t="shared" si="0"/>
        <v>0</v>
      </c>
      <c r="H13" s="19"/>
    </row>
    <row r="14" spans="1:8" x14ac:dyDescent="0.25">
      <c r="A14" s="25" t="s">
        <v>8</v>
      </c>
      <c r="B14" s="26" t="s">
        <v>11</v>
      </c>
      <c r="C14" s="27" t="s">
        <v>4</v>
      </c>
      <c r="D14" s="27">
        <v>3.1</v>
      </c>
      <c r="E14" s="28"/>
      <c r="F14" s="29">
        <f t="shared" si="0"/>
        <v>0</v>
      </c>
      <c r="H14" s="19"/>
    </row>
    <row r="15" spans="1:8" ht="38.25" x14ac:dyDescent="0.25">
      <c r="A15" s="20" t="s">
        <v>7</v>
      </c>
      <c r="B15" s="49" t="s">
        <v>68</v>
      </c>
      <c r="C15" s="27" t="s">
        <v>4</v>
      </c>
      <c r="D15" s="27">
        <v>3.1</v>
      </c>
      <c r="E15" s="28"/>
      <c r="F15" s="29">
        <f t="shared" si="0"/>
        <v>0</v>
      </c>
      <c r="H15" s="19"/>
    </row>
    <row r="16" spans="1:8" ht="25.5" x14ac:dyDescent="0.25">
      <c r="A16" s="25" t="s">
        <v>20</v>
      </c>
      <c r="B16" s="49" t="s">
        <v>69</v>
      </c>
      <c r="C16" s="27" t="s">
        <v>12</v>
      </c>
      <c r="D16" s="27">
        <v>4</v>
      </c>
      <c r="E16" s="28"/>
      <c r="F16" s="29">
        <f t="shared" si="0"/>
        <v>0</v>
      </c>
      <c r="H16" s="19"/>
    </row>
    <row r="17" spans="1:8" ht="25.5" x14ac:dyDescent="0.25">
      <c r="A17" s="20" t="s">
        <v>21</v>
      </c>
      <c r="B17" s="26" t="s">
        <v>13</v>
      </c>
      <c r="C17" s="27" t="s">
        <v>4</v>
      </c>
      <c r="D17" s="27">
        <v>3.1</v>
      </c>
      <c r="E17" s="28"/>
      <c r="F17" s="29">
        <f t="shared" si="0"/>
        <v>0</v>
      </c>
      <c r="H17" s="19"/>
    </row>
    <row r="18" spans="1:8" ht="25.5" x14ac:dyDescent="0.25">
      <c r="A18" s="25" t="s">
        <v>22</v>
      </c>
      <c r="B18" s="26" t="s">
        <v>14</v>
      </c>
      <c r="C18" s="22" t="s">
        <v>10</v>
      </c>
      <c r="D18" s="27">
        <v>1</v>
      </c>
      <c r="E18" s="28"/>
      <c r="F18" s="29">
        <f t="shared" si="0"/>
        <v>0</v>
      </c>
      <c r="H18" s="19"/>
    </row>
    <row r="19" spans="1:8" ht="51" x14ac:dyDescent="0.25">
      <c r="A19" s="20" t="s">
        <v>6</v>
      </c>
      <c r="B19" s="49" t="s">
        <v>70</v>
      </c>
      <c r="C19" s="22" t="s">
        <v>10</v>
      </c>
      <c r="D19" s="27">
        <v>1</v>
      </c>
      <c r="E19" s="28"/>
      <c r="F19" s="29">
        <f t="shared" si="0"/>
        <v>0</v>
      </c>
      <c r="H19" s="19"/>
    </row>
    <row r="20" spans="1:8" ht="38.25" x14ac:dyDescent="0.25">
      <c r="A20" s="25" t="s">
        <v>23</v>
      </c>
      <c r="B20" s="26" t="s">
        <v>25</v>
      </c>
      <c r="C20" s="22" t="s">
        <v>10</v>
      </c>
      <c r="D20" s="27">
        <v>1</v>
      </c>
      <c r="E20" s="28"/>
      <c r="F20" s="29">
        <f t="shared" si="0"/>
        <v>0</v>
      </c>
      <c r="H20" s="19"/>
    </row>
    <row r="21" spans="1:8" x14ac:dyDescent="0.25">
      <c r="A21" s="20" t="s">
        <v>5</v>
      </c>
      <c r="B21" s="26" t="s">
        <v>28</v>
      </c>
      <c r="C21" s="22" t="s">
        <v>10</v>
      </c>
      <c r="D21" s="27">
        <v>1</v>
      </c>
      <c r="E21" s="28"/>
      <c r="F21" s="29">
        <f t="shared" ref="F21" si="1">D21*E21</f>
        <v>0</v>
      </c>
      <c r="H21" s="19"/>
    </row>
    <row r="22" spans="1:8" x14ac:dyDescent="0.25">
      <c r="A22" s="20" t="s">
        <v>24</v>
      </c>
      <c r="B22" s="26" t="s">
        <v>29</v>
      </c>
      <c r="C22" s="22" t="s">
        <v>10</v>
      </c>
      <c r="D22" s="27">
        <v>1</v>
      </c>
      <c r="E22" s="28"/>
      <c r="F22" s="29">
        <f t="shared" si="0"/>
        <v>0</v>
      </c>
      <c r="H22" s="19"/>
    </row>
    <row r="23" spans="1:8" ht="15.75" thickBot="1" x14ac:dyDescent="0.3">
      <c r="A23" s="44" t="s">
        <v>48</v>
      </c>
      <c r="B23" s="45"/>
      <c r="C23" s="45"/>
      <c r="D23" s="45"/>
      <c r="E23" s="45"/>
      <c r="F23" s="38">
        <f>SUM(F11:F22)</f>
        <v>0</v>
      </c>
    </row>
    <row r="24" spans="1:8" x14ac:dyDescent="0.25">
      <c r="A24" s="20">
        <v>2</v>
      </c>
      <c r="B24" s="46" t="s">
        <v>32</v>
      </c>
      <c r="C24" s="47"/>
      <c r="D24" s="47"/>
      <c r="E24" s="47"/>
      <c r="F24" s="48"/>
    </row>
    <row r="25" spans="1:8" ht="25.5" x14ac:dyDescent="0.25">
      <c r="A25" s="25" t="s">
        <v>33</v>
      </c>
      <c r="B25" s="26" t="s">
        <v>14</v>
      </c>
      <c r="C25" s="22" t="s">
        <v>10</v>
      </c>
      <c r="D25" s="27">
        <v>1</v>
      </c>
      <c r="E25" s="28"/>
      <c r="F25" s="29">
        <f t="shared" ref="F25:F26" si="2">D25*E25</f>
        <v>0</v>
      </c>
    </row>
    <row r="26" spans="1:8" ht="38.25" x14ac:dyDescent="0.25">
      <c r="A26" s="25" t="s">
        <v>34</v>
      </c>
      <c r="B26" s="26" t="s">
        <v>71</v>
      </c>
      <c r="C26" s="22" t="s">
        <v>10</v>
      </c>
      <c r="D26" s="27">
        <v>1</v>
      </c>
      <c r="E26" s="28"/>
      <c r="F26" s="29">
        <f t="shared" si="2"/>
        <v>0</v>
      </c>
    </row>
    <row r="27" spans="1:8" ht="15.75" customHeight="1" thickBot="1" x14ac:dyDescent="0.3">
      <c r="A27" s="44" t="s">
        <v>49</v>
      </c>
      <c r="B27" s="45"/>
      <c r="C27" s="45"/>
      <c r="D27" s="45"/>
      <c r="E27" s="45"/>
      <c r="F27" s="38">
        <f>SUM(F25:F26)</f>
        <v>0</v>
      </c>
    </row>
    <row r="28" spans="1:8" x14ac:dyDescent="0.25">
      <c r="A28" s="20">
        <v>3</v>
      </c>
      <c r="B28" s="41" t="s">
        <v>35</v>
      </c>
      <c r="C28" s="42"/>
      <c r="D28" s="42"/>
      <c r="E28" s="42"/>
      <c r="F28" s="43"/>
    </row>
    <row r="29" spans="1:8" x14ac:dyDescent="0.25">
      <c r="A29" s="20" t="s">
        <v>42</v>
      </c>
      <c r="B29" s="21" t="s">
        <v>36</v>
      </c>
      <c r="C29" s="22" t="s">
        <v>4</v>
      </c>
      <c r="D29" s="22">
        <v>207.36</v>
      </c>
      <c r="E29" s="23"/>
      <c r="F29" s="24"/>
    </row>
    <row r="30" spans="1:8" x14ac:dyDescent="0.25">
      <c r="A30" s="20" t="s">
        <v>43</v>
      </c>
      <c r="B30" s="21" t="s">
        <v>39</v>
      </c>
      <c r="C30" s="22" t="s">
        <v>4</v>
      </c>
      <c r="D30" s="22">
        <v>19.2</v>
      </c>
      <c r="E30" s="23"/>
      <c r="F30" s="24"/>
    </row>
    <row r="31" spans="1:8" ht="15.75" thickBot="1" x14ac:dyDescent="0.3">
      <c r="A31" s="44" t="s">
        <v>50</v>
      </c>
      <c r="B31" s="45"/>
      <c r="C31" s="45"/>
      <c r="D31" s="45"/>
      <c r="E31" s="45"/>
      <c r="F31" s="38">
        <f>SUM(F29:F30)</f>
        <v>0</v>
      </c>
    </row>
    <row r="32" spans="1:8" x14ac:dyDescent="0.25">
      <c r="A32" s="20">
        <v>4</v>
      </c>
      <c r="B32" s="41" t="s">
        <v>37</v>
      </c>
      <c r="C32" s="42"/>
      <c r="D32" s="42"/>
      <c r="E32" s="42"/>
      <c r="F32" s="43"/>
    </row>
    <row r="33" spans="1:6" x14ac:dyDescent="0.25">
      <c r="A33" s="20" t="s">
        <v>44</v>
      </c>
      <c r="B33" s="21" t="s">
        <v>38</v>
      </c>
      <c r="C33" s="22" t="s">
        <v>10</v>
      </c>
      <c r="D33" s="22">
        <v>1</v>
      </c>
      <c r="E33" s="23"/>
      <c r="F33" s="29">
        <f t="shared" ref="F33:F47" si="3">D33*E33</f>
        <v>0</v>
      </c>
    </row>
    <row r="34" spans="1:6" x14ac:dyDescent="0.25">
      <c r="A34" s="20" t="s">
        <v>45</v>
      </c>
      <c r="B34" s="21" t="s">
        <v>40</v>
      </c>
      <c r="C34" s="22" t="s">
        <v>4</v>
      </c>
      <c r="D34" s="22">
        <v>5.15</v>
      </c>
      <c r="E34" s="23"/>
      <c r="F34" s="29">
        <f t="shared" si="3"/>
        <v>0</v>
      </c>
    </row>
    <row r="35" spans="1:6" x14ac:dyDescent="0.25">
      <c r="A35" s="20" t="s">
        <v>46</v>
      </c>
      <c r="B35" s="21" t="s">
        <v>41</v>
      </c>
      <c r="C35" s="22" t="s">
        <v>4</v>
      </c>
      <c r="D35" s="22">
        <v>9.57</v>
      </c>
      <c r="E35" s="23"/>
      <c r="F35" s="29">
        <f t="shared" si="3"/>
        <v>0</v>
      </c>
    </row>
    <row r="36" spans="1:6" ht="15.75" thickBot="1" x14ac:dyDescent="0.3">
      <c r="A36" s="44" t="s">
        <v>51</v>
      </c>
      <c r="B36" s="45"/>
      <c r="C36" s="45"/>
      <c r="D36" s="45"/>
      <c r="E36" s="45"/>
      <c r="F36" s="38">
        <f>SUM(F33:F35)</f>
        <v>0</v>
      </c>
    </row>
    <row r="37" spans="1:6" ht="25.5" x14ac:dyDescent="0.25">
      <c r="A37" s="25">
        <v>5</v>
      </c>
      <c r="B37" s="26" t="s">
        <v>47</v>
      </c>
      <c r="C37" s="27" t="s">
        <v>4</v>
      </c>
      <c r="D37" s="27">
        <v>11.34</v>
      </c>
      <c r="E37" s="28"/>
      <c r="F37" s="29">
        <f t="shared" si="3"/>
        <v>0</v>
      </c>
    </row>
    <row r="38" spans="1:6" x14ac:dyDescent="0.25">
      <c r="A38" s="25">
        <v>6</v>
      </c>
      <c r="B38" s="26" t="s">
        <v>52</v>
      </c>
      <c r="C38" s="27" t="s">
        <v>4</v>
      </c>
      <c r="D38" s="27">
        <v>19.55</v>
      </c>
      <c r="E38" s="28"/>
      <c r="F38" s="29">
        <f t="shared" si="3"/>
        <v>0</v>
      </c>
    </row>
    <row r="39" spans="1:6" x14ac:dyDescent="0.25">
      <c r="A39" s="25">
        <v>7</v>
      </c>
      <c r="B39" s="26" t="s">
        <v>53</v>
      </c>
      <c r="C39" s="27" t="s">
        <v>4</v>
      </c>
      <c r="D39" s="27">
        <v>54</v>
      </c>
      <c r="E39" s="28"/>
      <c r="F39" s="29">
        <f t="shared" si="3"/>
        <v>0</v>
      </c>
    </row>
    <row r="40" spans="1:6" x14ac:dyDescent="0.25">
      <c r="A40" s="25">
        <v>8</v>
      </c>
      <c r="B40" s="26" t="s">
        <v>54</v>
      </c>
      <c r="C40" s="22" t="s">
        <v>10</v>
      </c>
      <c r="D40" s="22">
        <v>1</v>
      </c>
      <c r="E40" s="28"/>
      <c r="F40" s="29">
        <f t="shared" si="3"/>
        <v>0</v>
      </c>
    </row>
    <row r="41" spans="1:6" x14ac:dyDescent="0.25">
      <c r="A41" s="25">
        <v>9</v>
      </c>
      <c r="B41" s="26" t="s">
        <v>55</v>
      </c>
      <c r="C41" s="22" t="s">
        <v>10</v>
      </c>
      <c r="D41" s="22">
        <v>1</v>
      </c>
      <c r="E41" s="28"/>
      <c r="F41" s="29">
        <f t="shared" si="3"/>
        <v>0</v>
      </c>
    </row>
    <row r="42" spans="1:6" x14ac:dyDescent="0.25">
      <c r="A42" s="25">
        <v>10</v>
      </c>
      <c r="B42" s="26" t="s">
        <v>56</v>
      </c>
      <c r="C42" s="22" t="s">
        <v>10</v>
      </c>
      <c r="D42" s="22">
        <v>1</v>
      </c>
      <c r="E42" s="28"/>
      <c r="F42" s="29">
        <f t="shared" si="3"/>
        <v>0</v>
      </c>
    </row>
    <row r="43" spans="1:6" x14ac:dyDescent="0.25">
      <c r="A43" s="25">
        <v>11</v>
      </c>
      <c r="B43" s="26" t="s">
        <v>57</v>
      </c>
      <c r="C43" s="22" t="s">
        <v>10</v>
      </c>
      <c r="D43" s="22">
        <v>1</v>
      </c>
      <c r="E43" s="28"/>
      <c r="F43" s="29">
        <f t="shared" si="3"/>
        <v>0</v>
      </c>
    </row>
    <row r="44" spans="1:6" x14ac:dyDescent="0.25">
      <c r="A44" s="25">
        <v>12</v>
      </c>
      <c r="B44" s="26" t="s">
        <v>58</v>
      </c>
      <c r="C44" s="22" t="s">
        <v>10</v>
      </c>
      <c r="D44" s="22">
        <v>1</v>
      </c>
      <c r="E44" s="28"/>
      <c r="F44" s="29">
        <f t="shared" si="3"/>
        <v>0</v>
      </c>
    </row>
    <row r="45" spans="1:6" x14ac:dyDescent="0.25">
      <c r="A45" s="25">
        <v>13</v>
      </c>
      <c r="B45" s="26" t="s">
        <v>59</v>
      </c>
      <c r="C45" s="22" t="s">
        <v>10</v>
      </c>
      <c r="D45" s="22">
        <v>1</v>
      </c>
      <c r="E45" s="28"/>
      <c r="F45" s="29">
        <f t="shared" si="3"/>
        <v>0</v>
      </c>
    </row>
    <row r="46" spans="1:6" ht="25.5" x14ac:dyDescent="0.25">
      <c r="A46" s="25">
        <v>14</v>
      </c>
      <c r="B46" s="26" t="s">
        <v>60</v>
      </c>
      <c r="C46" s="22" t="s">
        <v>10</v>
      </c>
      <c r="D46" s="22">
        <v>1</v>
      </c>
      <c r="E46" s="28"/>
      <c r="F46" s="29">
        <f t="shared" si="3"/>
        <v>0</v>
      </c>
    </row>
    <row r="47" spans="1:6" x14ac:dyDescent="0.25">
      <c r="A47" s="25">
        <v>15</v>
      </c>
      <c r="B47" s="26" t="s">
        <v>61</v>
      </c>
      <c r="C47" s="22" t="s">
        <v>10</v>
      </c>
      <c r="D47" s="22">
        <v>1</v>
      </c>
      <c r="E47" s="28"/>
      <c r="F47" s="29">
        <f t="shared" si="3"/>
        <v>0</v>
      </c>
    </row>
    <row r="48" spans="1:6" ht="15.75" thickBot="1" x14ac:dyDescent="0.3">
      <c r="A48" s="44" t="s">
        <v>62</v>
      </c>
      <c r="B48" s="45"/>
      <c r="C48" s="45"/>
      <c r="D48" s="45"/>
      <c r="E48" s="45"/>
      <c r="F48" s="38">
        <f>SUM(F37:F47)</f>
        <v>0</v>
      </c>
    </row>
    <row r="49" spans="1:8" ht="34.5" customHeight="1" x14ac:dyDescent="0.25">
      <c r="A49" s="39" t="s">
        <v>63</v>
      </c>
      <c r="B49" s="40"/>
      <c r="C49" s="40"/>
      <c r="D49" s="40"/>
      <c r="E49" s="40"/>
      <c r="F49" s="18">
        <f>F23+F27+F31+F36+F48</f>
        <v>0</v>
      </c>
      <c r="H49" s="31"/>
    </row>
    <row r="50" spans="1:8" x14ac:dyDescent="0.25">
      <c r="A50" s="39" t="s">
        <v>64</v>
      </c>
      <c r="B50" s="40"/>
      <c r="C50" s="40"/>
      <c r="D50" s="40"/>
      <c r="E50" s="40"/>
      <c r="F50" s="18">
        <f>F49*0.23</f>
        <v>0</v>
      </c>
    </row>
    <row r="51" spans="1:8" ht="31.9" customHeight="1" x14ac:dyDescent="0.25">
      <c r="A51" s="39" t="s">
        <v>65</v>
      </c>
      <c r="B51" s="40"/>
      <c r="C51" s="40"/>
      <c r="D51" s="40"/>
      <c r="E51" s="40"/>
      <c r="F51" s="18">
        <f>F49+F50</f>
        <v>0</v>
      </c>
    </row>
  </sheetData>
  <mergeCells count="12">
    <mergeCell ref="B10:F10"/>
    <mergeCell ref="A23:E23"/>
    <mergeCell ref="A27:E27"/>
    <mergeCell ref="A49:E49"/>
    <mergeCell ref="B24:F24"/>
    <mergeCell ref="A50:E50"/>
    <mergeCell ref="A51:E51"/>
    <mergeCell ref="B28:F28"/>
    <mergeCell ref="A31:E31"/>
    <mergeCell ref="B32:F32"/>
    <mergeCell ref="A36:E36"/>
    <mergeCell ref="A48:E48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2021-10-12T11:19:31Z</cp:lastPrinted>
  <dcterms:created xsi:type="dcterms:W3CDTF">2021-07-28T05:48:53Z</dcterms:created>
  <dcterms:modified xsi:type="dcterms:W3CDTF">2022-04-22T09:59:00Z</dcterms:modified>
</cp:coreProperties>
</file>