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195" yWindow="120" windowWidth="12525" windowHeight="12090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Arkusz13!$A$1:$E$129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/>
</workbook>
</file>

<file path=xl/calcChain.xml><?xml version="1.0" encoding="utf-8"?>
<calcChain xmlns="http://schemas.openxmlformats.org/spreadsheetml/2006/main">
  <c r="U313" i="1" l="1"/>
  <c r="U317" i="1"/>
  <c r="U321" i="1"/>
  <c r="U323" i="1" l="1"/>
  <c r="U324" i="1"/>
  <c r="U320" i="1"/>
  <c r="U316" i="1"/>
  <c r="U322" i="1"/>
  <c r="U319" i="1"/>
  <c r="U310" i="1"/>
  <c r="U318" i="1"/>
  <c r="U314" i="1"/>
  <c r="U312" i="1"/>
  <c r="U315" i="1"/>
  <c r="U311" i="1"/>
  <c r="K368" i="1" l="1"/>
  <c r="H368" i="1"/>
  <c r="R116" i="1" l="1"/>
  <c r="T116" i="1"/>
  <c r="P116" i="1"/>
  <c r="P397" i="1"/>
  <c r="M397" i="1"/>
  <c r="J397" i="1"/>
  <c r="G397" i="1"/>
  <c r="M388" i="1"/>
  <c r="M249" i="1"/>
  <c r="C67" i="1"/>
  <c r="C33" i="1"/>
  <c r="K249" i="1" l="1"/>
  <c r="Q249" i="1"/>
  <c r="J176" i="1"/>
  <c r="V176" i="1"/>
  <c r="S176" i="1"/>
  <c r="U309" i="1"/>
  <c r="P176" i="1"/>
  <c r="M176" i="1"/>
  <c r="O249" i="1"/>
  <c r="G388" i="1"/>
  <c r="J388" i="1"/>
  <c r="Q279" i="1"/>
  <c r="S150" i="1"/>
  <c r="P388" i="1"/>
  <c r="G138" i="1"/>
  <c r="M138" i="1"/>
  <c r="S138" i="1"/>
  <c r="F116" i="1"/>
  <c r="O279" i="1"/>
  <c r="J150" i="1"/>
  <c r="P150" i="1"/>
  <c r="G150" i="1"/>
  <c r="M150" i="1"/>
  <c r="P138" i="1"/>
  <c r="J138" i="1"/>
  <c r="D116" i="1"/>
  <c r="H116" i="1"/>
  <c r="S325" i="1"/>
  <c r="R325" i="1"/>
  <c r="Q325" i="1"/>
  <c r="P325" i="1"/>
  <c r="O325" i="1"/>
  <c r="N325" i="1"/>
  <c r="L325" i="1"/>
  <c r="Q240" i="1"/>
  <c r="O240" i="1"/>
  <c r="Q217" i="1"/>
  <c r="O217" i="1"/>
  <c r="M217" i="1"/>
  <c r="K217" i="1"/>
  <c r="Q68" i="1"/>
  <c r="O68" i="1"/>
  <c r="M68" i="1"/>
  <c r="K68" i="1"/>
  <c r="I68" i="1"/>
  <c r="G68" i="1"/>
  <c r="Q34" i="1"/>
  <c r="O34" i="1"/>
  <c r="M34" i="1"/>
  <c r="K34" i="1"/>
  <c r="I34" i="1"/>
  <c r="G34" i="1"/>
  <c r="T325" i="1" l="1"/>
  <c r="U325" i="1"/>
  <c r="S34" i="1"/>
  <c r="U34" i="1"/>
  <c r="S68" i="1"/>
  <c r="U68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parametry '2016-05-01', '2016-05-31' "/>
  </connection>
  <connection id="2" keepAlive="1" name="SP_Meldunek_sekcja_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1 '2016-05-01', '2016-05-31' "/>
  </connection>
  <connection id="3" keepAlive="1" name="SP_Meldunek_sekcja_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2 '2016-05-01', '2016-05-31' "/>
  </connection>
  <connection id="4" keepAlive="1" name="SP_Meldunek_sekcja_I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1 '2016-05-01', '2016-05-31' "/>
  </connection>
  <connection id="5" keepAlive="1" name="SP_Meldunek_sekcja_I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2 '2016-05-01', '2016-05-31' "/>
  </connection>
  <connection id="6" keepAlive="1" name="SP_Meldunek_sekcja_II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1 '2016-05-01', '2016-05-31' "/>
  </connection>
  <connection id="7" keepAlive="1" name="SP_Meldunek_sekcja_II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2 '2016-05-01', '2016-05-31' "/>
  </connection>
  <connection id="8" keepAlive="1" name="SP_Meldunek_sekcja_IV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V '2016-05-01', '2016-05-31' "/>
  </connection>
  <connection id="9" keepAlive="1" name="SP_Meldunek_sekcja_IX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1 '2016-05-01', '2016-05-31' "/>
  </connection>
  <connection id="10" keepAlive="1" name="SP_Meldunek_sekcja_IX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2 '2016-05-01', '2016-05-31' "/>
  </connection>
  <connection id="11" keepAlive="1" name="SP_Meldunek_sekcja_V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1 '2016-05-01', '2016-05-31' "/>
  </connection>
  <connection id="12" keepAlive="1" name="SP_Meldunek_sekcja_V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2 '2016-05-01', '2016-05-31' "/>
  </connection>
  <connection id="13" keepAlive="1" name="SP_Meldunek_sekcja_V_tab_3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3 '2016-05-01', '2016-05-31' "/>
  </connection>
  <connection id="14" keepAlive="1" name="SP_Meldunek_sekcja_V_tab_4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4 '2016-05-01', '2016-05-31' "/>
  </connection>
  <connection id="15" keepAlive="1" name="SP_Meldunek_sekcja_VI_tab_1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1 '2016-05-01', '2016-05-31' "/>
  </connection>
  <connection id="16" keepAlive="1" name="SP_Meldunek_sekcja_VI_tab_2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2 '2016-05-01', '2016-05-31' 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I '2016-05-01', '2016-05-31' "/>
  </connection>
</connections>
</file>

<file path=xl/sharedStrings.xml><?xml version="1.0" encoding="utf-8"?>
<sst xmlns="http://schemas.openxmlformats.org/spreadsheetml/2006/main" count="1006" uniqueCount="184">
  <si>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</si>
  <si>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</si>
  <si>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</si>
  <si>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</si>
  <si>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</si>
  <si>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</si>
  <si>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</si>
  <si>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</si>
  <si>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</si>
  <si>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</si>
  <si>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</si>
  <si>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</si>
  <si>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</si>
  <si>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</si>
  <si>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</si>
  <si>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</si>
  <si>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</si>
  <si>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</si>
  <si>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</si>
  <si>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</si>
  <si>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konsul RP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</si>
  <si>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</si>
  <si>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</si>
  <si>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</si>
  <si>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</si>
  <si>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</si>
  <si>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</si>
  <si>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</si>
  <si>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</si>
  <si>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</si>
  <si>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</si>
  <si>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</si>
  <si>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</si>
  <si>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</si>
  <si>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</si>
  <si>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</si>
  <si>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</si>
  <si>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</si>
  <si>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</si>
  <si>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</si>
  <si>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</si>
  <si>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</si>
  <si>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</si>
  <si>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</si>
  <si>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</si>
  <si>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</si>
  <si>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</si>
  <si>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</si>
  <si>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</si>
  <si>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</si>
  <si>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</si>
  <si>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</si>
  <si>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</si>
  <si>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</si>
  <si>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</si>
  <si>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</si>
  <si>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</si>
  <si>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</si>
  <si>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</si>
  <si>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</si>
  <si>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</si>
  <si>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</si>
  <si>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</si>
  <si>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</si>
  <si>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</si>
  <si>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</si>
  <si>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</si>
  <si>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r>
      <t>*</t>
    </r>
    <r>
      <rPr>
        <i/>
        <sz val="6"/>
        <color theme="1"/>
        <rFont val="Tahoma"/>
        <family val="2"/>
        <charset val="238"/>
      </rPr>
      <t xml:space="preserve"> zgodnie z nowym aquis azylowym od 1.01.2014 r. wznowienie postępowania po tzw. transferze dublińskim liczy się jako kolejny wniosek o nadanie statusu uchodźcy</t>
    </r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</si>
  <si>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</si>
  <si>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</si>
  <si>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</si>
  <si>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</si>
  <si>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</si>
  <si>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</si>
  <si>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</si>
  <si>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</si>
  <si>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</si>
  <si>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</si>
  <si>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</si>
  <si>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</si>
  <si>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</si>
  <si>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</si>
  <si>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</si>
  <si>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</si>
  <si>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</si>
  <si>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</si>
  <si>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</si>
  <si>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</si>
  <si>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</si>
  <si>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</si>
  <si>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</si>
  <si>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</si>
  <si>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</si>
  <si>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</si>
  <si>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</si>
  <si>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</si>
  <si>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</si>
  <si>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</si>
  <si>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</si>
  <si>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</si>
  <si>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</si>
  <si>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</si>
  <si>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</si>
  <si>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</si>
  <si>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</si>
  <si>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</si>
  <si>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</si>
  <si>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</si>
  <si>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</si>
  <si>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</si>
  <si>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</si>
  <si>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</si>
  <si>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</si>
  <si>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</si>
  <si>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</si>
  <si>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</si>
  <si>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</si>
  <si>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</si>
  <si>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</si>
  <si>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</si>
  <si>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</si>
  <si>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</si>
  <si>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</si>
  <si>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</si>
  <si>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</si>
  <si>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</si>
  <si>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</si>
  <si>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</si>
  <si>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</si>
  <si>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</si>
  <si>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</si>
  <si>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</si>
  <si>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</si>
  <si>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</si>
  <si>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</si>
  <si>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</si>
  <si>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</si>
  <si>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</si>
  <si>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</si>
  <si>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GRUZJA</t>
  </si>
  <si>
    <t>TADŻYKISTAN</t>
  </si>
  <si>
    <t>WZNOWIENIA</t>
  </si>
  <si>
    <t>SZWECJA</t>
  </si>
  <si>
    <t>WĘGRY</t>
  </si>
  <si>
    <t>01.05.2016</t>
  </si>
  <si>
    <t>31.05.2016</t>
  </si>
  <si>
    <t>01.01.2016</t>
  </si>
  <si>
    <t>ARMENIA</t>
  </si>
  <si>
    <t>TURCJA</t>
  </si>
  <si>
    <t>NIDERLANDY</t>
  </si>
  <si>
    <t>25.05.2016 - 31.05.2016</t>
  </si>
  <si>
    <t>18.05.2016 - 24.05.2016</t>
  </si>
  <si>
    <t>11.05.2016 - 17.05.2016</t>
  </si>
  <si>
    <t>04.05.2016 - 10.05.2016</t>
  </si>
  <si>
    <t>27.04.2016 - 03.05.2016</t>
  </si>
  <si>
    <t>I. Przyjęte wnioski o udzielenie ochrony międzynarodowej w RP:</t>
  </si>
  <si>
    <t>III. Wydane decyzje w sprawie o udzielenie ochrony międzynarodowej:</t>
  </si>
  <si>
    <t>VII. Konsultacje wizowe</t>
  </si>
  <si>
    <t>VIII.  Informacja o Małym Ruchu Granicznym</t>
  </si>
  <si>
    <t>IX. Ogólne trendy</t>
  </si>
  <si>
    <t>IV. Cudzoziemcy, w sprawie których wszczęto postępowanie o nadanie statusu uchodźcy i którym zapewniono zakwaterowanie      w ośrodkach dla cudzoziemców:</t>
  </si>
  <si>
    <t>01.06.2016 - 30.06.2016 r.</t>
  </si>
  <si>
    <t>01.01.2016 - 30.06.2016</t>
  </si>
  <si>
    <t>01.01.2016 - 30.06.2016 r.</t>
  </si>
  <si>
    <t>NEMCY</t>
  </si>
  <si>
    <t>27.05.2016 - 02.06.2016</t>
  </si>
  <si>
    <t>03.06.2016 - 09.06.2016</t>
  </si>
  <si>
    <t>10.06.2016 - 16.06.2016</t>
  </si>
  <si>
    <t>17.06.2016 - 23.06.2016</t>
  </si>
  <si>
    <t>24.06.2016 - 30.06.2016</t>
  </si>
  <si>
    <t>decyzje 01.06.2016 - 30.06.2016</t>
  </si>
  <si>
    <t>decyzje 01.06.2016 - 30.06.2016 r.</t>
  </si>
  <si>
    <t xml:space="preserve">Od początku 2016 roku 49% zezwoleń MRG wydano na Ukrainie, pozostałe 51% wydano przez wydział konsularny w Kaliningradzie. Ogółem w 67 przypadkach nastąpiła odmowa wydania, 60 – na Ukrainie i 7 w Rosji. 258 zezwoleń unieważniono (208 na Ukrainie i 50 w Rosji). </t>
  </si>
  <si>
    <t xml:space="preserve">Sytuację migracyjną w Polsce dalej cechuje dominacja napływu obywateli Ukrainy. Wzrost liczby obywateli Ukrainy, ubiegających o ochronę międzynarodową i legalizację pobytu jest stale monitorowany. Zdecydowana większość obywateli Ukrainy, przybywających do Polski, preferuje legalizację pobytu umożliwiającą podjęcie pracy i samodzielne utrzymanie rodziny (przez pierwsze 6 miesięcy toku sprawy o udzieleniu ochrony międzynarodowej to jest niemożliwe). Wnioski o pobyt stały przeważnie składają osoby, które legalnie mieszkają w Polsce przez kilka lat. Stanowcza większość z nich to osoby polskiego pochodzenia, w tym legitymujące się Kartą Polaka bądź małżonkowie obywateli RP. Większa część cudzoziemców ubiega o zezwolenie na pobyt czasowy (głównie jednolite zezwolenia na pobyt i pracę), mając na celu znaleźć pracę.
Od 2008 roku w Polsce notowano ciągły wzrost liczby przybywających cudzoziemców. 
</t>
  </si>
  <si>
    <t xml:space="preserve">Liczba cudzoziemców objętych wnioskami o przejęcie odpowiedzialności za wniosek o udzielenie ochrony złożony na terytorium innego państwa członkowskiego (tzw. IN) w 2016 r.  wyniosła 4 184 os. Polska wystąpiła z takim wnioskiem do innych krajów europejskich (OUT)       w przypadku 96 osób. Decyzje pozytywne zapadły w przypadku 92% wniosków IN i 48% wniosków OUT. 65% wniosków IN oraz 39% wniosków OUT dotyczy współpracy z Niemcami. Poza tym, osoby, które ubiegały się o ochronę międzynarodową w Polsce, składały kolejne wnioski we Francji, Austrii, Holandii i Szwecji. Z kolei dalsze wnioski OUT z Polski kierowane były głównie do Austrii, Francji, Węgier i Holandii. </t>
  </si>
  <si>
    <t xml:space="preserve">W 2016 roku Szef Urzędu do Spraw Cudzoziemców wydał w sumie 7 228 decyzji: udzielił ochrony w jednej z jej form 121 os. (2% ogółu), decyzję negatywną uzyskało 1 095 os. (18%), umorzono 6 012 postępowań (82%).  Najliczniejszymi beneficjentami  decyzji przyznających ochronę byli obywatele:
* Rosji (37 os. 31% ogółu, głównie ochrona uzupełniająca).
* Ukrainy (10 os. 8% ogółu, głównie ochrona uzupełniająca).                                                                                                                                                     Ochronę uzupełniającą udzielono 26 Rosjanom (45%), 9 obywatelom Ukrainy (18%). Ilość decyzji, wydanych przez Szefa Urzędu do Spraw Cudzoziemców, w czerwcu wzrosła (1 605), porównując z analogicznym okresem w 2015 roku (939). Spośród wydanych decyzji o nadaniu statusu uchodźcy najwięcej uzyskali obywatele Syrii (22; 50%). Kolejni beneficjenci to obywatele Chin (4; 9%), Egiptu (4; 9%), Iraku (3; 7%). Najliczniejszymi grupami, którym nadano ochronę uzupełniającą, byli obywatele Rosji (26; 43%) i Iraku (15; 25%). Za nimi są obywatele Ukrainy (9; 15%) i Syrii (3; 5%). Pobyt tolerowany otrzymali obywatele Rosji (8; 47%), Armenii (5; 29%) i Białorusi (2; 12%).
</t>
  </si>
  <si>
    <t xml:space="preserve">Urząd do Spraw Cudzoziemców obecnie ma pod swoją opieką 4 111 obywateli państw trzecich. Aktualnie koło 60% świadczeniobiorców wynajmuje mieszkania i utrzymuje się ze środków otrzymywanych z Urzędu. Ogólna ilość miejsc w 12 ośrodkach w ciągu pierwszego półrocza 2016 roku wzrosła (2 311 miejsc na dzień 30 czerwca w porównaniu do 2 219 miejsc na dzień 1 stycznia). Liczba osób, przybywających w ośrodkach spadła (z 1 932 osób w styczniu do 1 673 osób w czerwcu). Ilość wolnych miejsc w tym okresie zwiększyła się dwukrotnie (z 287 w styczniu do 638 w czerwcu). Ilość świadczeniobiorców, znajdujących się poza ośrodkami, w pierwszym półroczu nieco się zmniejszyła (z 2 467 w styczniu do 2 433 w czerwcu), porównując ze wzrostem ich w analogicznym okresie 2015 roku (z 2 401 w styczniu do 2 505 w czerwcu).  </t>
  </si>
  <si>
    <t xml:space="preserve">W czerwcu 2016 roku złożono ponad 12 111 wniosków o legalizację pobytu na terytorium Rzeczypospolitej Polski. 90% wniosków są to wnioski o pobyt czasowy, 8% - o pobyt stały i 2% - o zezwolenie na pobyt rezydenta długoterminowego UE. Złożono 10 915 wniosków               o zezwolenie na pobyt czasowy i 943 wnioski o pobyt stały. 71% wszystkich procedur zakończyło się decyzją przyznającą zezwolenie pobytowe, 8% odmową wydania zezwolenia, a 3% umorzeniem sprawy. Od początku 2016 roku ogółem złożono 62 581 wniosków, z których 75% zakończyło się decyzją pozytywną, 8% - decyzją negatywną i 3% umorzeniem sprawy. 89% wnioskodawców ubiegało o pobyt czasowy, 9% - o pobyt stały i 2% - o zezwolenie na pobyt rezydenta długoterminowego UE. Liczba wniosków o zezwolenie na pobyt czasowy wzrosła (10 915) w porównaniu z analogicznym okresem w 2015 roku (7 118). W sprawie zezwolenia na pobyt czasowy w pierwszej połowie 2016 roku 67% (37 203)  wniosków złożyli obywatele Ukrainy, 4% (2 017) - Chińczycy, po 3%: Wietnamczycy (1 600), Hindusi (1 672). Liczba zezwoleń na pobyt stały i na pobyt rezydenta długoterminowego UE spadła (1 196) w porównaniu z analogicznym okresem w 2015 roku. Obywatele Ukrainy także zdominowali te wnioski w pierwszej połowie 2016 roku (3 927 wniosków). W gronie innych dominujących grup są Białorusini (944; 14%), Wietnamczycy (315; 5%), Rosjanie (227; 3%) i Chińczycy (203; 3%). Liczba decyzji o zezwolenie na pobyt stały i na pobyt rezydenta długoterminowego UE spadła (911) w porównaniu z analogicznym okresem w 2015 roku ( 1 153). Obywatele Ukrainy otrzymali największą ilość decyzji – 3 566, Białorusini – 782 (14%), Wietnamczycy – 219 (4%), Rosjanie – 206 (3%), Chińczycy – 166 (3%). </t>
  </si>
  <si>
    <t xml:space="preserve">W 2016 roku Szef Urzędu do Spraw Cudzoziemców otrzymał koło 3,1 tys. odwołań: 73% (2 277) dotyczyło legalizacji pobytu czasowego, 19% (590) – zobowiązania do powrotu, 6% (185) – pobytu stałego. W tym samym czasie Szef Urzędu do Spraw Cudzoziemców wydał 1 721 decyzji, z czego 34% (590) stanowiło utrzymanie w mocy decyzji, od której się odwołano, 12% (213) decyzji pozytywnych, 19% (332) uchylenia                 i przekazania do ponownego rozpatrywania.   </t>
  </si>
  <si>
    <t xml:space="preserve">Liczba wniosków w sprawie konsultacji wizowych wynosi 111,1 tys., z czego 91% inicjowały inne państwa. W tym samym okresie wydano koło 109,2 tys. decyzji -  92% wobec wniosków innych państw.  </t>
  </si>
  <si>
    <t>przygotowała: Lucas Kasprowicz</t>
  </si>
  <si>
    <t>tłumaczenie: Hanna Talaka</t>
  </si>
  <si>
    <t>Warszawa, 14 lipca 2016 r.</t>
  </si>
  <si>
    <t xml:space="preserve">W 2016 roku (stan na 30 czerwca) wniosek o udzielenie ochrony międzynarodowej złożyło 6 997 osób, w tym 5 przypadków dot. wznowienia postępowania. 89% stanowiły wnioski pierwsze. Najliczniejsze grupy cudzoziemców ubiegających się o ochronę międzynarodową, to obywatele Rosji (5 090; 73%), Ukrainy (708; 10%) i Tadżykistanu (656; 9%). W gronie pozostałych dominujących grup znaleźli się wnioskodawcy z Armenii ( 176; 2,5%) i Gruzji ( 64; 1%). Liczba wnioskodawców o udzielenie ochrony międzynarodowej w czerwcu wzrosła    (1 597), porównując z analogicznym okresem w 2015 roku.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</si>
</sst>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i/>
      <sz val="9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  <border>
      <left style="thin">
        <color rgb="FFE8E8E8"/>
      </left>
      <right style="thin">
        <color rgb="FFE8E8E8"/>
      </right>
      <top/>
      <bottom style="thin">
        <color rgb="FFE8E8E8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327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0" fillId="0" borderId="44" xfId="0" applyBorder="1" applyProtection="1">
      <protection locked="0"/>
    </xf>
    <xf numFmtId="0" fontId="0" fillId="0" borderId="44" xfId="0" applyFill="1" applyBorder="1" applyProtection="1">
      <protection locked="0"/>
    </xf>
    <xf numFmtId="0" fontId="36" fillId="0" borderId="45" xfId="10" applyFont="1" applyFill="1" applyBorder="1" applyAlignment="1" applyProtection="1">
      <alignment horizontal="left" vertical="center"/>
      <protection locked="0"/>
    </xf>
    <xf numFmtId="0" fontId="36" fillId="0" borderId="45" xfId="1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32" fillId="35" borderId="46" xfId="24" applyFont="1" applyFill="1" applyBorder="1" applyAlignment="1" applyProtection="1">
      <alignment horizontal="left" vertical="center" wrapText="1" indent="1"/>
      <protection locked="0"/>
    </xf>
    <xf numFmtId="0" fontId="32" fillId="35" borderId="47" xfId="24" applyFont="1" applyFill="1" applyBorder="1" applyAlignment="1" applyProtection="1">
      <alignment horizontal="left" vertical="center" wrapText="1" indent="1"/>
      <protection locked="0"/>
    </xf>
    <xf numFmtId="0" fontId="32" fillId="35" borderId="47" xfId="0" applyFont="1" applyFill="1" applyBorder="1" applyAlignment="1" applyProtection="1">
      <alignment horizontal="center" vertical="center"/>
      <protection locked="0"/>
    </xf>
    <xf numFmtId="3" fontId="32" fillId="35" borderId="47" xfId="0" applyNumberFormat="1" applyFont="1" applyFill="1" applyBorder="1" applyAlignment="1" applyProtection="1">
      <alignment horizontal="center" vertical="center"/>
      <protection locked="0"/>
    </xf>
    <xf numFmtId="3" fontId="32" fillId="35" borderId="47" xfId="43" applyNumberFormat="1" applyFont="1" applyFill="1" applyBorder="1" applyAlignment="1" applyProtection="1">
      <alignment horizontal="center" vertical="center"/>
      <protection locked="0"/>
    </xf>
    <xf numFmtId="0" fontId="0" fillId="0" borderId="47" xfId="0" applyBorder="1" applyProtection="1">
      <protection locked="0"/>
    </xf>
    <xf numFmtId="0" fontId="32" fillId="35" borderId="46" xfId="0" applyFont="1" applyFill="1" applyBorder="1" applyAlignment="1" applyProtection="1">
      <alignment horizontal="center" vertical="center"/>
      <protection locked="0"/>
    </xf>
    <xf numFmtId="3" fontId="32" fillId="35" borderId="46" xfId="0" applyNumberFormat="1" applyFont="1" applyFill="1" applyBorder="1" applyAlignment="1" applyProtection="1">
      <alignment horizontal="center" vertical="center"/>
      <protection locked="0"/>
    </xf>
    <xf numFmtId="3" fontId="32" fillId="35" borderId="46" xfId="43" applyNumberFormat="1" applyFont="1" applyFill="1" applyBorder="1" applyAlignment="1" applyProtection="1">
      <alignment horizontal="center" vertical="center"/>
      <protection locked="0"/>
    </xf>
    <xf numFmtId="0" fontId="0" fillId="0" borderId="46" xfId="0" applyBorder="1" applyProtection="1">
      <protection locked="0"/>
    </xf>
    <xf numFmtId="0" fontId="25" fillId="0" borderId="0" xfId="0" applyFont="1" applyAlignment="1" applyProtection="1">
      <alignment vertical="top"/>
      <protection locked="0"/>
    </xf>
    <xf numFmtId="165" fontId="25" fillId="0" borderId="0" xfId="0" applyNumberFormat="1" applyFont="1" applyAlignment="1" applyProtection="1">
      <alignment vertical="top"/>
      <protection locked="0"/>
    </xf>
    <xf numFmtId="0" fontId="36" fillId="35" borderId="0" xfId="0" applyFont="1" applyFill="1" applyBorder="1" applyAlignment="1" applyProtection="1">
      <alignment horizontal="center" vertical="center"/>
      <protection locked="0"/>
    </xf>
    <xf numFmtId="3" fontId="36" fillId="35" borderId="0" xfId="0" applyNumberFormat="1" applyFont="1" applyFill="1" applyBorder="1" applyAlignment="1" applyProtection="1">
      <alignment horizontal="center" vertical="center"/>
      <protection locked="0"/>
    </xf>
    <xf numFmtId="3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2" fillId="35" borderId="0" xfId="10" applyFont="1" applyFill="1" applyBorder="1" applyAlignment="1" applyProtection="1">
      <alignment horizontal="center" vertical="center" wrapText="1"/>
      <protection locked="0"/>
    </xf>
    <xf numFmtId="0" fontId="32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32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protection locked="0"/>
    </xf>
    <xf numFmtId="0" fontId="27" fillId="0" borderId="0" xfId="0" applyFont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9" xfId="10" applyNumberFormat="1" applyFont="1" applyFill="1" applyBorder="1" applyAlignment="1" applyProtection="1">
      <alignment horizontal="center" vertical="center"/>
    </xf>
    <xf numFmtId="0" fontId="0" fillId="0" borderId="54" xfId="0" applyBorder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55" xfId="0" applyBorder="1" applyAlignment="1"/>
    <xf numFmtId="9" fontId="0" fillId="0" borderId="0" xfId="46" applyFont="1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8" fillId="0" borderId="0" xfId="0" applyFont="1" applyProtection="1"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6" fillId="36" borderId="48" xfId="0" applyFont="1" applyFill="1" applyBorder="1" applyAlignment="1" applyProtection="1">
      <alignment horizontal="center" vertical="center"/>
    </xf>
    <xf numFmtId="0" fontId="36" fillId="36" borderId="49" xfId="0" applyFont="1" applyFill="1" applyBorder="1" applyAlignment="1" applyProtection="1">
      <alignment horizontal="center" vertical="center"/>
    </xf>
    <xf numFmtId="3" fontId="36" fillId="36" borderId="49" xfId="0" applyNumberFormat="1" applyFont="1" applyFill="1" applyBorder="1" applyAlignment="1" applyProtection="1">
      <alignment horizontal="center" vertical="center"/>
    </xf>
    <xf numFmtId="3" fontId="36" fillId="36" borderId="50" xfId="0" applyNumberFormat="1" applyFont="1" applyFill="1" applyBorder="1" applyAlignment="1" applyProtection="1">
      <alignment horizontal="center" vertical="center"/>
    </xf>
    <xf numFmtId="0" fontId="37" fillId="36" borderId="25" xfId="24" applyFont="1" applyFill="1" applyBorder="1" applyAlignment="1" applyProtection="1">
      <alignment horizontal="left" vertical="center" wrapText="1"/>
    </xf>
    <xf numFmtId="0" fontId="37" fillId="36" borderId="10" xfId="24" applyFont="1" applyFill="1" applyBorder="1" applyAlignment="1" applyProtection="1">
      <alignment horizontal="left" vertical="center" wrapText="1"/>
    </xf>
    <xf numFmtId="3" fontId="37" fillId="36" borderId="10" xfId="24" applyNumberFormat="1" applyFont="1" applyFill="1" applyBorder="1" applyAlignment="1" applyProtection="1">
      <alignment horizontal="right" vertical="center"/>
    </xf>
    <xf numFmtId="3" fontId="37" fillId="36" borderId="10" xfId="24" applyNumberFormat="1" applyFont="1" applyFill="1" applyBorder="1" applyAlignment="1" applyProtection="1">
      <alignment horizontal="right" vertical="center" wrapText="1"/>
    </xf>
    <xf numFmtId="3" fontId="37" fillId="36" borderId="32" xfId="24" applyNumberFormat="1" applyFont="1" applyFill="1" applyBorder="1" applyAlignment="1" applyProtection="1">
      <alignment horizontal="right" vertical="center" wrapText="1"/>
    </xf>
    <xf numFmtId="0" fontId="37" fillId="0" borderId="41" xfId="0" applyFont="1" applyFill="1" applyBorder="1" applyAlignment="1" applyProtection="1">
      <alignment horizontal="left" vertical="center" wrapText="1"/>
    </xf>
    <xf numFmtId="0" fontId="37" fillId="0" borderId="42" xfId="0" applyFont="1" applyFill="1" applyBorder="1" applyAlignment="1" applyProtection="1">
      <alignment horizontal="left" vertical="center" wrapText="1"/>
    </xf>
    <xf numFmtId="3" fontId="37" fillId="0" borderId="42" xfId="0" applyNumberFormat="1" applyFont="1" applyBorder="1" applyAlignment="1" applyProtection="1">
      <alignment horizontal="right" vertical="center"/>
    </xf>
    <xf numFmtId="3" fontId="37" fillId="0" borderId="42" xfId="0" applyNumberFormat="1" applyFont="1" applyBorder="1" applyAlignment="1" applyProtection="1">
      <alignment horizontal="right" vertical="center" wrapText="1"/>
    </xf>
    <xf numFmtId="3" fontId="37" fillId="0" borderId="43" xfId="0" applyNumberFormat="1" applyFont="1" applyBorder="1" applyAlignment="1" applyProtection="1">
      <alignment horizontal="right" vertical="center" wrapText="1"/>
    </xf>
    <xf numFmtId="0" fontId="37" fillId="36" borderId="25" xfId="0" applyFont="1" applyFill="1" applyBorder="1" applyAlignment="1" applyProtection="1">
      <alignment horizontal="left" vertical="center"/>
    </xf>
    <xf numFmtId="0" fontId="37" fillId="36" borderId="10" xfId="0" applyFont="1" applyFill="1" applyBorder="1" applyAlignment="1" applyProtection="1">
      <alignment horizontal="left" vertical="center"/>
    </xf>
    <xf numFmtId="3" fontId="37" fillId="36" borderId="10" xfId="0" applyNumberFormat="1" applyFont="1" applyFill="1" applyBorder="1" applyAlignment="1" applyProtection="1">
      <alignment horizontal="right" vertical="center" wrapText="1"/>
    </xf>
    <xf numFmtId="0" fontId="37" fillId="35" borderId="25" xfId="0" applyFont="1" applyFill="1" applyBorder="1" applyAlignment="1" applyProtection="1">
      <alignment horizontal="left" vertical="center"/>
    </xf>
    <xf numFmtId="0" fontId="37" fillId="35" borderId="10" xfId="0" applyFont="1" applyFill="1" applyBorder="1" applyAlignment="1" applyProtection="1">
      <alignment horizontal="left" vertical="center"/>
    </xf>
    <xf numFmtId="3" fontId="37" fillId="35" borderId="10" xfId="0" applyNumberFormat="1" applyFont="1" applyFill="1" applyBorder="1" applyAlignment="1" applyProtection="1">
      <alignment horizontal="right" vertical="center" wrapText="1"/>
    </xf>
    <xf numFmtId="3" fontId="37" fillId="0" borderId="10" xfId="24" applyNumberFormat="1" applyFont="1" applyFill="1" applyBorder="1" applyAlignment="1" applyProtection="1">
      <alignment horizontal="right" vertical="center"/>
    </xf>
    <xf numFmtId="3" fontId="37" fillId="0" borderId="10" xfId="0" applyNumberFormat="1" applyFont="1" applyBorder="1" applyAlignment="1" applyProtection="1">
      <alignment horizontal="right" vertical="center"/>
    </xf>
    <xf numFmtId="3" fontId="37" fillId="0" borderId="32" xfId="0" applyNumberFormat="1" applyFont="1" applyBorder="1" applyAlignment="1" applyProtection="1">
      <alignment horizontal="right" vertical="center"/>
    </xf>
    <xf numFmtId="0" fontId="37" fillId="0" borderId="25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6" fillId="36" borderId="31" xfId="0" applyFont="1" applyFill="1" applyBorder="1" applyAlignment="1" applyProtection="1">
      <alignment horizontal="center" vertical="center" textRotation="90" wrapText="1"/>
      <protection locked="0"/>
    </xf>
    <xf numFmtId="3" fontId="37" fillId="0" borderId="10" xfId="0" applyNumberFormat="1" applyFont="1" applyBorder="1" applyAlignment="1" applyProtection="1">
      <alignment horizontal="right" vertical="center" wrapText="1"/>
    </xf>
    <xf numFmtId="0" fontId="36" fillId="36" borderId="20" xfId="0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  <protection locked="0"/>
    </xf>
    <xf numFmtId="0" fontId="37" fillId="34" borderId="25" xfId="0" applyFont="1" applyFill="1" applyBorder="1" applyAlignment="1" applyProtection="1">
      <alignment horizontal="left" vertical="center" wrapText="1"/>
      <protection locked="0"/>
    </xf>
    <xf numFmtId="0" fontId="37" fillId="34" borderId="10" xfId="0" applyFont="1" applyFill="1" applyBorder="1" applyAlignment="1" applyProtection="1">
      <alignment horizontal="left" vertical="center" wrapText="1"/>
      <protection locked="0"/>
    </xf>
    <xf numFmtId="0" fontId="36" fillId="33" borderId="10" xfId="0" applyFont="1" applyFill="1" applyBorder="1" applyAlignment="1" applyProtection="1">
      <alignment horizontal="center" vertical="center" wrapText="1"/>
      <protection locked="0"/>
    </xf>
    <xf numFmtId="3" fontId="36" fillId="35" borderId="49" xfId="10" applyNumberFormat="1" applyFont="1" applyFill="1" applyBorder="1" applyAlignment="1" applyProtection="1">
      <alignment horizontal="center" vertical="center"/>
    </xf>
    <xf numFmtId="3" fontId="36" fillId="35" borderId="50" xfId="10" applyNumberFormat="1" applyFont="1" applyFill="1" applyBorder="1" applyAlignment="1" applyProtection="1">
      <alignment horizontal="center" vertical="center"/>
    </xf>
    <xf numFmtId="0" fontId="36" fillId="33" borderId="32" xfId="0" applyFont="1" applyFill="1" applyBorder="1" applyAlignment="1" applyProtection="1">
      <alignment horizontal="center" vertical="center" wrapText="1"/>
      <protection locked="0"/>
    </xf>
    <xf numFmtId="3" fontId="36" fillId="33" borderId="49" xfId="10" applyNumberFormat="1" applyFont="1" applyFill="1" applyBorder="1" applyAlignment="1" applyProtection="1">
      <alignment horizontal="center" vertical="center"/>
    </xf>
    <xf numFmtId="3" fontId="36" fillId="33" borderId="50" xfId="10" applyNumberFormat="1" applyFont="1" applyFill="1" applyBorder="1" applyAlignment="1" applyProtection="1">
      <alignment horizontal="center" vertical="center"/>
    </xf>
    <xf numFmtId="0" fontId="37" fillId="33" borderId="25" xfId="0" applyFont="1" applyFill="1" applyBorder="1" applyAlignment="1" applyProtection="1">
      <alignment horizontal="left" vertical="center" indent="1"/>
      <protection locked="0"/>
    </xf>
    <xf numFmtId="0" fontId="37" fillId="33" borderId="10" xfId="0" applyFont="1" applyFill="1" applyBorder="1" applyAlignment="1" applyProtection="1">
      <alignment horizontal="left" vertical="center" indent="1"/>
      <protection locked="0"/>
    </xf>
    <xf numFmtId="3" fontId="37" fillId="33" borderId="10" xfId="24" applyNumberFormat="1" applyFont="1" applyFill="1" applyBorder="1" applyAlignment="1" applyProtection="1">
      <alignment horizontal="right" vertical="center"/>
    </xf>
    <xf numFmtId="3" fontId="37" fillId="0" borderId="42" xfId="24" applyNumberFormat="1" applyFont="1" applyFill="1" applyBorder="1" applyAlignment="1" applyProtection="1">
      <alignment horizontal="right" vertical="center"/>
    </xf>
    <xf numFmtId="0" fontId="36" fillId="36" borderId="21" xfId="0" applyFont="1" applyFill="1" applyBorder="1" applyAlignment="1" applyProtection="1">
      <alignment horizontal="center" vertical="center"/>
      <protection locked="0"/>
    </xf>
    <xf numFmtId="0" fontId="36" fillId="35" borderId="48" xfId="10" applyFont="1" applyFill="1" applyBorder="1" applyAlignment="1" applyProtection="1">
      <alignment horizontal="center" vertical="center" wrapText="1"/>
      <protection locked="0"/>
    </xf>
    <xf numFmtId="0" fontId="36" fillId="35" borderId="49" xfId="1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</xf>
    <xf numFmtId="0" fontId="36" fillId="33" borderId="31" xfId="0" applyFont="1" applyFill="1" applyBorder="1" applyAlignment="1" applyProtection="1">
      <alignment horizontal="center" vertical="center"/>
    </xf>
    <xf numFmtId="0" fontId="37" fillId="0" borderId="25" xfId="24" applyFont="1" applyFill="1" applyBorder="1" applyAlignment="1" applyProtection="1">
      <alignment horizontal="left" vertical="center" indent="1"/>
      <protection locked="0"/>
    </xf>
    <xf numFmtId="0" fontId="37" fillId="0" borderId="10" xfId="24" applyFont="1" applyFill="1" applyBorder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37" fillId="0" borderId="41" xfId="24" applyFont="1" applyFill="1" applyBorder="1" applyAlignment="1" applyProtection="1">
      <alignment horizontal="left" vertical="center" indent="1"/>
      <protection locked="0"/>
    </xf>
    <xf numFmtId="0" fontId="37" fillId="0" borderId="42" xfId="24" applyFont="1" applyFill="1" applyBorder="1" applyAlignment="1" applyProtection="1">
      <alignment horizontal="left" vertical="center" indent="1"/>
      <protection locked="0"/>
    </xf>
    <xf numFmtId="0" fontId="0" fillId="33" borderId="0" xfId="0" applyFill="1" applyAlignment="1" applyProtection="1">
      <alignment horizontal="left" vertical="top" wrapText="1"/>
      <protection locked="0"/>
    </xf>
    <xf numFmtId="0" fontId="0" fillId="33" borderId="0" xfId="0" applyFont="1" applyFill="1" applyAlignment="1" applyProtection="1">
      <alignment horizontal="left" vertical="top" wrapText="1"/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0" fontId="36" fillId="33" borderId="48" xfId="10" applyFont="1" applyFill="1" applyBorder="1" applyAlignment="1" applyProtection="1">
      <alignment horizontal="center" vertical="center"/>
      <protection locked="0"/>
    </xf>
    <xf numFmtId="0" fontId="36" fillId="33" borderId="49" xfId="10" applyFont="1" applyFill="1" applyBorder="1" applyAlignment="1" applyProtection="1">
      <alignment horizontal="center" vertical="center"/>
      <protection locked="0"/>
    </xf>
    <xf numFmtId="0" fontId="36" fillId="33" borderId="2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  <protection locked="0"/>
    </xf>
    <xf numFmtId="0" fontId="36" fillId="33" borderId="25" xfId="0" applyFont="1" applyFill="1" applyBorder="1" applyAlignment="1" applyProtection="1">
      <alignment horizontal="center" vertical="center"/>
      <protection locked="0"/>
    </xf>
    <xf numFmtId="0" fontId="36" fillId="33" borderId="10" xfId="0" applyFont="1" applyFill="1" applyBorder="1" applyAlignment="1" applyProtection="1">
      <alignment horizontal="center" vertical="center"/>
      <protection locked="0"/>
    </xf>
    <xf numFmtId="0" fontId="36" fillId="36" borderId="48" xfId="10" applyFont="1" applyFill="1" applyBorder="1" applyAlignment="1" applyProtection="1">
      <alignment horizontal="center" vertical="center"/>
      <protection locked="0"/>
    </xf>
    <xf numFmtId="0" fontId="36" fillId="36" borderId="49" xfId="10" applyFont="1" applyFill="1" applyBorder="1" applyAlignment="1" applyProtection="1">
      <alignment horizontal="center" vertical="center"/>
      <protection locked="0"/>
    </xf>
    <xf numFmtId="3" fontId="36" fillId="36" borderId="49" xfId="10" applyNumberFormat="1" applyFont="1" applyFill="1" applyBorder="1" applyAlignment="1" applyProtection="1">
      <alignment horizontal="center" vertical="center"/>
    </xf>
    <xf numFmtId="3" fontId="36" fillId="36" borderId="50" xfId="10" applyNumberFormat="1" applyFont="1" applyFill="1" applyBorder="1" applyAlignment="1" applyProtection="1">
      <alignment horizontal="center" vertical="center"/>
    </xf>
    <xf numFmtId="0" fontId="37" fillId="0" borderId="41" xfId="0" applyFont="1" applyFill="1" applyBorder="1" applyAlignment="1" applyProtection="1">
      <alignment horizontal="left" vertical="center" indent="1"/>
      <protection locked="0"/>
    </xf>
    <xf numFmtId="0" fontId="37" fillId="0" borderId="42" xfId="0" applyFont="1" applyFill="1" applyBorder="1" applyAlignment="1" applyProtection="1">
      <alignment horizontal="left" vertical="center" indent="1"/>
      <protection locked="0"/>
    </xf>
    <xf numFmtId="0" fontId="36" fillId="36" borderId="20" xfId="0" applyFont="1" applyFill="1" applyBorder="1" applyAlignment="1" applyProtection="1">
      <alignment horizontal="center" vertical="center"/>
      <protection locked="0"/>
    </xf>
    <xf numFmtId="0" fontId="36" fillId="36" borderId="31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left" vertical="center" indent="1"/>
      <protection locked="0"/>
    </xf>
    <xf numFmtId="0" fontId="37" fillId="0" borderId="10" xfId="0" applyFont="1" applyFill="1" applyBorder="1" applyAlignment="1" applyProtection="1">
      <alignment horizontal="left" vertical="center" indent="1"/>
      <protection locked="0"/>
    </xf>
    <xf numFmtId="0" fontId="37" fillId="35" borderId="27" xfId="0" applyFont="1" applyFill="1" applyBorder="1" applyAlignment="1" applyProtection="1">
      <alignment horizontal="center" vertical="center"/>
      <protection locked="0"/>
    </xf>
    <xf numFmtId="0" fontId="37" fillId="35" borderId="28" xfId="0" applyFont="1" applyFill="1" applyBorder="1" applyAlignment="1" applyProtection="1">
      <alignment horizontal="center" vertical="center"/>
      <protection locked="0"/>
    </xf>
    <xf numFmtId="0" fontId="37" fillId="36" borderId="25" xfId="24" applyFont="1" applyFill="1" applyBorder="1" applyAlignment="1" applyProtection="1">
      <alignment horizontal="left" vertical="center" indent="1"/>
      <protection locked="0"/>
    </xf>
    <xf numFmtId="0" fontId="37" fillId="36" borderId="10" xfId="24" applyFont="1" applyFill="1" applyBorder="1" applyAlignment="1" applyProtection="1">
      <alignment horizontal="left" vertical="center" indent="1"/>
      <protection locked="0"/>
    </xf>
    <xf numFmtId="3" fontId="36" fillId="34" borderId="49" xfId="0" applyNumberFormat="1" applyFont="1" applyFill="1" applyBorder="1" applyAlignment="1" applyProtection="1">
      <alignment horizontal="center" vertical="center"/>
    </xf>
    <xf numFmtId="0" fontId="36" fillId="36" borderId="10" xfId="0" applyFont="1" applyFill="1" applyBorder="1" applyAlignment="1" applyProtection="1">
      <alignment horizontal="center" vertical="center" textRotation="90"/>
      <protection locked="0"/>
    </xf>
    <xf numFmtId="3" fontId="37" fillId="34" borderId="17" xfId="0" applyNumberFormat="1" applyFont="1" applyFill="1" applyBorder="1" applyAlignment="1" applyProtection="1">
      <alignment horizontal="right" vertical="center"/>
    </xf>
    <xf numFmtId="3" fontId="37" fillId="34" borderId="18" xfId="0" applyNumberFormat="1" applyFont="1" applyFill="1" applyBorder="1" applyAlignment="1" applyProtection="1">
      <alignment horizontal="right" vertical="center"/>
    </xf>
    <xf numFmtId="3" fontId="37" fillId="34" borderId="19" xfId="0" applyNumberFormat="1" applyFont="1" applyFill="1" applyBorder="1" applyAlignment="1" applyProtection="1">
      <alignment horizontal="right" vertical="center"/>
    </xf>
    <xf numFmtId="3" fontId="37" fillId="35" borderId="42" xfId="0" applyNumberFormat="1" applyFont="1" applyFill="1" applyBorder="1" applyAlignment="1" applyProtection="1">
      <alignment horizontal="right" vertical="center"/>
    </xf>
    <xf numFmtId="0" fontId="36" fillId="34" borderId="48" xfId="24" applyFont="1" applyFill="1" applyBorder="1" applyAlignment="1" applyProtection="1">
      <alignment horizontal="center" vertical="center" wrapText="1"/>
      <protection locked="0"/>
    </xf>
    <xf numFmtId="0" fontId="36" fillId="34" borderId="49" xfId="24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</xf>
    <xf numFmtId="0" fontId="36" fillId="36" borderId="31" xfId="0" applyFont="1" applyFill="1" applyBorder="1" applyAlignment="1" applyProtection="1">
      <alignment horizontal="center" vertical="center" wrapText="1"/>
    </xf>
    <xf numFmtId="0" fontId="37" fillId="0" borderId="25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6" fillId="36" borderId="25" xfId="0" applyFont="1" applyFill="1" applyBorder="1" applyAlignment="1" applyProtection="1">
      <alignment horizontal="center" vertical="center"/>
      <protection locked="0"/>
    </xf>
    <xf numFmtId="0" fontId="36" fillId="36" borderId="10" xfId="0" applyFont="1" applyFill="1" applyBorder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35" fillId="35" borderId="21" xfId="0" applyFont="1" applyFill="1" applyBorder="1" applyAlignment="1" applyProtection="1">
      <alignment horizontal="center" vertical="center" wrapText="1"/>
    </xf>
    <xf numFmtId="0" fontId="37" fillId="0" borderId="41" xfId="0" applyFont="1" applyFill="1" applyBorder="1" applyAlignment="1" applyProtection="1">
      <alignment horizontal="left" vertical="center" wrapText="1"/>
      <protection locked="0"/>
    </xf>
    <xf numFmtId="0" fontId="37" fillId="0" borderId="42" xfId="0" applyFont="1" applyFill="1" applyBorder="1" applyAlignment="1" applyProtection="1">
      <alignment horizontal="left" vertical="center" wrapText="1"/>
      <protection locked="0"/>
    </xf>
    <xf numFmtId="0" fontId="37" fillId="35" borderId="41" xfId="0" applyFont="1" applyFill="1" applyBorder="1" applyAlignment="1" applyProtection="1">
      <alignment horizontal="left" vertical="center" wrapText="1"/>
    </xf>
    <xf numFmtId="0" fontId="37" fillId="35" borderId="42" xfId="0" applyFont="1" applyFill="1" applyBorder="1" applyAlignment="1" applyProtection="1">
      <alignment horizontal="left" vertical="center" wrapText="1"/>
    </xf>
    <xf numFmtId="3" fontId="36" fillId="34" borderId="50" xfId="0" applyNumberFormat="1" applyFont="1" applyFill="1" applyBorder="1" applyAlignment="1" applyProtection="1">
      <alignment horizontal="center" vertical="center"/>
    </xf>
    <xf numFmtId="3" fontId="37" fillId="0" borderId="29" xfId="0" applyNumberFormat="1" applyFont="1" applyFill="1" applyBorder="1" applyAlignment="1" applyProtection="1">
      <alignment horizontal="right" vertical="center"/>
    </xf>
    <xf numFmtId="3" fontId="37" fillId="0" borderId="37" xfId="0" applyNumberFormat="1" applyFont="1" applyFill="1" applyBorder="1" applyAlignment="1" applyProtection="1">
      <alignment horizontal="right" vertical="center"/>
    </xf>
    <xf numFmtId="3" fontId="37" fillId="0" borderId="56" xfId="0" applyNumberFormat="1" applyFont="1" applyFill="1" applyBorder="1" applyAlignment="1" applyProtection="1">
      <alignment horizontal="right" vertical="center"/>
    </xf>
    <xf numFmtId="0" fontId="36" fillId="36" borderId="32" xfId="0" applyFont="1" applyFill="1" applyBorder="1" applyAlignment="1" applyProtection="1">
      <alignment horizontal="center" vertical="center" textRotation="90"/>
      <protection locked="0"/>
    </xf>
    <xf numFmtId="3" fontId="37" fillId="0" borderId="17" xfId="0" applyNumberFormat="1" applyFont="1" applyFill="1" applyBorder="1" applyAlignment="1" applyProtection="1">
      <alignment horizontal="right" vertical="center"/>
    </xf>
    <xf numFmtId="3" fontId="37" fillId="0" borderId="18" xfId="0" applyNumberFormat="1" applyFont="1" applyFill="1" applyBorder="1" applyAlignment="1" applyProtection="1">
      <alignment horizontal="right" vertical="center"/>
    </xf>
    <xf numFmtId="3" fontId="37" fillId="0" borderId="19" xfId="0" applyNumberFormat="1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/>
    </xf>
    <xf numFmtId="0" fontId="37" fillId="35" borderId="10" xfId="0" applyFont="1" applyFill="1" applyBorder="1" applyAlignment="1" applyProtection="1">
      <alignment horizontal="left" vertical="center" wrapText="1"/>
    </xf>
    <xf numFmtId="3" fontId="37" fillId="35" borderId="10" xfId="0" applyNumberFormat="1" applyFont="1" applyFill="1" applyBorder="1" applyAlignment="1" applyProtection="1">
      <alignment horizontal="right" vertical="center"/>
    </xf>
    <xf numFmtId="0" fontId="36" fillId="36" borderId="48" xfId="10" applyFont="1" applyFill="1" applyBorder="1" applyAlignment="1" applyProtection="1">
      <alignment vertical="center" wrapText="1"/>
    </xf>
    <xf numFmtId="0" fontId="36" fillId="36" borderId="49" xfId="10" applyFont="1" applyFill="1" applyBorder="1" applyAlignment="1" applyProtection="1">
      <alignment vertical="center" wrapText="1"/>
    </xf>
    <xf numFmtId="0" fontId="37" fillId="34" borderId="25" xfId="24" applyFont="1" applyFill="1" applyBorder="1" applyAlignment="1" applyProtection="1">
      <alignment horizontal="left" vertical="center"/>
      <protection locked="0"/>
    </xf>
    <xf numFmtId="0" fontId="37" fillId="34" borderId="10" xfId="24" applyFont="1" applyFill="1" applyBorder="1" applyAlignment="1" applyProtection="1">
      <alignment horizontal="left" vertical="center"/>
      <protection locked="0"/>
    </xf>
    <xf numFmtId="0" fontId="37" fillId="0" borderId="25" xfId="0" applyFont="1" applyFill="1" applyBorder="1" applyAlignment="1" applyProtection="1">
      <alignment horizontal="left" vertical="center"/>
      <protection locked="0"/>
    </xf>
    <xf numFmtId="0" fontId="37" fillId="0" borderId="10" xfId="0" applyFont="1" applyFill="1" applyBorder="1" applyAlignment="1" applyProtection="1">
      <alignment horizontal="left" vertical="center"/>
      <protection locked="0"/>
    </xf>
    <xf numFmtId="0" fontId="37" fillId="34" borderId="25" xfId="0" applyFont="1" applyFill="1" applyBorder="1" applyAlignment="1" applyProtection="1">
      <alignment horizontal="left" vertical="center" wrapText="1"/>
    </xf>
    <xf numFmtId="0" fontId="37" fillId="34" borderId="10" xfId="0" applyFont="1" applyFill="1" applyBorder="1" applyAlignment="1" applyProtection="1">
      <alignment horizontal="left" vertical="center" wrapText="1"/>
    </xf>
    <xf numFmtId="3" fontId="37" fillId="34" borderId="10" xfId="0" applyNumberFormat="1" applyFont="1" applyFill="1" applyBorder="1" applyAlignment="1" applyProtection="1">
      <alignment horizontal="right" vertical="center"/>
    </xf>
    <xf numFmtId="0" fontId="37" fillId="34" borderId="25" xfId="24" applyFont="1" applyFill="1" applyBorder="1" applyAlignment="1" applyProtection="1">
      <alignment horizontal="left" vertical="center" wrapText="1"/>
      <protection locked="0"/>
    </xf>
    <xf numFmtId="0" fontId="37" fillId="34" borderId="10" xfId="24" applyFont="1" applyFill="1" applyBorder="1" applyAlignment="1" applyProtection="1">
      <alignment horizontal="left" vertical="center" wrapText="1"/>
      <protection locked="0"/>
    </xf>
    <xf numFmtId="0" fontId="0" fillId="33" borderId="0" xfId="0" applyFill="1" applyAlignment="1" applyProtection="1">
      <alignment horizontal="left" vertical="top"/>
      <protection locked="0"/>
    </xf>
    <xf numFmtId="0" fontId="35" fillId="35" borderId="31" xfId="0" applyFont="1" applyFill="1" applyBorder="1" applyAlignment="1" applyProtection="1">
      <alignment horizontal="center" vertical="center" wrapText="1"/>
    </xf>
    <xf numFmtId="0" fontId="37" fillId="34" borderId="10" xfId="43" applyFont="1" applyFill="1" applyBorder="1" applyAlignment="1" applyProtection="1">
      <alignment horizontal="right" vertical="center"/>
    </xf>
    <xf numFmtId="0" fontId="37" fillId="34" borderId="32" xfId="43" applyFont="1" applyFill="1" applyBorder="1" applyAlignment="1" applyProtection="1">
      <alignment horizontal="right" vertical="center"/>
    </xf>
    <xf numFmtId="0" fontId="37" fillId="35" borderId="10" xfId="43" applyFont="1" applyFill="1" applyBorder="1" applyAlignment="1" applyProtection="1">
      <alignment horizontal="right" vertical="center"/>
    </xf>
    <xf numFmtId="0" fontId="37" fillId="35" borderId="32" xfId="43" applyFont="1" applyFill="1" applyBorder="1" applyAlignment="1" applyProtection="1">
      <alignment horizontal="right" vertical="center"/>
    </xf>
    <xf numFmtId="0" fontId="36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31" fillId="33" borderId="0" xfId="0" applyFont="1" applyFill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36" fillId="36" borderId="49" xfId="10" applyFont="1" applyFill="1" applyBorder="1" applyAlignment="1" applyProtection="1">
      <alignment horizontal="center" vertical="center"/>
    </xf>
    <xf numFmtId="0" fontId="36" fillId="36" borderId="50" xfId="10" applyFont="1" applyFill="1" applyBorder="1" applyAlignment="1" applyProtection="1">
      <alignment horizontal="center" vertical="center"/>
    </xf>
    <xf numFmtId="0" fontId="36" fillId="36" borderId="48" xfId="10" applyFont="1" applyFill="1" applyBorder="1" applyAlignment="1" applyProtection="1">
      <alignment horizontal="left" vertical="center" indent="1"/>
    </xf>
    <xf numFmtId="0" fontId="36" fillId="36" borderId="49" xfId="10" applyFont="1" applyFill="1" applyBorder="1" applyAlignment="1" applyProtection="1">
      <alignment horizontal="left" vertical="center" indent="1"/>
    </xf>
    <xf numFmtId="0" fontId="36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7" fillId="34" borderId="25" xfId="0" applyFont="1" applyFill="1" applyBorder="1" applyAlignment="1" applyProtection="1">
      <alignment horizontal="left" vertical="center" wrapText="1" indent="1"/>
    </xf>
    <xf numFmtId="0" fontId="37" fillId="34" borderId="10" xfId="0" applyFont="1" applyFill="1" applyBorder="1" applyAlignment="1" applyProtection="1">
      <alignment horizontal="left" vertical="center" wrapText="1" indent="1"/>
    </xf>
    <xf numFmtId="0" fontId="37" fillId="35" borderId="25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left" vertical="center" wrapText="1" indent="1"/>
    </xf>
    <xf numFmtId="0" fontId="28" fillId="35" borderId="0" xfId="1" applyFont="1" applyFill="1" applyBorder="1" applyAlignment="1" applyProtection="1">
      <alignment horizontal="center" vertical="center" wrapText="1"/>
      <protection locked="0"/>
    </xf>
    <xf numFmtId="0" fontId="37" fillId="35" borderId="42" xfId="43" applyFont="1" applyFill="1" applyBorder="1" applyAlignment="1" applyProtection="1">
      <alignment horizontal="right" vertical="center"/>
    </xf>
    <xf numFmtId="0" fontId="36" fillId="35" borderId="10" xfId="44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6" fillId="35" borderId="21" xfId="0" applyFont="1" applyFill="1" applyBorder="1" applyAlignment="1" applyProtection="1">
      <alignment horizontal="center" vertical="center"/>
    </xf>
    <xf numFmtId="0" fontId="36" fillId="35" borderId="31" xfId="0" applyFont="1" applyFill="1" applyBorder="1" applyAlignment="1" applyProtection="1">
      <alignment horizontal="center" vertical="center"/>
    </xf>
    <xf numFmtId="0" fontId="36" fillId="35" borderId="32" xfId="44" applyFont="1" applyFill="1" applyBorder="1" applyAlignment="1" applyProtection="1">
      <alignment horizontal="center" vertical="center"/>
      <protection locked="0"/>
    </xf>
    <xf numFmtId="0" fontId="36" fillId="35" borderId="10" xfId="44" applyFont="1" applyFill="1" applyBorder="1" applyAlignment="1" applyProtection="1">
      <alignment horizontal="center" vertical="center" wrapText="1"/>
      <protection locked="0"/>
    </xf>
    <xf numFmtId="0" fontId="36" fillId="35" borderId="17" xfId="44" applyFont="1" applyFill="1" applyBorder="1" applyAlignment="1" applyProtection="1">
      <alignment horizontal="center" vertical="center"/>
      <protection locked="0"/>
    </xf>
    <xf numFmtId="0" fontId="36" fillId="35" borderId="18" xfId="44" applyFont="1" applyFill="1" applyBorder="1" applyAlignment="1" applyProtection="1">
      <alignment horizontal="center" vertical="center"/>
      <protection locked="0"/>
    </xf>
    <xf numFmtId="0" fontId="36" fillId="35" borderId="19" xfId="44" applyFont="1" applyFill="1" applyBorder="1" applyAlignment="1" applyProtection="1">
      <alignment horizontal="center" vertical="center"/>
      <protection locked="0"/>
    </xf>
    <xf numFmtId="0" fontId="36" fillId="35" borderId="17" xfId="44" applyFont="1" applyFill="1" applyBorder="1" applyAlignment="1" applyProtection="1">
      <alignment horizontal="center" vertical="center" wrapText="1"/>
      <protection locked="0"/>
    </xf>
    <xf numFmtId="0" fontId="36" fillId="35" borderId="19" xfId="44" applyFont="1" applyFill="1" applyBorder="1" applyAlignment="1" applyProtection="1">
      <alignment horizontal="center" vertical="center" wrapText="1"/>
      <protection locked="0"/>
    </xf>
    <xf numFmtId="0" fontId="37" fillId="35" borderId="11" xfId="43" applyFont="1" applyFill="1" applyBorder="1" applyAlignment="1" applyProtection="1">
      <alignment horizontal="right" vertical="center"/>
    </xf>
    <xf numFmtId="0" fontId="37" fillId="35" borderId="13" xfId="43" applyFont="1" applyFill="1" applyBorder="1" applyAlignment="1" applyProtection="1">
      <alignment horizontal="right" vertical="center"/>
    </xf>
    <xf numFmtId="0" fontId="37" fillId="35" borderId="43" xfId="43" applyFont="1" applyFill="1" applyBorder="1" applyAlignment="1" applyProtection="1">
      <alignment horizontal="right" vertical="center"/>
    </xf>
    <xf numFmtId="0" fontId="36" fillId="35" borderId="20" xfId="0" applyFont="1" applyFill="1" applyBorder="1" applyAlignment="1" applyProtection="1">
      <alignment horizontal="center"/>
    </xf>
    <xf numFmtId="0" fontId="36" fillId="35" borderId="21" xfId="0" applyFont="1" applyFill="1" applyBorder="1" applyAlignment="1" applyProtection="1">
      <alignment horizontal="center"/>
    </xf>
    <xf numFmtId="0" fontId="36" fillId="35" borderId="31" xfId="0" applyFont="1" applyFill="1" applyBorder="1" applyAlignment="1" applyProtection="1">
      <alignment horizontal="center"/>
    </xf>
    <xf numFmtId="0" fontId="36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7" fillId="34" borderId="10" xfId="0" applyFont="1" applyFill="1" applyBorder="1" applyAlignment="1" applyProtection="1">
      <alignment horizontal="right" vertical="center"/>
    </xf>
    <xf numFmtId="0" fontId="37" fillId="35" borderId="10" xfId="0" applyFont="1" applyFill="1" applyBorder="1" applyAlignment="1" applyProtection="1">
      <alignment horizontal="right" vertical="center"/>
    </xf>
    <xf numFmtId="0" fontId="37" fillId="35" borderId="42" xfId="0" applyFont="1" applyFill="1" applyBorder="1" applyAlignment="1" applyProtection="1">
      <alignment horizontal="right" vertical="center"/>
    </xf>
    <xf numFmtId="0" fontId="37" fillId="35" borderId="41" xfId="0" applyFont="1" applyFill="1" applyBorder="1" applyAlignment="1" applyProtection="1">
      <alignment horizontal="left" vertical="center" wrapText="1" indent="1"/>
    </xf>
    <xf numFmtId="0" fontId="37" fillId="35" borderId="42" xfId="0" applyFont="1" applyFill="1" applyBorder="1" applyAlignment="1" applyProtection="1">
      <alignment horizontal="left" vertical="center" wrapText="1" indent="1"/>
    </xf>
    <xf numFmtId="0" fontId="36" fillId="36" borderId="48" xfId="10" applyFont="1" applyFill="1" applyBorder="1" applyAlignment="1" applyProtection="1">
      <alignment horizontal="left" vertical="center"/>
    </xf>
    <xf numFmtId="0" fontId="36" fillId="36" borderId="49" xfId="10" applyFont="1" applyFill="1" applyBorder="1" applyAlignment="1" applyProtection="1">
      <alignment horizontal="left" vertical="center"/>
    </xf>
    <xf numFmtId="0" fontId="33" fillId="0" borderId="0" xfId="0" applyFont="1" applyAlignment="1" applyProtection="1">
      <alignment horizontal="center" vertical="center" wrapText="1"/>
      <protection locked="0"/>
    </xf>
    <xf numFmtId="0" fontId="37" fillId="34" borderId="17" xfId="43" applyFont="1" applyFill="1" applyBorder="1" applyAlignment="1" applyProtection="1">
      <alignment horizontal="right" vertical="center"/>
    </xf>
    <xf numFmtId="0" fontId="37" fillId="34" borderId="19" xfId="43" applyFont="1" applyFill="1" applyBorder="1" applyAlignment="1" applyProtection="1">
      <alignment horizontal="right" vertical="center"/>
    </xf>
    <xf numFmtId="0" fontId="36" fillId="35" borderId="33" xfId="44" applyFont="1" applyFill="1" applyBorder="1" applyAlignment="1" applyProtection="1">
      <alignment horizontal="center" vertical="center" textRotation="90"/>
      <protection locked="0"/>
    </xf>
    <xf numFmtId="0" fontId="36" fillId="35" borderId="12" xfId="44" applyFont="1" applyFill="1" applyBorder="1" applyAlignment="1" applyProtection="1">
      <alignment horizontal="center" vertical="center" textRotation="90"/>
      <protection locked="0"/>
    </xf>
    <xf numFmtId="0" fontId="36" fillId="35" borderId="13" xfId="44" applyFont="1" applyFill="1" applyBorder="1" applyAlignment="1" applyProtection="1">
      <alignment horizontal="center" vertical="center" textRotation="90"/>
      <protection locked="0"/>
    </xf>
    <xf numFmtId="0" fontId="36" fillId="35" borderId="34" xfId="44" applyFont="1" applyFill="1" applyBorder="1" applyAlignment="1" applyProtection="1">
      <alignment horizontal="center" vertical="center" textRotation="90"/>
      <protection locked="0"/>
    </xf>
    <xf numFmtId="0" fontId="36" fillId="35" borderId="15" xfId="44" applyFont="1" applyFill="1" applyBorder="1" applyAlignment="1" applyProtection="1">
      <alignment horizontal="center" vertical="center" textRotation="90"/>
      <protection locked="0"/>
    </xf>
    <xf numFmtId="0" fontId="36" fillId="35" borderId="16" xfId="44" applyFont="1" applyFill="1" applyBorder="1" applyAlignment="1" applyProtection="1">
      <alignment horizontal="center" vertical="center" textRotation="90"/>
      <protection locked="0"/>
    </xf>
    <xf numFmtId="0" fontId="37" fillId="34" borderId="26" xfId="43" applyFont="1" applyFill="1" applyBorder="1" applyAlignment="1" applyProtection="1">
      <alignment horizontal="right" vertical="center"/>
    </xf>
    <xf numFmtId="164" fontId="29" fillId="0" borderId="0" xfId="2" applyNumberFormat="1" applyFont="1" applyBorder="1" applyAlignment="1" applyProtection="1">
      <alignment horizontal="center"/>
    </xf>
    <xf numFmtId="0" fontId="37" fillId="34" borderId="25" xfId="0" applyFont="1" applyFill="1" applyBorder="1" applyAlignment="1" applyProtection="1">
      <alignment horizontal="left" vertical="center"/>
    </xf>
    <xf numFmtId="0" fontId="37" fillId="34" borderId="10" xfId="0" applyFont="1" applyFill="1" applyBorder="1" applyAlignment="1" applyProtection="1">
      <alignment horizontal="left" vertical="center"/>
    </xf>
    <xf numFmtId="0" fontId="36" fillId="35" borderId="20" xfId="44" applyFont="1" applyFill="1" applyBorder="1" applyAlignment="1" applyProtection="1">
      <alignment horizontal="center" vertical="center"/>
      <protection locked="0"/>
    </xf>
    <xf numFmtId="0" fontId="36" fillId="35" borderId="21" xfId="44" applyFont="1" applyFill="1" applyBorder="1" applyAlignment="1" applyProtection="1">
      <alignment horizontal="center" vertical="center"/>
      <protection locked="0"/>
    </xf>
    <xf numFmtId="0" fontId="36" fillId="35" borderId="25" xfId="44" applyFont="1" applyFill="1" applyBorder="1" applyAlignment="1" applyProtection="1">
      <alignment horizontal="center" vertical="center"/>
      <protection locked="0"/>
    </xf>
    <xf numFmtId="0" fontId="37" fillId="35" borderId="41" xfId="0" applyFont="1" applyFill="1" applyBorder="1" applyAlignment="1" applyProtection="1">
      <alignment horizontal="left" vertical="center"/>
    </xf>
    <xf numFmtId="0" fontId="37" fillId="35" borderId="42" xfId="0" applyFont="1" applyFill="1" applyBorder="1" applyAlignment="1" applyProtection="1">
      <alignment horizontal="left" vertical="center"/>
    </xf>
    <xf numFmtId="0" fontId="37" fillId="35" borderId="32" xfId="0" applyFont="1" applyFill="1" applyBorder="1" applyAlignment="1" applyProtection="1">
      <alignment horizontal="right" vertical="center"/>
    </xf>
    <xf numFmtId="0" fontId="36" fillId="35" borderId="26" xfId="0" applyFont="1" applyFill="1" applyBorder="1" applyAlignment="1" applyProtection="1">
      <alignment horizontal="center" vertical="center" textRotation="90" wrapText="1"/>
      <protection locked="0"/>
    </xf>
    <xf numFmtId="0" fontId="37" fillId="34" borderId="32" xfId="0" applyFont="1" applyFill="1" applyBorder="1" applyAlignment="1" applyProtection="1">
      <alignment horizontal="right" vertical="center"/>
    </xf>
    <xf numFmtId="0" fontId="36" fillId="35" borderId="20" xfId="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 wrapText="1"/>
      <protection locked="0"/>
    </xf>
    <xf numFmtId="0" fontId="36" fillId="35" borderId="25" xfId="0" applyFont="1" applyFill="1" applyBorder="1" applyAlignment="1" applyProtection="1">
      <alignment horizontal="center" vertical="center" wrapText="1"/>
      <protection locked="0"/>
    </xf>
    <xf numFmtId="0" fontId="36" fillId="35" borderId="10" xfId="0" applyFont="1" applyFill="1" applyBorder="1" applyAlignment="1" applyProtection="1">
      <alignment horizontal="center" vertical="center" wrapText="1"/>
      <protection locked="0"/>
    </xf>
    <xf numFmtId="0" fontId="36" fillId="35" borderId="48" xfId="0" applyFont="1" applyFill="1" applyBorder="1" applyAlignment="1" applyProtection="1">
      <alignment horizontal="center" vertical="center"/>
    </xf>
    <xf numFmtId="0" fontId="36" fillId="35" borderId="49" xfId="0" applyFont="1" applyFill="1" applyBorder="1" applyAlignment="1" applyProtection="1">
      <alignment horizontal="center" vertical="center"/>
    </xf>
    <xf numFmtId="0" fontId="37" fillId="36" borderId="41" xfId="0" applyFont="1" applyFill="1" applyBorder="1" applyAlignment="1" applyProtection="1">
      <alignment horizontal="left" vertical="center"/>
    </xf>
    <xf numFmtId="0" fontId="37" fillId="36" borderId="42" xfId="0" applyFont="1" applyFill="1" applyBorder="1" applyAlignment="1" applyProtection="1">
      <alignment horizontal="left" vertical="center"/>
    </xf>
    <xf numFmtId="3" fontId="37" fillId="36" borderId="42" xfId="24" applyNumberFormat="1" applyFont="1" applyFill="1" applyBorder="1" applyAlignment="1" applyProtection="1">
      <alignment horizontal="right" vertical="center" wrapText="1"/>
    </xf>
    <xf numFmtId="3" fontId="37" fillId="0" borderId="32" xfId="0" applyNumberFormat="1" applyFont="1" applyBorder="1" applyAlignment="1" applyProtection="1">
      <alignment horizontal="right" vertical="center" wrapText="1"/>
    </xf>
    <xf numFmtId="3" fontId="36" fillId="35" borderId="49" xfId="0" applyNumberFormat="1" applyFont="1" applyFill="1" applyBorder="1" applyAlignment="1" applyProtection="1">
      <alignment horizontal="center" vertical="center"/>
    </xf>
    <xf numFmtId="0" fontId="37" fillId="34" borderId="41" xfId="0" applyFont="1" applyFill="1" applyBorder="1" applyAlignment="1" applyProtection="1">
      <alignment horizontal="left" vertical="center" wrapText="1"/>
      <protection locked="0"/>
    </xf>
    <xf numFmtId="0" fontId="37" fillId="34" borderId="42" xfId="0" applyFont="1" applyFill="1" applyBorder="1" applyAlignment="1" applyProtection="1">
      <alignment horizontal="left" vertical="center" wrapText="1"/>
      <protection locked="0"/>
    </xf>
    <xf numFmtId="3" fontId="37" fillId="33" borderId="17" xfId="24" applyNumberFormat="1" applyFont="1" applyFill="1" applyBorder="1" applyAlignment="1" applyProtection="1">
      <alignment horizontal="right" vertical="center"/>
    </xf>
    <xf numFmtId="3" fontId="37" fillId="33" borderId="18" xfId="24" applyNumberFormat="1" applyFont="1" applyFill="1" applyBorder="1" applyAlignment="1" applyProtection="1">
      <alignment horizontal="right" vertical="center"/>
    </xf>
    <xf numFmtId="3" fontId="37" fillId="33" borderId="19" xfId="24" applyNumberFormat="1" applyFont="1" applyFill="1" applyBorder="1" applyAlignment="1" applyProtection="1">
      <alignment horizontal="right" vertical="center"/>
    </xf>
    <xf numFmtId="0" fontId="36" fillId="35" borderId="20" xfId="0" applyFont="1" applyFill="1" applyBorder="1" applyAlignment="1" applyProtection="1">
      <alignment horizontal="center" vertical="center"/>
      <protection locked="0"/>
    </xf>
    <xf numFmtId="0" fontId="36" fillId="35" borderId="22" xfId="0" applyFont="1" applyFill="1" applyBorder="1" applyAlignment="1" applyProtection="1">
      <alignment horizontal="center" vertical="center" wrapText="1"/>
      <protection locked="0"/>
    </xf>
    <xf numFmtId="0" fontId="36" fillId="35" borderId="23" xfId="0" applyFont="1" applyFill="1" applyBorder="1" applyAlignment="1" applyProtection="1">
      <alignment horizontal="center" vertical="center" wrapText="1"/>
      <protection locked="0"/>
    </xf>
    <xf numFmtId="0" fontId="36" fillId="35" borderId="24" xfId="0" applyFont="1" applyFill="1" applyBorder="1" applyAlignment="1" applyProtection="1">
      <alignment horizontal="center" vertical="center" wrapText="1"/>
      <protection locked="0"/>
    </xf>
    <xf numFmtId="3" fontId="37" fillId="35" borderId="29" xfId="0" applyNumberFormat="1" applyFont="1" applyFill="1" applyBorder="1" applyAlignment="1" applyProtection="1">
      <alignment horizontal="right" vertical="center" wrapText="1"/>
    </xf>
    <xf numFmtId="3" fontId="37" fillId="35" borderId="37" xfId="0" applyNumberFormat="1" applyFont="1" applyFill="1" applyBorder="1" applyAlignment="1" applyProtection="1">
      <alignment horizontal="right" vertical="center" wrapText="1"/>
    </xf>
    <xf numFmtId="3" fontId="37" fillId="35" borderId="30" xfId="0" applyNumberFormat="1" applyFont="1" applyFill="1" applyBorder="1" applyAlignment="1" applyProtection="1">
      <alignment horizontal="right" vertical="center" wrapText="1"/>
    </xf>
    <xf numFmtId="0" fontId="37" fillId="35" borderId="17" xfId="43" applyFont="1" applyFill="1" applyBorder="1" applyAlignment="1" applyProtection="1">
      <alignment horizontal="right" vertical="center"/>
    </xf>
    <xf numFmtId="0" fontId="37" fillId="35" borderId="19" xfId="43" applyFont="1" applyFill="1" applyBorder="1" applyAlignment="1" applyProtection="1">
      <alignment horizontal="right" vertical="center"/>
    </xf>
    <xf numFmtId="0" fontId="37" fillId="35" borderId="43" xfId="0" applyFont="1" applyFill="1" applyBorder="1" applyAlignment="1" applyProtection="1">
      <alignment horizontal="right" vertical="center"/>
    </xf>
    <xf numFmtId="0" fontId="36" fillId="35" borderId="26" xfId="44" applyFont="1" applyFill="1" applyBorder="1" applyAlignment="1" applyProtection="1">
      <alignment horizontal="center" vertical="center"/>
      <protection locked="0"/>
    </xf>
    <xf numFmtId="0" fontId="36" fillId="35" borderId="22" xfId="0" applyFont="1" applyFill="1" applyBorder="1" applyAlignment="1" applyProtection="1">
      <alignment horizontal="center" vertical="center"/>
    </xf>
    <xf numFmtId="0" fontId="36" fillId="35" borderId="23" xfId="0" applyFont="1" applyFill="1" applyBorder="1" applyAlignment="1" applyProtection="1">
      <alignment horizontal="center" vertical="center"/>
    </xf>
    <xf numFmtId="0" fontId="36" fillId="35" borderId="24" xfId="0" applyFont="1" applyFill="1" applyBorder="1" applyAlignment="1" applyProtection="1">
      <alignment horizontal="center" vertical="center"/>
    </xf>
    <xf numFmtId="0" fontId="37" fillId="35" borderId="35" xfId="43" applyFont="1" applyFill="1" applyBorder="1" applyAlignment="1" applyProtection="1">
      <alignment horizontal="right" vertical="center"/>
    </xf>
    <xf numFmtId="0" fontId="37" fillId="35" borderId="26" xfId="43" applyFont="1" applyFill="1" applyBorder="1" applyAlignment="1" applyProtection="1">
      <alignment horizontal="right" vertical="center"/>
    </xf>
    <xf numFmtId="3" fontId="37" fillId="35" borderId="57" xfId="0" applyNumberFormat="1" applyFont="1" applyFill="1" applyBorder="1" applyAlignment="1" applyProtection="1">
      <alignment horizontal="right" vertical="center" wrapText="1"/>
    </xf>
    <xf numFmtId="3" fontId="37" fillId="35" borderId="56" xfId="0" applyNumberFormat="1" applyFont="1" applyFill="1" applyBorder="1" applyAlignment="1" applyProtection="1">
      <alignment horizontal="right" vertical="center" wrapText="1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3" fontId="37" fillId="35" borderId="17" xfId="0" applyNumberFormat="1" applyFont="1" applyFill="1" applyBorder="1" applyAlignment="1" applyProtection="1">
      <alignment horizontal="right" vertical="center" wrapText="1"/>
    </xf>
    <xf numFmtId="3" fontId="37" fillId="35" borderId="26" xfId="0" applyNumberFormat="1" applyFont="1" applyFill="1" applyBorder="1" applyAlignment="1" applyProtection="1">
      <alignment horizontal="right" vertical="center" wrapText="1"/>
    </xf>
    <xf numFmtId="3" fontId="37" fillId="36" borderId="17" xfId="0" applyNumberFormat="1" applyFont="1" applyFill="1" applyBorder="1" applyAlignment="1" applyProtection="1">
      <alignment horizontal="right" vertical="center" wrapText="1"/>
    </xf>
    <xf numFmtId="3" fontId="37" fillId="36" borderId="26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Alignment="1" applyProtection="1">
      <alignment horizontal="left" vertical="top" wrapText="1"/>
      <protection locked="0"/>
    </xf>
    <xf numFmtId="3" fontId="37" fillId="36" borderId="11" xfId="0" applyNumberFormat="1" applyFont="1" applyFill="1" applyBorder="1" applyAlignment="1" applyProtection="1">
      <alignment horizontal="right" vertical="center" wrapText="1"/>
    </xf>
    <xf numFmtId="3" fontId="37" fillId="36" borderId="35" xfId="0" applyNumberFormat="1" applyFont="1" applyFill="1" applyBorder="1" applyAlignment="1" applyProtection="1">
      <alignment horizontal="right" vertical="center" wrapText="1"/>
    </xf>
    <xf numFmtId="3" fontId="36" fillId="35" borderId="51" xfId="24" applyNumberFormat="1" applyFont="1" applyFill="1" applyBorder="1" applyAlignment="1" applyProtection="1">
      <alignment horizontal="center" vertical="center" wrapText="1"/>
    </xf>
    <xf numFmtId="3" fontId="36" fillId="35" borderId="53" xfId="24" applyNumberFormat="1" applyFont="1" applyFill="1" applyBorder="1" applyAlignment="1" applyProtection="1">
      <alignment horizontal="center" vertical="center" wrapText="1"/>
    </xf>
    <xf numFmtId="3" fontId="36" fillId="35" borderId="50" xfId="0" applyNumberFormat="1" applyFont="1" applyFill="1" applyBorder="1" applyAlignment="1" applyProtection="1">
      <alignment horizontal="center" vertical="center"/>
    </xf>
    <xf numFmtId="0" fontId="20" fillId="0" borderId="40" xfId="0" applyFont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left" vertical="center"/>
      <protection locked="0"/>
    </xf>
    <xf numFmtId="0" fontId="37" fillId="35" borderId="0" xfId="0" applyFont="1" applyFill="1" applyBorder="1" applyAlignment="1" applyProtection="1">
      <alignment horizontal="left" vertical="center"/>
    </xf>
    <xf numFmtId="0" fontId="36" fillId="35" borderId="0" xfId="10" applyFont="1" applyFill="1" applyBorder="1" applyAlignment="1" applyProtection="1">
      <alignment horizontal="center" vertical="center"/>
    </xf>
    <xf numFmtId="0" fontId="37" fillId="35" borderId="48" xfId="0" applyFont="1" applyFill="1" applyBorder="1" applyAlignment="1" applyProtection="1">
      <alignment horizontal="left" vertical="center"/>
    </xf>
    <xf numFmtId="0" fontId="37" fillId="35" borderId="49" xfId="0" applyFont="1" applyFill="1" applyBorder="1" applyAlignment="1" applyProtection="1">
      <alignment horizontal="left" vertical="center"/>
    </xf>
    <xf numFmtId="0" fontId="36" fillId="35" borderId="51" xfId="10" applyFont="1" applyFill="1" applyBorder="1" applyAlignment="1" applyProtection="1">
      <alignment horizontal="center" vertical="center"/>
    </xf>
    <xf numFmtId="0" fontId="36" fillId="35" borderId="52" xfId="10" applyFont="1" applyFill="1" applyBorder="1" applyAlignment="1" applyProtection="1">
      <alignment horizontal="center" vertical="center"/>
    </xf>
    <xf numFmtId="0" fontId="36" fillId="35" borderId="53" xfId="10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left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3" fontId="36" fillId="35" borderId="0" xfId="10" applyNumberFormat="1" applyFont="1" applyFill="1" applyBorder="1" applyAlignment="1" applyProtection="1">
      <alignment horizontal="center" vertical="center"/>
    </xf>
  </cellXfs>
  <cellStyles count="47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Procentowy" xfId="46" builtinId="5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tygodniowy'!$C$62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tygodniowy'!$G$60:$J$61,'Meldunek tygodniowy'!$K$60:$N$61,'Meldunek tygodniowy'!$O$60:$R$61)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tygodniowy'!$G$62:$R$62</c:f>
              <c:numCache>
                <c:formatCode>General</c:formatCode>
                <c:ptCount val="12"/>
                <c:pt idx="0">
                  <c:v>1630</c:v>
                </c:pt>
                <c:pt idx="2">
                  <c:v>4721</c:v>
                </c:pt>
                <c:pt idx="4">
                  <c:v>167</c:v>
                </c:pt>
                <c:pt idx="6">
                  <c:v>364</c:v>
                </c:pt>
                <c:pt idx="8">
                  <c:v>5</c:v>
                </c:pt>
                <c:pt idx="10">
                  <c:v>5</c:v>
                </c:pt>
              </c:numCache>
            </c:numRef>
          </c:val>
        </c:ser>
        <c:ser>
          <c:idx val="1"/>
          <c:order val="1"/>
          <c:tx>
            <c:strRef>
              <c:f>'Meldunek tygodniowy'!$C$63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tygodniowy'!$G$60:$J$61,'Meldunek tygodniowy'!$K$60:$N$61,'Meldunek tygodniowy'!$O$60:$R$61)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tygodniowy'!$G$63:$R$63</c:f>
              <c:numCache>
                <c:formatCode>General</c:formatCode>
                <c:ptCount val="12"/>
                <c:pt idx="0">
                  <c:v>237</c:v>
                </c:pt>
                <c:pt idx="2">
                  <c:v>349</c:v>
                </c:pt>
                <c:pt idx="4">
                  <c:v>185</c:v>
                </c:pt>
                <c:pt idx="6">
                  <c:v>359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'Meldunek tygodniowy'!$C$64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tygodniowy'!$G$60:$J$61,'Meldunek tygodniowy'!$K$60:$N$61,'Meldunek tygodniowy'!$O$60:$R$61)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tygodniowy'!$G$64:$R$64</c:f>
              <c:numCache>
                <c:formatCode>General</c:formatCode>
                <c:ptCount val="12"/>
                <c:pt idx="0">
                  <c:v>229</c:v>
                </c:pt>
                <c:pt idx="2">
                  <c:v>655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tygodniowy'!$C$65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tygodniowy'!$G$60:$J$61,'Meldunek tygodniowy'!$K$60:$N$61,'Meldunek tygodniowy'!$O$60:$R$61)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tygodniowy'!$G$65:$R$65</c:f>
              <c:numCache>
                <c:formatCode>General</c:formatCode>
                <c:ptCount val="12"/>
                <c:pt idx="0">
                  <c:v>81</c:v>
                </c:pt>
                <c:pt idx="2">
                  <c:v>170</c:v>
                </c:pt>
                <c:pt idx="4">
                  <c:v>6</c:v>
                </c:pt>
                <c:pt idx="6">
                  <c:v>6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tygodniowy'!$C$66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tygodniowy'!$G$66:$R$66</c:f>
              <c:numCache>
                <c:formatCode>General</c:formatCode>
                <c:ptCount val="12"/>
                <c:pt idx="0">
                  <c:v>17</c:v>
                </c:pt>
                <c:pt idx="2">
                  <c:v>31</c:v>
                </c:pt>
                <c:pt idx="4">
                  <c:v>14</c:v>
                </c:pt>
                <c:pt idx="6">
                  <c:v>33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tygodniowy'!$C$67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tygodniowy'!$G$60:$J$61,'Meldunek tygodniowy'!$K$60:$N$61,'Meldunek tygodniowy'!$O$60:$R$61)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tygodniowy'!$G$67:$R$67</c:f>
              <c:numCache>
                <c:formatCode>General</c:formatCode>
                <c:ptCount val="12"/>
                <c:pt idx="0">
                  <c:v>184</c:v>
                </c:pt>
                <c:pt idx="2">
                  <c:v>268</c:v>
                </c:pt>
                <c:pt idx="4">
                  <c:v>28</c:v>
                </c:pt>
                <c:pt idx="6">
                  <c:v>35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92752512"/>
        <c:axId val="97264000"/>
        <c:axId val="0"/>
      </c:bar3DChart>
      <c:catAx>
        <c:axId val="9275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97264000"/>
        <c:crosses val="autoZero"/>
        <c:auto val="1"/>
        <c:lblAlgn val="ctr"/>
        <c:lblOffset val="100"/>
        <c:noMultiLvlLbl val="0"/>
      </c:catAx>
      <c:valAx>
        <c:axId val="97264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927525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tygodniowy'!$B$171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tygodniowy'!$J$170,'Meldunek tygodniowy'!$M$170,'Meldunek tygodniowy'!$P$170,'Meldunek tygodniowy'!$S$170,'Meldunek tygodniowy'!$V$170)</c:f>
              <c:strCache>
                <c:ptCount val="5"/>
                <c:pt idx="0">
                  <c:v>27.05.2016 - 02.06.2016</c:v>
                </c:pt>
                <c:pt idx="1">
                  <c:v>03.06.2016 - 09.06.2016</c:v>
                </c:pt>
                <c:pt idx="2">
                  <c:v>10.06.2016 - 16.06.2016</c:v>
                </c:pt>
                <c:pt idx="3">
                  <c:v>17.06.2016 - 23.06.2016</c:v>
                </c:pt>
                <c:pt idx="4">
                  <c:v>24.06.2016 - 30.06.2016</c:v>
                </c:pt>
              </c:strCache>
            </c:strRef>
          </c:cat>
          <c:val>
            <c:numRef>
              <c:f>('Meldunek tygodniowy'!$J$171,'Meldunek tygodniowy'!$M$171,'Meldunek tygodniowy'!$P$171,'Meldunek tygodniowy'!$S$171,'Meldunek tygodniowy'!$V$171)</c:f>
              <c:numCache>
                <c:formatCode>#,##0</c:formatCode>
                <c:ptCount val="5"/>
                <c:pt idx="0">
                  <c:v>1624</c:v>
                </c:pt>
                <c:pt idx="1">
                  <c:v>1576</c:v>
                </c:pt>
                <c:pt idx="2">
                  <c:v>1632</c:v>
                </c:pt>
                <c:pt idx="3">
                  <c:v>1617</c:v>
                </c:pt>
                <c:pt idx="4">
                  <c:v>1690</c:v>
                </c:pt>
              </c:numCache>
            </c:numRef>
          </c:val>
        </c:ser>
        <c:ser>
          <c:idx val="1"/>
          <c:order val="1"/>
          <c:tx>
            <c:strRef>
              <c:f>'Meldunek tygodniowy'!$B$172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tygodniowy'!$J$170,'Meldunek tygodniowy'!$M$170,'Meldunek tygodniowy'!$P$170,'Meldunek tygodniowy'!$S$170,'Meldunek tygodniowy'!$V$170)</c:f>
              <c:strCache>
                <c:ptCount val="5"/>
                <c:pt idx="0">
                  <c:v>27.05.2016 - 02.06.2016</c:v>
                </c:pt>
                <c:pt idx="1">
                  <c:v>03.06.2016 - 09.06.2016</c:v>
                </c:pt>
                <c:pt idx="2">
                  <c:v>10.06.2016 - 16.06.2016</c:v>
                </c:pt>
                <c:pt idx="3">
                  <c:v>17.06.2016 - 23.06.2016</c:v>
                </c:pt>
                <c:pt idx="4">
                  <c:v>24.06.2016 - 30.06.2016</c:v>
                </c:pt>
              </c:strCache>
            </c:strRef>
          </c:cat>
          <c:val>
            <c:numRef>
              <c:f>('Meldunek tygodniowy'!$J$172,'Meldunek tygodniowy'!$M$172,'Meldunek tygodniowy'!$P$172,'Meldunek tygodniowy'!$S$172,'Meldunek tygodniowy'!$V$172)</c:f>
              <c:numCache>
                <c:formatCode>#,##0</c:formatCode>
                <c:ptCount val="5"/>
                <c:pt idx="0">
                  <c:v>2501</c:v>
                </c:pt>
                <c:pt idx="1">
                  <c:v>2481</c:v>
                </c:pt>
                <c:pt idx="2">
                  <c:v>2468</c:v>
                </c:pt>
                <c:pt idx="3">
                  <c:v>2442</c:v>
                </c:pt>
                <c:pt idx="4">
                  <c:v>2421</c:v>
                </c:pt>
              </c:numCache>
            </c:numRef>
          </c:val>
        </c:ser>
        <c:ser>
          <c:idx val="5"/>
          <c:order val="2"/>
          <c:tx>
            <c:strRef>
              <c:f>'Meldunek tygodniowy'!$B$175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tygodniowy'!$J$170,'Meldunek tygodniowy'!$M$170,'Meldunek tygodniowy'!$P$170,'Meldunek tygodniowy'!$S$170,'Meldunek tygodniowy'!$V$170)</c:f>
              <c:strCache>
                <c:ptCount val="5"/>
                <c:pt idx="0">
                  <c:v>27.05.2016 - 02.06.2016</c:v>
                </c:pt>
                <c:pt idx="1">
                  <c:v>03.06.2016 - 09.06.2016</c:v>
                </c:pt>
                <c:pt idx="2">
                  <c:v>10.06.2016 - 16.06.2016</c:v>
                </c:pt>
                <c:pt idx="3">
                  <c:v>17.06.2016 - 23.06.2016</c:v>
                </c:pt>
                <c:pt idx="4">
                  <c:v>24.06.2016 - 30.06.2016</c:v>
                </c:pt>
              </c:strCache>
            </c:strRef>
          </c:cat>
          <c:val>
            <c:numRef>
              <c:f>('Meldunek tygodniowy'!$J$175,'Meldunek tygodniowy'!$M$175,'Meldunek tygodniowy'!$P$175,'Meldunek tygodniowy'!$S$175,'Meldunek tygodniowy'!$V$175)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97311744"/>
        <c:axId val="99164928"/>
        <c:axId val="0"/>
      </c:bar3DChart>
      <c:catAx>
        <c:axId val="97311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9164928"/>
        <c:crosses val="autoZero"/>
        <c:auto val="1"/>
        <c:lblAlgn val="ctr"/>
        <c:lblOffset val="100"/>
        <c:noMultiLvlLbl val="0"/>
      </c:catAx>
      <c:valAx>
        <c:axId val="991649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97311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tygodniowy'!$C$309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tygodniowy'!$L$308:$T$308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tygodniowy'!$L$309:$T$309</c:f>
              <c:numCache>
                <c:formatCode>#,##0</c:formatCode>
                <c:ptCount val="9"/>
                <c:pt idx="0">
                  <c:v>2278</c:v>
                </c:pt>
                <c:pt idx="2">
                  <c:v>284</c:v>
                </c:pt>
                <c:pt idx="3">
                  <c:v>175</c:v>
                </c:pt>
                <c:pt idx="4">
                  <c:v>188</c:v>
                </c:pt>
                <c:pt idx="5">
                  <c:v>31</c:v>
                </c:pt>
                <c:pt idx="6">
                  <c:v>0</c:v>
                </c:pt>
                <c:pt idx="7">
                  <c:v>0</c:v>
                </c:pt>
                <c:pt idx="8">
                  <c:v>301</c:v>
                </c:pt>
              </c:numCache>
            </c:numRef>
          </c:val>
        </c:ser>
        <c:ser>
          <c:idx val="0"/>
          <c:order val="1"/>
          <c:tx>
            <c:strRef>
              <c:f>'Meldunek tygodniowy'!$C$310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tygodniowy'!$L$308:$T$308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tygodniowy'!$L$310:$T$310</c:f>
              <c:numCache>
                <c:formatCode>#,##0</c:formatCode>
                <c:ptCount val="9"/>
                <c:pt idx="0">
                  <c:v>185</c:v>
                </c:pt>
                <c:pt idx="2">
                  <c:v>83</c:v>
                </c:pt>
                <c:pt idx="3">
                  <c:v>19</c:v>
                </c:pt>
                <c:pt idx="4">
                  <c:v>33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39</c:v>
                </c:pt>
              </c:numCache>
            </c:numRef>
          </c:val>
        </c:ser>
        <c:ser>
          <c:idx val="1"/>
          <c:order val="2"/>
          <c:tx>
            <c:strRef>
              <c:f>'Meldunek tygodniowy'!$C$311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tygodniowy'!$L$308:$T$308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tygodniowy'!$L$311:$T$311</c:f>
              <c:numCache>
                <c:formatCode>#,##0</c:formatCode>
                <c:ptCount val="9"/>
                <c:pt idx="0">
                  <c:v>39</c:v>
                </c:pt>
                <c:pt idx="2">
                  <c:v>22</c:v>
                </c:pt>
                <c:pt idx="3">
                  <c:v>1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12</c:v>
                </c:pt>
              </c:numCache>
            </c:numRef>
          </c:val>
        </c:ser>
        <c:ser>
          <c:idx val="2"/>
          <c:order val="3"/>
          <c:tx>
            <c:strRef>
              <c:f>'Meldunek tygodniowy'!$C$312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tygodniowy'!$L$308:$T$308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tygodniowy'!$L$312:$T$312</c:f>
              <c:numCache>
                <c:formatCode>#,##0</c:formatCode>
                <c:ptCount val="9"/>
                <c:pt idx="0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ser>
          <c:idx val="3"/>
          <c:order val="4"/>
          <c:tx>
            <c:strRef>
              <c:f>'Meldunek tygodniowy'!$C$313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tygodniowy'!$L$308:$T$308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tygodniowy'!$L$313:$T$313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tygodniowy'!$C$314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tygodniowy'!$L$308:$T$308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tygodniowy'!$L$314:$T$314</c:f>
              <c:numCache>
                <c:formatCode>#,##0</c:formatCode>
                <c:ptCount val="9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tygodniowy'!$C$315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tygodniowy'!$L$308:$T$308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tygodniowy'!$L$315:$T$315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tygodniowy'!$C$316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tygodniowy'!$L$308:$T$308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tygodniowy'!$L$316:$T$316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tygodniowy'!$C$317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tygodniowy'!$L$308:$T$308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tygodniowy'!$L$317:$T$317</c:f>
              <c:numCache>
                <c:formatCode>#,##0</c:formatCode>
                <c:ptCount val="9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tygodniowy'!$C$318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tygodniowy'!$L$308:$T$308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tygodniowy'!$L$318:$T$318</c:f>
              <c:numCache>
                <c:formatCode>#,##0</c:formatCode>
                <c:ptCount val="9"/>
                <c:pt idx="0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</c:ser>
        <c:ser>
          <c:idx val="10"/>
          <c:order val="10"/>
          <c:tx>
            <c:strRef>
              <c:f>'Meldunek tygodniowy'!$C$319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tygodniowy'!$L$308:$T$308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tygodniowy'!$L$319:$T$319</c:f>
              <c:numCache>
                <c:formatCode>#,##0</c:formatCode>
                <c:ptCount val="9"/>
                <c:pt idx="0">
                  <c:v>590</c:v>
                </c:pt>
                <c:pt idx="2">
                  <c:v>191</c:v>
                </c:pt>
                <c:pt idx="3">
                  <c:v>16</c:v>
                </c:pt>
                <c:pt idx="4">
                  <c:v>101</c:v>
                </c:pt>
                <c:pt idx="5">
                  <c:v>39</c:v>
                </c:pt>
                <c:pt idx="6">
                  <c:v>17</c:v>
                </c:pt>
                <c:pt idx="7">
                  <c:v>0</c:v>
                </c:pt>
                <c:pt idx="8">
                  <c:v>135</c:v>
                </c:pt>
              </c:numCache>
            </c:numRef>
          </c:val>
        </c:ser>
        <c:ser>
          <c:idx val="11"/>
          <c:order val="11"/>
          <c:tx>
            <c:strRef>
              <c:f>'Meldunek tygodniowy'!$C$320</c:f>
              <c:strCache>
                <c:ptCount val="1"/>
                <c:pt idx="0">
                  <c:v>cofnięcie zakazu wjazdu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tygodniowy'!$L$308:$T$308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tygodniowy'!$L$320:$T$320</c:f>
              <c:numCache>
                <c:formatCode>#,##0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'Meldunek tygodniowy'!$C$321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tygodniowy'!$L$308:$T$308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tygodniowy'!$L$321:$T$321</c:f>
              <c:numCache>
                <c:formatCode>#,##0</c:formatCode>
                <c:ptCount val="9"/>
                <c:pt idx="0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'Meldunek tygodniowy'!$C$322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tygodniowy'!$L$308:$T$308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tygodniowy'!$L$322:$T$322</c:f>
              <c:numCache>
                <c:formatCode>#,##0</c:formatCode>
                <c:ptCount val="9"/>
                <c:pt idx="0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tygodniowy'!$C$323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tygodniowy'!$L$308:$T$308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tygodniowy'!$L$323:$T$323</c:f>
              <c:numCache>
                <c:formatCode>#,##0</c:formatCode>
                <c:ptCount val="9"/>
                <c:pt idx="0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'Meldunek tygodniowy'!$C$324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'Meldunek tygodniowy'!$L$308:$T$308</c:f>
              <c:strCache>
                <c:ptCount val="9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inne</c:v>
                </c:pt>
              </c:strCache>
            </c:strRef>
          </c:cat>
          <c:val>
            <c:numRef>
              <c:f>'Meldunek tygodniowy'!$L$324:$T$324</c:f>
              <c:numCache>
                <c:formatCode>#,##0</c:formatCode>
                <c:ptCount val="9"/>
                <c:pt idx="0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99328768"/>
        <c:axId val="99330304"/>
        <c:axId val="0"/>
      </c:bar3DChart>
      <c:catAx>
        <c:axId val="9932876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30304"/>
        <c:crosses val="autoZero"/>
        <c:auto val="1"/>
        <c:lblAlgn val="ctr"/>
        <c:lblOffset val="100"/>
        <c:noMultiLvlLbl val="0"/>
      </c:catAx>
      <c:valAx>
        <c:axId val="99330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28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tygodniowy'!$C$28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tygodniowy'!$G$26:$J$27,'Meldunek tygodniowy'!$K$26:$N$27,'Meldunek tygodniowy'!$O$26:$R$27)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tygodniowy'!$G$28:$R$28</c:f>
              <c:numCache>
                <c:formatCode>General</c:formatCode>
                <c:ptCount val="12"/>
                <c:pt idx="0">
                  <c:v>375</c:v>
                </c:pt>
                <c:pt idx="2">
                  <c:v>1244</c:v>
                </c:pt>
                <c:pt idx="4">
                  <c:v>31</c:v>
                </c:pt>
                <c:pt idx="6">
                  <c:v>80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'Meldunek tygodniowy'!$C$29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tygodniowy'!$G$26:$J$27,'Meldunek tygodniowy'!$K$26:$N$27,'Meldunek tygodniowy'!$O$26:$R$27)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tygodniowy'!$G$29:$R$29</c:f>
              <c:numCache>
                <c:formatCode>General</c:formatCode>
                <c:ptCount val="12"/>
                <c:pt idx="0">
                  <c:v>43</c:v>
                </c:pt>
                <c:pt idx="2">
                  <c:v>56</c:v>
                </c:pt>
                <c:pt idx="4">
                  <c:v>39</c:v>
                </c:pt>
                <c:pt idx="6">
                  <c:v>84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'Meldunek tygodniowy'!$C$30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tygodniowy'!$G$26:$J$27,'Meldunek tygodniowy'!$K$26:$N$27,'Meldunek tygodniowy'!$O$26:$R$27)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tygodniowy'!$G$30:$R$30</c:f>
              <c:numCache>
                <c:formatCode>General</c:formatCode>
                <c:ptCount val="12"/>
                <c:pt idx="0">
                  <c:v>22</c:v>
                </c:pt>
                <c:pt idx="2">
                  <c:v>56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tygodniowy'!$C$31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tygodniowy'!$G$26:$J$27,'Meldunek tygodniowy'!$K$26:$N$27,'Meldunek tygodniowy'!$O$26:$R$27)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tygodniowy'!$G$31:$R$31</c:f>
              <c:numCache>
                <c:formatCode>General</c:formatCode>
                <c:ptCount val="12"/>
                <c:pt idx="0">
                  <c:v>10</c:v>
                </c:pt>
                <c:pt idx="2">
                  <c:v>16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tygodniowy'!$C$32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tygodniowy'!$G$32:$R$32</c:f>
              <c:numCache>
                <c:formatCode>General</c:formatCode>
                <c:ptCount val="12"/>
                <c:pt idx="0">
                  <c:v>2</c:v>
                </c:pt>
                <c:pt idx="2">
                  <c:v>2</c:v>
                </c:pt>
                <c:pt idx="4">
                  <c:v>2</c:v>
                </c:pt>
                <c:pt idx="6">
                  <c:v>7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tygodniowy'!$C$33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tygodniowy'!$G$26:$J$27,'Meldunek tygodniowy'!$K$26:$N$27,'Meldunek tygodniowy'!$O$26:$R$27)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tygodniowy'!$G$33:$R$33</c:f>
              <c:numCache>
                <c:formatCode>General</c:formatCode>
                <c:ptCount val="12"/>
                <c:pt idx="0">
                  <c:v>33</c:v>
                </c:pt>
                <c:pt idx="2">
                  <c:v>49</c:v>
                </c:pt>
                <c:pt idx="4">
                  <c:v>3</c:v>
                </c:pt>
                <c:pt idx="6">
                  <c:v>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99377536"/>
        <c:axId val="99379072"/>
        <c:axId val="0"/>
      </c:bar3DChart>
      <c:catAx>
        <c:axId val="99377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99379072"/>
        <c:crosses val="autoZero"/>
        <c:auto val="1"/>
        <c:lblAlgn val="ctr"/>
        <c:lblOffset val="100"/>
        <c:noMultiLvlLbl val="0"/>
      </c:catAx>
      <c:valAx>
        <c:axId val="9937907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99377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tygodniowy'!$G$214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tygodniowy'!$K$212:$K$213,'Meldunek tygodniowy'!$M$212:$M$213,'Meldunek tygodniowy'!$O$212:$O$213,'Meldunek tygodniowy'!$Q$212:$Q$213)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01.06.2016 - 30.06.2016 r.</c:v>
                  </c:pt>
                </c:lvl>
              </c:multiLvlStrCache>
            </c:multiLvlStrRef>
          </c:cat>
          <c:val>
            <c:numRef>
              <c:f>('Meldunek tygodniowy'!$K$214,'Meldunek tygodniowy'!$M$214,'Meldunek tygodniowy'!$O$214,'Meldunek tygodniowy'!$Q$214)</c:f>
              <c:numCache>
                <c:formatCode>#,##0</c:formatCode>
                <c:ptCount val="4"/>
                <c:pt idx="0">
                  <c:v>10915</c:v>
                </c:pt>
                <c:pt idx="1">
                  <c:v>7706</c:v>
                </c:pt>
                <c:pt idx="2">
                  <c:v>895</c:v>
                </c:pt>
                <c:pt idx="3">
                  <c:v>338</c:v>
                </c:pt>
              </c:numCache>
            </c:numRef>
          </c:val>
        </c:ser>
        <c:ser>
          <c:idx val="2"/>
          <c:order val="1"/>
          <c:tx>
            <c:strRef>
              <c:f>'Meldunek tygodniowy'!$G$215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tygodniowy'!$K$212:$K$213,'Meldunek tygodniowy'!$M$212:$M$213,'Meldunek tygodniowy'!$O$212:$O$213,'Meldunek tygodniowy'!$Q$212:$Q$213)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01.06.2016 - 30.06.2016 r.</c:v>
                  </c:pt>
                </c:lvl>
              </c:multiLvlStrCache>
            </c:multiLvlStrRef>
          </c:cat>
          <c:val>
            <c:numRef>
              <c:f>('Meldunek tygodniowy'!$K$215,'Meldunek tygodniowy'!$M$215,'Meldunek tygodniowy'!$O$215,'Meldunek tygodniowy'!$Q$215)</c:f>
              <c:numCache>
                <c:formatCode>#,##0</c:formatCode>
                <c:ptCount val="4"/>
                <c:pt idx="0">
                  <c:v>943</c:v>
                </c:pt>
                <c:pt idx="1">
                  <c:v>769</c:v>
                </c:pt>
                <c:pt idx="2">
                  <c:v>64</c:v>
                </c:pt>
                <c:pt idx="3">
                  <c:v>40</c:v>
                </c:pt>
              </c:numCache>
            </c:numRef>
          </c:val>
        </c:ser>
        <c:ser>
          <c:idx val="4"/>
          <c:order val="2"/>
          <c:tx>
            <c:strRef>
              <c:f>'Meldunek tygodniowy'!$G$216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tygodniowy'!$K$212:$K$213,'Meldunek tygodniowy'!$M$212:$M$213,'Meldunek tygodniowy'!$O$212:$O$213,'Meldunek tygodniowy'!$Q$212:$Q$213)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01.06.2016 - 30.06.2016 r.</c:v>
                  </c:pt>
                </c:lvl>
              </c:multiLvlStrCache>
            </c:multiLvlStrRef>
          </c:cat>
          <c:val>
            <c:numRef>
              <c:f>('Meldunek tygodniowy'!$K$216,'Meldunek tygodniowy'!$M$216,'Meldunek tygodniowy'!$O$216,'Meldunek tygodniowy'!$Q$216)</c:f>
              <c:numCache>
                <c:formatCode>#,##0</c:formatCode>
                <c:ptCount val="4"/>
                <c:pt idx="0">
                  <c:v>253</c:v>
                </c:pt>
                <c:pt idx="1">
                  <c:v>142</c:v>
                </c:pt>
                <c:pt idx="2">
                  <c:v>23</c:v>
                </c:pt>
                <c:pt idx="3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407360"/>
        <c:axId val="99408896"/>
        <c:axId val="0"/>
      </c:bar3DChart>
      <c:catAx>
        <c:axId val="9940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408896"/>
        <c:crosses val="autoZero"/>
        <c:auto val="1"/>
        <c:lblAlgn val="ctr"/>
        <c:lblOffset val="100"/>
        <c:noMultiLvlLbl val="0"/>
      </c:catAx>
      <c:valAx>
        <c:axId val="994088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9407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tygodniowy'!$D$367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'Meldunek tygodniowy'!$H$364:$M$364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tygodniowy'!$H$367:$M$367</c:f>
              <c:numCache>
                <c:formatCode>#,##0</c:formatCode>
                <c:ptCount val="6"/>
                <c:pt idx="0">
                  <c:v>1224</c:v>
                </c:pt>
                <c:pt idx="3">
                  <c:v>1255</c:v>
                </c:pt>
              </c:numCache>
            </c:numRef>
          </c:val>
        </c:ser>
        <c:ser>
          <c:idx val="1"/>
          <c:order val="1"/>
          <c:tx>
            <c:strRef>
              <c:f>'Meldunek tygodniowy'!$D$366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'Meldunek tygodniowy'!$H$364:$M$364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tygodniowy'!$H$366:$M$366</c:f>
              <c:numCache>
                <c:formatCode>#,##0</c:formatCode>
                <c:ptCount val="6"/>
                <c:pt idx="0">
                  <c:v>8441</c:v>
                </c:pt>
                <c:pt idx="3">
                  <c:v>7753</c:v>
                </c:pt>
              </c:numCache>
            </c:numRef>
          </c:val>
        </c:ser>
        <c:ser>
          <c:idx val="0"/>
          <c:order val="2"/>
          <c:tx>
            <c:strRef>
              <c:f>'Meldunek tygodniowy'!$D$365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'Meldunek tygodniowy'!$H$364:$M$364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tygodniowy'!$H$365:$M$365</c:f>
              <c:numCache>
                <c:formatCode>#,##0</c:formatCode>
                <c:ptCount val="6"/>
                <c:pt idx="0">
                  <c:v>101470</c:v>
                </c:pt>
                <c:pt idx="3">
                  <c:v>100146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501952"/>
        <c:axId val="99503488"/>
        <c:axId val="99371648"/>
      </c:bar3DChart>
      <c:catAx>
        <c:axId val="9950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503488"/>
        <c:crosses val="autoZero"/>
        <c:auto val="1"/>
        <c:lblAlgn val="ctr"/>
        <c:lblOffset val="100"/>
        <c:noMultiLvlLbl val="0"/>
      </c:catAx>
      <c:valAx>
        <c:axId val="995034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9501952"/>
        <c:crosses val="autoZero"/>
        <c:crossBetween val="between"/>
      </c:valAx>
      <c:serAx>
        <c:axId val="99371648"/>
        <c:scaling>
          <c:orientation val="minMax"/>
        </c:scaling>
        <c:delete val="0"/>
        <c:axPos val="b"/>
        <c:majorTickMark val="out"/>
        <c:minorTickMark val="none"/>
        <c:tickLblPos val="nextTo"/>
        <c:crossAx val="99503488"/>
        <c:crosses val="autoZero"/>
      </c:ser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tygodniowy'!$G$214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tygodniowy'!$K$212:$K$213,'Meldunek tygodniowy'!$M$212:$M$213,'Meldunek tygodniowy'!$O$212:$O$213,'Meldunek tygodniowy'!$Q$212:$Q$213)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01.06.2016 - 30.06.2016 r.</c:v>
                  </c:pt>
                </c:lvl>
              </c:multiLvlStrCache>
            </c:multiLvlStrRef>
          </c:cat>
          <c:val>
            <c:numRef>
              <c:f>('Meldunek tygodniowy'!$K$214,'Meldunek tygodniowy'!$M$214,'Meldunek tygodniowy'!$O$214,'Meldunek tygodniowy'!$Q$214)</c:f>
              <c:numCache>
                <c:formatCode>#,##0</c:formatCode>
                <c:ptCount val="4"/>
                <c:pt idx="0">
                  <c:v>10915</c:v>
                </c:pt>
                <c:pt idx="1">
                  <c:v>7706</c:v>
                </c:pt>
                <c:pt idx="2">
                  <c:v>895</c:v>
                </c:pt>
                <c:pt idx="3">
                  <c:v>338</c:v>
                </c:pt>
              </c:numCache>
            </c:numRef>
          </c:val>
        </c:ser>
        <c:ser>
          <c:idx val="2"/>
          <c:order val="1"/>
          <c:tx>
            <c:strRef>
              <c:f>'Meldunek tygodniowy'!$G$215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tygodniowy'!$K$212:$K$213,'Meldunek tygodniowy'!$M$212:$M$213,'Meldunek tygodniowy'!$O$212:$O$213,'Meldunek tygodniowy'!$Q$212:$Q$213)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01.06.2016 - 30.06.2016 r.</c:v>
                  </c:pt>
                </c:lvl>
              </c:multiLvlStrCache>
            </c:multiLvlStrRef>
          </c:cat>
          <c:val>
            <c:numRef>
              <c:f>('Meldunek tygodniowy'!$K$215,'Meldunek tygodniowy'!$M$215,'Meldunek tygodniowy'!$O$215,'Meldunek tygodniowy'!$Q$215)</c:f>
              <c:numCache>
                <c:formatCode>#,##0</c:formatCode>
                <c:ptCount val="4"/>
                <c:pt idx="0">
                  <c:v>943</c:v>
                </c:pt>
                <c:pt idx="1">
                  <c:v>769</c:v>
                </c:pt>
                <c:pt idx="2">
                  <c:v>64</c:v>
                </c:pt>
                <c:pt idx="3">
                  <c:v>40</c:v>
                </c:pt>
              </c:numCache>
            </c:numRef>
          </c:val>
        </c:ser>
        <c:ser>
          <c:idx val="4"/>
          <c:order val="2"/>
          <c:tx>
            <c:strRef>
              <c:f>'Meldunek tygodniowy'!$G$216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tygodniowy'!$K$212:$K$213,'Meldunek tygodniowy'!$M$212:$M$213,'Meldunek tygodniowy'!$O$212:$O$213,'Meldunek tygodniowy'!$Q$212:$Q$213)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01.06.2016 - 30.06.2016 r.</c:v>
                  </c:pt>
                </c:lvl>
              </c:multiLvlStrCache>
            </c:multiLvlStrRef>
          </c:cat>
          <c:val>
            <c:numRef>
              <c:f>('Meldunek tygodniowy'!$K$216,'Meldunek tygodniowy'!$M$216,'Meldunek tygodniowy'!$O$216,'Meldunek tygodniowy'!$Q$216)</c:f>
              <c:numCache>
                <c:formatCode>#,##0</c:formatCode>
                <c:ptCount val="4"/>
                <c:pt idx="0">
                  <c:v>253</c:v>
                </c:pt>
                <c:pt idx="1">
                  <c:v>142</c:v>
                </c:pt>
                <c:pt idx="2">
                  <c:v>23</c:v>
                </c:pt>
                <c:pt idx="3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564160"/>
        <c:axId val="99570048"/>
        <c:axId val="0"/>
      </c:bar3DChart>
      <c:catAx>
        <c:axId val="9956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570048"/>
        <c:crosses val="autoZero"/>
        <c:auto val="1"/>
        <c:lblAlgn val="ctr"/>
        <c:lblOffset val="100"/>
        <c:noMultiLvlLbl val="0"/>
      </c:catAx>
      <c:valAx>
        <c:axId val="9957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9564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71</xdr:row>
      <xdr:rowOff>52389</xdr:rowOff>
    </xdr:from>
    <xdr:to>
      <xdr:col>24</xdr:col>
      <xdr:colOff>19051</xdr:colOff>
      <xdr:row>92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182</xdr:row>
      <xdr:rowOff>65086</xdr:rowOff>
    </xdr:from>
    <xdr:to>
      <xdr:col>23</xdr:col>
      <xdr:colOff>9525</xdr:colOff>
      <xdr:row>196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328</xdr:row>
      <xdr:rowOff>69397</xdr:rowOff>
    </xdr:from>
    <xdr:to>
      <xdr:col>23</xdr:col>
      <xdr:colOff>1</xdr:colOff>
      <xdr:row>350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35</xdr:row>
      <xdr:rowOff>142193</xdr:rowOff>
    </xdr:from>
    <xdr:to>
      <xdr:col>23</xdr:col>
      <xdr:colOff>238126</xdr:colOff>
      <xdr:row>54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217</xdr:row>
      <xdr:rowOff>9526</xdr:rowOff>
    </xdr:from>
    <xdr:to>
      <xdr:col>23</xdr:col>
      <xdr:colOff>9525</xdr:colOff>
      <xdr:row>231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368</xdr:row>
      <xdr:rowOff>89647</xdr:rowOff>
    </xdr:from>
    <xdr:to>
      <xdr:col>20</xdr:col>
      <xdr:colOff>238125</xdr:colOff>
      <xdr:row>374</xdr:row>
      <xdr:rowOff>176212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123</xdr:row>
      <xdr:rowOff>0</xdr:rowOff>
    </xdr:from>
    <xdr:to>
      <xdr:col>20</xdr:col>
      <xdr:colOff>234084</xdr:colOff>
      <xdr:row>123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64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254</xdr:row>
      <xdr:rowOff>0</xdr:rowOff>
    </xdr:from>
    <xdr:to>
      <xdr:col>22</xdr:col>
      <xdr:colOff>266700</xdr:colOff>
      <xdr:row>267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10584</xdr:colOff>
      <xdr:row>94</xdr:row>
      <xdr:rowOff>31752</xdr:rowOff>
    </xdr:from>
    <xdr:to>
      <xdr:col>25</xdr:col>
      <xdr:colOff>85725</xdr:colOff>
      <xdr:row>99</xdr:row>
      <xdr:rowOff>0</xdr:rowOff>
    </xdr:to>
    <xdr:sp macro="" textlink="">
      <xdr:nvSpPr>
        <xdr:cNvPr id="6" name="Prostokąt 5"/>
        <xdr:cNvSpPr/>
      </xdr:nvSpPr>
      <xdr:spPr>
        <a:xfrm>
          <a:off x="10584" y="18357852"/>
          <a:ext cx="8333316" cy="920748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117</xdr:row>
      <xdr:rowOff>0</xdr:rowOff>
    </xdr:from>
    <xdr:to>
      <xdr:col>25</xdr:col>
      <xdr:colOff>10584</xdr:colOff>
      <xdr:row>123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190499</xdr:rowOff>
    </xdr:from>
    <xdr:to>
      <xdr:col>25</xdr:col>
      <xdr:colOff>10584</xdr:colOff>
      <xdr:row>162</xdr:row>
      <xdr:rowOff>0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198</xdr:row>
      <xdr:rowOff>0</xdr:rowOff>
    </xdr:from>
    <xdr:to>
      <xdr:col>25</xdr:col>
      <xdr:colOff>10584</xdr:colOff>
      <xdr:row>205</xdr:row>
      <xdr:rowOff>0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283</xdr:row>
      <xdr:rowOff>190499</xdr:rowOff>
    </xdr:from>
    <xdr:to>
      <xdr:col>25</xdr:col>
      <xdr:colOff>10584</xdr:colOff>
      <xdr:row>297</xdr:row>
      <xdr:rowOff>0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355</xdr:row>
      <xdr:rowOff>0</xdr:rowOff>
    </xdr:from>
    <xdr:to>
      <xdr:col>25</xdr:col>
      <xdr:colOff>10584</xdr:colOff>
      <xdr:row>359</xdr:row>
      <xdr:rowOff>0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375</xdr:row>
      <xdr:rowOff>0</xdr:rowOff>
    </xdr:from>
    <xdr:to>
      <xdr:col>25</xdr:col>
      <xdr:colOff>10584</xdr:colOff>
      <xdr:row>378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399</xdr:row>
      <xdr:rowOff>0</xdr:rowOff>
    </xdr:from>
    <xdr:to>
      <xdr:col>25</xdr:col>
      <xdr:colOff>10584</xdr:colOff>
      <xdr:row>401</xdr:row>
      <xdr:rowOff>0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405</xdr:row>
      <xdr:rowOff>190499</xdr:rowOff>
    </xdr:from>
    <xdr:to>
      <xdr:col>25</xdr:col>
      <xdr:colOff>10584</xdr:colOff>
      <xdr:row>414</xdr:row>
      <xdr:rowOff>0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29" tableType="queryTable" totalsRowShown="0">
  <autoFilter ref="A1:E129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28"/>
  <sheetViews>
    <sheetView tabSelected="1" zoomScaleNormal="100" zoomScalePageLayoutView="70" workbookViewId="0"/>
  </sheetViews>
  <sheetFormatPr defaultColWidth="4.140625" defaultRowHeight="15" x14ac:dyDescent="0.25"/>
  <cols>
    <col min="1" max="24" width="5" style="3" customWidth="1"/>
    <col min="25" max="25" width="3.85546875" style="6" customWidth="1"/>
    <col min="26" max="26" width="4.140625" style="3"/>
    <col min="27" max="27" width="5" style="3" bestFit="1" customWidth="1"/>
    <col min="28" max="28" width="4.5703125" style="3" bestFit="1" customWidth="1"/>
    <col min="29" max="16384" width="4.140625" style="3"/>
  </cols>
  <sheetData>
    <row r="1" spans="1:29" x14ac:dyDescent="0.25">
      <c r="R1" s="4"/>
      <c r="S1" s="4"/>
      <c r="T1" s="57"/>
      <c r="U1" s="58"/>
      <c r="V1" s="58"/>
      <c r="W1" s="58"/>
      <c r="X1" s="58"/>
      <c r="Y1" s="58"/>
      <c r="Z1" s="58"/>
      <c r="AA1" s="58"/>
      <c r="AB1" s="58"/>
      <c r="AC1" s="59"/>
    </row>
    <row r="2" spans="1:29" x14ac:dyDescent="0.25">
      <c r="Q2" s="5"/>
      <c r="R2" s="4"/>
      <c r="S2" s="4"/>
      <c r="T2" s="58"/>
      <c r="U2" s="58"/>
      <c r="V2" s="58"/>
      <c r="W2" s="58"/>
      <c r="X2" s="58"/>
      <c r="Y2" s="58"/>
      <c r="Z2" s="58"/>
      <c r="AA2" s="58"/>
      <c r="AB2" s="58"/>
      <c r="AC2" s="59"/>
    </row>
    <row r="3" spans="1:29" x14ac:dyDescent="0.25">
      <c r="R3" s="4"/>
      <c r="S3" s="4"/>
      <c r="T3" s="58"/>
      <c r="U3" s="58"/>
      <c r="V3" s="58"/>
      <c r="W3" s="58"/>
      <c r="X3" s="58"/>
      <c r="Y3" s="58"/>
      <c r="Z3" s="58"/>
      <c r="AA3" s="58"/>
      <c r="AB3" s="58"/>
      <c r="AC3" s="59"/>
    </row>
    <row r="4" spans="1:29" x14ac:dyDescent="0.25">
      <c r="R4" s="4"/>
      <c r="S4" s="4"/>
      <c r="T4" s="58"/>
      <c r="U4" s="58"/>
      <c r="V4" s="58"/>
      <c r="W4" s="58"/>
      <c r="X4" s="58"/>
      <c r="Y4" s="58"/>
      <c r="Z4" s="58"/>
      <c r="AA4" s="58"/>
      <c r="AB4" s="58"/>
      <c r="AC4" s="59"/>
    </row>
    <row r="5" spans="1:29" x14ac:dyDescent="0.25">
      <c r="E5" s="212" t="s">
        <v>65</v>
      </c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4"/>
      <c r="S5" s="4"/>
      <c r="T5" s="58"/>
      <c r="U5" s="58"/>
      <c r="V5" s="58"/>
      <c r="W5" s="58"/>
      <c r="X5" s="58"/>
      <c r="Y5" s="58"/>
      <c r="Z5" s="58"/>
      <c r="AA5" s="58"/>
      <c r="AB5" s="58"/>
      <c r="AC5" s="59"/>
    </row>
    <row r="6" spans="1:29" x14ac:dyDescent="0.25"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4"/>
      <c r="S6" s="4"/>
      <c r="T6" s="58"/>
      <c r="U6" s="58"/>
      <c r="V6" s="58"/>
      <c r="W6" s="58"/>
      <c r="X6" s="58"/>
      <c r="Y6" s="58"/>
      <c r="Z6" s="58"/>
      <c r="AA6" s="58"/>
      <c r="AB6" s="58"/>
      <c r="AC6" s="59"/>
    </row>
    <row r="7" spans="1:29" x14ac:dyDescent="0.25"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4"/>
      <c r="S7" s="4"/>
      <c r="T7" s="58"/>
      <c r="U7" s="58"/>
      <c r="V7" s="58"/>
      <c r="W7" s="58"/>
      <c r="X7" s="58"/>
      <c r="Y7" s="58"/>
      <c r="Z7" s="58"/>
      <c r="AA7" s="58"/>
      <c r="AB7" s="58"/>
      <c r="AC7" s="59"/>
    </row>
    <row r="8" spans="1:29" x14ac:dyDescent="0.25"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4"/>
      <c r="S8" s="4"/>
      <c r="T8" s="58"/>
      <c r="U8" s="58"/>
      <c r="V8" s="58"/>
      <c r="W8" s="58"/>
      <c r="X8" s="58"/>
      <c r="Y8" s="58"/>
      <c r="Z8" s="58"/>
      <c r="AA8" s="58"/>
      <c r="AB8" s="58"/>
      <c r="AC8" s="59"/>
    </row>
    <row r="9" spans="1:29" ht="19.5" x14ac:dyDescent="0.3">
      <c r="E9" s="250" t="s">
        <v>161</v>
      </c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4"/>
      <c r="S9" s="4"/>
      <c r="T9" s="58"/>
      <c r="U9" s="58"/>
      <c r="V9" s="58"/>
      <c r="W9" s="58"/>
      <c r="X9" s="58"/>
      <c r="Y9" s="58"/>
      <c r="Z9" s="58"/>
      <c r="AA9" s="58"/>
      <c r="AB9" s="58"/>
      <c r="AC9" s="59"/>
    </row>
    <row r="10" spans="1:29" x14ac:dyDescent="0.25">
      <c r="R10" s="4"/>
      <c r="S10" s="4"/>
      <c r="T10" s="58"/>
      <c r="U10" s="58"/>
      <c r="V10" s="58"/>
      <c r="W10" s="58"/>
      <c r="X10" s="58"/>
      <c r="Y10" s="58"/>
      <c r="Z10" s="58"/>
      <c r="AA10" s="58"/>
      <c r="AB10" s="58"/>
      <c r="AC10" s="59"/>
    </row>
    <row r="11" spans="1:29" x14ac:dyDescent="0.25">
      <c r="R11" s="4"/>
      <c r="S11" s="4"/>
      <c r="T11" s="58"/>
      <c r="U11" s="58"/>
      <c r="V11" s="58"/>
      <c r="W11" s="58"/>
      <c r="X11" s="58"/>
      <c r="Y11" s="58"/>
      <c r="Z11" s="58"/>
      <c r="AA11" s="58"/>
      <c r="AB11" s="58"/>
      <c r="AC11" s="59"/>
    </row>
    <row r="12" spans="1:29" s="68" customFormat="1" x14ac:dyDescent="0.25">
      <c r="R12" s="4"/>
      <c r="S12" s="4"/>
      <c r="T12" s="58"/>
      <c r="U12" s="58"/>
      <c r="V12" s="58"/>
      <c r="W12" s="58"/>
      <c r="X12" s="58"/>
      <c r="Y12" s="58"/>
      <c r="Z12" s="58"/>
      <c r="AA12" s="58"/>
      <c r="AB12" s="58"/>
      <c r="AC12" s="59"/>
    </row>
    <row r="13" spans="1:29" x14ac:dyDescent="0.25">
      <c r="R13" s="4"/>
      <c r="S13" s="4"/>
      <c r="T13" s="58"/>
      <c r="U13" s="58"/>
      <c r="V13" s="58"/>
      <c r="W13" s="58"/>
      <c r="X13" s="58"/>
      <c r="Y13" s="58"/>
      <c r="Z13" s="58"/>
      <c r="AA13" s="58"/>
      <c r="AB13" s="58"/>
      <c r="AC13" s="59"/>
    </row>
    <row r="14" spans="1:29" s="68" customFormat="1" x14ac:dyDescent="0.25">
      <c r="R14" s="4"/>
      <c r="S14" s="4"/>
      <c r="T14" s="58"/>
      <c r="U14" s="58"/>
      <c r="V14" s="58"/>
      <c r="W14" s="58"/>
      <c r="X14" s="58"/>
      <c r="Y14" s="58"/>
      <c r="Z14" s="58"/>
      <c r="AA14" s="58"/>
      <c r="AB14" s="58"/>
      <c r="AC14" s="59"/>
    </row>
    <row r="15" spans="1:29" x14ac:dyDescent="0.25">
      <c r="R15" s="4"/>
      <c r="S15" s="4"/>
      <c r="T15" s="58"/>
      <c r="U15" s="58"/>
      <c r="V15" s="58"/>
      <c r="W15" s="58"/>
      <c r="X15" s="58"/>
      <c r="Y15" s="58"/>
      <c r="Z15" s="58"/>
      <c r="AA15" s="58"/>
      <c r="AB15" s="58"/>
      <c r="AC15" s="59"/>
    </row>
    <row r="16" spans="1:29" ht="18" x14ac:dyDescent="0.25">
      <c r="A16" s="8" t="s">
        <v>66</v>
      </c>
      <c r="F16" s="9"/>
      <c r="R16" s="4"/>
      <c r="S16" s="4"/>
      <c r="T16" s="58"/>
      <c r="U16" s="58"/>
      <c r="V16" s="58"/>
      <c r="W16" s="58"/>
      <c r="X16" s="58"/>
      <c r="Y16" s="58"/>
      <c r="Z16" s="58"/>
      <c r="AA16" s="58"/>
      <c r="AB16" s="58"/>
      <c r="AC16" s="59"/>
    </row>
    <row r="17" spans="1:29" s="68" customFormat="1" ht="18" x14ac:dyDescent="0.25">
      <c r="A17" s="8"/>
      <c r="F17" s="9"/>
      <c r="R17" s="4"/>
      <c r="S17" s="4"/>
      <c r="T17" s="58"/>
      <c r="U17" s="58"/>
      <c r="V17" s="58"/>
      <c r="W17" s="58"/>
      <c r="X17" s="58"/>
      <c r="Y17" s="58"/>
      <c r="Z17" s="58"/>
      <c r="AA17" s="58"/>
      <c r="AB17" s="58"/>
      <c r="AC17" s="59"/>
    </row>
    <row r="18" spans="1:29" s="68" customFormat="1" ht="18" x14ac:dyDescent="0.25">
      <c r="A18" s="8"/>
      <c r="F18" s="9"/>
      <c r="R18" s="4"/>
      <c r="S18" s="4"/>
      <c r="T18" s="58"/>
      <c r="U18" s="58"/>
      <c r="V18" s="58"/>
      <c r="W18" s="58"/>
      <c r="X18" s="58"/>
      <c r="Y18" s="58"/>
      <c r="Z18" s="58"/>
      <c r="AA18" s="58"/>
      <c r="AB18" s="58"/>
      <c r="AC18" s="59"/>
    </row>
    <row r="19" spans="1:29" x14ac:dyDescent="0.25">
      <c r="F19" s="9"/>
      <c r="R19" s="4"/>
      <c r="S19" s="4"/>
      <c r="T19" s="58"/>
      <c r="U19" s="58"/>
      <c r="V19" s="58"/>
      <c r="W19" s="58"/>
      <c r="X19" s="58"/>
      <c r="Y19" s="58"/>
      <c r="Z19" s="58"/>
      <c r="AA19" s="58"/>
      <c r="AB19" s="58"/>
      <c r="AC19" s="59"/>
    </row>
    <row r="20" spans="1:29" x14ac:dyDescent="0.25">
      <c r="A20" s="215" t="s">
        <v>155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</row>
    <row r="21" spans="1:29" s="68" customFormat="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Y21" s="6"/>
    </row>
    <row r="22" spans="1:29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9" s="68" customFormat="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Y23" s="6"/>
    </row>
    <row r="24" spans="1:29" ht="15.75" thickBo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9" x14ac:dyDescent="0.25">
      <c r="C25" s="253" t="s">
        <v>0</v>
      </c>
      <c r="D25" s="254"/>
      <c r="E25" s="254"/>
      <c r="F25" s="254"/>
      <c r="G25" s="288" t="s">
        <v>161</v>
      </c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90"/>
    </row>
    <row r="26" spans="1:29" x14ac:dyDescent="0.25">
      <c r="C26" s="255"/>
      <c r="D26" s="214"/>
      <c r="E26" s="214"/>
      <c r="F26" s="214"/>
      <c r="G26" s="220" t="s">
        <v>30</v>
      </c>
      <c r="H26" s="221"/>
      <c r="I26" s="221"/>
      <c r="J26" s="222"/>
      <c r="K26" s="220" t="s">
        <v>31</v>
      </c>
      <c r="L26" s="221"/>
      <c r="M26" s="221"/>
      <c r="N26" s="222"/>
      <c r="O26" s="220" t="s">
        <v>104</v>
      </c>
      <c r="P26" s="221"/>
      <c r="Q26" s="221"/>
      <c r="R26" s="222"/>
      <c r="S26" s="220" t="s">
        <v>53</v>
      </c>
      <c r="T26" s="221"/>
      <c r="U26" s="221"/>
      <c r="V26" s="287"/>
    </row>
    <row r="27" spans="1:29" ht="15" customHeight="1" x14ac:dyDescent="0.25">
      <c r="C27" s="255"/>
      <c r="D27" s="214"/>
      <c r="E27" s="214"/>
      <c r="F27" s="214"/>
      <c r="G27" s="223" t="s">
        <v>29</v>
      </c>
      <c r="H27" s="224"/>
      <c r="I27" s="220" t="s">
        <v>9</v>
      </c>
      <c r="J27" s="222"/>
      <c r="K27" s="223" t="s">
        <v>32</v>
      </c>
      <c r="L27" s="224"/>
      <c r="M27" s="220" t="s">
        <v>9</v>
      </c>
      <c r="N27" s="222"/>
      <c r="O27" s="223" t="s">
        <v>29</v>
      </c>
      <c r="P27" s="224"/>
      <c r="Q27" s="220" t="s">
        <v>9</v>
      </c>
      <c r="R27" s="222"/>
      <c r="S27" s="223" t="s">
        <v>29</v>
      </c>
      <c r="T27" s="224"/>
      <c r="U27" s="220" t="s">
        <v>9</v>
      </c>
      <c r="V27" s="287"/>
    </row>
    <row r="28" spans="1:29" x14ac:dyDescent="0.25">
      <c r="C28" s="251" t="s">
        <v>124</v>
      </c>
      <c r="D28" s="252"/>
      <c r="E28" s="252"/>
      <c r="F28" s="252"/>
      <c r="G28" s="241">
        <v>375</v>
      </c>
      <c r="H28" s="242"/>
      <c r="I28" s="241">
        <v>1244</v>
      </c>
      <c r="J28" s="242"/>
      <c r="K28" s="241">
        <v>31</v>
      </c>
      <c r="L28" s="242"/>
      <c r="M28" s="241">
        <v>80</v>
      </c>
      <c r="N28" s="242"/>
      <c r="O28" s="241">
        <v>0</v>
      </c>
      <c r="P28" s="242"/>
      <c r="Q28" s="241">
        <v>0</v>
      </c>
      <c r="R28" s="242"/>
      <c r="S28" s="241">
        <v>406</v>
      </c>
      <c r="T28" s="242"/>
      <c r="U28" s="241">
        <v>1324</v>
      </c>
      <c r="V28" s="249"/>
    </row>
    <row r="29" spans="1:29" x14ac:dyDescent="0.25">
      <c r="C29" s="88" t="s">
        <v>123</v>
      </c>
      <c r="D29" s="89"/>
      <c r="E29" s="89"/>
      <c r="F29" s="89"/>
      <c r="G29" s="284">
        <v>43</v>
      </c>
      <c r="H29" s="285"/>
      <c r="I29" s="284">
        <v>56</v>
      </c>
      <c r="J29" s="285"/>
      <c r="K29" s="284">
        <v>39</v>
      </c>
      <c r="L29" s="285"/>
      <c r="M29" s="284">
        <v>84</v>
      </c>
      <c r="N29" s="285"/>
      <c r="O29" s="284">
        <v>0</v>
      </c>
      <c r="P29" s="285"/>
      <c r="Q29" s="284">
        <v>0</v>
      </c>
      <c r="R29" s="285"/>
      <c r="S29" s="284">
        <v>82</v>
      </c>
      <c r="T29" s="285"/>
      <c r="U29" s="284">
        <v>140</v>
      </c>
      <c r="V29" s="292"/>
    </row>
    <row r="30" spans="1:29" x14ac:dyDescent="0.25">
      <c r="C30" s="251" t="s">
        <v>140</v>
      </c>
      <c r="D30" s="252"/>
      <c r="E30" s="252"/>
      <c r="F30" s="252"/>
      <c r="G30" s="241">
        <v>22</v>
      </c>
      <c r="H30" s="242"/>
      <c r="I30" s="241">
        <v>56</v>
      </c>
      <c r="J30" s="242"/>
      <c r="K30" s="241">
        <v>0</v>
      </c>
      <c r="L30" s="242"/>
      <c r="M30" s="241">
        <v>0</v>
      </c>
      <c r="N30" s="242"/>
      <c r="O30" s="241">
        <v>0</v>
      </c>
      <c r="P30" s="242"/>
      <c r="Q30" s="241">
        <v>0</v>
      </c>
      <c r="R30" s="242"/>
      <c r="S30" s="241">
        <v>22</v>
      </c>
      <c r="T30" s="242"/>
      <c r="U30" s="241">
        <v>56</v>
      </c>
      <c r="V30" s="249"/>
    </row>
    <row r="31" spans="1:29" x14ac:dyDescent="0.25">
      <c r="C31" s="88" t="s">
        <v>147</v>
      </c>
      <c r="D31" s="89"/>
      <c r="E31" s="89"/>
      <c r="F31" s="89"/>
      <c r="G31" s="284">
        <v>10</v>
      </c>
      <c r="H31" s="285"/>
      <c r="I31" s="284">
        <v>16</v>
      </c>
      <c r="J31" s="285"/>
      <c r="K31" s="284">
        <v>0</v>
      </c>
      <c r="L31" s="285"/>
      <c r="M31" s="284">
        <v>0</v>
      </c>
      <c r="N31" s="285"/>
      <c r="O31" s="284">
        <v>0</v>
      </c>
      <c r="P31" s="285"/>
      <c r="Q31" s="284">
        <v>0</v>
      </c>
      <c r="R31" s="285"/>
      <c r="S31" s="284">
        <v>10</v>
      </c>
      <c r="T31" s="285"/>
      <c r="U31" s="284">
        <v>16</v>
      </c>
      <c r="V31" s="292"/>
    </row>
    <row r="32" spans="1:29" x14ac:dyDescent="0.25">
      <c r="C32" s="251" t="s">
        <v>139</v>
      </c>
      <c r="D32" s="252"/>
      <c r="E32" s="252"/>
      <c r="F32" s="252"/>
      <c r="G32" s="241">
        <v>2</v>
      </c>
      <c r="H32" s="242"/>
      <c r="I32" s="241">
        <v>2</v>
      </c>
      <c r="J32" s="242"/>
      <c r="K32" s="241">
        <v>2</v>
      </c>
      <c r="L32" s="242"/>
      <c r="M32" s="241">
        <v>7</v>
      </c>
      <c r="N32" s="242"/>
      <c r="O32" s="241">
        <v>0</v>
      </c>
      <c r="P32" s="242"/>
      <c r="Q32" s="241">
        <v>0</v>
      </c>
      <c r="R32" s="242"/>
      <c r="S32" s="241">
        <v>4</v>
      </c>
      <c r="T32" s="242"/>
      <c r="U32" s="241">
        <v>9</v>
      </c>
      <c r="V32" s="249"/>
    </row>
    <row r="33" spans="3:25" ht="15.75" thickBot="1" x14ac:dyDescent="0.3">
      <c r="C33" s="256" t="str">
        <f>Arkusz2!B7</f>
        <v>Pozostałe</v>
      </c>
      <c r="D33" s="257"/>
      <c r="E33" s="257"/>
      <c r="F33" s="257"/>
      <c r="G33" s="225">
        <v>33</v>
      </c>
      <c r="H33" s="226"/>
      <c r="I33" s="225">
        <v>49</v>
      </c>
      <c r="J33" s="226"/>
      <c r="K33" s="225">
        <v>3</v>
      </c>
      <c r="L33" s="226"/>
      <c r="M33" s="225">
        <v>3</v>
      </c>
      <c r="N33" s="226"/>
      <c r="O33" s="225">
        <v>0</v>
      </c>
      <c r="P33" s="226"/>
      <c r="Q33" s="225">
        <v>0</v>
      </c>
      <c r="R33" s="226"/>
      <c r="S33" s="225">
        <v>36</v>
      </c>
      <c r="T33" s="226"/>
      <c r="U33" s="225">
        <v>52</v>
      </c>
      <c r="V33" s="291"/>
    </row>
    <row r="34" spans="3:25" ht="15.75" thickBot="1" x14ac:dyDescent="0.3">
      <c r="C34" s="319" t="s">
        <v>1</v>
      </c>
      <c r="D34" s="320"/>
      <c r="E34" s="320"/>
      <c r="F34" s="320"/>
      <c r="G34" s="321">
        <f>SUM(G28:G33)</f>
        <v>485</v>
      </c>
      <c r="H34" s="322"/>
      <c r="I34" s="321">
        <f>SUM(I28:I33)</f>
        <v>1423</v>
      </c>
      <c r="J34" s="322"/>
      <c r="K34" s="321">
        <f>SUM(K28:K33)</f>
        <v>75</v>
      </c>
      <c r="L34" s="322"/>
      <c r="M34" s="321">
        <f>SUM(M28:M33)</f>
        <v>174</v>
      </c>
      <c r="N34" s="322"/>
      <c r="O34" s="321">
        <f>SUM(O28:O33)</f>
        <v>0</v>
      </c>
      <c r="P34" s="322"/>
      <c r="Q34" s="321">
        <f>SUM(Q28:Q33)</f>
        <v>0</v>
      </c>
      <c r="R34" s="322"/>
      <c r="S34" s="321">
        <f>SUM(S28:S33)</f>
        <v>560</v>
      </c>
      <c r="T34" s="322"/>
      <c r="U34" s="321">
        <f>SUM(U28:U33)</f>
        <v>1597</v>
      </c>
      <c r="V34" s="323"/>
    </row>
    <row r="35" spans="3:25" s="68" customFormat="1" x14ac:dyDescent="0.25">
      <c r="C35" s="317"/>
      <c r="D35" s="317"/>
      <c r="E35" s="317"/>
      <c r="F35" s="317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Y35" s="6"/>
    </row>
    <row r="39" spans="3:25" x14ac:dyDescent="0.25">
      <c r="M39" s="11"/>
      <c r="N39" s="11"/>
      <c r="O39" s="11"/>
      <c r="P39" s="11"/>
      <c r="Q39" s="11"/>
      <c r="R39" s="11"/>
      <c r="S39" s="11"/>
    </row>
    <row r="40" spans="3:25" x14ac:dyDescent="0.25">
      <c r="M40" s="11"/>
      <c r="N40" s="11"/>
      <c r="O40" s="11"/>
      <c r="P40" s="11"/>
      <c r="Q40" s="11"/>
      <c r="R40" s="11"/>
      <c r="S40" s="11"/>
    </row>
    <row r="41" spans="3:25" x14ac:dyDescent="0.25">
      <c r="M41" s="11"/>
      <c r="N41" s="11"/>
      <c r="O41" s="11"/>
      <c r="P41" s="11"/>
      <c r="Q41" s="11"/>
      <c r="R41" s="11"/>
      <c r="S41" s="11"/>
    </row>
    <row r="42" spans="3:25" x14ac:dyDescent="0.25">
      <c r="M42" s="11"/>
      <c r="N42" s="11"/>
      <c r="O42" s="11"/>
      <c r="P42" s="11"/>
      <c r="Q42" s="11"/>
      <c r="R42" s="11"/>
      <c r="S42" s="11"/>
    </row>
    <row r="43" spans="3:25" x14ac:dyDescent="0.25">
      <c r="M43" s="11"/>
      <c r="N43" s="11"/>
      <c r="O43" s="11"/>
      <c r="P43" s="11"/>
      <c r="Q43" s="11"/>
      <c r="R43" s="11"/>
      <c r="S43" s="11"/>
    </row>
    <row r="44" spans="3:25" x14ac:dyDescent="0.25">
      <c r="M44" s="11"/>
      <c r="N44" s="11"/>
      <c r="O44" s="11"/>
      <c r="P44" s="11"/>
      <c r="Q44" s="11"/>
      <c r="R44" s="11"/>
      <c r="S44" s="11"/>
    </row>
    <row r="45" spans="3:25" x14ac:dyDescent="0.25">
      <c r="M45" s="11"/>
      <c r="N45" s="11"/>
      <c r="O45" s="11"/>
      <c r="P45" s="11"/>
      <c r="Q45" s="11"/>
      <c r="R45" s="11"/>
      <c r="S45" s="11"/>
    </row>
    <row r="46" spans="3:25" x14ac:dyDescent="0.25">
      <c r="M46" s="11"/>
      <c r="N46" s="11"/>
      <c r="O46" s="11"/>
      <c r="P46" s="11"/>
      <c r="Q46" s="11"/>
      <c r="R46" s="11"/>
      <c r="S46" s="11"/>
    </row>
    <row r="47" spans="3:25" x14ac:dyDescent="0.25">
      <c r="D47" s="200"/>
      <c r="E47" s="200"/>
    </row>
    <row r="51" spans="1:2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7" spans="1:25" s="68" customFormat="1" x14ac:dyDescent="0.25">
      <c r="Y57" s="6"/>
    </row>
    <row r="58" spans="1:25" ht="15.75" thickBot="1" x14ac:dyDescent="0.3"/>
    <row r="59" spans="1:25" x14ac:dyDescent="0.25">
      <c r="C59" s="253" t="s">
        <v>0</v>
      </c>
      <c r="D59" s="254"/>
      <c r="E59" s="254"/>
      <c r="F59" s="254"/>
      <c r="G59" s="216" t="s">
        <v>162</v>
      </c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7"/>
    </row>
    <row r="60" spans="1:25" x14ac:dyDescent="0.25">
      <c r="C60" s="255"/>
      <c r="D60" s="214"/>
      <c r="E60" s="214"/>
      <c r="F60" s="214"/>
      <c r="G60" s="214" t="s">
        <v>30</v>
      </c>
      <c r="H60" s="214"/>
      <c r="I60" s="214"/>
      <c r="J60" s="214"/>
      <c r="K60" s="214" t="s">
        <v>31</v>
      </c>
      <c r="L60" s="214"/>
      <c r="M60" s="214"/>
      <c r="N60" s="214"/>
      <c r="O60" s="214" t="s">
        <v>141</v>
      </c>
      <c r="P60" s="214"/>
      <c r="Q60" s="214"/>
      <c r="R60" s="214"/>
      <c r="S60" s="214" t="s">
        <v>53</v>
      </c>
      <c r="T60" s="214"/>
      <c r="U60" s="214"/>
      <c r="V60" s="218"/>
    </row>
    <row r="61" spans="1:25" x14ac:dyDescent="0.25">
      <c r="C61" s="255"/>
      <c r="D61" s="214"/>
      <c r="E61" s="214"/>
      <c r="F61" s="214"/>
      <c r="G61" s="219" t="s">
        <v>29</v>
      </c>
      <c r="H61" s="219"/>
      <c r="I61" s="214" t="s">
        <v>9</v>
      </c>
      <c r="J61" s="214"/>
      <c r="K61" s="219" t="s">
        <v>32</v>
      </c>
      <c r="L61" s="219"/>
      <c r="M61" s="214" t="s">
        <v>9</v>
      </c>
      <c r="N61" s="214"/>
      <c r="O61" s="219" t="s">
        <v>29</v>
      </c>
      <c r="P61" s="219"/>
      <c r="Q61" s="214" t="s">
        <v>9</v>
      </c>
      <c r="R61" s="214"/>
      <c r="S61" s="219" t="s">
        <v>29</v>
      </c>
      <c r="T61" s="219"/>
      <c r="U61" s="214" t="s">
        <v>9</v>
      </c>
      <c r="V61" s="218"/>
    </row>
    <row r="62" spans="1:25" x14ac:dyDescent="0.25">
      <c r="C62" s="251" t="s">
        <v>124</v>
      </c>
      <c r="D62" s="252"/>
      <c r="E62" s="252"/>
      <c r="F62" s="252"/>
      <c r="G62" s="191">
        <v>1630</v>
      </c>
      <c r="H62" s="191"/>
      <c r="I62" s="191">
        <v>4721</v>
      </c>
      <c r="J62" s="191"/>
      <c r="K62" s="191">
        <v>167</v>
      </c>
      <c r="L62" s="191"/>
      <c r="M62" s="191">
        <v>364</v>
      </c>
      <c r="N62" s="191"/>
      <c r="O62" s="191">
        <v>5</v>
      </c>
      <c r="P62" s="191"/>
      <c r="Q62" s="191">
        <v>5</v>
      </c>
      <c r="R62" s="191"/>
      <c r="S62" s="191">
        <v>1802</v>
      </c>
      <c r="T62" s="191"/>
      <c r="U62" s="191">
        <v>5090</v>
      </c>
      <c r="V62" s="192"/>
    </row>
    <row r="63" spans="1:25" x14ac:dyDescent="0.25">
      <c r="C63" s="88" t="s">
        <v>123</v>
      </c>
      <c r="D63" s="89"/>
      <c r="E63" s="89"/>
      <c r="F63" s="89"/>
      <c r="G63" s="193">
        <v>237</v>
      </c>
      <c r="H63" s="193"/>
      <c r="I63" s="193">
        <v>349</v>
      </c>
      <c r="J63" s="193"/>
      <c r="K63" s="193">
        <v>185</v>
      </c>
      <c r="L63" s="193"/>
      <c r="M63" s="193">
        <v>359</v>
      </c>
      <c r="N63" s="193"/>
      <c r="O63" s="193">
        <v>0</v>
      </c>
      <c r="P63" s="193"/>
      <c r="Q63" s="193">
        <v>0</v>
      </c>
      <c r="R63" s="193"/>
      <c r="S63" s="193">
        <v>422</v>
      </c>
      <c r="T63" s="193"/>
      <c r="U63" s="193">
        <v>708</v>
      </c>
      <c r="V63" s="194"/>
    </row>
    <row r="64" spans="1:25" x14ac:dyDescent="0.25">
      <c r="C64" s="251" t="s">
        <v>140</v>
      </c>
      <c r="D64" s="252"/>
      <c r="E64" s="252"/>
      <c r="F64" s="252"/>
      <c r="G64" s="191">
        <v>229</v>
      </c>
      <c r="H64" s="191"/>
      <c r="I64" s="191">
        <v>655</v>
      </c>
      <c r="J64" s="191"/>
      <c r="K64" s="191">
        <v>1</v>
      </c>
      <c r="L64" s="191"/>
      <c r="M64" s="191">
        <v>1</v>
      </c>
      <c r="N64" s="191"/>
      <c r="O64" s="191">
        <v>0</v>
      </c>
      <c r="P64" s="191"/>
      <c r="Q64" s="191">
        <v>0</v>
      </c>
      <c r="R64" s="191"/>
      <c r="S64" s="191">
        <v>230</v>
      </c>
      <c r="T64" s="191"/>
      <c r="U64" s="191">
        <v>656</v>
      </c>
      <c r="V64" s="192"/>
    </row>
    <row r="65" spans="1:26" x14ac:dyDescent="0.25">
      <c r="C65" s="88" t="s">
        <v>147</v>
      </c>
      <c r="D65" s="89"/>
      <c r="E65" s="89"/>
      <c r="F65" s="89"/>
      <c r="G65" s="193">
        <v>81</v>
      </c>
      <c r="H65" s="193"/>
      <c r="I65" s="193">
        <v>170</v>
      </c>
      <c r="J65" s="193"/>
      <c r="K65" s="193">
        <v>6</v>
      </c>
      <c r="L65" s="193"/>
      <c r="M65" s="193">
        <v>6</v>
      </c>
      <c r="N65" s="193"/>
      <c r="O65" s="193">
        <v>0</v>
      </c>
      <c r="P65" s="193"/>
      <c r="Q65" s="193">
        <v>0</v>
      </c>
      <c r="R65" s="193"/>
      <c r="S65" s="193">
        <v>87</v>
      </c>
      <c r="T65" s="193"/>
      <c r="U65" s="193">
        <v>176</v>
      </c>
      <c r="V65" s="194"/>
    </row>
    <row r="66" spans="1:26" x14ac:dyDescent="0.25">
      <c r="C66" s="251" t="s">
        <v>139</v>
      </c>
      <c r="D66" s="252"/>
      <c r="E66" s="252"/>
      <c r="F66" s="252"/>
      <c r="G66" s="191">
        <v>17</v>
      </c>
      <c r="H66" s="191"/>
      <c r="I66" s="191">
        <v>31</v>
      </c>
      <c r="J66" s="191"/>
      <c r="K66" s="191">
        <v>14</v>
      </c>
      <c r="L66" s="191"/>
      <c r="M66" s="191">
        <v>33</v>
      </c>
      <c r="N66" s="191"/>
      <c r="O66" s="191">
        <v>0</v>
      </c>
      <c r="P66" s="191"/>
      <c r="Q66" s="191">
        <v>0</v>
      </c>
      <c r="R66" s="191"/>
      <c r="S66" s="191">
        <v>31</v>
      </c>
      <c r="T66" s="191"/>
      <c r="U66" s="191">
        <v>64</v>
      </c>
      <c r="V66" s="192"/>
    </row>
    <row r="67" spans="1:26" ht="15.75" thickBot="1" x14ac:dyDescent="0.3">
      <c r="C67" s="256" t="str">
        <f>Arkusz3!B7</f>
        <v>Pozostałe</v>
      </c>
      <c r="D67" s="257"/>
      <c r="E67" s="257"/>
      <c r="F67" s="257"/>
      <c r="G67" s="213">
        <v>184</v>
      </c>
      <c r="H67" s="213"/>
      <c r="I67" s="213">
        <v>268</v>
      </c>
      <c r="J67" s="213"/>
      <c r="K67" s="213">
        <v>28</v>
      </c>
      <c r="L67" s="213"/>
      <c r="M67" s="213">
        <v>35</v>
      </c>
      <c r="N67" s="213"/>
      <c r="O67" s="213">
        <v>0</v>
      </c>
      <c r="P67" s="213"/>
      <c r="Q67" s="213">
        <v>0</v>
      </c>
      <c r="R67" s="213"/>
      <c r="S67" s="213">
        <v>212</v>
      </c>
      <c r="T67" s="213"/>
      <c r="U67" s="213">
        <v>303</v>
      </c>
      <c r="V67" s="227"/>
    </row>
    <row r="68" spans="1:26" ht="15.75" thickBot="1" x14ac:dyDescent="0.3">
      <c r="C68" s="238" t="s">
        <v>1</v>
      </c>
      <c r="D68" s="239"/>
      <c r="E68" s="239"/>
      <c r="F68" s="239"/>
      <c r="G68" s="201">
        <f>SUM(G62:G67)</f>
        <v>2378</v>
      </c>
      <c r="H68" s="201"/>
      <c r="I68" s="201">
        <f>SUM(I62:I67)</f>
        <v>6194</v>
      </c>
      <c r="J68" s="201"/>
      <c r="K68" s="201">
        <f>SUM(K62:K67)</f>
        <v>401</v>
      </c>
      <c r="L68" s="201"/>
      <c r="M68" s="201">
        <f>SUM(M62:M67)</f>
        <v>798</v>
      </c>
      <c r="N68" s="201"/>
      <c r="O68" s="201">
        <f>SUM(O62:O67)</f>
        <v>5</v>
      </c>
      <c r="P68" s="201"/>
      <c r="Q68" s="201">
        <f>SUM(Q62:Q67)</f>
        <v>5</v>
      </c>
      <c r="R68" s="201"/>
      <c r="S68" s="201">
        <f>SUM(S62:S67)</f>
        <v>2784</v>
      </c>
      <c r="T68" s="201"/>
      <c r="U68" s="201">
        <f>SUM(U62:U67)</f>
        <v>6997</v>
      </c>
      <c r="V68" s="202"/>
    </row>
    <row r="69" spans="1:26" s="68" customFormat="1" x14ac:dyDescent="0.25">
      <c r="C69" s="324"/>
      <c r="D69" s="324"/>
      <c r="E69" s="324"/>
      <c r="F69" s="324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Y69" s="6"/>
    </row>
    <row r="70" spans="1:26" x14ac:dyDescent="0.25">
      <c r="A70" s="12"/>
      <c r="B70" s="13"/>
      <c r="C70" s="14"/>
      <c r="D70" s="14"/>
      <c r="E70" s="14"/>
      <c r="F70" s="14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3"/>
    </row>
    <row r="71" spans="1:26" ht="15" customHeight="1" x14ac:dyDescent="0.25">
      <c r="A71" s="240" t="s">
        <v>67</v>
      </c>
      <c r="B71" s="240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0"/>
      <c r="X71" s="240"/>
      <c r="Y71" s="240"/>
      <c r="Z71" s="240"/>
    </row>
    <row r="75" spans="1:26" x14ac:dyDescent="0.25">
      <c r="M75" s="11"/>
      <c r="N75" s="11"/>
      <c r="O75" s="11"/>
      <c r="P75" s="11"/>
      <c r="Q75" s="11"/>
      <c r="R75" s="11"/>
      <c r="S75" s="11"/>
    </row>
    <row r="76" spans="1:26" x14ac:dyDescent="0.25">
      <c r="M76" s="11"/>
      <c r="N76" s="11"/>
      <c r="O76" s="11"/>
      <c r="P76" s="11"/>
      <c r="Q76" s="11"/>
      <c r="R76" s="11"/>
      <c r="S76" s="11"/>
    </row>
    <row r="77" spans="1:26" x14ac:dyDescent="0.25">
      <c r="M77" s="11"/>
      <c r="N77" s="11"/>
      <c r="O77" s="11"/>
      <c r="P77" s="11"/>
      <c r="Q77" s="11"/>
      <c r="R77" s="11"/>
      <c r="S77" s="11"/>
    </row>
    <row r="78" spans="1:26" x14ac:dyDescent="0.25">
      <c r="M78" s="11"/>
      <c r="N78" s="11"/>
      <c r="O78" s="11"/>
      <c r="P78" s="11"/>
      <c r="Q78" s="11"/>
      <c r="R78" s="11"/>
      <c r="S78" s="11"/>
    </row>
    <row r="79" spans="1:26" x14ac:dyDescent="0.25">
      <c r="M79" s="11"/>
      <c r="N79" s="11"/>
      <c r="O79" s="11"/>
      <c r="P79" s="11"/>
      <c r="Q79" s="11"/>
      <c r="R79" s="11"/>
      <c r="S79" s="11"/>
    </row>
    <row r="80" spans="1:26" x14ac:dyDescent="0.25">
      <c r="M80" s="11"/>
      <c r="N80" s="11"/>
      <c r="O80" s="11"/>
      <c r="P80" s="11"/>
      <c r="Q80" s="11"/>
      <c r="R80" s="11"/>
      <c r="S80" s="11"/>
    </row>
    <row r="81" spans="1:26" x14ac:dyDescent="0.25">
      <c r="M81" s="11"/>
      <c r="N81" s="11"/>
      <c r="O81" s="11"/>
      <c r="P81" s="11"/>
      <c r="Q81" s="11"/>
      <c r="R81" s="11"/>
      <c r="S81" s="11"/>
    </row>
    <row r="82" spans="1:26" x14ac:dyDescent="0.25">
      <c r="M82" s="11"/>
      <c r="N82" s="11"/>
      <c r="O82" s="11"/>
      <c r="P82" s="11"/>
      <c r="Q82" s="11"/>
      <c r="R82" s="11"/>
      <c r="S82" s="11"/>
    </row>
    <row r="83" spans="1:26" x14ac:dyDescent="0.25">
      <c r="D83" s="200"/>
      <c r="E83" s="200"/>
    </row>
    <row r="88" spans="1:26" x14ac:dyDescent="0.25">
      <c r="V88" s="16"/>
      <c r="W88" s="16"/>
      <c r="X88" s="16"/>
      <c r="Y88" s="17"/>
      <c r="Z88" s="16"/>
    </row>
    <row r="89" spans="1:26" x14ac:dyDescent="0.25">
      <c r="V89" s="16"/>
      <c r="W89" s="16"/>
      <c r="X89" s="16"/>
      <c r="Y89" s="17"/>
      <c r="Z89" s="16"/>
    </row>
    <row r="90" spans="1:26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6"/>
      <c r="W90" s="16"/>
      <c r="X90" s="16"/>
      <c r="Y90" s="17"/>
      <c r="Z90" s="16"/>
    </row>
    <row r="91" spans="1:26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6"/>
      <c r="W91" s="16"/>
      <c r="X91" s="16"/>
      <c r="Y91" s="17"/>
      <c r="Z91" s="16"/>
    </row>
    <row r="92" spans="1:26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6"/>
      <c r="W92" s="16"/>
      <c r="X92" s="16"/>
      <c r="Y92" s="17"/>
      <c r="Z92" s="16"/>
    </row>
    <row r="93" spans="1:26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6"/>
      <c r="W93" s="16"/>
      <c r="X93" s="16"/>
      <c r="Y93" s="17"/>
      <c r="Z93" s="16"/>
    </row>
    <row r="94" spans="1:26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6"/>
      <c r="W94" s="16"/>
      <c r="X94" s="16"/>
      <c r="Y94" s="17"/>
      <c r="Z94" s="16"/>
    </row>
    <row r="95" spans="1:26" ht="15" customHeight="1" x14ac:dyDescent="0.25">
      <c r="A95" s="199" t="s">
        <v>183</v>
      </c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</row>
    <row r="96" spans="1:26" x14ac:dyDescent="0.25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64"/>
    </row>
    <row r="97" spans="1:26" s="61" customFormat="1" x14ac:dyDescent="0.25">
      <c r="A97" s="199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64"/>
    </row>
    <row r="98" spans="1:26" s="61" customFormat="1" x14ac:dyDescent="0.25">
      <c r="A98" s="199"/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64"/>
    </row>
    <row r="99" spans="1:26" s="61" customFormat="1" x14ac:dyDescent="0.25">
      <c r="A99" s="199"/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64"/>
    </row>
    <row r="103" spans="1:26" x14ac:dyDescent="0.25">
      <c r="A103" s="70" t="s">
        <v>68</v>
      </c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</row>
    <row r="104" spans="1:26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6" spans="1:26" ht="15.75" thickBot="1" x14ac:dyDescent="0.3"/>
    <row r="107" spans="1:26" x14ac:dyDescent="0.25">
      <c r="A107" s="228" t="s">
        <v>163</v>
      </c>
      <c r="B107" s="229"/>
      <c r="C107" s="229"/>
      <c r="D107" s="229"/>
      <c r="E107" s="229"/>
      <c r="F107" s="229"/>
      <c r="G107" s="229"/>
      <c r="H107" s="229"/>
      <c r="I107" s="230"/>
      <c r="M107" s="228" t="s">
        <v>163</v>
      </c>
      <c r="N107" s="229"/>
      <c r="O107" s="229"/>
      <c r="P107" s="229"/>
      <c r="Q107" s="229"/>
      <c r="R107" s="229"/>
      <c r="S107" s="229"/>
      <c r="T107" s="229"/>
      <c r="U107" s="230"/>
    </row>
    <row r="108" spans="1:26" ht="15" customHeight="1" x14ac:dyDescent="0.25">
      <c r="A108" s="243" t="s">
        <v>54</v>
      </c>
      <c r="B108" s="244"/>
      <c r="C108" s="245"/>
      <c r="D108" s="195" t="s">
        <v>55</v>
      </c>
      <c r="E108" s="196"/>
      <c r="F108" s="195" t="s">
        <v>56</v>
      </c>
      <c r="G108" s="196"/>
      <c r="H108" s="195" t="s">
        <v>52</v>
      </c>
      <c r="I108" s="231"/>
      <c r="M108" s="243" t="s">
        <v>54</v>
      </c>
      <c r="N108" s="244"/>
      <c r="O108" s="245"/>
      <c r="P108" s="195" t="s">
        <v>57</v>
      </c>
      <c r="Q108" s="196"/>
      <c r="R108" s="195" t="s">
        <v>56</v>
      </c>
      <c r="S108" s="196"/>
      <c r="T108" s="195" t="s">
        <v>52</v>
      </c>
      <c r="U108" s="231"/>
    </row>
    <row r="109" spans="1:26" ht="46.5" customHeight="1" x14ac:dyDescent="0.25">
      <c r="A109" s="246"/>
      <c r="B109" s="247"/>
      <c r="C109" s="248"/>
      <c r="D109" s="197"/>
      <c r="E109" s="198"/>
      <c r="F109" s="197"/>
      <c r="G109" s="198"/>
      <c r="H109" s="197"/>
      <c r="I109" s="232"/>
      <c r="M109" s="246"/>
      <c r="N109" s="247"/>
      <c r="O109" s="248"/>
      <c r="P109" s="197"/>
      <c r="Q109" s="198"/>
      <c r="R109" s="197"/>
      <c r="S109" s="198"/>
      <c r="T109" s="197"/>
      <c r="U109" s="232"/>
    </row>
    <row r="110" spans="1:26" ht="15" customHeight="1" x14ac:dyDescent="0.25">
      <c r="A110" s="208" t="s">
        <v>164</v>
      </c>
      <c r="B110" s="209"/>
      <c r="C110" s="209"/>
      <c r="D110" s="233">
        <v>2699</v>
      </c>
      <c r="E110" s="233"/>
      <c r="F110" s="233">
        <v>2427</v>
      </c>
      <c r="G110" s="233"/>
      <c r="H110" s="233">
        <v>330</v>
      </c>
      <c r="I110" s="233"/>
      <c r="M110" s="208" t="s">
        <v>164</v>
      </c>
      <c r="N110" s="209"/>
      <c r="O110" s="209"/>
      <c r="P110" s="233">
        <v>37</v>
      </c>
      <c r="Q110" s="233"/>
      <c r="R110" s="233">
        <v>22</v>
      </c>
      <c r="S110" s="233"/>
      <c r="T110" s="233">
        <v>4</v>
      </c>
      <c r="U110" s="260"/>
    </row>
    <row r="111" spans="1:26" ht="15" customHeight="1" x14ac:dyDescent="0.25">
      <c r="A111" s="210" t="s">
        <v>126</v>
      </c>
      <c r="B111" s="211"/>
      <c r="C111" s="211"/>
      <c r="D111" s="234">
        <v>412</v>
      </c>
      <c r="E111" s="234"/>
      <c r="F111" s="234">
        <v>379</v>
      </c>
      <c r="G111" s="234"/>
      <c r="H111" s="234">
        <v>16</v>
      </c>
      <c r="I111" s="234"/>
      <c r="M111" s="210" t="s">
        <v>126</v>
      </c>
      <c r="N111" s="211"/>
      <c r="O111" s="211"/>
      <c r="P111" s="234">
        <v>13</v>
      </c>
      <c r="Q111" s="234"/>
      <c r="R111" s="234">
        <v>7</v>
      </c>
      <c r="S111" s="234"/>
      <c r="T111" s="234">
        <v>0</v>
      </c>
      <c r="U111" s="258"/>
    </row>
    <row r="112" spans="1:26" ht="15" customHeight="1" x14ac:dyDescent="0.25">
      <c r="A112" s="208" t="s">
        <v>127</v>
      </c>
      <c r="B112" s="209"/>
      <c r="C112" s="209"/>
      <c r="D112" s="233">
        <v>334</v>
      </c>
      <c r="E112" s="233"/>
      <c r="F112" s="233">
        <v>302</v>
      </c>
      <c r="G112" s="233"/>
      <c r="H112" s="233">
        <v>85</v>
      </c>
      <c r="I112" s="233"/>
      <c r="M112" s="208" t="s">
        <v>127</v>
      </c>
      <c r="N112" s="209"/>
      <c r="O112" s="209"/>
      <c r="P112" s="233">
        <v>10</v>
      </c>
      <c r="Q112" s="233"/>
      <c r="R112" s="233">
        <v>2</v>
      </c>
      <c r="S112" s="233"/>
      <c r="T112" s="233">
        <v>0</v>
      </c>
      <c r="U112" s="260"/>
    </row>
    <row r="113" spans="1:28" ht="15" customHeight="1" x14ac:dyDescent="0.25">
      <c r="A113" s="210" t="s">
        <v>149</v>
      </c>
      <c r="B113" s="211"/>
      <c r="C113" s="211"/>
      <c r="D113" s="234">
        <v>201</v>
      </c>
      <c r="E113" s="234"/>
      <c r="F113" s="234">
        <v>197</v>
      </c>
      <c r="G113" s="234"/>
      <c r="H113" s="234">
        <v>19</v>
      </c>
      <c r="I113" s="234"/>
      <c r="M113" s="210" t="s">
        <v>149</v>
      </c>
      <c r="N113" s="211"/>
      <c r="O113" s="211"/>
      <c r="P113" s="234">
        <v>8</v>
      </c>
      <c r="Q113" s="234"/>
      <c r="R113" s="234">
        <v>0</v>
      </c>
      <c r="S113" s="234"/>
      <c r="T113" s="234">
        <v>0</v>
      </c>
      <c r="U113" s="258"/>
    </row>
    <row r="114" spans="1:28" ht="15" customHeight="1" x14ac:dyDescent="0.25">
      <c r="A114" s="208" t="s">
        <v>142</v>
      </c>
      <c r="B114" s="209"/>
      <c r="C114" s="209"/>
      <c r="D114" s="233">
        <v>186</v>
      </c>
      <c r="E114" s="233"/>
      <c r="F114" s="233">
        <v>171</v>
      </c>
      <c r="G114" s="233"/>
      <c r="H114" s="233">
        <v>33</v>
      </c>
      <c r="I114" s="233"/>
      <c r="M114" s="208" t="s">
        <v>142</v>
      </c>
      <c r="N114" s="209"/>
      <c r="O114" s="209"/>
      <c r="P114" s="233">
        <v>5</v>
      </c>
      <c r="Q114" s="233"/>
      <c r="R114" s="233">
        <v>3</v>
      </c>
      <c r="S114" s="233"/>
      <c r="T114" s="233">
        <v>0</v>
      </c>
      <c r="U114" s="260"/>
    </row>
    <row r="115" spans="1:28" ht="15" customHeight="1" thickBot="1" x14ac:dyDescent="0.3">
      <c r="A115" s="236" t="s">
        <v>103</v>
      </c>
      <c r="B115" s="237"/>
      <c r="C115" s="237"/>
      <c r="D115" s="235">
        <v>352</v>
      </c>
      <c r="E115" s="235"/>
      <c r="F115" s="235">
        <v>364</v>
      </c>
      <c r="G115" s="235"/>
      <c r="H115" s="235">
        <v>75</v>
      </c>
      <c r="I115" s="235"/>
      <c r="M115" s="236" t="s">
        <v>103</v>
      </c>
      <c r="N115" s="237"/>
      <c r="O115" s="237"/>
      <c r="P115" s="235">
        <v>23</v>
      </c>
      <c r="Q115" s="235"/>
      <c r="R115" s="235">
        <v>12</v>
      </c>
      <c r="S115" s="235"/>
      <c r="T115" s="235">
        <v>1</v>
      </c>
      <c r="U115" s="286"/>
    </row>
    <row r="116" spans="1:28" ht="15.75" thickBot="1" x14ac:dyDescent="0.3">
      <c r="A116" s="203" t="s">
        <v>70</v>
      </c>
      <c r="B116" s="204"/>
      <c r="C116" s="204"/>
      <c r="D116" s="201">
        <f>SUM(D110:E115)</f>
        <v>4184</v>
      </c>
      <c r="E116" s="201"/>
      <c r="F116" s="201">
        <f>SUM(F110:G115)</f>
        <v>3840</v>
      </c>
      <c r="G116" s="201"/>
      <c r="H116" s="201">
        <f>SUM(H110:I115)</f>
        <v>558</v>
      </c>
      <c r="I116" s="202"/>
      <c r="M116" s="203" t="s">
        <v>70</v>
      </c>
      <c r="N116" s="204"/>
      <c r="O116" s="204"/>
      <c r="P116" s="201">
        <f>SUM(P110:Q115)</f>
        <v>96</v>
      </c>
      <c r="Q116" s="201"/>
      <c r="R116" s="201">
        <f t="shared" ref="R116" si="0">SUM(R110:S115)</f>
        <v>46</v>
      </c>
      <c r="S116" s="201"/>
      <c r="T116" s="201">
        <f t="shared" ref="T116" si="1">SUM(T110:U115)</f>
        <v>5</v>
      </c>
      <c r="U116" s="202"/>
      <c r="AB116" s="60"/>
    </row>
    <row r="118" spans="1:28" x14ac:dyDescent="0.25">
      <c r="A118" s="124" t="s">
        <v>174</v>
      </c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</row>
    <row r="119" spans="1:28" x14ac:dyDescent="0.25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</row>
    <row r="120" spans="1:28" x14ac:dyDescent="0.25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</row>
    <row r="121" spans="1:28" x14ac:dyDescent="0.25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</row>
    <row r="122" spans="1:28" s="68" customFormat="1" x14ac:dyDescent="0.25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</row>
    <row r="123" spans="1:28" x14ac:dyDescent="0.25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</row>
    <row r="125" spans="1:28" ht="15" customHeight="1" x14ac:dyDescent="0.25">
      <c r="A125" s="240" t="s">
        <v>69</v>
      </c>
      <c r="B125" s="240"/>
      <c r="C125" s="240"/>
      <c r="D125" s="240"/>
      <c r="E125" s="240"/>
      <c r="F125" s="240"/>
      <c r="G125" s="240"/>
      <c r="H125" s="240"/>
      <c r="I125" s="240"/>
      <c r="J125" s="240"/>
      <c r="K125" s="240"/>
      <c r="L125" s="240"/>
      <c r="M125" s="240"/>
      <c r="N125" s="240"/>
      <c r="O125" s="240"/>
      <c r="P125" s="240"/>
      <c r="Q125" s="240"/>
      <c r="R125" s="240"/>
      <c r="S125" s="240"/>
      <c r="T125" s="240"/>
      <c r="U125" s="240"/>
      <c r="V125" s="240"/>
      <c r="W125" s="240"/>
      <c r="X125" s="240"/>
      <c r="Y125" s="240"/>
      <c r="Z125" s="240"/>
    </row>
    <row r="126" spans="1:28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1:28" x14ac:dyDescent="0.25">
      <c r="A127" s="70" t="s">
        <v>156</v>
      </c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</row>
    <row r="128" spans="1:28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1" ht="15.75" thickBot="1" x14ac:dyDescent="0.3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1:21" x14ac:dyDescent="0.25">
      <c r="C130" s="261" t="s">
        <v>0</v>
      </c>
      <c r="D130" s="262"/>
      <c r="E130" s="262"/>
      <c r="F130" s="262"/>
      <c r="G130" s="216" t="s">
        <v>161</v>
      </c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17"/>
    </row>
    <row r="131" spans="1:21" ht="72" customHeight="1" x14ac:dyDescent="0.25">
      <c r="C131" s="263"/>
      <c r="D131" s="264"/>
      <c r="E131" s="264"/>
      <c r="F131" s="264"/>
      <c r="G131" s="205" t="s">
        <v>58</v>
      </c>
      <c r="H131" s="206"/>
      <c r="I131" s="207"/>
      <c r="J131" s="205" t="s">
        <v>59</v>
      </c>
      <c r="K131" s="206"/>
      <c r="L131" s="207"/>
      <c r="M131" s="205" t="s">
        <v>60</v>
      </c>
      <c r="N131" s="206"/>
      <c r="O131" s="207"/>
      <c r="P131" s="205" t="s">
        <v>72</v>
      </c>
      <c r="Q131" s="206"/>
      <c r="R131" s="207"/>
      <c r="S131" s="205" t="s">
        <v>61</v>
      </c>
      <c r="T131" s="206"/>
      <c r="U131" s="259"/>
    </row>
    <row r="132" spans="1:21" x14ac:dyDescent="0.25">
      <c r="C132" s="184" t="s">
        <v>124</v>
      </c>
      <c r="D132" s="185"/>
      <c r="E132" s="185"/>
      <c r="F132" s="185"/>
      <c r="G132" s="186">
        <v>1</v>
      </c>
      <c r="H132" s="186"/>
      <c r="I132" s="186"/>
      <c r="J132" s="186">
        <v>6</v>
      </c>
      <c r="K132" s="186"/>
      <c r="L132" s="186"/>
      <c r="M132" s="186">
        <v>6</v>
      </c>
      <c r="N132" s="186"/>
      <c r="O132" s="186"/>
      <c r="P132" s="186">
        <v>74</v>
      </c>
      <c r="Q132" s="186"/>
      <c r="R132" s="186"/>
      <c r="S132" s="186">
        <v>1187</v>
      </c>
      <c r="T132" s="186"/>
      <c r="U132" s="186"/>
    </row>
    <row r="133" spans="1:21" ht="15" customHeight="1" x14ac:dyDescent="0.25">
      <c r="C133" s="175" t="s">
        <v>123</v>
      </c>
      <c r="D133" s="176"/>
      <c r="E133" s="176"/>
      <c r="F133" s="176"/>
      <c r="G133" s="177">
        <v>0</v>
      </c>
      <c r="H133" s="177"/>
      <c r="I133" s="177"/>
      <c r="J133" s="177">
        <v>0</v>
      </c>
      <c r="K133" s="177"/>
      <c r="L133" s="177"/>
      <c r="M133" s="177">
        <v>0</v>
      </c>
      <c r="N133" s="177"/>
      <c r="O133" s="177"/>
      <c r="P133" s="177">
        <v>89</v>
      </c>
      <c r="Q133" s="177"/>
      <c r="R133" s="177"/>
      <c r="S133" s="177">
        <v>43</v>
      </c>
      <c r="T133" s="177"/>
      <c r="U133" s="177"/>
    </row>
    <row r="134" spans="1:21" ht="15" customHeight="1" x14ac:dyDescent="0.25">
      <c r="C134" s="184" t="s">
        <v>140</v>
      </c>
      <c r="D134" s="185"/>
      <c r="E134" s="185"/>
      <c r="F134" s="185"/>
      <c r="G134" s="186">
        <v>0</v>
      </c>
      <c r="H134" s="186"/>
      <c r="I134" s="186"/>
      <c r="J134" s="186">
        <v>0</v>
      </c>
      <c r="K134" s="186"/>
      <c r="L134" s="186"/>
      <c r="M134" s="186">
        <v>0</v>
      </c>
      <c r="N134" s="186"/>
      <c r="O134" s="186"/>
      <c r="P134" s="186">
        <v>0</v>
      </c>
      <c r="Q134" s="186"/>
      <c r="R134" s="186"/>
      <c r="S134" s="186">
        <v>117</v>
      </c>
      <c r="T134" s="186"/>
      <c r="U134" s="186"/>
    </row>
    <row r="135" spans="1:21" ht="15" customHeight="1" x14ac:dyDescent="0.25">
      <c r="C135" s="175" t="s">
        <v>147</v>
      </c>
      <c r="D135" s="176"/>
      <c r="E135" s="176"/>
      <c r="F135" s="176"/>
      <c r="G135" s="177">
        <v>0</v>
      </c>
      <c r="H135" s="177"/>
      <c r="I135" s="177"/>
      <c r="J135" s="177">
        <v>0</v>
      </c>
      <c r="K135" s="177"/>
      <c r="L135" s="177"/>
      <c r="M135" s="177">
        <v>0</v>
      </c>
      <c r="N135" s="177"/>
      <c r="O135" s="177"/>
      <c r="P135" s="177">
        <v>1</v>
      </c>
      <c r="Q135" s="177"/>
      <c r="R135" s="177"/>
      <c r="S135" s="177">
        <v>11</v>
      </c>
      <c r="T135" s="177"/>
      <c r="U135" s="177"/>
    </row>
    <row r="136" spans="1:21" ht="15" customHeight="1" x14ac:dyDescent="0.25">
      <c r="C136" s="184" t="s">
        <v>139</v>
      </c>
      <c r="D136" s="185"/>
      <c r="E136" s="185"/>
      <c r="F136" s="185"/>
      <c r="G136" s="186">
        <v>0</v>
      </c>
      <c r="H136" s="186"/>
      <c r="I136" s="186"/>
      <c r="J136" s="186">
        <v>0</v>
      </c>
      <c r="K136" s="186"/>
      <c r="L136" s="186"/>
      <c r="M136" s="186">
        <v>0</v>
      </c>
      <c r="N136" s="186"/>
      <c r="O136" s="186"/>
      <c r="P136" s="186">
        <v>7</v>
      </c>
      <c r="Q136" s="186"/>
      <c r="R136" s="186"/>
      <c r="S136" s="186">
        <v>17</v>
      </c>
      <c r="T136" s="186"/>
      <c r="U136" s="186"/>
    </row>
    <row r="137" spans="1:21" ht="15" customHeight="1" thickBot="1" x14ac:dyDescent="0.3">
      <c r="C137" s="165" t="s">
        <v>103</v>
      </c>
      <c r="D137" s="166"/>
      <c r="E137" s="166"/>
      <c r="F137" s="166"/>
      <c r="G137" s="152">
        <v>1</v>
      </c>
      <c r="H137" s="152"/>
      <c r="I137" s="152"/>
      <c r="J137" s="152">
        <v>6</v>
      </c>
      <c r="K137" s="152"/>
      <c r="L137" s="152"/>
      <c r="M137" s="152">
        <v>0</v>
      </c>
      <c r="N137" s="152"/>
      <c r="O137" s="152"/>
      <c r="P137" s="152">
        <v>13</v>
      </c>
      <c r="Q137" s="152"/>
      <c r="R137" s="152"/>
      <c r="S137" s="152">
        <v>26</v>
      </c>
      <c r="T137" s="152"/>
      <c r="U137" s="152"/>
    </row>
    <row r="138" spans="1:21" ht="15.75" thickBot="1" x14ac:dyDescent="0.3">
      <c r="C138" s="178" t="s">
        <v>1</v>
      </c>
      <c r="D138" s="179"/>
      <c r="E138" s="179"/>
      <c r="F138" s="179"/>
      <c r="G138" s="135">
        <f>SUM(G132:I137)</f>
        <v>2</v>
      </c>
      <c r="H138" s="135"/>
      <c r="I138" s="135"/>
      <c r="J138" s="135">
        <f t="shared" ref="J138" si="2">SUM(J132:L137)</f>
        <v>12</v>
      </c>
      <c r="K138" s="135"/>
      <c r="L138" s="135"/>
      <c r="M138" s="135">
        <f t="shared" ref="M138" si="3">SUM(M132:O137)</f>
        <v>6</v>
      </c>
      <c r="N138" s="135"/>
      <c r="O138" s="135"/>
      <c r="P138" s="135">
        <f t="shared" ref="P138" si="4">SUM(P132:R137)</f>
        <v>184</v>
      </c>
      <c r="Q138" s="135"/>
      <c r="R138" s="135"/>
      <c r="S138" s="135">
        <f t="shared" ref="S138" si="5">SUM(S132:U137)</f>
        <v>1401</v>
      </c>
      <c r="T138" s="135"/>
      <c r="U138" s="136"/>
    </row>
    <row r="141" spans="1:21" ht="15.75" thickBot="1" x14ac:dyDescent="0.3"/>
    <row r="142" spans="1:21" ht="15" customHeight="1" x14ac:dyDescent="0.25">
      <c r="C142" s="261" t="s">
        <v>0</v>
      </c>
      <c r="D142" s="262"/>
      <c r="E142" s="262"/>
      <c r="F142" s="262"/>
      <c r="G142" s="216" t="s">
        <v>161</v>
      </c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216"/>
      <c r="U142" s="217"/>
    </row>
    <row r="143" spans="1:21" ht="70.5" customHeight="1" x14ac:dyDescent="0.25">
      <c r="C143" s="263"/>
      <c r="D143" s="264"/>
      <c r="E143" s="264"/>
      <c r="F143" s="264"/>
      <c r="G143" s="205" t="s">
        <v>58</v>
      </c>
      <c r="H143" s="206"/>
      <c r="I143" s="207"/>
      <c r="J143" s="205" t="s">
        <v>59</v>
      </c>
      <c r="K143" s="206"/>
      <c r="L143" s="207"/>
      <c r="M143" s="205" t="s">
        <v>60</v>
      </c>
      <c r="N143" s="206"/>
      <c r="O143" s="207"/>
      <c r="P143" s="205" t="s">
        <v>72</v>
      </c>
      <c r="Q143" s="206"/>
      <c r="R143" s="207"/>
      <c r="S143" s="205" t="s">
        <v>61</v>
      </c>
      <c r="T143" s="206"/>
      <c r="U143" s="259"/>
    </row>
    <row r="144" spans="1:21" ht="15" customHeight="1" x14ac:dyDescent="0.25">
      <c r="C144" s="184" t="s">
        <v>124</v>
      </c>
      <c r="D144" s="185"/>
      <c r="E144" s="185"/>
      <c r="F144" s="185"/>
      <c r="G144" s="186">
        <v>3</v>
      </c>
      <c r="H144" s="186"/>
      <c r="I144" s="186"/>
      <c r="J144" s="186">
        <v>26</v>
      </c>
      <c r="K144" s="186"/>
      <c r="L144" s="186"/>
      <c r="M144" s="186">
        <v>8</v>
      </c>
      <c r="N144" s="186"/>
      <c r="O144" s="186"/>
      <c r="P144" s="186">
        <v>554</v>
      </c>
      <c r="Q144" s="186"/>
      <c r="R144" s="186"/>
      <c r="S144" s="186">
        <v>4750</v>
      </c>
      <c r="T144" s="186"/>
      <c r="U144" s="186"/>
    </row>
    <row r="145" spans="1:25" ht="15" customHeight="1" x14ac:dyDescent="0.25">
      <c r="C145" s="175" t="s">
        <v>123</v>
      </c>
      <c r="D145" s="176"/>
      <c r="E145" s="176"/>
      <c r="F145" s="176"/>
      <c r="G145" s="177">
        <v>0</v>
      </c>
      <c r="H145" s="177"/>
      <c r="I145" s="177"/>
      <c r="J145" s="177">
        <v>9</v>
      </c>
      <c r="K145" s="177"/>
      <c r="L145" s="177"/>
      <c r="M145" s="177">
        <v>1</v>
      </c>
      <c r="N145" s="177"/>
      <c r="O145" s="177"/>
      <c r="P145" s="177">
        <v>404</v>
      </c>
      <c r="Q145" s="177"/>
      <c r="R145" s="177"/>
      <c r="S145" s="177">
        <v>256</v>
      </c>
      <c r="T145" s="177"/>
      <c r="U145" s="177"/>
    </row>
    <row r="146" spans="1:25" ht="15" customHeight="1" x14ac:dyDescent="0.25">
      <c r="C146" s="184" t="s">
        <v>140</v>
      </c>
      <c r="D146" s="185"/>
      <c r="E146" s="185"/>
      <c r="F146" s="185"/>
      <c r="G146" s="186">
        <v>0</v>
      </c>
      <c r="H146" s="186"/>
      <c r="I146" s="186"/>
      <c r="J146" s="186">
        <v>0</v>
      </c>
      <c r="K146" s="186"/>
      <c r="L146" s="186"/>
      <c r="M146" s="186">
        <v>0</v>
      </c>
      <c r="N146" s="186"/>
      <c r="O146" s="186"/>
      <c r="P146" s="186">
        <v>4</v>
      </c>
      <c r="Q146" s="186"/>
      <c r="R146" s="186"/>
      <c r="S146" s="186">
        <v>569</v>
      </c>
      <c r="T146" s="186"/>
      <c r="U146" s="186"/>
    </row>
    <row r="147" spans="1:25" ht="15" customHeight="1" x14ac:dyDescent="0.25">
      <c r="C147" s="175" t="s">
        <v>147</v>
      </c>
      <c r="D147" s="176"/>
      <c r="E147" s="176"/>
      <c r="F147" s="176"/>
      <c r="G147" s="177">
        <v>0</v>
      </c>
      <c r="H147" s="177"/>
      <c r="I147" s="177"/>
      <c r="J147" s="177">
        <v>0</v>
      </c>
      <c r="K147" s="177"/>
      <c r="L147" s="177"/>
      <c r="M147" s="177">
        <v>5</v>
      </c>
      <c r="N147" s="177"/>
      <c r="O147" s="177"/>
      <c r="P147" s="177">
        <v>8</v>
      </c>
      <c r="Q147" s="177"/>
      <c r="R147" s="177"/>
      <c r="S147" s="177">
        <v>169</v>
      </c>
      <c r="T147" s="177"/>
      <c r="U147" s="177"/>
    </row>
    <row r="148" spans="1:25" ht="15" customHeight="1" x14ac:dyDescent="0.25">
      <c r="C148" s="184" t="s">
        <v>139</v>
      </c>
      <c r="D148" s="185"/>
      <c r="E148" s="185"/>
      <c r="F148" s="185"/>
      <c r="G148" s="186">
        <v>0</v>
      </c>
      <c r="H148" s="186"/>
      <c r="I148" s="186"/>
      <c r="J148" s="186">
        <v>0</v>
      </c>
      <c r="K148" s="186"/>
      <c r="L148" s="186"/>
      <c r="M148" s="186">
        <v>0</v>
      </c>
      <c r="N148" s="186"/>
      <c r="O148" s="186"/>
      <c r="P148" s="186">
        <v>22</v>
      </c>
      <c r="Q148" s="186"/>
      <c r="R148" s="186"/>
      <c r="S148" s="186">
        <v>73</v>
      </c>
      <c r="T148" s="186"/>
      <c r="U148" s="186"/>
    </row>
    <row r="149" spans="1:25" ht="15" customHeight="1" thickBot="1" x14ac:dyDescent="0.3">
      <c r="C149" s="165" t="s">
        <v>103</v>
      </c>
      <c r="D149" s="166"/>
      <c r="E149" s="166"/>
      <c r="F149" s="166"/>
      <c r="G149" s="152">
        <v>41</v>
      </c>
      <c r="H149" s="152"/>
      <c r="I149" s="152"/>
      <c r="J149" s="152">
        <v>25</v>
      </c>
      <c r="K149" s="152"/>
      <c r="L149" s="152"/>
      <c r="M149" s="152">
        <v>3</v>
      </c>
      <c r="N149" s="152"/>
      <c r="O149" s="152"/>
      <c r="P149" s="152">
        <v>103</v>
      </c>
      <c r="Q149" s="152"/>
      <c r="R149" s="152"/>
      <c r="S149" s="152">
        <v>195</v>
      </c>
      <c r="T149" s="152"/>
      <c r="U149" s="152"/>
    </row>
    <row r="150" spans="1:25" ht="15" customHeight="1" thickBot="1" x14ac:dyDescent="0.3">
      <c r="C150" s="178" t="s">
        <v>1</v>
      </c>
      <c r="D150" s="179"/>
      <c r="E150" s="179"/>
      <c r="F150" s="179"/>
      <c r="G150" s="135">
        <f>SUM(G144:I149)</f>
        <v>44</v>
      </c>
      <c r="H150" s="135"/>
      <c r="I150" s="135"/>
      <c r="J150" s="135">
        <f t="shared" ref="J150" si="6">SUM(J144:L149)</f>
        <v>60</v>
      </c>
      <c r="K150" s="135"/>
      <c r="L150" s="135"/>
      <c r="M150" s="135">
        <f t="shared" ref="M150" si="7">SUM(M144:O149)</f>
        <v>17</v>
      </c>
      <c r="N150" s="135"/>
      <c r="O150" s="135"/>
      <c r="P150" s="135">
        <f t="shared" ref="P150" si="8">SUM(P144:R149)</f>
        <v>1095</v>
      </c>
      <c r="Q150" s="135"/>
      <c r="R150" s="135"/>
      <c r="S150" s="135">
        <f t="shared" ref="S150" si="9">SUM(S144:U149)</f>
        <v>6012</v>
      </c>
      <c r="T150" s="135"/>
      <c r="U150" s="136"/>
    </row>
    <row r="153" spans="1:25" x14ac:dyDescent="0.25">
      <c r="A153" s="124" t="s">
        <v>175</v>
      </c>
      <c r="B153" s="189"/>
      <c r="C153" s="189"/>
      <c r="D153" s="189"/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</row>
    <row r="154" spans="1:25" s="61" customFormat="1" x14ac:dyDescent="0.25">
      <c r="A154" s="124"/>
      <c r="B154" s="189"/>
      <c r="C154" s="189"/>
      <c r="D154" s="189"/>
      <c r="E154" s="189"/>
      <c r="F154" s="189"/>
      <c r="G154" s="189"/>
      <c r="H154" s="189"/>
      <c r="I154" s="189"/>
      <c r="J154" s="189"/>
      <c r="K154" s="189"/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  <c r="X154" s="189"/>
      <c r="Y154" s="189"/>
    </row>
    <row r="155" spans="1:25" s="61" customFormat="1" x14ac:dyDescent="0.25">
      <c r="A155" s="124"/>
      <c r="B155" s="189"/>
      <c r="C155" s="189"/>
      <c r="D155" s="189"/>
      <c r="E155" s="189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</row>
    <row r="156" spans="1:25" s="61" customFormat="1" x14ac:dyDescent="0.25">
      <c r="A156" s="124"/>
      <c r="B156" s="189"/>
      <c r="C156" s="189"/>
      <c r="D156" s="189"/>
      <c r="E156" s="189"/>
      <c r="F156" s="189"/>
      <c r="G156" s="189"/>
      <c r="H156" s="189"/>
      <c r="I156" s="189"/>
      <c r="J156" s="189"/>
      <c r="K156" s="189"/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  <c r="X156" s="189"/>
      <c r="Y156" s="189"/>
    </row>
    <row r="157" spans="1:25" s="61" customFormat="1" x14ac:dyDescent="0.25">
      <c r="A157" s="124"/>
      <c r="B157" s="189"/>
      <c r="C157" s="189"/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</row>
    <row r="158" spans="1:25" s="61" customFormat="1" x14ac:dyDescent="0.25">
      <c r="A158" s="124"/>
      <c r="B158" s="189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</row>
    <row r="159" spans="1:25" s="61" customFormat="1" x14ac:dyDescent="0.25">
      <c r="A159" s="124"/>
      <c r="B159" s="189"/>
      <c r="C159" s="189"/>
      <c r="D159" s="189"/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</row>
    <row r="160" spans="1:25" s="61" customFormat="1" x14ac:dyDescent="0.25">
      <c r="A160" s="124"/>
      <c r="B160" s="189"/>
      <c r="C160" s="189"/>
      <c r="D160" s="189"/>
      <c r="E160" s="189"/>
      <c r="F160" s="189"/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</row>
    <row r="161" spans="1:25" s="61" customFormat="1" x14ac:dyDescent="0.25">
      <c r="A161" s="124"/>
      <c r="B161" s="189"/>
      <c r="C161" s="189"/>
      <c r="D161" s="189"/>
      <c r="E161" s="189"/>
      <c r="F161" s="189"/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</row>
    <row r="162" spans="1:25" s="61" customFormat="1" x14ac:dyDescent="0.25">
      <c r="A162" s="124"/>
      <c r="B162" s="189"/>
      <c r="C162" s="189"/>
      <c r="D162" s="189"/>
      <c r="E162" s="189"/>
      <c r="F162" s="189"/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  <c r="Y162" s="189"/>
    </row>
    <row r="166" spans="1:25" ht="15" customHeight="1" x14ac:dyDescent="0.25">
      <c r="A166" s="70" t="s">
        <v>160</v>
      </c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</row>
    <row r="167" spans="1:25" x14ac:dyDescent="0.25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</row>
    <row r="168" spans="1:25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5" ht="15.75" thickBot="1" x14ac:dyDescent="0.3"/>
    <row r="170" spans="1:25" ht="27" customHeight="1" x14ac:dyDescent="0.25">
      <c r="B170" s="261" t="s">
        <v>8</v>
      </c>
      <c r="C170" s="262"/>
      <c r="D170" s="262"/>
      <c r="E170" s="262"/>
      <c r="F170" s="262"/>
      <c r="G170" s="262"/>
      <c r="H170" s="262"/>
      <c r="I170" s="262"/>
      <c r="J170" s="162" t="s">
        <v>165</v>
      </c>
      <c r="K170" s="162"/>
      <c r="L170" s="162"/>
      <c r="M170" s="162" t="s">
        <v>166</v>
      </c>
      <c r="N170" s="162"/>
      <c r="O170" s="162"/>
      <c r="P170" s="162" t="s">
        <v>167</v>
      </c>
      <c r="Q170" s="162"/>
      <c r="R170" s="162"/>
      <c r="S170" s="162" t="s">
        <v>168</v>
      </c>
      <c r="T170" s="162"/>
      <c r="U170" s="162"/>
      <c r="V170" s="162" t="s">
        <v>169</v>
      </c>
      <c r="W170" s="162"/>
      <c r="X170" s="190"/>
    </row>
    <row r="171" spans="1:25" ht="15" customHeight="1" x14ac:dyDescent="0.25">
      <c r="B171" s="182" t="s">
        <v>28</v>
      </c>
      <c r="C171" s="183"/>
      <c r="D171" s="183"/>
      <c r="E171" s="183"/>
      <c r="F171" s="183"/>
      <c r="G171" s="183"/>
      <c r="H171" s="183"/>
      <c r="I171" s="183"/>
      <c r="J171" s="172">
        <v>1624</v>
      </c>
      <c r="K171" s="173"/>
      <c r="L171" s="174"/>
      <c r="M171" s="172">
        <v>1576</v>
      </c>
      <c r="N171" s="173"/>
      <c r="O171" s="174"/>
      <c r="P171" s="172">
        <v>1632</v>
      </c>
      <c r="Q171" s="173"/>
      <c r="R171" s="174"/>
      <c r="S171" s="172">
        <v>1617</v>
      </c>
      <c r="T171" s="173"/>
      <c r="U171" s="174"/>
      <c r="V171" s="172">
        <v>1690</v>
      </c>
      <c r="W171" s="173"/>
      <c r="X171" s="174"/>
    </row>
    <row r="172" spans="1:25" x14ac:dyDescent="0.25">
      <c r="B172" s="180" t="s">
        <v>5</v>
      </c>
      <c r="C172" s="181"/>
      <c r="D172" s="181"/>
      <c r="E172" s="181"/>
      <c r="F172" s="181"/>
      <c r="G172" s="181"/>
      <c r="H172" s="181"/>
      <c r="I172" s="181"/>
      <c r="J172" s="149">
        <v>2501</v>
      </c>
      <c r="K172" s="150"/>
      <c r="L172" s="151"/>
      <c r="M172" s="149">
        <v>2481</v>
      </c>
      <c r="N172" s="150"/>
      <c r="O172" s="151"/>
      <c r="P172" s="149">
        <v>2468</v>
      </c>
      <c r="Q172" s="150"/>
      <c r="R172" s="151"/>
      <c r="S172" s="149">
        <v>2442</v>
      </c>
      <c r="T172" s="150"/>
      <c r="U172" s="151"/>
      <c r="V172" s="149">
        <v>2421</v>
      </c>
      <c r="W172" s="150"/>
      <c r="X172" s="151"/>
    </row>
    <row r="173" spans="1:25" ht="15" customHeight="1" x14ac:dyDescent="0.25">
      <c r="B173" s="182" t="s">
        <v>6</v>
      </c>
      <c r="C173" s="183"/>
      <c r="D173" s="183"/>
      <c r="E173" s="183"/>
      <c r="F173" s="183"/>
      <c r="G173" s="183"/>
      <c r="H173" s="183"/>
      <c r="I173" s="183"/>
      <c r="J173" s="172">
        <v>138</v>
      </c>
      <c r="K173" s="173"/>
      <c r="L173" s="174"/>
      <c r="M173" s="172">
        <v>238</v>
      </c>
      <c r="N173" s="173"/>
      <c r="O173" s="174"/>
      <c r="P173" s="172">
        <v>161</v>
      </c>
      <c r="Q173" s="173"/>
      <c r="R173" s="174"/>
      <c r="S173" s="172">
        <v>200</v>
      </c>
      <c r="T173" s="173"/>
      <c r="U173" s="174"/>
      <c r="V173" s="172">
        <v>131</v>
      </c>
      <c r="W173" s="173"/>
      <c r="X173" s="174"/>
    </row>
    <row r="174" spans="1:25" ht="15" customHeight="1" x14ac:dyDescent="0.25">
      <c r="B174" s="187" t="s">
        <v>7</v>
      </c>
      <c r="C174" s="188"/>
      <c r="D174" s="188"/>
      <c r="E174" s="188"/>
      <c r="F174" s="188"/>
      <c r="G174" s="188"/>
      <c r="H174" s="188"/>
      <c r="I174" s="188"/>
      <c r="J174" s="149">
        <v>162</v>
      </c>
      <c r="K174" s="150"/>
      <c r="L174" s="151"/>
      <c r="M174" s="149">
        <v>176</v>
      </c>
      <c r="N174" s="150"/>
      <c r="O174" s="151"/>
      <c r="P174" s="149">
        <v>187</v>
      </c>
      <c r="Q174" s="150"/>
      <c r="R174" s="151"/>
      <c r="S174" s="149">
        <v>169</v>
      </c>
      <c r="T174" s="150"/>
      <c r="U174" s="151"/>
      <c r="V174" s="149">
        <v>168</v>
      </c>
      <c r="W174" s="150"/>
      <c r="X174" s="151"/>
    </row>
    <row r="175" spans="1:25" ht="15" customHeight="1" thickBot="1" x14ac:dyDescent="0.3">
      <c r="B175" s="163" t="s">
        <v>93</v>
      </c>
      <c r="C175" s="164"/>
      <c r="D175" s="164"/>
      <c r="E175" s="164"/>
      <c r="F175" s="164"/>
      <c r="G175" s="164"/>
      <c r="H175" s="164"/>
      <c r="I175" s="164"/>
      <c r="J175" s="168">
        <v>1</v>
      </c>
      <c r="K175" s="169"/>
      <c r="L175" s="170"/>
      <c r="M175" s="168">
        <v>1</v>
      </c>
      <c r="N175" s="169"/>
      <c r="O175" s="170"/>
      <c r="P175" s="168">
        <v>1</v>
      </c>
      <c r="Q175" s="169"/>
      <c r="R175" s="170"/>
      <c r="S175" s="168">
        <v>0</v>
      </c>
      <c r="T175" s="169"/>
      <c r="U175" s="170"/>
      <c r="V175" s="168">
        <v>0</v>
      </c>
      <c r="W175" s="169"/>
      <c r="X175" s="170"/>
    </row>
    <row r="176" spans="1:25" ht="15" customHeight="1" thickBot="1" x14ac:dyDescent="0.3">
      <c r="B176" s="153" t="s">
        <v>94</v>
      </c>
      <c r="C176" s="154"/>
      <c r="D176" s="154"/>
      <c r="E176" s="154"/>
      <c r="F176" s="154"/>
      <c r="G176" s="154"/>
      <c r="H176" s="154"/>
      <c r="I176" s="154"/>
      <c r="J176" s="147">
        <f>SUM(J171,J172,J175)</f>
        <v>4126</v>
      </c>
      <c r="K176" s="147"/>
      <c r="L176" s="147"/>
      <c r="M176" s="147">
        <f>SUM(M171,M172,M175)</f>
        <v>4058</v>
      </c>
      <c r="N176" s="147"/>
      <c r="O176" s="147"/>
      <c r="P176" s="147">
        <f>SUM(P171,P172,P175)</f>
        <v>4101</v>
      </c>
      <c r="Q176" s="147"/>
      <c r="R176" s="147"/>
      <c r="S176" s="147">
        <f>SUM(S171,S172,S175)</f>
        <v>4059</v>
      </c>
      <c r="T176" s="147"/>
      <c r="U176" s="147"/>
      <c r="V176" s="147">
        <f>SUM(V171,V172,V175)</f>
        <v>4111</v>
      </c>
      <c r="W176" s="147"/>
      <c r="X176" s="167"/>
    </row>
    <row r="177" spans="1:24" x14ac:dyDescent="0.25">
      <c r="A177" s="21"/>
      <c r="B177" s="22"/>
      <c r="C177" s="22"/>
      <c r="D177" s="22"/>
      <c r="E177" s="23"/>
      <c r="F177" s="23"/>
      <c r="G177" s="23"/>
      <c r="H177" s="24"/>
      <c r="I177" s="24"/>
      <c r="J177" s="24"/>
      <c r="K177" s="25"/>
      <c r="L177" s="25"/>
      <c r="M177" s="25"/>
      <c r="N177" s="24"/>
      <c r="O177" s="24"/>
      <c r="P177" s="24"/>
      <c r="Q177" s="24"/>
      <c r="R177" s="24"/>
      <c r="S177" s="24"/>
      <c r="T177" s="26"/>
      <c r="U177" s="26"/>
    </row>
    <row r="178" spans="1:24" x14ac:dyDescent="0.25">
      <c r="A178" s="21"/>
      <c r="B178" s="21"/>
      <c r="C178" s="21"/>
      <c r="D178" s="21"/>
      <c r="E178" s="27"/>
      <c r="F178" s="27"/>
      <c r="G178" s="27"/>
      <c r="H178" s="28"/>
      <c r="I178" s="28"/>
      <c r="J178" s="28"/>
      <c r="K178" s="29"/>
      <c r="L178" s="29"/>
      <c r="M178" s="29"/>
      <c r="N178" s="28"/>
      <c r="O178" s="28"/>
      <c r="P178" s="28"/>
      <c r="Q178" s="28"/>
      <c r="R178" s="28"/>
      <c r="S178" s="28"/>
      <c r="T178" s="30"/>
      <c r="U178" s="30"/>
    </row>
    <row r="179" spans="1:24" x14ac:dyDescent="0.25">
      <c r="A179" s="21"/>
      <c r="B179" s="21"/>
      <c r="C179" s="21"/>
      <c r="D179" s="21"/>
      <c r="E179" s="27"/>
      <c r="F179" s="27"/>
      <c r="G179" s="27"/>
      <c r="H179" s="28"/>
      <c r="I179" s="28"/>
      <c r="J179" s="28"/>
      <c r="K179" s="29"/>
      <c r="L179" s="29"/>
      <c r="M179" s="29"/>
      <c r="N179" s="28"/>
      <c r="O179" s="28"/>
      <c r="P179" s="28"/>
      <c r="Q179" s="28"/>
      <c r="R179" s="28"/>
      <c r="S179" s="28"/>
      <c r="T179" s="30"/>
      <c r="U179" s="30"/>
      <c r="W179" s="161"/>
      <c r="X179" s="161"/>
    </row>
    <row r="180" spans="1:24" x14ac:dyDescent="0.25">
      <c r="A180" s="21"/>
      <c r="B180" s="21"/>
      <c r="C180" s="21"/>
      <c r="D180" s="21"/>
      <c r="E180" s="27"/>
      <c r="F180" s="27"/>
      <c r="G180" s="27"/>
      <c r="H180" s="28"/>
      <c r="I180" s="28"/>
      <c r="J180" s="28"/>
      <c r="K180" s="29"/>
      <c r="L180" s="29"/>
      <c r="M180" s="29"/>
      <c r="N180" s="28"/>
      <c r="O180" s="28"/>
      <c r="P180" s="28"/>
      <c r="Q180" s="28"/>
      <c r="R180" s="28"/>
      <c r="S180" s="28"/>
      <c r="T180" s="30"/>
      <c r="U180" s="30"/>
    </row>
    <row r="181" spans="1:24" x14ac:dyDescent="0.25">
      <c r="A181" s="21"/>
      <c r="B181" s="21"/>
      <c r="C181" s="21"/>
      <c r="D181" s="21"/>
      <c r="E181" s="27"/>
      <c r="F181" s="27"/>
      <c r="G181" s="27"/>
      <c r="H181" s="28"/>
      <c r="I181" s="28"/>
      <c r="J181" s="28"/>
      <c r="K181" s="29"/>
      <c r="L181" s="29"/>
      <c r="M181" s="29"/>
      <c r="N181" s="28"/>
      <c r="O181" s="28"/>
      <c r="P181" s="28"/>
      <c r="Q181" s="28"/>
      <c r="R181" s="28"/>
      <c r="S181" s="28"/>
      <c r="T181" s="30"/>
      <c r="U181" s="30"/>
    </row>
    <row r="182" spans="1:24" x14ac:dyDescent="0.25">
      <c r="A182" s="21"/>
      <c r="B182" s="21"/>
      <c r="C182" s="21"/>
      <c r="D182" s="21"/>
      <c r="E182" s="27"/>
      <c r="F182" s="27"/>
      <c r="G182" s="27"/>
      <c r="H182" s="28"/>
      <c r="I182" s="28"/>
      <c r="J182" s="28"/>
      <c r="K182" s="29"/>
      <c r="L182" s="29"/>
      <c r="M182" s="29"/>
      <c r="N182" s="28"/>
      <c r="O182" s="28"/>
      <c r="P182" s="28"/>
      <c r="Q182" s="28"/>
      <c r="R182" s="28"/>
      <c r="S182" s="28"/>
      <c r="T182" s="30"/>
      <c r="U182" s="30"/>
    </row>
    <row r="197" spans="1:29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9" x14ac:dyDescent="0.2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9" x14ac:dyDescent="0.25">
      <c r="A199" s="125" t="s">
        <v>176</v>
      </c>
      <c r="B199" s="125"/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</row>
    <row r="200" spans="1:29" x14ac:dyDescent="0.25">
      <c r="A200" s="125"/>
      <c r="B200" s="125"/>
      <c r="C200" s="12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</row>
    <row r="201" spans="1:29" x14ac:dyDescent="0.25">
      <c r="A201" s="125"/>
      <c r="B201" s="125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AC201" s="55"/>
    </row>
    <row r="202" spans="1:29" x14ac:dyDescent="0.25">
      <c r="A202" s="125"/>
      <c r="B202" s="125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</row>
    <row r="203" spans="1:29" x14ac:dyDescent="0.25">
      <c r="A203" s="125"/>
      <c r="B203" s="125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</row>
    <row r="204" spans="1:29" x14ac:dyDescent="0.25">
      <c r="A204" s="125"/>
      <c r="B204" s="125"/>
      <c r="C204" s="125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</row>
    <row r="205" spans="1:29" x14ac:dyDescent="0.25">
      <c r="A205" s="125"/>
      <c r="B205" s="125"/>
      <c r="C205" s="12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</row>
    <row r="207" spans="1:29" ht="18" x14ac:dyDescent="0.25">
      <c r="A207" s="8" t="s">
        <v>71</v>
      </c>
    </row>
    <row r="208" spans="1:29" ht="18" x14ac:dyDescent="0.25">
      <c r="A208" s="8"/>
    </row>
    <row r="209" spans="1:26" x14ac:dyDescent="0.25">
      <c r="A209" s="70" t="s">
        <v>64</v>
      </c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</row>
    <row r="210" spans="1:26" x14ac:dyDescent="0.25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</row>
    <row r="211" spans="1:26" ht="15.75" thickBot="1" x14ac:dyDescent="0.3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</row>
    <row r="212" spans="1:26" ht="24.95" customHeight="1" x14ac:dyDescent="0.25">
      <c r="G212" s="139" t="s">
        <v>2</v>
      </c>
      <c r="H212" s="113"/>
      <c r="I212" s="113"/>
      <c r="J212" s="113"/>
      <c r="K212" s="113" t="s">
        <v>3</v>
      </c>
      <c r="L212" s="113"/>
      <c r="M212" s="155" t="s">
        <v>171</v>
      </c>
      <c r="N212" s="155"/>
      <c r="O212" s="155"/>
      <c r="P212" s="155"/>
      <c r="Q212" s="155"/>
      <c r="R212" s="156"/>
    </row>
    <row r="213" spans="1:26" ht="59.25" customHeight="1" x14ac:dyDescent="0.25">
      <c r="G213" s="159"/>
      <c r="H213" s="160"/>
      <c r="I213" s="160"/>
      <c r="J213" s="160"/>
      <c r="K213" s="160"/>
      <c r="L213" s="160"/>
      <c r="M213" s="148" t="s">
        <v>24</v>
      </c>
      <c r="N213" s="148"/>
      <c r="O213" s="148" t="s">
        <v>25</v>
      </c>
      <c r="P213" s="148"/>
      <c r="Q213" s="148" t="s">
        <v>26</v>
      </c>
      <c r="R213" s="171"/>
    </row>
    <row r="214" spans="1:26" ht="15" customHeight="1" x14ac:dyDescent="0.25">
      <c r="G214" s="157" t="s">
        <v>33</v>
      </c>
      <c r="H214" s="158"/>
      <c r="I214" s="158"/>
      <c r="J214" s="158"/>
      <c r="K214" s="92">
        <v>10915</v>
      </c>
      <c r="L214" s="92"/>
      <c r="M214" s="98">
        <v>7706</v>
      </c>
      <c r="N214" s="98"/>
      <c r="O214" s="98">
        <v>895</v>
      </c>
      <c r="P214" s="98"/>
      <c r="Q214" s="98">
        <v>338</v>
      </c>
      <c r="R214" s="270"/>
    </row>
    <row r="215" spans="1:26" ht="15" customHeight="1" x14ac:dyDescent="0.25">
      <c r="G215" s="75" t="s">
        <v>34</v>
      </c>
      <c r="H215" s="76"/>
      <c r="I215" s="76"/>
      <c r="J215" s="76"/>
      <c r="K215" s="77">
        <v>943</v>
      </c>
      <c r="L215" s="77"/>
      <c r="M215" s="78">
        <v>769</v>
      </c>
      <c r="N215" s="78"/>
      <c r="O215" s="78">
        <v>64</v>
      </c>
      <c r="P215" s="78"/>
      <c r="Q215" s="78">
        <v>40</v>
      </c>
      <c r="R215" s="79"/>
    </row>
    <row r="216" spans="1:26" ht="15.75" thickBot="1" x14ac:dyDescent="0.3">
      <c r="G216" s="80" t="s">
        <v>23</v>
      </c>
      <c r="H216" s="81"/>
      <c r="I216" s="81"/>
      <c r="J216" s="81"/>
      <c r="K216" s="82">
        <v>253</v>
      </c>
      <c r="L216" s="82"/>
      <c r="M216" s="83">
        <v>142</v>
      </c>
      <c r="N216" s="83"/>
      <c r="O216" s="83">
        <v>23</v>
      </c>
      <c r="P216" s="83"/>
      <c r="Q216" s="83">
        <v>29</v>
      </c>
      <c r="R216" s="84"/>
    </row>
    <row r="217" spans="1:26" ht="15.75" thickBot="1" x14ac:dyDescent="0.3">
      <c r="G217" s="71" t="s">
        <v>73</v>
      </c>
      <c r="H217" s="72"/>
      <c r="I217" s="72"/>
      <c r="J217" s="72"/>
      <c r="K217" s="73">
        <f>SUM(K214:K216)</f>
        <v>12111</v>
      </c>
      <c r="L217" s="73"/>
      <c r="M217" s="73">
        <f>SUM(M214:M216)</f>
        <v>8617</v>
      </c>
      <c r="N217" s="73"/>
      <c r="O217" s="73">
        <f>SUM(O214:O216)</f>
        <v>982</v>
      </c>
      <c r="P217" s="73"/>
      <c r="Q217" s="73">
        <f>SUM(Q214:Q216)</f>
        <v>407</v>
      </c>
      <c r="R217" s="74"/>
    </row>
    <row r="220" spans="1:26" x14ac:dyDescent="0.25">
      <c r="V220" s="11"/>
      <c r="W220" s="11"/>
      <c r="Z220" s="11"/>
    </row>
    <row r="226" spans="7:26" x14ac:dyDescent="0.25">
      <c r="V226" s="31"/>
      <c r="W226" s="31"/>
      <c r="X226" s="31"/>
      <c r="Y226" s="32"/>
      <c r="Z226" s="31"/>
    </row>
    <row r="227" spans="7:26" x14ac:dyDescent="0.25">
      <c r="V227" s="31"/>
      <c r="W227" s="31"/>
      <c r="X227" s="31"/>
      <c r="Y227" s="32"/>
      <c r="Z227" s="31"/>
    </row>
    <row r="228" spans="7:26" x14ac:dyDescent="0.25">
      <c r="V228" s="31"/>
      <c r="W228" s="31"/>
      <c r="X228" s="31"/>
      <c r="Y228" s="32"/>
      <c r="Z228" s="31"/>
    </row>
    <row r="229" spans="7:26" x14ac:dyDescent="0.25">
      <c r="V229" s="31"/>
      <c r="W229" s="31"/>
      <c r="X229" s="31"/>
      <c r="Y229" s="32"/>
      <c r="Z229" s="31"/>
    </row>
    <row r="230" spans="7:26" x14ac:dyDescent="0.25">
      <c r="V230" s="31"/>
      <c r="W230" s="31"/>
      <c r="X230" s="31"/>
      <c r="Y230" s="32"/>
      <c r="Z230" s="31"/>
    </row>
    <row r="231" spans="7:26" x14ac:dyDescent="0.25">
      <c r="V231" s="31"/>
      <c r="W231" s="31"/>
      <c r="X231" s="31"/>
      <c r="Y231" s="32"/>
      <c r="Z231" s="31"/>
    </row>
    <row r="232" spans="7:26" x14ac:dyDescent="0.25">
      <c r="V232" s="31"/>
      <c r="W232" s="31"/>
      <c r="X232" s="31"/>
      <c r="Y232" s="32"/>
      <c r="Z232" s="31"/>
    </row>
    <row r="233" spans="7:26" ht="15.75" thickBot="1" x14ac:dyDescent="0.3">
      <c r="V233" s="31"/>
      <c r="W233" s="31"/>
      <c r="X233" s="31"/>
      <c r="Y233" s="32"/>
      <c r="Z233" s="31"/>
    </row>
    <row r="234" spans="7:26" ht="15" customHeight="1" x14ac:dyDescent="0.25">
      <c r="G234" s="295" t="s">
        <v>2</v>
      </c>
      <c r="H234" s="296"/>
      <c r="I234" s="296"/>
      <c r="J234" s="296"/>
      <c r="K234" s="296"/>
      <c r="L234" s="296"/>
      <c r="M234" s="296"/>
      <c r="N234" s="296"/>
      <c r="O234" s="299" t="s">
        <v>3</v>
      </c>
      <c r="P234" s="299"/>
      <c r="Q234" s="301" t="s">
        <v>78</v>
      </c>
      <c r="R234" s="302"/>
      <c r="U234" s="31"/>
      <c r="V234" s="31"/>
      <c r="W234" s="31"/>
      <c r="X234" s="31"/>
      <c r="Y234" s="32"/>
    </row>
    <row r="235" spans="7:26" ht="46.5" customHeight="1" x14ac:dyDescent="0.25">
      <c r="G235" s="297"/>
      <c r="H235" s="298"/>
      <c r="I235" s="298"/>
      <c r="J235" s="298"/>
      <c r="K235" s="298"/>
      <c r="L235" s="298"/>
      <c r="M235" s="298"/>
      <c r="N235" s="298"/>
      <c r="O235" s="300"/>
      <c r="P235" s="300"/>
      <c r="Q235" s="303"/>
      <c r="R235" s="304"/>
      <c r="U235" s="31"/>
      <c r="V235" s="31"/>
      <c r="W235" s="31"/>
      <c r="X235" s="31"/>
      <c r="Y235" s="32"/>
    </row>
    <row r="236" spans="7:26" x14ac:dyDescent="0.25">
      <c r="G236" s="88" t="s">
        <v>74</v>
      </c>
      <c r="H236" s="89"/>
      <c r="I236" s="89"/>
      <c r="J236" s="89"/>
      <c r="K236" s="89"/>
      <c r="L236" s="89"/>
      <c r="M236" s="89"/>
      <c r="N236" s="89"/>
      <c r="O236" s="90">
        <v>424</v>
      </c>
      <c r="P236" s="90"/>
      <c r="Q236" s="305">
        <v>634</v>
      </c>
      <c r="R236" s="306"/>
      <c r="U236" s="31"/>
      <c r="V236" s="31"/>
      <c r="W236" s="31"/>
      <c r="X236" s="31"/>
      <c r="Y236" s="32"/>
    </row>
    <row r="237" spans="7:26" x14ac:dyDescent="0.25">
      <c r="G237" s="85" t="s">
        <v>75</v>
      </c>
      <c r="H237" s="86"/>
      <c r="I237" s="86"/>
      <c r="J237" s="86"/>
      <c r="K237" s="86"/>
      <c r="L237" s="86"/>
      <c r="M237" s="86"/>
      <c r="N237" s="86"/>
      <c r="O237" s="87">
        <v>15</v>
      </c>
      <c r="P237" s="87"/>
      <c r="Q237" s="307">
        <v>43</v>
      </c>
      <c r="R237" s="308"/>
      <c r="U237" s="31"/>
      <c r="V237" s="31"/>
      <c r="W237" s="31"/>
      <c r="X237" s="31"/>
      <c r="Y237" s="32"/>
    </row>
    <row r="238" spans="7:26" x14ac:dyDescent="0.25">
      <c r="G238" s="88" t="s">
        <v>76</v>
      </c>
      <c r="H238" s="89"/>
      <c r="I238" s="89"/>
      <c r="J238" s="89"/>
      <c r="K238" s="89"/>
      <c r="L238" s="89"/>
      <c r="M238" s="89"/>
      <c r="N238" s="89"/>
      <c r="O238" s="90">
        <v>24</v>
      </c>
      <c r="P238" s="90"/>
      <c r="Q238" s="305">
        <v>4</v>
      </c>
      <c r="R238" s="306"/>
      <c r="U238" s="31"/>
      <c r="V238" s="31"/>
      <c r="W238" s="31"/>
      <c r="X238" s="31"/>
      <c r="Y238" s="32"/>
    </row>
    <row r="239" spans="7:26" ht="15.75" thickBot="1" x14ac:dyDescent="0.3">
      <c r="G239" s="267" t="s">
        <v>77</v>
      </c>
      <c r="H239" s="268"/>
      <c r="I239" s="268"/>
      <c r="J239" s="268"/>
      <c r="K239" s="268"/>
      <c r="L239" s="268"/>
      <c r="M239" s="268"/>
      <c r="N239" s="268"/>
      <c r="O239" s="269">
        <v>0</v>
      </c>
      <c r="P239" s="269"/>
      <c r="Q239" s="310">
        <v>2</v>
      </c>
      <c r="R239" s="311"/>
      <c r="U239" s="31"/>
      <c r="V239" s="31"/>
      <c r="W239" s="31"/>
      <c r="X239" s="31"/>
      <c r="Y239" s="32"/>
    </row>
    <row r="240" spans="7:26" ht="15.75" thickBot="1" x14ac:dyDescent="0.3">
      <c r="G240" s="265" t="s">
        <v>73</v>
      </c>
      <c r="H240" s="266"/>
      <c r="I240" s="266"/>
      <c r="J240" s="266"/>
      <c r="K240" s="266"/>
      <c r="L240" s="266"/>
      <c r="M240" s="266"/>
      <c r="N240" s="266"/>
      <c r="O240" s="271">
        <f>SUM(O236:O239)</f>
        <v>463</v>
      </c>
      <c r="P240" s="271"/>
      <c r="Q240" s="312">
        <f>SUM(Q236:Q239)</f>
        <v>683</v>
      </c>
      <c r="R240" s="313"/>
      <c r="U240" s="31"/>
      <c r="V240" s="31"/>
      <c r="W240" s="31"/>
      <c r="X240" s="31"/>
      <c r="Y240" s="32"/>
    </row>
    <row r="241" spans="7:26" x14ac:dyDescent="0.25">
      <c r="V241" s="31"/>
      <c r="W241" s="31"/>
      <c r="X241" s="31"/>
      <c r="Y241" s="32"/>
      <c r="Z241" s="31"/>
    </row>
    <row r="242" spans="7:26" x14ac:dyDescent="0.25">
      <c r="V242" s="31"/>
      <c r="W242" s="31"/>
      <c r="X242" s="31"/>
      <c r="Y242" s="32"/>
      <c r="Z242" s="31"/>
    </row>
    <row r="243" spans="7:26" ht="15.75" thickBot="1" x14ac:dyDescent="0.3">
      <c r="V243" s="31"/>
      <c r="W243" s="31"/>
      <c r="X243" s="31"/>
      <c r="Y243" s="32"/>
      <c r="Z243" s="31"/>
    </row>
    <row r="244" spans="7:26" ht="24.95" customHeight="1" x14ac:dyDescent="0.25">
      <c r="G244" s="139" t="s">
        <v>2</v>
      </c>
      <c r="H244" s="113"/>
      <c r="I244" s="113"/>
      <c r="J244" s="113"/>
      <c r="K244" s="113" t="s">
        <v>3</v>
      </c>
      <c r="L244" s="113"/>
      <c r="M244" s="155" t="s">
        <v>170</v>
      </c>
      <c r="N244" s="155"/>
      <c r="O244" s="155"/>
      <c r="P244" s="155"/>
      <c r="Q244" s="155"/>
      <c r="R244" s="156"/>
      <c r="V244" s="31"/>
      <c r="W244" s="31"/>
      <c r="X244" s="31"/>
      <c r="Y244" s="32"/>
      <c r="Z244" s="31"/>
    </row>
    <row r="245" spans="7:26" ht="60.75" customHeight="1" x14ac:dyDescent="0.25">
      <c r="G245" s="159"/>
      <c r="H245" s="160"/>
      <c r="I245" s="160"/>
      <c r="J245" s="160"/>
      <c r="K245" s="160"/>
      <c r="L245" s="160"/>
      <c r="M245" s="148" t="s">
        <v>24</v>
      </c>
      <c r="N245" s="148"/>
      <c r="O245" s="148" t="s">
        <v>25</v>
      </c>
      <c r="P245" s="148"/>
      <c r="Q245" s="148" t="s">
        <v>26</v>
      </c>
      <c r="R245" s="171"/>
      <c r="V245" s="31"/>
      <c r="W245" s="31"/>
      <c r="X245" s="31"/>
      <c r="Y245" s="32"/>
      <c r="Z245" s="31"/>
    </row>
    <row r="246" spans="7:26" x14ac:dyDescent="0.25">
      <c r="G246" s="157" t="s">
        <v>33</v>
      </c>
      <c r="H246" s="158"/>
      <c r="I246" s="158"/>
      <c r="J246" s="158"/>
      <c r="K246" s="92">
        <v>55955</v>
      </c>
      <c r="L246" s="92"/>
      <c r="M246" s="98">
        <v>41233</v>
      </c>
      <c r="N246" s="98"/>
      <c r="O246" s="98">
        <v>4422</v>
      </c>
      <c r="P246" s="98"/>
      <c r="Q246" s="98">
        <v>1694</v>
      </c>
      <c r="R246" s="270"/>
      <c r="V246" s="31"/>
      <c r="W246" s="31"/>
      <c r="X246" s="31"/>
      <c r="Y246" s="32"/>
      <c r="Z246" s="31"/>
    </row>
    <row r="247" spans="7:26" x14ac:dyDescent="0.25">
      <c r="G247" s="75" t="s">
        <v>34</v>
      </c>
      <c r="H247" s="76"/>
      <c r="I247" s="76"/>
      <c r="J247" s="76"/>
      <c r="K247" s="77">
        <v>5305</v>
      </c>
      <c r="L247" s="77"/>
      <c r="M247" s="78">
        <v>4802</v>
      </c>
      <c r="N247" s="78"/>
      <c r="O247" s="78">
        <v>378</v>
      </c>
      <c r="P247" s="78"/>
      <c r="Q247" s="78">
        <v>235</v>
      </c>
      <c r="R247" s="79"/>
      <c r="V247" s="31"/>
      <c r="W247" s="31"/>
      <c r="X247" s="31"/>
      <c r="Y247" s="32"/>
      <c r="Z247" s="31"/>
    </row>
    <row r="248" spans="7:26" ht="15.75" thickBot="1" x14ac:dyDescent="0.3">
      <c r="G248" s="80" t="s">
        <v>23</v>
      </c>
      <c r="H248" s="81"/>
      <c r="I248" s="81"/>
      <c r="J248" s="81"/>
      <c r="K248" s="82">
        <v>1321</v>
      </c>
      <c r="L248" s="82"/>
      <c r="M248" s="83">
        <v>926</v>
      </c>
      <c r="N248" s="83"/>
      <c r="O248" s="83">
        <v>106</v>
      </c>
      <c r="P248" s="83"/>
      <c r="Q248" s="83">
        <v>155</v>
      </c>
      <c r="R248" s="84"/>
      <c r="V248" s="31"/>
      <c r="W248" s="31"/>
      <c r="X248" s="31"/>
      <c r="Y248" s="32"/>
      <c r="Z248" s="31"/>
    </row>
    <row r="249" spans="7:26" ht="15.75" thickBot="1" x14ac:dyDescent="0.3">
      <c r="G249" s="71" t="s">
        <v>73</v>
      </c>
      <c r="H249" s="72"/>
      <c r="I249" s="72"/>
      <c r="J249" s="72"/>
      <c r="K249" s="73">
        <f>SUM(K246:L248)</f>
        <v>62581</v>
      </c>
      <c r="L249" s="73"/>
      <c r="M249" s="73">
        <f t="shared" ref="M249" si="10">SUM(M246:N248)</f>
        <v>46961</v>
      </c>
      <c r="N249" s="73"/>
      <c r="O249" s="73">
        <f t="shared" ref="O249" si="11">SUM(O246:P248)</f>
        <v>4906</v>
      </c>
      <c r="P249" s="73"/>
      <c r="Q249" s="73">
        <f t="shared" ref="Q249" si="12">SUM(Q246:R248)</f>
        <v>2084</v>
      </c>
      <c r="R249" s="74"/>
      <c r="V249" s="31"/>
      <c r="W249" s="31"/>
      <c r="X249" s="31"/>
      <c r="Y249" s="32"/>
      <c r="Z249" s="31"/>
    </row>
    <row r="250" spans="7:26" x14ac:dyDescent="0.25">
      <c r="V250" s="31"/>
      <c r="W250" s="31"/>
      <c r="X250" s="31"/>
      <c r="Y250" s="32"/>
      <c r="Z250" s="31"/>
    </row>
    <row r="251" spans="7:26" x14ac:dyDescent="0.25">
      <c r="V251" s="31"/>
      <c r="W251" s="31"/>
      <c r="X251" s="31"/>
      <c r="Y251" s="32"/>
      <c r="Z251" s="31"/>
    </row>
    <row r="252" spans="7:26" x14ac:dyDescent="0.25">
      <c r="V252" s="31"/>
      <c r="W252" s="31"/>
      <c r="X252" s="31"/>
      <c r="Y252" s="32"/>
      <c r="Z252" s="31"/>
    </row>
    <row r="253" spans="7:26" ht="15" customHeight="1" x14ac:dyDescent="0.25"/>
    <row r="254" spans="7:26" x14ac:dyDescent="0.25">
      <c r="N254" s="33"/>
      <c r="O254" s="33"/>
      <c r="P254" s="33"/>
      <c r="Q254" s="33"/>
      <c r="R254" s="33"/>
      <c r="S254" s="33"/>
      <c r="T254" s="33"/>
      <c r="U254" s="33"/>
      <c r="V254" s="34"/>
      <c r="W254" s="33"/>
      <c r="X254" s="35"/>
      <c r="Y254" s="36"/>
      <c r="Z254" s="35"/>
    </row>
    <row r="269" spans="25:25" s="68" customFormat="1" x14ac:dyDescent="0.25">
      <c r="Y269" s="6"/>
    </row>
    <row r="270" spans="25:25" s="68" customFormat="1" x14ac:dyDescent="0.25">
      <c r="Y270" s="6"/>
    </row>
    <row r="271" spans="25:25" s="68" customFormat="1" x14ac:dyDescent="0.25">
      <c r="Y271" s="6"/>
    </row>
    <row r="272" spans="25:25" ht="15.75" thickBot="1" x14ac:dyDescent="0.3"/>
    <row r="273" spans="1:25" x14ac:dyDescent="0.25">
      <c r="G273" s="295" t="s">
        <v>2</v>
      </c>
      <c r="H273" s="296"/>
      <c r="I273" s="296"/>
      <c r="J273" s="296"/>
      <c r="K273" s="296"/>
      <c r="L273" s="296"/>
      <c r="M273" s="296"/>
      <c r="N273" s="296"/>
      <c r="O273" s="299" t="s">
        <v>3</v>
      </c>
      <c r="P273" s="299"/>
      <c r="Q273" s="301" t="s">
        <v>78</v>
      </c>
      <c r="R273" s="302"/>
    </row>
    <row r="274" spans="1:25" ht="45.75" customHeight="1" x14ac:dyDescent="0.25">
      <c r="G274" s="297"/>
      <c r="H274" s="298"/>
      <c r="I274" s="298"/>
      <c r="J274" s="298"/>
      <c r="K274" s="298"/>
      <c r="L274" s="298"/>
      <c r="M274" s="298"/>
      <c r="N274" s="298"/>
      <c r="O274" s="300"/>
      <c r="P274" s="300"/>
      <c r="Q274" s="303"/>
      <c r="R274" s="304"/>
    </row>
    <row r="275" spans="1:25" x14ac:dyDescent="0.25">
      <c r="G275" s="88" t="s">
        <v>74</v>
      </c>
      <c r="H275" s="89"/>
      <c r="I275" s="89"/>
      <c r="J275" s="89"/>
      <c r="K275" s="89"/>
      <c r="L275" s="89"/>
      <c r="M275" s="89"/>
      <c r="N275" s="89"/>
      <c r="O275" s="90">
        <v>4201</v>
      </c>
      <c r="P275" s="90"/>
      <c r="Q275" s="305">
        <v>3770</v>
      </c>
      <c r="R275" s="306"/>
    </row>
    <row r="276" spans="1:25" x14ac:dyDescent="0.25">
      <c r="G276" s="85" t="s">
        <v>75</v>
      </c>
      <c r="H276" s="86"/>
      <c r="I276" s="86"/>
      <c r="J276" s="86"/>
      <c r="K276" s="86"/>
      <c r="L276" s="86"/>
      <c r="M276" s="86"/>
      <c r="N276" s="86"/>
      <c r="O276" s="87">
        <v>336</v>
      </c>
      <c r="P276" s="87"/>
      <c r="Q276" s="307">
        <v>289</v>
      </c>
      <c r="R276" s="308"/>
    </row>
    <row r="277" spans="1:25" x14ac:dyDescent="0.25">
      <c r="G277" s="88" t="s">
        <v>76</v>
      </c>
      <c r="H277" s="89"/>
      <c r="I277" s="89"/>
      <c r="J277" s="89"/>
      <c r="K277" s="89"/>
      <c r="L277" s="89"/>
      <c r="M277" s="89"/>
      <c r="N277" s="89"/>
      <c r="O277" s="90">
        <v>110</v>
      </c>
      <c r="P277" s="90"/>
      <c r="Q277" s="305">
        <v>77</v>
      </c>
      <c r="R277" s="306"/>
    </row>
    <row r="278" spans="1:25" ht="15.75" thickBot="1" x14ac:dyDescent="0.3">
      <c r="G278" s="267" t="s">
        <v>77</v>
      </c>
      <c r="H278" s="268"/>
      <c r="I278" s="268"/>
      <c r="J278" s="268"/>
      <c r="K278" s="268"/>
      <c r="L278" s="268"/>
      <c r="M278" s="268"/>
      <c r="N278" s="268"/>
      <c r="O278" s="269">
        <v>5</v>
      </c>
      <c r="P278" s="269"/>
      <c r="Q278" s="310">
        <v>0</v>
      </c>
      <c r="R278" s="311"/>
    </row>
    <row r="279" spans="1:25" ht="15.75" thickBot="1" x14ac:dyDescent="0.3">
      <c r="G279" s="265" t="s">
        <v>73</v>
      </c>
      <c r="H279" s="266"/>
      <c r="I279" s="266"/>
      <c r="J279" s="266"/>
      <c r="K279" s="266"/>
      <c r="L279" s="266"/>
      <c r="M279" s="266"/>
      <c r="N279" s="266"/>
      <c r="O279" s="271">
        <f>SUM(O275:P278)</f>
        <v>4652</v>
      </c>
      <c r="P279" s="271"/>
      <c r="Q279" s="271">
        <f>SUM(Q275:R278)</f>
        <v>4136</v>
      </c>
      <c r="R279" s="314"/>
    </row>
    <row r="281" spans="1:25" s="68" customFormat="1" x14ac:dyDescent="0.25">
      <c r="Y281" s="6"/>
    </row>
    <row r="282" spans="1:25" s="68" customFormat="1" x14ac:dyDescent="0.25">
      <c r="Y282" s="6"/>
    </row>
    <row r="283" spans="1:25" s="68" customFormat="1" x14ac:dyDescent="0.25">
      <c r="Y283" s="6"/>
    </row>
    <row r="285" spans="1:25" x14ac:dyDescent="0.25">
      <c r="A285" s="125" t="s">
        <v>177</v>
      </c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</row>
    <row r="286" spans="1:25" x14ac:dyDescent="0.25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</row>
    <row r="287" spans="1:25" s="62" customFormat="1" x14ac:dyDescent="0.25">
      <c r="A287" s="126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</row>
    <row r="288" spans="1:25" s="62" customFormat="1" x14ac:dyDescent="0.25">
      <c r="A288" s="126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</row>
    <row r="289" spans="1:25" s="62" customFormat="1" x14ac:dyDescent="0.25">
      <c r="A289" s="126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</row>
    <row r="290" spans="1:25" s="62" customFormat="1" x14ac:dyDescent="0.25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</row>
    <row r="291" spans="1:25" s="62" customFormat="1" x14ac:dyDescent="0.25">
      <c r="A291" s="126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</row>
    <row r="292" spans="1:25" s="62" customFormat="1" x14ac:dyDescent="0.25">
      <c r="A292" s="126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</row>
    <row r="293" spans="1:25" s="62" customFormat="1" x14ac:dyDescent="0.25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</row>
    <row r="294" spans="1:25" s="62" customFormat="1" x14ac:dyDescent="0.25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</row>
    <row r="295" spans="1:25" s="62" customFormat="1" x14ac:dyDescent="0.25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</row>
    <row r="296" spans="1:25" s="62" customFormat="1" x14ac:dyDescent="0.25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</row>
    <row r="297" spans="1:25" s="62" customFormat="1" x14ac:dyDescent="0.25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</row>
    <row r="298" spans="1:25" s="68" customFormat="1" x14ac:dyDescent="0.25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</row>
    <row r="299" spans="1:25" s="68" customFormat="1" x14ac:dyDescent="0.25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</row>
    <row r="303" spans="1:25" ht="15" customHeight="1" x14ac:dyDescent="0.25">
      <c r="A303" s="70" t="s">
        <v>92</v>
      </c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</row>
    <row r="304" spans="1:25" ht="25.5" customHeight="1" x14ac:dyDescent="0.2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</row>
    <row r="305" spans="1:25" s="68" customFormat="1" ht="25.5" customHeight="1" x14ac:dyDescent="0.25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Y305" s="6"/>
    </row>
    <row r="306" spans="1:25" s="68" customFormat="1" ht="25.5" customHeight="1" x14ac:dyDescent="0.25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Y306" s="6"/>
    </row>
    <row r="307" spans="1:25" ht="25.5" customHeight="1" thickBot="1" x14ac:dyDescent="0.3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315" t="s">
        <v>161</v>
      </c>
      <c r="M307" s="315"/>
      <c r="N307" s="315"/>
      <c r="O307" s="315"/>
      <c r="P307" s="315"/>
      <c r="Q307" s="315"/>
      <c r="R307" s="315"/>
      <c r="S307" s="315"/>
      <c r="T307" s="315"/>
      <c r="U307" s="315"/>
      <c r="V307" s="315"/>
    </row>
    <row r="308" spans="1:25" ht="121.5" customHeight="1" x14ac:dyDescent="0.25">
      <c r="C308" s="99" t="s">
        <v>2</v>
      </c>
      <c r="D308" s="100"/>
      <c r="E308" s="100"/>
      <c r="F308" s="100"/>
      <c r="G308" s="100"/>
      <c r="H308" s="100"/>
      <c r="I308" s="100"/>
      <c r="J308" s="100"/>
      <c r="K308" s="100"/>
      <c r="L308" s="96" t="s">
        <v>80</v>
      </c>
      <c r="M308" s="96"/>
      <c r="N308" s="37" t="s">
        <v>11</v>
      </c>
      <c r="O308" s="37" t="s">
        <v>95</v>
      </c>
      <c r="P308" s="37" t="s">
        <v>85</v>
      </c>
      <c r="Q308" s="37" t="s">
        <v>51</v>
      </c>
      <c r="R308" s="37" t="s">
        <v>38</v>
      </c>
      <c r="S308" s="37" t="s">
        <v>4</v>
      </c>
      <c r="T308" s="37" t="s">
        <v>84</v>
      </c>
      <c r="U308" s="96" t="s">
        <v>79</v>
      </c>
      <c r="V308" s="97"/>
    </row>
    <row r="309" spans="1:25" x14ac:dyDescent="0.25">
      <c r="C309" s="94" t="s">
        <v>33</v>
      </c>
      <c r="D309" s="95"/>
      <c r="E309" s="95"/>
      <c r="F309" s="95"/>
      <c r="G309" s="95"/>
      <c r="H309" s="95"/>
      <c r="I309" s="95"/>
      <c r="J309" s="95"/>
      <c r="K309" s="95"/>
      <c r="L309" s="98">
        <v>2278</v>
      </c>
      <c r="M309" s="98"/>
      <c r="N309" s="53">
        <v>284</v>
      </c>
      <c r="O309" s="53">
        <v>175</v>
      </c>
      <c r="P309" s="53">
        <v>188</v>
      </c>
      <c r="Q309" s="53">
        <v>31</v>
      </c>
      <c r="R309" s="53">
        <v>0</v>
      </c>
      <c r="S309" s="53">
        <v>0</v>
      </c>
      <c r="T309" s="53">
        <v>301</v>
      </c>
      <c r="U309" s="92">
        <f>SUM(N309:T309)</f>
        <v>979</v>
      </c>
      <c r="V309" s="93"/>
    </row>
    <row r="310" spans="1:25" x14ac:dyDescent="0.25">
      <c r="C310" s="101" t="s">
        <v>34</v>
      </c>
      <c r="D310" s="102"/>
      <c r="E310" s="102"/>
      <c r="F310" s="102"/>
      <c r="G310" s="102"/>
      <c r="H310" s="102"/>
      <c r="I310" s="102"/>
      <c r="J310" s="102"/>
      <c r="K310" s="102"/>
      <c r="L310" s="98">
        <v>185</v>
      </c>
      <c r="M310" s="98"/>
      <c r="N310" s="56">
        <v>83</v>
      </c>
      <c r="O310" s="56">
        <v>19</v>
      </c>
      <c r="P310" s="56">
        <v>33</v>
      </c>
      <c r="Q310" s="56">
        <v>3</v>
      </c>
      <c r="R310" s="56">
        <v>0</v>
      </c>
      <c r="S310" s="56">
        <v>0</v>
      </c>
      <c r="T310" s="56">
        <v>39</v>
      </c>
      <c r="U310" s="92">
        <f t="shared" ref="U310:U324" si="13">SUM(N310:T310)</f>
        <v>177</v>
      </c>
      <c r="V310" s="93"/>
    </row>
    <row r="311" spans="1:25" x14ac:dyDescent="0.25">
      <c r="C311" s="94" t="s">
        <v>35</v>
      </c>
      <c r="D311" s="95"/>
      <c r="E311" s="95"/>
      <c r="F311" s="95"/>
      <c r="G311" s="95"/>
      <c r="H311" s="95"/>
      <c r="I311" s="95"/>
      <c r="J311" s="95"/>
      <c r="K311" s="95"/>
      <c r="L311" s="98">
        <v>39</v>
      </c>
      <c r="M311" s="98"/>
      <c r="N311" s="56">
        <v>22</v>
      </c>
      <c r="O311" s="56">
        <v>1</v>
      </c>
      <c r="P311" s="56">
        <v>7</v>
      </c>
      <c r="Q311" s="56">
        <v>0</v>
      </c>
      <c r="R311" s="56">
        <v>0</v>
      </c>
      <c r="S311" s="56">
        <v>0</v>
      </c>
      <c r="T311" s="56">
        <v>12</v>
      </c>
      <c r="U311" s="92">
        <f t="shared" si="13"/>
        <v>42</v>
      </c>
      <c r="V311" s="93"/>
    </row>
    <row r="312" spans="1:25" x14ac:dyDescent="0.25">
      <c r="C312" s="101" t="s">
        <v>36</v>
      </c>
      <c r="D312" s="102"/>
      <c r="E312" s="102"/>
      <c r="F312" s="102"/>
      <c r="G312" s="102"/>
      <c r="H312" s="102"/>
      <c r="I312" s="102"/>
      <c r="J312" s="102"/>
      <c r="K312" s="102"/>
      <c r="L312" s="98">
        <v>6</v>
      </c>
      <c r="M312" s="98"/>
      <c r="N312" s="56">
        <v>0</v>
      </c>
      <c r="O312" s="56">
        <v>0</v>
      </c>
      <c r="P312" s="56">
        <v>0</v>
      </c>
      <c r="Q312" s="56">
        <v>0</v>
      </c>
      <c r="R312" s="56">
        <v>0</v>
      </c>
      <c r="S312" s="56">
        <v>0</v>
      </c>
      <c r="T312" s="56">
        <v>1</v>
      </c>
      <c r="U312" s="92">
        <f t="shared" si="13"/>
        <v>1</v>
      </c>
      <c r="V312" s="93"/>
    </row>
    <row r="313" spans="1:25" x14ac:dyDescent="0.25">
      <c r="C313" s="94" t="s">
        <v>37</v>
      </c>
      <c r="D313" s="95"/>
      <c r="E313" s="95"/>
      <c r="F313" s="95"/>
      <c r="G313" s="95"/>
      <c r="H313" s="95"/>
      <c r="I313" s="95"/>
      <c r="J313" s="95"/>
      <c r="K313" s="95"/>
      <c r="L313" s="98">
        <v>0</v>
      </c>
      <c r="M313" s="98"/>
      <c r="N313" s="56">
        <v>0</v>
      </c>
      <c r="O313" s="56">
        <v>0</v>
      </c>
      <c r="P313" s="56">
        <v>0</v>
      </c>
      <c r="Q313" s="56">
        <v>0</v>
      </c>
      <c r="R313" s="56">
        <v>0</v>
      </c>
      <c r="S313" s="56">
        <v>0</v>
      </c>
      <c r="T313" s="56">
        <v>0</v>
      </c>
      <c r="U313" s="92">
        <f t="shared" si="13"/>
        <v>0</v>
      </c>
      <c r="V313" s="93"/>
    </row>
    <row r="314" spans="1:25" x14ac:dyDescent="0.25">
      <c r="C314" s="101" t="s">
        <v>45</v>
      </c>
      <c r="D314" s="102"/>
      <c r="E314" s="102"/>
      <c r="F314" s="102"/>
      <c r="G314" s="102"/>
      <c r="H314" s="102"/>
      <c r="I314" s="102"/>
      <c r="J314" s="102"/>
      <c r="K314" s="102"/>
      <c r="L314" s="98">
        <v>1</v>
      </c>
      <c r="M314" s="98"/>
      <c r="N314" s="56">
        <v>0</v>
      </c>
      <c r="O314" s="56">
        <v>0</v>
      </c>
      <c r="P314" s="56">
        <v>0</v>
      </c>
      <c r="Q314" s="56">
        <v>0</v>
      </c>
      <c r="R314" s="56">
        <v>0</v>
      </c>
      <c r="S314" s="56">
        <v>0</v>
      </c>
      <c r="T314" s="56">
        <v>0</v>
      </c>
      <c r="U314" s="92">
        <f t="shared" si="13"/>
        <v>0</v>
      </c>
      <c r="V314" s="93"/>
    </row>
    <row r="315" spans="1:25" x14ac:dyDescent="0.25">
      <c r="C315" s="94" t="s">
        <v>46</v>
      </c>
      <c r="D315" s="95"/>
      <c r="E315" s="95"/>
      <c r="F315" s="95"/>
      <c r="G315" s="95"/>
      <c r="H315" s="95"/>
      <c r="I315" s="95"/>
      <c r="J315" s="95"/>
      <c r="K315" s="95"/>
      <c r="L315" s="98">
        <v>0</v>
      </c>
      <c r="M315" s="98"/>
      <c r="N315" s="56">
        <v>0</v>
      </c>
      <c r="O315" s="56">
        <v>0</v>
      </c>
      <c r="P315" s="56">
        <v>0</v>
      </c>
      <c r="Q315" s="56">
        <v>0</v>
      </c>
      <c r="R315" s="56">
        <v>0</v>
      </c>
      <c r="S315" s="56">
        <v>0</v>
      </c>
      <c r="T315" s="56">
        <v>0</v>
      </c>
      <c r="U315" s="92">
        <f t="shared" si="13"/>
        <v>0</v>
      </c>
      <c r="V315" s="93"/>
    </row>
    <row r="316" spans="1:25" x14ac:dyDescent="0.25">
      <c r="C316" s="101" t="s">
        <v>4</v>
      </c>
      <c r="D316" s="102"/>
      <c r="E316" s="102"/>
      <c r="F316" s="102"/>
      <c r="G316" s="102"/>
      <c r="H316" s="102"/>
      <c r="I316" s="102"/>
      <c r="J316" s="102"/>
      <c r="K316" s="102"/>
      <c r="L316" s="98">
        <v>0</v>
      </c>
      <c r="M316" s="98"/>
      <c r="N316" s="56">
        <v>0</v>
      </c>
      <c r="O316" s="56">
        <v>0</v>
      </c>
      <c r="P316" s="56">
        <v>0</v>
      </c>
      <c r="Q316" s="56">
        <v>0</v>
      </c>
      <c r="R316" s="56">
        <v>0</v>
      </c>
      <c r="S316" s="56">
        <v>0</v>
      </c>
      <c r="T316" s="56">
        <v>0</v>
      </c>
      <c r="U316" s="92">
        <f t="shared" si="13"/>
        <v>0</v>
      </c>
      <c r="V316" s="93"/>
    </row>
    <row r="317" spans="1:25" x14ac:dyDescent="0.25">
      <c r="C317" s="94" t="s">
        <v>38</v>
      </c>
      <c r="D317" s="95"/>
      <c r="E317" s="95"/>
      <c r="F317" s="95"/>
      <c r="G317" s="95"/>
      <c r="H317" s="95"/>
      <c r="I317" s="95"/>
      <c r="J317" s="95"/>
      <c r="K317" s="95"/>
      <c r="L317" s="98">
        <v>3</v>
      </c>
      <c r="M317" s="98"/>
      <c r="N317" s="56">
        <v>0</v>
      </c>
      <c r="O317" s="56">
        <v>0</v>
      </c>
      <c r="P317" s="56">
        <v>0</v>
      </c>
      <c r="Q317" s="56">
        <v>0</v>
      </c>
      <c r="R317" s="56">
        <v>0</v>
      </c>
      <c r="S317" s="56">
        <v>0</v>
      </c>
      <c r="T317" s="56">
        <v>0</v>
      </c>
      <c r="U317" s="92">
        <f t="shared" si="13"/>
        <v>0</v>
      </c>
      <c r="V317" s="93"/>
    </row>
    <row r="318" spans="1:25" x14ac:dyDescent="0.25">
      <c r="C318" s="101" t="s">
        <v>39</v>
      </c>
      <c r="D318" s="102"/>
      <c r="E318" s="102"/>
      <c r="F318" s="102"/>
      <c r="G318" s="102"/>
      <c r="H318" s="102"/>
      <c r="I318" s="102"/>
      <c r="J318" s="102"/>
      <c r="K318" s="102"/>
      <c r="L318" s="98">
        <v>2</v>
      </c>
      <c r="M318" s="98"/>
      <c r="N318" s="56">
        <v>3</v>
      </c>
      <c r="O318" s="56">
        <v>0</v>
      </c>
      <c r="P318" s="56">
        <v>2</v>
      </c>
      <c r="Q318" s="56">
        <v>0</v>
      </c>
      <c r="R318" s="56">
        <v>0</v>
      </c>
      <c r="S318" s="56">
        <v>0</v>
      </c>
      <c r="T318" s="56">
        <v>5</v>
      </c>
      <c r="U318" s="92">
        <f t="shared" si="13"/>
        <v>10</v>
      </c>
      <c r="V318" s="93"/>
    </row>
    <row r="319" spans="1:25" x14ac:dyDescent="0.25">
      <c r="C319" s="94" t="s">
        <v>40</v>
      </c>
      <c r="D319" s="95"/>
      <c r="E319" s="95"/>
      <c r="F319" s="95"/>
      <c r="G319" s="95"/>
      <c r="H319" s="95"/>
      <c r="I319" s="95"/>
      <c r="J319" s="95"/>
      <c r="K319" s="95"/>
      <c r="L319" s="98">
        <v>590</v>
      </c>
      <c r="M319" s="98"/>
      <c r="N319" s="56">
        <v>191</v>
      </c>
      <c r="O319" s="56">
        <v>16</v>
      </c>
      <c r="P319" s="56">
        <v>101</v>
      </c>
      <c r="Q319" s="56">
        <v>39</v>
      </c>
      <c r="R319" s="56">
        <v>17</v>
      </c>
      <c r="S319" s="56">
        <v>0</v>
      </c>
      <c r="T319" s="56">
        <v>135</v>
      </c>
      <c r="U319" s="92">
        <f t="shared" si="13"/>
        <v>499</v>
      </c>
      <c r="V319" s="93"/>
    </row>
    <row r="320" spans="1:25" x14ac:dyDescent="0.25">
      <c r="C320" s="101" t="s">
        <v>41</v>
      </c>
      <c r="D320" s="102"/>
      <c r="E320" s="102"/>
      <c r="F320" s="102"/>
      <c r="G320" s="102"/>
      <c r="H320" s="102"/>
      <c r="I320" s="102"/>
      <c r="J320" s="102"/>
      <c r="K320" s="102"/>
      <c r="L320" s="98">
        <v>0</v>
      </c>
      <c r="M320" s="98"/>
      <c r="N320" s="56">
        <v>0</v>
      </c>
      <c r="O320" s="56">
        <v>0</v>
      </c>
      <c r="P320" s="56">
        <v>0</v>
      </c>
      <c r="Q320" s="56">
        <v>0</v>
      </c>
      <c r="R320" s="56">
        <v>0</v>
      </c>
      <c r="S320" s="56">
        <v>0</v>
      </c>
      <c r="T320" s="56">
        <v>0</v>
      </c>
      <c r="U320" s="92">
        <f t="shared" si="13"/>
        <v>0</v>
      </c>
      <c r="V320" s="93"/>
    </row>
    <row r="321" spans="1:25" x14ac:dyDescent="0.25">
      <c r="C321" s="94" t="s">
        <v>10</v>
      </c>
      <c r="D321" s="95"/>
      <c r="E321" s="95"/>
      <c r="F321" s="95"/>
      <c r="G321" s="95"/>
      <c r="H321" s="95"/>
      <c r="I321" s="95"/>
      <c r="J321" s="95"/>
      <c r="K321" s="95"/>
      <c r="L321" s="98">
        <v>4</v>
      </c>
      <c r="M321" s="98"/>
      <c r="N321" s="56">
        <v>2</v>
      </c>
      <c r="O321" s="56">
        <v>0</v>
      </c>
      <c r="P321" s="56">
        <v>0</v>
      </c>
      <c r="Q321" s="56">
        <v>0</v>
      </c>
      <c r="R321" s="56">
        <v>0</v>
      </c>
      <c r="S321" s="56">
        <v>0</v>
      </c>
      <c r="T321" s="56">
        <v>1</v>
      </c>
      <c r="U321" s="92">
        <f t="shared" si="13"/>
        <v>3</v>
      </c>
      <c r="V321" s="93"/>
    </row>
    <row r="322" spans="1:25" x14ac:dyDescent="0.25">
      <c r="C322" s="101" t="s">
        <v>42</v>
      </c>
      <c r="D322" s="102"/>
      <c r="E322" s="102"/>
      <c r="F322" s="102"/>
      <c r="G322" s="102"/>
      <c r="H322" s="102"/>
      <c r="I322" s="102"/>
      <c r="J322" s="102"/>
      <c r="K322" s="102"/>
      <c r="L322" s="98">
        <v>2</v>
      </c>
      <c r="M322" s="98"/>
      <c r="N322" s="56">
        <v>2</v>
      </c>
      <c r="O322" s="56">
        <v>1</v>
      </c>
      <c r="P322" s="56">
        <v>0</v>
      </c>
      <c r="Q322" s="56">
        <v>0</v>
      </c>
      <c r="R322" s="56">
        <v>0</v>
      </c>
      <c r="S322" s="56">
        <v>0</v>
      </c>
      <c r="T322" s="56">
        <v>0</v>
      </c>
      <c r="U322" s="92">
        <f t="shared" si="13"/>
        <v>3</v>
      </c>
      <c r="V322" s="93"/>
    </row>
    <row r="323" spans="1:25" x14ac:dyDescent="0.25">
      <c r="C323" s="94" t="s">
        <v>43</v>
      </c>
      <c r="D323" s="95"/>
      <c r="E323" s="95"/>
      <c r="F323" s="95"/>
      <c r="G323" s="95"/>
      <c r="H323" s="95"/>
      <c r="I323" s="95"/>
      <c r="J323" s="95"/>
      <c r="K323" s="95"/>
      <c r="L323" s="98">
        <v>1</v>
      </c>
      <c r="M323" s="98"/>
      <c r="N323" s="56">
        <v>0</v>
      </c>
      <c r="O323" s="56">
        <v>1</v>
      </c>
      <c r="P323" s="56">
        <v>1</v>
      </c>
      <c r="Q323" s="56">
        <v>0</v>
      </c>
      <c r="R323" s="56">
        <v>0</v>
      </c>
      <c r="S323" s="56">
        <v>0</v>
      </c>
      <c r="T323" s="56">
        <v>0</v>
      </c>
      <c r="U323" s="92">
        <f t="shared" si="13"/>
        <v>2</v>
      </c>
      <c r="V323" s="93"/>
    </row>
    <row r="324" spans="1:25" ht="15.75" thickBot="1" x14ac:dyDescent="0.3">
      <c r="C324" s="272" t="s">
        <v>44</v>
      </c>
      <c r="D324" s="273"/>
      <c r="E324" s="273"/>
      <c r="F324" s="273"/>
      <c r="G324" s="273"/>
      <c r="H324" s="273"/>
      <c r="I324" s="273"/>
      <c r="J324" s="273"/>
      <c r="K324" s="273"/>
      <c r="L324" s="98">
        <v>1</v>
      </c>
      <c r="M324" s="98"/>
      <c r="N324" s="56">
        <v>3</v>
      </c>
      <c r="O324" s="56">
        <v>0</v>
      </c>
      <c r="P324" s="56">
        <v>0</v>
      </c>
      <c r="Q324" s="56">
        <v>0</v>
      </c>
      <c r="R324" s="56">
        <v>0</v>
      </c>
      <c r="S324" s="56">
        <v>0</v>
      </c>
      <c r="T324" s="56">
        <v>2</v>
      </c>
      <c r="U324" s="92">
        <f t="shared" si="13"/>
        <v>5</v>
      </c>
      <c r="V324" s="93"/>
    </row>
    <row r="325" spans="1:25" ht="15.75" thickBot="1" x14ac:dyDescent="0.3">
      <c r="C325" s="114" t="s">
        <v>1</v>
      </c>
      <c r="D325" s="115"/>
      <c r="E325" s="115"/>
      <c r="F325" s="115"/>
      <c r="G325" s="115"/>
      <c r="H325" s="115"/>
      <c r="I325" s="115"/>
      <c r="J325" s="115"/>
      <c r="K325" s="115"/>
      <c r="L325" s="104">
        <f>SUM(L309:L324)</f>
        <v>3112</v>
      </c>
      <c r="M325" s="104"/>
      <c r="N325" s="54">
        <f t="shared" ref="N325:U325" si="14">SUM(N309:N324)</f>
        <v>590</v>
      </c>
      <c r="O325" s="54">
        <f t="shared" si="14"/>
        <v>213</v>
      </c>
      <c r="P325" s="54">
        <f t="shared" si="14"/>
        <v>332</v>
      </c>
      <c r="Q325" s="54">
        <f t="shared" si="14"/>
        <v>73</v>
      </c>
      <c r="R325" s="54">
        <f t="shared" si="14"/>
        <v>17</v>
      </c>
      <c r="S325" s="54">
        <f t="shared" si="14"/>
        <v>0</v>
      </c>
      <c r="T325" s="54">
        <f t="shared" si="14"/>
        <v>496</v>
      </c>
      <c r="U325" s="104">
        <f t="shared" si="14"/>
        <v>1721</v>
      </c>
      <c r="V325" s="105"/>
    </row>
    <row r="326" spans="1:25" s="68" customFormat="1" x14ac:dyDescent="0.25">
      <c r="C326" s="325"/>
      <c r="D326" s="325"/>
      <c r="E326" s="325"/>
      <c r="F326" s="325"/>
      <c r="G326" s="325"/>
      <c r="H326" s="325"/>
      <c r="I326" s="325"/>
      <c r="J326" s="325"/>
      <c r="K326" s="325"/>
      <c r="L326" s="326"/>
      <c r="M326" s="326"/>
      <c r="N326" s="326"/>
      <c r="O326" s="326"/>
      <c r="P326" s="326"/>
      <c r="Q326" s="326"/>
      <c r="R326" s="326"/>
      <c r="S326" s="326"/>
      <c r="T326" s="326"/>
      <c r="U326" s="326"/>
      <c r="V326" s="326"/>
      <c r="Y326" s="6"/>
    </row>
    <row r="327" spans="1:25" s="68" customFormat="1" x14ac:dyDescent="0.25">
      <c r="C327" s="325"/>
      <c r="D327" s="325"/>
      <c r="E327" s="325"/>
      <c r="F327" s="325"/>
      <c r="G327" s="325"/>
      <c r="H327" s="325"/>
      <c r="I327" s="325"/>
      <c r="J327" s="325"/>
      <c r="K327" s="325"/>
      <c r="L327" s="326"/>
      <c r="M327" s="326"/>
      <c r="N327" s="326"/>
      <c r="O327" s="326"/>
      <c r="P327" s="326"/>
      <c r="Q327" s="326"/>
      <c r="R327" s="326"/>
      <c r="S327" s="326"/>
      <c r="T327" s="326"/>
      <c r="U327" s="326"/>
      <c r="V327" s="326"/>
      <c r="Y327" s="6"/>
    </row>
    <row r="328" spans="1:25" x14ac:dyDescent="0.25">
      <c r="A328" s="38"/>
      <c r="B328" s="38"/>
      <c r="C328" s="38"/>
      <c r="D328" s="38"/>
      <c r="E328" s="38"/>
      <c r="F328" s="38"/>
      <c r="G328" s="38"/>
      <c r="H328" s="38"/>
      <c r="I328" s="38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</row>
    <row r="331" spans="1:25" ht="15" customHeight="1" x14ac:dyDescent="0.25"/>
    <row r="352" ht="20.25" customHeight="1" thickBot="1" x14ac:dyDescent="0.3"/>
    <row r="353" spans="1:25" ht="21.75" customHeight="1" x14ac:dyDescent="0.25">
      <c r="D353" s="277" t="s">
        <v>2</v>
      </c>
      <c r="E353" s="116"/>
      <c r="F353" s="116"/>
      <c r="G353" s="116"/>
      <c r="H353" s="116"/>
      <c r="I353" s="116"/>
      <c r="J353" s="116"/>
      <c r="K353" s="116"/>
      <c r="L353" s="116" t="s">
        <v>3</v>
      </c>
      <c r="M353" s="116"/>
      <c r="N353" s="262" t="s">
        <v>87</v>
      </c>
      <c r="O353" s="262"/>
      <c r="P353" s="262"/>
      <c r="Q353" s="278" t="s">
        <v>88</v>
      </c>
      <c r="R353" s="279"/>
      <c r="S353" s="280"/>
    </row>
    <row r="354" spans="1:25" ht="15.75" thickBot="1" x14ac:dyDescent="0.3">
      <c r="D354" s="143" t="s">
        <v>86</v>
      </c>
      <c r="E354" s="144"/>
      <c r="F354" s="144"/>
      <c r="G354" s="144"/>
      <c r="H354" s="144"/>
      <c r="I354" s="144"/>
      <c r="J354" s="144"/>
      <c r="K354" s="144"/>
      <c r="L354" s="293">
        <v>52</v>
      </c>
      <c r="M354" s="294"/>
      <c r="N354" s="281">
        <v>23</v>
      </c>
      <c r="O354" s="282"/>
      <c r="P354" s="294"/>
      <c r="Q354" s="281">
        <v>3</v>
      </c>
      <c r="R354" s="282"/>
      <c r="S354" s="283"/>
    </row>
    <row r="355" spans="1:25" x14ac:dyDescent="0.2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</row>
    <row r="356" spans="1:25" x14ac:dyDescent="0.25">
      <c r="A356" s="125" t="s">
        <v>178</v>
      </c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</row>
    <row r="357" spans="1:25" s="62" customFormat="1" x14ac:dyDescent="0.25">
      <c r="A357" s="125"/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</row>
    <row r="358" spans="1:25" s="62" customFormat="1" x14ac:dyDescent="0.25">
      <c r="A358" s="125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</row>
    <row r="359" spans="1:25" s="62" customFormat="1" x14ac:dyDescent="0.25">
      <c r="A359" s="125"/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</row>
    <row r="362" spans="1:25" x14ac:dyDescent="0.25">
      <c r="A362" s="10" t="s">
        <v>157</v>
      </c>
      <c r="B362" s="10"/>
      <c r="C362" s="10"/>
      <c r="D362" s="10"/>
      <c r="E362" s="10"/>
      <c r="F362" s="10"/>
    </row>
    <row r="363" spans="1:25" ht="15.75" thickBot="1" x14ac:dyDescent="0.3"/>
    <row r="364" spans="1:25" x14ac:dyDescent="0.25">
      <c r="D364" s="139" t="s">
        <v>27</v>
      </c>
      <c r="E364" s="113"/>
      <c r="F364" s="113"/>
      <c r="G364" s="113"/>
      <c r="H364" s="113" t="s">
        <v>3</v>
      </c>
      <c r="I364" s="113"/>
      <c r="J364" s="113"/>
      <c r="K364" s="113" t="s">
        <v>22</v>
      </c>
      <c r="L364" s="113"/>
      <c r="M364" s="140"/>
    </row>
    <row r="365" spans="1:25" x14ac:dyDescent="0.25">
      <c r="D365" s="141" t="s">
        <v>19</v>
      </c>
      <c r="E365" s="142"/>
      <c r="F365" s="142"/>
      <c r="G365" s="142"/>
      <c r="H365" s="92">
        <v>101470</v>
      </c>
      <c r="I365" s="92"/>
      <c r="J365" s="92"/>
      <c r="K365" s="92">
        <v>100146</v>
      </c>
      <c r="L365" s="92"/>
      <c r="M365" s="93"/>
    </row>
    <row r="366" spans="1:25" x14ac:dyDescent="0.25">
      <c r="D366" s="145" t="s">
        <v>20</v>
      </c>
      <c r="E366" s="146"/>
      <c r="F366" s="146"/>
      <c r="G366" s="146"/>
      <c r="H366" s="92">
        <v>8441</v>
      </c>
      <c r="I366" s="92"/>
      <c r="J366" s="92"/>
      <c r="K366" s="92">
        <v>7753</v>
      </c>
      <c r="L366" s="92"/>
      <c r="M366" s="93"/>
    </row>
    <row r="367" spans="1:25" ht="15.75" thickBot="1" x14ac:dyDescent="0.3">
      <c r="D367" s="137" t="s">
        <v>21</v>
      </c>
      <c r="E367" s="138"/>
      <c r="F367" s="138"/>
      <c r="G367" s="138"/>
      <c r="H367" s="92">
        <v>1224</v>
      </c>
      <c r="I367" s="92"/>
      <c r="J367" s="92"/>
      <c r="K367" s="92">
        <v>1255</v>
      </c>
      <c r="L367" s="92"/>
      <c r="M367" s="93"/>
    </row>
    <row r="368" spans="1:25" ht="15.75" thickBot="1" x14ac:dyDescent="0.3">
      <c r="D368" s="133" t="s">
        <v>1</v>
      </c>
      <c r="E368" s="134"/>
      <c r="F368" s="134"/>
      <c r="G368" s="134"/>
      <c r="H368" s="135">
        <f>SUM(H365:J367)</f>
        <v>111135</v>
      </c>
      <c r="I368" s="135"/>
      <c r="J368" s="135"/>
      <c r="K368" s="135">
        <f>SUM(K365:M367)</f>
        <v>109154</v>
      </c>
      <c r="L368" s="135"/>
      <c r="M368" s="136"/>
    </row>
    <row r="369" spans="1:25" x14ac:dyDescent="0.25">
      <c r="D369" s="40"/>
      <c r="E369" s="40"/>
      <c r="F369" s="40"/>
      <c r="G369" s="40"/>
      <c r="H369" s="40"/>
      <c r="I369" s="40"/>
      <c r="J369" s="40"/>
      <c r="K369" s="40"/>
      <c r="L369" s="40"/>
      <c r="M369" s="40"/>
    </row>
    <row r="370" spans="1:25" s="63" customFormat="1" x14ac:dyDescent="0.25"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Y370" s="6"/>
    </row>
    <row r="371" spans="1:25" s="63" customFormat="1" x14ac:dyDescent="0.25"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Y371" s="6"/>
    </row>
    <row r="372" spans="1:25" s="63" customFormat="1" x14ac:dyDescent="0.25"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Y372" s="6"/>
    </row>
    <row r="373" spans="1:25" s="63" customFormat="1" x14ac:dyDescent="0.25"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Y373" s="6"/>
    </row>
    <row r="374" spans="1:25" s="63" customFormat="1" x14ac:dyDescent="0.25"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Y374" s="6"/>
    </row>
    <row r="376" spans="1:25" x14ac:dyDescent="0.25">
      <c r="A376" s="125" t="s">
        <v>179</v>
      </c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  <c r="V376" s="125"/>
      <c r="W376" s="125"/>
      <c r="X376" s="125"/>
      <c r="Y376" s="125"/>
    </row>
    <row r="377" spans="1:25" x14ac:dyDescent="0.25">
      <c r="A377" s="125"/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  <c r="U377" s="125"/>
      <c r="V377" s="125"/>
      <c r="W377" s="125"/>
      <c r="X377" s="125"/>
      <c r="Y377" s="125"/>
    </row>
    <row r="378" spans="1:25" x14ac:dyDescent="0.25">
      <c r="A378" s="125"/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  <c r="Y378" s="125"/>
    </row>
    <row r="380" spans="1:25" x14ac:dyDescent="0.25">
      <c r="A380" s="10" t="s">
        <v>158</v>
      </c>
      <c r="B380" s="10"/>
      <c r="C380" s="10"/>
      <c r="D380" s="10"/>
      <c r="E380" s="10"/>
      <c r="F380" s="10"/>
      <c r="G380" s="10"/>
      <c r="H380" s="10"/>
      <c r="I380" s="10"/>
      <c r="J380" s="10"/>
    </row>
    <row r="381" spans="1:25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</row>
    <row r="382" spans="1:25" ht="15.75" thickBo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</row>
    <row r="383" spans="1:25" x14ac:dyDescent="0.25">
      <c r="D383" s="129" t="s">
        <v>47</v>
      </c>
      <c r="E383" s="130"/>
      <c r="F383" s="130"/>
      <c r="G383" s="117" t="s">
        <v>161</v>
      </c>
      <c r="H383" s="117"/>
      <c r="I383" s="117"/>
      <c r="J383" s="117"/>
      <c r="K383" s="117"/>
      <c r="L383" s="117"/>
      <c r="M383" s="117"/>
      <c r="N383" s="117"/>
      <c r="O383" s="117"/>
      <c r="P383" s="117"/>
      <c r="Q383" s="117"/>
      <c r="R383" s="118"/>
    </row>
    <row r="384" spans="1:25" ht="24" customHeight="1" x14ac:dyDescent="0.25">
      <c r="D384" s="131"/>
      <c r="E384" s="132"/>
      <c r="F384" s="132"/>
      <c r="G384" s="103" t="s">
        <v>63</v>
      </c>
      <c r="H384" s="103"/>
      <c r="I384" s="103"/>
      <c r="J384" s="103" t="s">
        <v>91</v>
      </c>
      <c r="K384" s="103"/>
      <c r="L384" s="103"/>
      <c r="M384" s="103" t="s">
        <v>62</v>
      </c>
      <c r="N384" s="103"/>
      <c r="O384" s="103"/>
      <c r="P384" s="103" t="s">
        <v>90</v>
      </c>
      <c r="Q384" s="103"/>
      <c r="R384" s="106"/>
    </row>
    <row r="385" spans="1:25" ht="15" customHeight="1" x14ac:dyDescent="0.25">
      <c r="D385" s="119" t="s">
        <v>89</v>
      </c>
      <c r="E385" s="120"/>
      <c r="F385" s="120"/>
      <c r="G385" s="91">
        <v>6561</v>
      </c>
      <c r="H385" s="91"/>
      <c r="I385" s="91"/>
      <c r="J385" s="91">
        <v>2</v>
      </c>
      <c r="K385" s="91"/>
      <c r="L385" s="91"/>
      <c r="M385" s="91">
        <v>0</v>
      </c>
      <c r="N385" s="91"/>
      <c r="O385" s="91"/>
      <c r="P385" s="91">
        <v>14</v>
      </c>
      <c r="Q385" s="91"/>
      <c r="R385" s="91"/>
    </row>
    <row r="386" spans="1:25" x14ac:dyDescent="0.25">
      <c r="D386" s="109" t="s">
        <v>49</v>
      </c>
      <c r="E386" s="110"/>
      <c r="F386" s="110"/>
      <c r="G386" s="111">
        <v>2847</v>
      </c>
      <c r="H386" s="111"/>
      <c r="I386" s="111"/>
      <c r="J386" s="274">
        <v>7</v>
      </c>
      <c r="K386" s="275"/>
      <c r="L386" s="276"/>
      <c r="M386" s="274">
        <v>0</v>
      </c>
      <c r="N386" s="275"/>
      <c r="O386" s="276"/>
      <c r="P386" s="274">
        <v>18</v>
      </c>
      <c r="Q386" s="275"/>
      <c r="R386" s="276"/>
    </row>
    <row r="387" spans="1:25" ht="15.75" thickBot="1" x14ac:dyDescent="0.3">
      <c r="D387" s="122" t="s">
        <v>50</v>
      </c>
      <c r="E387" s="123"/>
      <c r="F387" s="123"/>
      <c r="G387" s="112">
        <v>2044</v>
      </c>
      <c r="H387" s="112"/>
      <c r="I387" s="112"/>
      <c r="J387" s="112">
        <v>5</v>
      </c>
      <c r="K387" s="112"/>
      <c r="L387" s="112"/>
      <c r="M387" s="112">
        <v>0</v>
      </c>
      <c r="N387" s="112"/>
      <c r="O387" s="112"/>
      <c r="P387" s="112">
        <v>18</v>
      </c>
      <c r="Q387" s="112"/>
      <c r="R387" s="112"/>
    </row>
    <row r="388" spans="1:25" ht="15.75" thickBot="1" x14ac:dyDescent="0.3">
      <c r="D388" s="127" t="s">
        <v>48</v>
      </c>
      <c r="E388" s="128"/>
      <c r="F388" s="128"/>
      <c r="G388" s="107">
        <f>SUM(G385:I387)</f>
        <v>11452</v>
      </c>
      <c r="H388" s="107"/>
      <c r="I388" s="107"/>
      <c r="J388" s="107">
        <f t="shared" ref="J388" si="15">SUM(J385:L387)</f>
        <v>14</v>
      </c>
      <c r="K388" s="107"/>
      <c r="L388" s="107"/>
      <c r="M388" s="107">
        <f t="shared" ref="M388" si="16">SUM(M385:O387)</f>
        <v>0</v>
      </c>
      <c r="N388" s="107"/>
      <c r="O388" s="107"/>
      <c r="P388" s="107">
        <f t="shared" ref="P388" si="17">SUM(P385:R387)</f>
        <v>50</v>
      </c>
      <c r="Q388" s="107"/>
      <c r="R388" s="108"/>
    </row>
    <row r="389" spans="1:25" x14ac:dyDescent="0.25">
      <c r="A389" s="41"/>
      <c r="B389" s="41"/>
      <c r="C389" s="41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</row>
    <row r="391" spans="1:25" ht="15.75" thickBot="1" x14ac:dyDescent="0.3"/>
    <row r="392" spans="1:25" x14ac:dyDescent="0.25">
      <c r="D392" s="129" t="s">
        <v>47</v>
      </c>
      <c r="E392" s="130"/>
      <c r="F392" s="130"/>
      <c r="G392" s="117" t="s">
        <v>161</v>
      </c>
      <c r="H392" s="117"/>
      <c r="I392" s="117"/>
      <c r="J392" s="117"/>
      <c r="K392" s="117"/>
      <c r="L392" s="117"/>
      <c r="M392" s="117"/>
      <c r="N392" s="117"/>
      <c r="O392" s="117"/>
      <c r="P392" s="117"/>
      <c r="Q392" s="117"/>
      <c r="R392" s="118"/>
    </row>
    <row r="393" spans="1:25" ht="23.25" customHeight="1" x14ac:dyDescent="0.25">
      <c r="D393" s="131"/>
      <c r="E393" s="132"/>
      <c r="F393" s="132"/>
      <c r="G393" s="103" t="s">
        <v>63</v>
      </c>
      <c r="H393" s="103"/>
      <c r="I393" s="103"/>
      <c r="J393" s="103" t="s">
        <v>91</v>
      </c>
      <c r="K393" s="103"/>
      <c r="L393" s="103"/>
      <c r="M393" s="103" t="s">
        <v>62</v>
      </c>
      <c r="N393" s="103"/>
      <c r="O393" s="103"/>
      <c r="P393" s="103" t="s">
        <v>90</v>
      </c>
      <c r="Q393" s="103"/>
      <c r="R393" s="106"/>
    </row>
    <row r="394" spans="1:25" x14ac:dyDescent="0.25">
      <c r="D394" s="119" t="s">
        <v>89</v>
      </c>
      <c r="E394" s="120"/>
      <c r="F394" s="120"/>
      <c r="G394" s="91">
        <v>29838</v>
      </c>
      <c r="H394" s="91"/>
      <c r="I394" s="91"/>
      <c r="J394" s="91">
        <v>7</v>
      </c>
      <c r="K394" s="91"/>
      <c r="L394" s="91"/>
      <c r="M394" s="91">
        <v>0</v>
      </c>
      <c r="N394" s="91"/>
      <c r="O394" s="91"/>
      <c r="P394" s="91">
        <v>50</v>
      </c>
      <c r="Q394" s="91"/>
      <c r="R394" s="91"/>
    </row>
    <row r="395" spans="1:25" x14ac:dyDescent="0.25">
      <c r="D395" s="109" t="s">
        <v>49</v>
      </c>
      <c r="E395" s="110"/>
      <c r="F395" s="110"/>
      <c r="G395" s="111">
        <v>17792</v>
      </c>
      <c r="H395" s="111"/>
      <c r="I395" s="111"/>
      <c r="J395" s="111">
        <v>38</v>
      </c>
      <c r="K395" s="111"/>
      <c r="L395" s="111"/>
      <c r="M395" s="111">
        <v>0</v>
      </c>
      <c r="N395" s="111"/>
      <c r="O395" s="111"/>
      <c r="P395" s="111">
        <v>101</v>
      </c>
      <c r="Q395" s="111"/>
      <c r="R395" s="111"/>
    </row>
    <row r="396" spans="1:25" ht="15.75" thickBot="1" x14ac:dyDescent="0.3">
      <c r="D396" s="122" t="s">
        <v>50</v>
      </c>
      <c r="E396" s="123"/>
      <c r="F396" s="123"/>
      <c r="G396" s="112">
        <v>10443</v>
      </c>
      <c r="H396" s="112"/>
      <c r="I396" s="112"/>
      <c r="J396" s="112">
        <v>22</v>
      </c>
      <c r="K396" s="112"/>
      <c r="L396" s="112"/>
      <c r="M396" s="112">
        <v>0</v>
      </c>
      <c r="N396" s="112"/>
      <c r="O396" s="112"/>
      <c r="P396" s="112">
        <v>107</v>
      </c>
      <c r="Q396" s="112"/>
      <c r="R396" s="112"/>
    </row>
    <row r="397" spans="1:25" ht="15.75" thickBot="1" x14ac:dyDescent="0.3">
      <c r="D397" s="127" t="s">
        <v>48</v>
      </c>
      <c r="E397" s="128"/>
      <c r="F397" s="128"/>
      <c r="G397" s="107">
        <f>SUM(G394:I396)</f>
        <v>58073</v>
      </c>
      <c r="H397" s="107"/>
      <c r="I397" s="107"/>
      <c r="J397" s="107">
        <f t="shared" ref="J397" si="18">SUM(J394:L396)</f>
        <v>67</v>
      </c>
      <c r="K397" s="107"/>
      <c r="L397" s="107"/>
      <c r="M397" s="107">
        <f t="shared" ref="M397" si="19">SUM(M394:O396)</f>
        <v>0</v>
      </c>
      <c r="N397" s="107"/>
      <c r="O397" s="107"/>
      <c r="P397" s="107">
        <f t="shared" ref="P397" si="20">SUM(P394:R396)</f>
        <v>258</v>
      </c>
      <c r="Q397" s="107"/>
      <c r="R397" s="108"/>
    </row>
    <row r="400" spans="1:25" x14ac:dyDescent="0.25">
      <c r="A400" s="124" t="s">
        <v>172</v>
      </c>
      <c r="B400" s="124"/>
      <c r="C400" s="124"/>
      <c r="D400" s="124"/>
      <c r="E400" s="124"/>
      <c r="F400" s="124"/>
      <c r="G400" s="124"/>
      <c r="H400" s="124"/>
      <c r="I400" s="124"/>
      <c r="J400" s="124"/>
      <c r="K400" s="124"/>
      <c r="L400" s="124"/>
      <c r="M400" s="124"/>
      <c r="N400" s="124"/>
      <c r="O400" s="124"/>
      <c r="P400" s="124"/>
      <c r="Q400" s="124"/>
      <c r="R400" s="124"/>
      <c r="S400" s="124"/>
      <c r="T400" s="124"/>
      <c r="U400" s="124"/>
      <c r="V400" s="124"/>
      <c r="W400" s="124"/>
      <c r="X400" s="124"/>
      <c r="Y400" s="124"/>
    </row>
    <row r="401" spans="1:25" x14ac:dyDescent="0.25">
      <c r="A401" s="124"/>
      <c r="B401" s="124"/>
      <c r="C401" s="124"/>
      <c r="D401" s="124"/>
      <c r="E401" s="124"/>
      <c r="F401" s="124"/>
      <c r="G401" s="124"/>
      <c r="H401" s="124"/>
      <c r="I401" s="124"/>
      <c r="J401" s="124"/>
      <c r="K401" s="124"/>
      <c r="L401" s="124"/>
      <c r="M401" s="124"/>
      <c r="N401" s="124"/>
      <c r="O401" s="124"/>
      <c r="P401" s="124"/>
      <c r="Q401" s="124"/>
      <c r="R401" s="124"/>
      <c r="S401" s="124"/>
      <c r="T401" s="124"/>
      <c r="U401" s="124"/>
      <c r="V401" s="124"/>
      <c r="W401" s="124"/>
      <c r="X401" s="124"/>
      <c r="Y401" s="124"/>
    </row>
    <row r="404" spans="1:25" x14ac:dyDescent="0.25">
      <c r="A404" s="42" t="s">
        <v>159</v>
      </c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R404" s="43"/>
      <c r="S404" s="43"/>
      <c r="T404" s="43"/>
    </row>
    <row r="405" spans="1:25" ht="15" customHeight="1" x14ac:dyDescent="0.25">
      <c r="P405" s="44"/>
      <c r="Q405" s="44"/>
      <c r="R405" s="43"/>
      <c r="S405" s="43"/>
      <c r="T405" s="43"/>
      <c r="U405" s="44"/>
    </row>
    <row r="406" spans="1:25" ht="15" customHeight="1" x14ac:dyDescent="0.25"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5" ht="15" customHeight="1" x14ac:dyDescent="0.25">
      <c r="A407" s="125" t="s">
        <v>173</v>
      </c>
      <c r="B407" s="126"/>
      <c r="C407" s="126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126"/>
      <c r="U407" s="126"/>
      <c r="V407" s="126"/>
      <c r="W407" s="126"/>
      <c r="X407" s="126"/>
      <c r="Y407" s="126"/>
    </row>
    <row r="408" spans="1:25" ht="15" customHeight="1" x14ac:dyDescent="0.25">
      <c r="A408" s="126"/>
      <c r="B408" s="126"/>
      <c r="C408" s="126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126"/>
      <c r="U408" s="126"/>
      <c r="V408" s="126"/>
      <c r="W408" s="126"/>
      <c r="X408" s="126"/>
      <c r="Y408" s="126"/>
    </row>
    <row r="409" spans="1:25" ht="15" customHeight="1" x14ac:dyDescent="0.25">
      <c r="A409" s="126"/>
      <c r="B409" s="126"/>
      <c r="C409" s="126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126"/>
      <c r="U409" s="126"/>
      <c r="V409" s="126"/>
      <c r="W409" s="126"/>
      <c r="X409" s="126"/>
      <c r="Y409" s="126"/>
    </row>
    <row r="410" spans="1:25" ht="15" customHeight="1" x14ac:dyDescent="0.25">
      <c r="A410" s="126"/>
      <c r="B410" s="126"/>
      <c r="C410" s="126"/>
      <c r="D410" s="126"/>
      <c r="E410" s="126"/>
      <c r="F410" s="126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126"/>
      <c r="U410" s="126"/>
      <c r="V410" s="126"/>
      <c r="W410" s="126"/>
      <c r="X410" s="126"/>
      <c r="Y410" s="126"/>
    </row>
    <row r="411" spans="1:25" ht="15" customHeight="1" x14ac:dyDescent="0.25">
      <c r="A411" s="126"/>
      <c r="B411" s="126"/>
      <c r="C411" s="126"/>
      <c r="D411" s="126"/>
      <c r="E411" s="126"/>
      <c r="F411" s="126"/>
      <c r="G411" s="126"/>
      <c r="H411" s="126"/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  <c r="S411" s="126"/>
      <c r="T411" s="126"/>
      <c r="U411" s="126"/>
      <c r="V411" s="126"/>
      <c r="W411" s="126"/>
      <c r="X411" s="126"/>
      <c r="Y411" s="126"/>
    </row>
    <row r="412" spans="1:25" ht="15" customHeight="1" x14ac:dyDescent="0.25">
      <c r="A412" s="126"/>
      <c r="B412" s="126"/>
      <c r="C412" s="126"/>
      <c r="D412" s="126"/>
      <c r="E412" s="126"/>
      <c r="F412" s="126"/>
      <c r="G412" s="126"/>
      <c r="H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126"/>
      <c r="U412" s="126"/>
      <c r="V412" s="126"/>
      <c r="W412" s="126"/>
      <c r="X412" s="126"/>
      <c r="Y412" s="126"/>
    </row>
    <row r="413" spans="1:25" ht="15" customHeight="1" x14ac:dyDescent="0.25">
      <c r="A413" s="126"/>
      <c r="B413" s="126"/>
      <c r="C413" s="126"/>
      <c r="D413" s="126"/>
      <c r="E413" s="126"/>
      <c r="F413" s="126"/>
      <c r="G413" s="126"/>
      <c r="H413" s="126"/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  <c r="S413" s="126"/>
      <c r="T413" s="126"/>
      <c r="U413" s="126"/>
      <c r="V413" s="126"/>
      <c r="W413" s="126"/>
      <c r="X413" s="126"/>
      <c r="Y413" s="126"/>
    </row>
    <row r="414" spans="1:25" ht="15" customHeight="1" x14ac:dyDescent="0.25">
      <c r="A414" s="126"/>
      <c r="B414" s="126"/>
      <c r="C414" s="126"/>
      <c r="D414" s="126"/>
      <c r="E414" s="126"/>
      <c r="F414" s="126"/>
      <c r="G414" s="126"/>
      <c r="H414" s="126"/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  <c r="S414" s="126"/>
      <c r="T414" s="126"/>
      <c r="U414" s="126"/>
      <c r="V414" s="126"/>
      <c r="W414" s="126"/>
      <c r="X414" s="126"/>
      <c r="Y414" s="126"/>
    </row>
    <row r="415" spans="1:25" x14ac:dyDescent="0.25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</row>
    <row r="416" spans="1:25" x14ac:dyDescent="0.25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</row>
    <row r="417" spans="1:21" x14ac:dyDescent="0.25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</row>
    <row r="418" spans="1:21" x14ac:dyDescent="0.25">
      <c r="R418" s="45"/>
      <c r="S418" s="45"/>
      <c r="T418" s="45"/>
    </row>
    <row r="419" spans="1:21" x14ac:dyDescent="0.25">
      <c r="P419" s="46"/>
      <c r="Q419" s="46"/>
      <c r="R419" s="45"/>
      <c r="S419" s="45"/>
      <c r="T419" s="45"/>
      <c r="U419" s="46"/>
    </row>
    <row r="420" spans="1:21" x14ac:dyDescent="0.25">
      <c r="A420" s="47" t="s">
        <v>182</v>
      </c>
      <c r="B420" s="47"/>
      <c r="C420" s="47"/>
      <c r="D420" s="47"/>
      <c r="E420" s="47"/>
      <c r="F420" s="47"/>
      <c r="G420" s="47"/>
      <c r="H420" s="47"/>
      <c r="I420" s="47"/>
      <c r="N420" s="46"/>
      <c r="O420" s="46"/>
      <c r="P420" s="48"/>
      <c r="Q420" s="48"/>
      <c r="R420" s="45"/>
      <c r="S420" s="45"/>
      <c r="T420" s="45"/>
    </row>
    <row r="421" spans="1:21" ht="15" customHeight="1" x14ac:dyDescent="0.25">
      <c r="R421" s="45"/>
      <c r="S421" s="45"/>
      <c r="T421" s="45"/>
    </row>
    <row r="422" spans="1:21" x14ac:dyDescent="0.25">
      <c r="R422" s="45"/>
      <c r="S422" s="45"/>
      <c r="T422" s="45"/>
    </row>
    <row r="423" spans="1:21" x14ac:dyDescent="0.25">
      <c r="A423" s="65" t="s">
        <v>180</v>
      </c>
      <c r="D423" s="7"/>
      <c r="E423" s="7"/>
      <c r="P423" s="49"/>
      <c r="Q423" s="49"/>
      <c r="R423" s="45"/>
      <c r="S423" s="45"/>
      <c r="T423" s="45"/>
      <c r="U423" s="49"/>
    </row>
    <row r="424" spans="1:21" x14ac:dyDescent="0.25">
      <c r="A424" s="316" t="s">
        <v>181</v>
      </c>
      <c r="B424" s="50"/>
      <c r="C424" s="50"/>
      <c r="D424" s="51"/>
      <c r="E424" s="51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U424" s="49"/>
    </row>
    <row r="425" spans="1:21" x14ac:dyDescent="0.25">
      <c r="A425" s="121"/>
      <c r="B425" s="121"/>
      <c r="C425" s="121"/>
      <c r="D425" s="51"/>
      <c r="E425" s="51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5"/>
      <c r="Q425" s="45"/>
      <c r="R425" s="52"/>
      <c r="U425" s="45"/>
    </row>
    <row r="426" spans="1:21" ht="132" customHeight="1" x14ac:dyDescent="0.25">
      <c r="A426" s="309"/>
      <c r="B426" s="309"/>
      <c r="C426" s="309"/>
      <c r="D426" s="309"/>
      <c r="E426" s="309"/>
      <c r="F426" s="309"/>
      <c r="G426" s="309"/>
      <c r="H426" s="309"/>
      <c r="I426" s="309"/>
      <c r="J426" s="309"/>
      <c r="K426" s="309"/>
      <c r="L426" s="309"/>
      <c r="M426" s="309"/>
      <c r="N426" s="309"/>
      <c r="O426" s="309"/>
      <c r="P426" s="309"/>
      <c r="Q426" s="309"/>
      <c r="R426" s="309"/>
      <c r="S426" s="309"/>
      <c r="T426" s="309"/>
      <c r="U426" s="309"/>
    </row>
    <row r="427" spans="1:21" x14ac:dyDescent="0.25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U427" s="45"/>
    </row>
    <row r="428" spans="1:21" x14ac:dyDescent="0.25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U428" s="45"/>
    </row>
  </sheetData>
  <sheetProtection formatCells="0" insertColumns="0" insertRows="0" deleteColumns="0" deleteRows="0"/>
  <mergeCells count="602">
    <mergeCell ref="Q234:R235"/>
    <mergeCell ref="Q236:R236"/>
    <mergeCell ref="Q237:R237"/>
    <mergeCell ref="J175:L175"/>
    <mergeCell ref="A426:U426"/>
    <mergeCell ref="Q238:R238"/>
    <mergeCell ref="Q239:R239"/>
    <mergeCell ref="Q240:R240"/>
    <mergeCell ref="Q276:R276"/>
    <mergeCell ref="Q277:R277"/>
    <mergeCell ref="Q278:R278"/>
    <mergeCell ref="Q279:R279"/>
    <mergeCell ref="Q273:R274"/>
    <mergeCell ref="Q275:R275"/>
    <mergeCell ref="L307:V307"/>
    <mergeCell ref="O279:P279"/>
    <mergeCell ref="G273:N274"/>
    <mergeCell ref="O273:P274"/>
    <mergeCell ref="G275:N275"/>
    <mergeCell ref="O275:P275"/>
    <mergeCell ref="N353:P353"/>
    <mergeCell ref="L354:M354"/>
    <mergeCell ref="N354:P354"/>
    <mergeCell ref="A285:Y297"/>
    <mergeCell ref="A356:Y359"/>
    <mergeCell ref="G244:J245"/>
    <mergeCell ref="K244:L245"/>
    <mergeCell ref="T112:U112"/>
    <mergeCell ref="T113:U113"/>
    <mergeCell ref="T114:U114"/>
    <mergeCell ref="O245:P245"/>
    <mergeCell ref="Q245:R245"/>
    <mergeCell ref="G234:N235"/>
    <mergeCell ref="O234:P235"/>
    <mergeCell ref="P144:R144"/>
    <mergeCell ref="P137:R137"/>
    <mergeCell ref="P136:R136"/>
    <mergeCell ref="P135:R135"/>
    <mergeCell ref="J131:L131"/>
    <mergeCell ref="G145:I145"/>
    <mergeCell ref="J145:L145"/>
    <mergeCell ref="M145:O145"/>
    <mergeCell ref="P145:R145"/>
    <mergeCell ref="S145:U145"/>
    <mergeCell ref="P131:R131"/>
    <mergeCell ref="G216:J216"/>
    <mergeCell ref="U27:V27"/>
    <mergeCell ref="S27:T27"/>
    <mergeCell ref="G31:H31"/>
    <mergeCell ref="U30:V30"/>
    <mergeCell ref="S30:T30"/>
    <mergeCell ref="Q30:R30"/>
    <mergeCell ref="O30:P30"/>
    <mergeCell ref="M30:N30"/>
    <mergeCell ref="K30:L30"/>
    <mergeCell ref="I30:J30"/>
    <mergeCell ref="G30:H30"/>
    <mergeCell ref="O32:P32"/>
    <mergeCell ref="M32:N32"/>
    <mergeCell ref="U31:V31"/>
    <mergeCell ref="S31:T31"/>
    <mergeCell ref="Q31:R31"/>
    <mergeCell ref="O31:P31"/>
    <mergeCell ref="S26:V26"/>
    <mergeCell ref="G26:J26"/>
    <mergeCell ref="G25:V25"/>
    <mergeCell ref="U33:V33"/>
    <mergeCell ref="S33:T33"/>
    <mergeCell ref="G33:H33"/>
    <mergeCell ref="C59:F61"/>
    <mergeCell ref="U29:V29"/>
    <mergeCell ref="S29:T29"/>
    <mergeCell ref="Q29:R29"/>
    <mergeCell ref="O29:P29"/>
    <mergeCell ref="M29:N29"/>
    <mergeCell ref="K29:L29"/>
    <mergeCell ref="I29:J29"/>
    <mergeCell ref="G29:H29"/>
    <mergeCell ref="U28:V28"/>
    <mergeCell ref="S28:T28"/>
    <mergeCell ref="Q28:R28"/>
    <mergeCell ref="O28:P28"/>
    <mergeCell ref="M28:N28"/>
    <mergeCell ref="K28:L28"/>
    <mergeCell ref="I28:J28"/>
    <mergeCell ref="K31:L31"/>
    <mergeCell ref="I31:J31"/>
    <mergeCell ref="M31:N31"/>
    <mergeCell ref="A125:Z125"/>
    <mergeCell ref="B171:I171"/>
    <mergeCell ref="B170:I170"/>
    <mergeCell ref="O66:P66"/>
    <mergeCell ref="M66:N66"/>
    <mergeCell ref="U68:V68"/>
    <mergeCell ref="S136:U136"/>
    <mergeCell ref="S133:U133"/>
    <mergeCell ref="R114:S114"/>
    <mergeCell ref="P115:Q115"/>
    <mergeCell ref="R115:S115"/>
    <mergeCell ref="A118:Y123"/>
    <mergeCell ref="S135:U135"/>
    <mergeCell ref="A112:C112"/>
    <mergeCell ref="A127:U127"/>
    <mergeCell ref="T115:U115"/>
    <mergeCell ref="M111:O111"/>
    <mergeCell ref="S146:U146"/>
    <mergeCell ref="M171:O171"/>
    <mergeCell ref="P171:R171"/>
    <mergeCell ref="S171:U171"/>
    <mergeCell ref="A166:Y167"/>
    <mergeCell ref="J150:L150"/>
    <mergeCell ref="C324:K324"/>
    <mergeCell ref="L311:M311"/>
    <mergeCell ref="L312:M312"/>
    <mergeCell ref="D386:F386"/>
    <mergeCell ref="G386:I386"/>
    <mergeCell ref="J386:L386"/>
    <mergeCell ref="M386:O386"/>
    <mergeCell ref="P386:R386"/>
    <mergeCell ref="D385:F385"/>
    <mergeCell ref="C314:K314"/>
    <mergeCell ref="C315:K315"/>
    <mergeCell ref="C316:K316"/>
    <mergeCell ref="C317:K317"/>
    <mergeCell ref="C318:K318"/>
    <mergeCell ref="C319:K319"/>
    <mergeCell ref="C320:K320"/>
    <mergeCell ref="C321:K321"/>
    <mergeCell ref="D353:K353"/>
    <mergeCell ref="Q353:S353"/>
    <mergeCell ref="Q354:S354"/>
    <mergeCell ref="L313:M313"/>
    <mergeCell ref="L314:M314"/>
    <mergeCell ref="L315:M315"/>
    <mergeCell ref="L325:M325"/>
    <mergeCell ref="G237:N237"/>
    <mergeCell ref="G240:N240"/>
    <mergeCell ref="O236:P236"/>
    <mergeCell ref="O237:P237"/>
    <mergeCell ref="J176:L176"/>
    <mergeCell ref="M176:O176"/>
    <mergeCell ref="J173:L173"/>
    <mergeCell ref="M214:N214"/>
    <mergeCell ref="O214:P214"/>
    <mergeCell ref="M175:O175"/>
    <mergeCell ref="O238:P238"/>
    <mergeCell ref="G236:N236"/>
    <mergeCell ref="G246:J246"/>
    <mergeCell ref="K246:L246"/>
    <mergeCell ref="M246:N246"/>
    <mergeCell ref="O246:P246"/>
    <mergeCell ref="Q246:R246"/>
    <mergeCell ref="O239:P239"/>
    <mergeCell ref="O240:P240"/>
    <mergeCell ref="G238:N238"/>
    <mergeCell ref="G239:N239"/>
    <mergeCell ref="M244:R244"/>
    <mergeCell ref="M245:N245"/>
    <mergeCell ref="C144:F144"/>
    <mergeCell ref="G142:U142"/>
    <mergeCell ref="G143:I143"/>
    <mergeCell ref="J143:L143"/>
    <mergeCell ref="M143:O143"/>
    <mergeCell ref="S143:U143"/>
    <mergeCell ref="P138:R138"/>
    <mergeCell ref="P133:R133"/>
    <mergeCell ref="M144:O144"/>
    <mergeCell ref="J144:L144"/>
    <mergeCell ref="S144:U144"/>
    <mergeCell ref="C134:F134"/>
    <mergeCell ref="G134:I134"/>
    <mergeCell ref="C135:F135"/>
    <mergeCell ref="C138:F138"/>
    <mergeCell ref="C142:F143"/>
    <mergeCell ref="C133:F133"/>
    <mergeCell ref="J135:L135"/>
    <mergeCell ref="G138:I138"/>
    <mergeCell ref="J138:L138"/>
    <mergeCell ref="M138:O138"/>
    <mergeCell ref="C130:F131"/>
    <mergeCell ref="G131:I131"/>
    <mergeCell ref="C136:F136"/>
    <mergeCell ref="C137:F137"/>
    <mergeCell ref="G137:I137"/>
    <mergeCell ref="G133:I133"/>
    <mergeCell ref="M135:O135"/>
    <mergeCell ref="M133:O133"/>
    <mergeCell ref="J136:L136"/>
    <mergeCell ref="M136:O136"/>
    <mergeCell ref="G135:I135"/>
    <mergeCell ref="G132:I132"/>
    <mergeCell ref="G136:I136"/>
    <mergeCell ref="J133:L133"/>
    <mergeCell ref="M134:O134"/>
    <mergeCell ref="J134:L134"/>
    <mergeCell ref="M115:O115"/>
    <mergeCell ref="P143:R143"/>
    <mergeCell ref="C132:F132"/>
    <mergeCell ref="F113:G113"/>
    <mergeCell ref="A110:C110"/>
    <mergeCell ref="T111:U111"/>
    <mergeCell ref="S131:U131"/>
    <mergeCell ref="S134:U134"/>
    <mergeCell ref="S138:U138"/>
    <mergeCell ref="J132:L132"/>
    <mergeCell ref="S137:U137"/>
    <mergeCell ref="P134:R134"/>
    <mergeCell ref="P114:Q114"/>
    <mergeCell ref="P110:Q110"/>
    <mergeCell ref="M110:O110"/>
    <mergeCell ref="T110:U110"/>
    <mergeCell ref="P116:Q116"/>
    <mergeCell ref="R116:S116"/>
    <mergeCell ref="T116:U116"/>
    <mergeCell ref="R110:S110"/>
    <mergeCell ref="G130:U130"/>
    <mergeCell ref="D116:E116"/>
    <mergeCell ref="M132:O132"/>
    <mergeCell ref="S132:U132"/>
    <mergeCell ref="P113:Q113"/>
    <mergeCell ref="P132:R132"/>
    <mergeCell ref="P111:Q111"/>
    <mergeCell ref="R111:S111"/>
    <mergeCell ref="M112:O112"/>
    <mergeCell ref="P112:Q112"/>
    <mergeCell ref="R112:S112"/>
    <mergeCell ref="E9:Q9"/>
    <mergeCell ref="C62:F62"/>
    <mergeCell ref="C63:F63"/>
    <mergeCell ref="C64:F64"/>
    <mergeCell ref="C65:F65"/>
    <mergeCell ref="M108:O109"/>
    <mergeCell ref="C25:F27"/>
    <mergeCell ref="C28:F28"/>
    <mergeCell ref="C29:F29"/>
    <mergeCell ref="C30:F30"/>
    <mergeCell ref="C32:F32"/>
    <mergeCell ref="C34:F34"/>
    <mergeCell ref="C31:F31"/>
    <mergeCell ref="C33:F33"/>
    <mergeCell ref="C66:F66"/>
    <mergeCell ref="C67:F67"/>
    <mergeCell ref="R113:S113"/>
    <mergeCell ref="C68:F68"/>
    <mergeCell ref="A71:Z71"/>
    <mergeCell ref="G28:H28"/>
    <mergeCell ref="A108:C109"/>
    <mergeCell ref="D108:E109"/>
    <mergeCell ref="U32:V32"/>
    <mergeCell ref="S32:T32"/>
    <mergeCell ref="Q32:R32"/>
    <mergeCell ref="H111:I111"/>
    <mergeCell ref="I66:J66"/>
    <mergeCell ref="I62:J62"/>
    <mergeCell ref="I64:J64"/>
    <mergeCell ref="I65:J65"/>
    <mergeCell ref="G61:H61"/>
    <mergeCell ref="G62:H62"/>
    <mergeCell ref="M34:N34"/>
    <mergeCell ref="I33:J33"/>
    <mergeCell ref="G32:H32"/>
    <mergeCell ref="I32:J32"/>
    <mergeCell ref="K32:L32"/>
    <mergeCell ref="I34:J34"/>
    <mergeCell ref="K33:L33"/>
    <mergeCell ref="K34:L34"/>
    <mergeCell ref="K66:L66"/>
    <mergeCell ref="H112:I112"/>
    <mergeCell ref="H113:I113"/>
    <mergeCell ref="H114:I114"/>
    <mergeCell ref="H115:I115"/>
    <mergeCell ref="A107:I107"/>
    <mergeCell ref="D113:E113"/>
    <mergeCell ref="D111:E111"/>
    <mergeCell ref="F111:G111"/>
    <mergeCell ref="D114:E114"/>
    <mergeCell ref="F114:G114"/>
    <mergeCell ref="F112:G112"/>
    <mergeCell ref="D115:E115"/>
    <mergeCell ref="F115:G115"/>
    <mergeCell ref="D112:E112"/>
    <mergeCell ref="D110:E110"/>
    <mergeCell ref="F110:G110"/>
    <mergeCell ref="H108:I109"/>
    <mergeCell ref="H110:I110"/>
    <mergeCell ref="F108:G109"/>
    <mergeCell ref="A111:C111"/>
    <mergeCell ref="A115:C115"/>
    <mergeCell ref="A114:C114"/>
    <mergeCell ref="A113:C113"/>
    <mergeCell ref="S67:T67"/>
    <mergeCell ref="Q68:R68"/>
    <mergeCell ref="G68:H68"/>
    <mergeCell ref="M107:U107"/>
    <mergeCell ref="T108:U109"/>
    <mergeCell ref="O33:P33"/>
    <mergeCell ref="Q33:R33"/>
    <mergeCell ref="G63:H63"/>
    <mergeCell ref="K64:L64"/>
    <mergeCell ref="I68:J68"/>
    <mergeCell ref="K68:L68"/>
    <mergeCell ref="M68:N68"/>
    <mergeCell ref="O68:P68"/>
    <mergeCell ref="Q66:R66"/>
    <mergeCell ref="M62:N62"/>
    <mergeCell ref="M63:N63"/>
    <mergeCell ref="M64:N64"/>
    <mergeCell ref="M65:N65"/>
    <mergeCell ref="O61:P61"/>
    <mergeCell ref="Q61:R61"/>
    <mergeCell ref="G66:H66"/>
    <mergeCell ref="O34:P34"/>
    <mergeCell ref="P108:Q109"/>
    <mergeCell ref="Q34:R34"/>
    <mergeCell ref="U34:V34"/>
    <mergeCell ref="A103:U103"/>
    <mergeCell ref="O26:R26"/>
    <mergeCell ref="G27:H27"/>
    <mergeCell ref="I27:J27"/>
    <mergeCell ref="K27:L27"/>
    <mergeCell ref="M27:N27"/>
    <mergeCell ref="O27:P27"/>
    <mergeCell ref="Q27:R27"/>
    <mergeCell ref="G60:J60"/>
    <mergeCell ref="K60:N60"/>
    <mergeCell ref="I67:J67"/>
    <mergeCell ref="K61:L61"/>
    <mergeCell ref="K62:L62"/>
    <mergeCell ref="K63:L63"/>
    <mergeCell ref="K65:L65"/>
    <mergeCell ref="I61:J61"/>
    <mergeCell ref="I63:J63"/>
    <mergeCell ref="S34:T34"/>
    <mergeCell ref="D47:E47"/>
    <mergeCell ref="G34:H34"/>
    <mergeCell ref="M33:N33"/>
    <mergeCell ref="S68:T68"/>
    <mergeCell ref="E5:Q8"/>
    <mergeCell ref="G64:H64"/>
    <mergeCell ref="G65:H65"/>
    <mergeCell ref="G67:H67"/>
    <mergeCell ref="Q63:R63"/>
    <mergeCell ref="O64:P64"/>
    <mergeCell ref="Q64:R64"/>
    <mergeCell ref="O65:P65"/>
    <mergeCell ref="Q65:R65"/>
    <mergeCell ref="O67:P67"/>
    <mergeCell ref="Q67:R67"/>
    <mergeCell ref="O63:P63"/>
    <mergeCell ref="O60:R60"/>
    <mergeCell ref="O62:P62"/>
    <mergeCell ref="Q62:R62"/>
    <mergeCell ref="K67:L67"/>
    <mergeCell ref="A20:U20"/>
    <mergeCell ref="M67:N67"/>
    <mergeCell ref="G59:V59"/>
    <mergeCell ref="S60:V60"/>
    <mergeCell ref="S61:T61"/>
    <mergeCell ref="U61:V61"/>
    <mergeCell ref="K26:N26"/>
    <mergeCell ref="M61:N61"/>
    <mergeCell ref="P146:R146"/>
    <mergeCell ref="S62:T62"/>
    <mergeCell ref="U62:V62"/>
    <mergeCell ref="S63:T63"/>
    <mergeCell ref="U63:V63"/>
    <mergeCell ref="S64:T64"/>
    <mergeCell ref="U64:V64"/>
    <mergeCell ref="U66:V66"/>
    <mergeCell ref="S66:T66"/>
    <mergeCell ref="U65:V65"/>
    <mergeCell ref="S65:T65"/>
    <mergeCell ref="R108:S109"/>
    <mergeCell ref="A95:Y99"/>
    <mergeCell ref="D83:E83"/>
    <mergeCell ref="F116:G116"/>
    <mergeCell ref="H116:I116"/>
    <mergeCell ref="M116:O116"/>
    <mergeCell ref="G144:I144"/>
    <mergeCell ref="M131:O131"/>
    <mergeCell ref="C145:F145"/>
    <mergeCell ref="M114:O114"/>
    <mergeCell ref="M113:O113"/>
    <mergeCell ref="A116:C116"/>
    <mergeCell ref="U67:V67"/>
    <mergeCell ref="C146:F146"/>
    <mergeCell ref="S148:U148"/>
    <mergeCell ref="S149:U149"/>
    <mergeCell ref="V174:X174"/>
    <mergeCell ref="B174:I174"/>
    <mergeCell ref="A153:Y162"/>
    <mergeCell ref="J174:L174"/>
    <mergeCell ref="M174:O174"/>
    <mergeCell ref="P174:R174"/>
    <mergeCell ref="S174:U174"/>
    <mergeCell ref="M170:O170"/>
    <mergeCell ref="P172:R172"/>
    <mergeCell ref="M173:O173"/>
    <mergeCell ref="P173:R173"/>
    <mergeCell ref="V173:X173"/>
    <mergeCell ref="V170:X170"/>
    <mergeCell ref="J171:L171"/>
    <mergeCell ref="S170:U170"/>
    <mergeCell ref="V171:X171"/>
    <mergeCell ref="G146:I146"/>
    <mergeCell ref="J146:L146"/>
    <mergeCell ref="J170:L170"/>
    <mergeCell ref="V172:X172"/>
    <mergeCell ref="M146:O146"/>
    <mergeCell ref="S173:U173"/>
    <mergeCell ref="C147:F147"/>
    <mergeCell ref="G147:I147"/>
    <mergeCell ref="J147:L147"/>
    <mergeCell ref="M147:O147"/>
    <mergeCell ref="C150:F150"/>
    <mergeCell ref="G149:I149"/>
    <mergeCell ref="G150:I150"/>
    <mergeCell ref="B172:I172"/>
    <mergeCell ref="B173:I173"/>
    <mergeCell ref="C148:F148"/>
    <mergeCell ref="G148:I148"/>
    <mergeCell ref="J148:L148"/>
    <mergeCell ref="P148:R148"/>
    <mergeCell ref="P150:R150"/>
    <mergeCell ref="M149:O149"/>
    <mergeCell ref="M150:O150"/>
    <mergeCell ref="J149:L149"/>
    <mergeCell ref="P147:R147"/>
    <mergeCell ref="S147:U147"/>
    <mergeCell ref="P149:R149"/>
    <mergeCell ref="M148:O148"/>
    <mergeCell ref="S150:U150"/>
    <mergeCell ref="Q215:R215"/>
    <mergeCell ref="V176:X176"/>
    <mergeCell ref="M216:N216"/>
    <mergeCell ref="M215:N215"/>
    <mergeCell ref="O215:P215"/>
    <mergeCell ref="P175:R175"/>
    <mergeCell ref="V175:X175"/>
    <mergeCell ref="S175:U175"/>
    <mergeCell ref="K217:L217"/>
    <mergeCell ref="M217:N217"/>
    <mergeCell ref="O217:P217"/>
    <mergeCell ref="Q217:R217"/>
    <mergeCell ref="Q213:R213"/>
    <mergeCell ref="K212:L213"/>
    <mergeCell ref="A209:U211"/>
    <mergeCell ref="S176:U176"/>
    <mergeCell ref="Q214:R214"/>
    <mergeCell ref="G217:J217"/>
    <mergeCell ref="K214:L214"/>
    <mergeCell ref="P176:R176"/>
    <mergeCell ref="O213:P213"/>
    <mergeCell ref="J172:L172"/>
    <mergeCell ref="M172:O172"/>
    <mergeCell ref="J137:L137"/>
    <mergeCell ref="M137:O137"/>
    <mergeCell ref="B176:I176"/>
    <mergeCell ref="M212:R212"/>
    <mergeCell ref="M213:N213"/>
    <mergeCell ref="K215:L215"/>
    <mergeCell ref="G215:J215"/>
    <mergeCell ref="G214:J214"/>
    <mergeCell ref="G212:J213"/>
    <mergeCell ref="A199:Y205"/>
    <mergeCell ref="W179:X179"/>
    <mergeCell ref="S172:U172"/>
    <mergeCell ref="P170:R170"/>
    <mergeCell ref="B175:I175"/>
    <mergeCell ref="O216:P216"/>
    <mergeCell ref="Q216:R216"/>
    <mergeCell ref="C149:F149"/>
    <mergeCell ref="K216:L216"/>
    <mergeCell ref="D364:G364"/>
    <mergeCell ref="K364:M364"/>
    <mergeCell ref="D365:G365"/>
    <mergeCell ref="K365:M365"/>
    <mergeCell ref="D354:K354"/>
    <mergeCell ref="D366:G366"/>
    <mergeCell ref="K366:M366"/>
    <mergeCell ref="H366:J366"/>
    <mergeCell ref="H365:J365"/>
    <mergeCell ref="U316:V316"/>
    <mergeCell ref="U309:V309"/>
    <mergeCell ref="U310:V310"/>
    <mergeCell ref="U311:V311"/>
    <mergeCell ref="U312:V312"/>
    <mergeCell ref="U313:V313"/>
    <mergeCell ref="U314:V314"/>
    <mergeCell ref="U315:V315"/>
    <mergeCell ref="L316:M316"/>
    <mergeCell ref="L310:M310"/>
    <mergeCell ref="J385:L385"/>
    <mergeCell ref="M385:O385"/>
    <mergeCell ref="D368:G368"/>
    <mergeCell ref="K368:M368"/>
    <mergeCell ref="H367:J367"/>
    <mergeCell ref="H368:J368"/>
    <mergeCell ref="D383:F384"/>
    <mergeCell ref="G383:R383"/>
    <mergeCell ref="G384:I384"/>
    <mergeCell ref="J384:L384"/>
    <mergeCell ref="M384:O384"/>
    <mergeCell ref="P384:R384"/>
    <mergeCell ref="D367:G367"/>
    <mergeCell ref="K367:M367"/>
    <mergeCell ref="A376:Y378"/>
    <mergeCell ref="A425:C425"/>
    <mergeCell ref="D396:F396"/>
    <mergeCell ref="G396:I396"/>
    <mergeCell ref="J396:L396"/>
    <mergeCell ref="D387:F387"/>
    <mergeCell ref="G387:I387"/>
    <mergeCell ref="J387:L387"/>
    <mergeCell ref="M387:O387"/>
    <mergeCell ref="A400:Y401"/>
    <mergeCell ref="A407:Y414"/>
    <mergeCell ref="P396:R396"/>
    <mergeCell ref="D397:F397"/>
    <mergeCell ref="G397:I397"/>
    <mergeCell ref="J397:L397"/>
    <mergeCell ref="M394:O394"/>
    <mergeCell ref="P394:R394"/>
    <mergeCell ref="M393:O393"/>
    <mergeCell ref="D388:F388"/>
    <mergeCell ref="G388:I388"/>
    <mergeCell ref="J388:L388"/>
    <mergeCell ref="M388:O388"/>
    <mergeCell ref="P388:R388"/>
    <mergeCell ref="D392:F393"/>
    <mergeCell ref="G393:I393"/>
    <mergeCell ref="U322:V322"/>
    <mergeCell ref="P393:R393"/>
    <mergeCell ref="P397:R397"/>
    <mergeCell ref="D395:F395"/>
    <mergeCell ref="G395:I395"/>
    <mergeCell ref="J395:L395"/>
    <mergeCell ref="M397:O397"/>
    <mergeCell ref="M395:O395"/>
    <mergeCell ref="M396:O396"/>
    <mergeCell ref="P395:R395"/>
    <mergeCell ref="U323:V323"/>
    <mergeCell ref="U324:V324"/>
    <mergeCell ref="H364:J364"/>
    <mergeCell ref="L322:M322"/>
    <mergeCell ref="L323:M323"/>
    <mergeCell ref="L324:M324"/>
    <mergeCell ref="C325:K325"/>
    <mergeCell ref="L353:M353"/>
    <mergeCell ref="P387:R387"/>
    <mergeCell ref="G392:R392"/>
    <mergeCell ref="D394:F394"/>
    <mergeCell ref="G394:I394"/>
    <mergeCell ref="P385:R385"/>
    <mergeCell ref="G385:I385"/>
    <mergeCell ref="J394:L394"/>
    <mergeCell ref="U317:V317"/>
    <mergeCell ref="U318:V318"/>
    <mergeCell ref="U319:V319"/>
    <mergeCell ref="U320:V320"/>
    <mergeCell ref="U321:V321"/>
    <mergeCell ref="C323:K323"/>
    <mergeCell ref="U308:V308"/>
    <mergeCell ref="L308:M308"/>
    <mergeCell ref="L309:M309"/>
    <mergeCell ref="C308:K308"/>
    <mergeCell ref="C310:K310"/>
    <mergeCell ref="C311:K311"/>
    <mergeCell ref="C322:K322"/>
    <mergeCell ref="C312:K312"/>
    <mergeCell ref="C313:K313"/>
    <mergeCell ref="L317:M317"/>
    <mergeCell ref="L318:M318"/>
    <mergeCell ref="L319:M319"/>
    <mergeCell ref="L320:M320"/>
    <mergeCell ref="L321:M321"/>
    <mergeCell ref="C309:K309"/>
    <mergeCell ref="J393:L393"/>
    <mergeCell ref="U325:V325"/>
    <mergeCell ref="A303:U304"/>
    <mergeCell ref="G249:J249"/>
    <mergeCell ref="K249:L249"/>
    <mergeCell ref="O249:P249"/>
    <mergeCell ref="Q249:R249"/>
    <mergeCell ref="M249:N249"/>
    <mergeCell ref="G247:J247"/>
    <mergeCell ref="K247:L247"/>
    <mergeCell ref="M247:N247"/>
    <mergeCell ref="O247:P247"/>
    <mergeCell ref="Q247:R247"/>
    <mergeCell ref="G248:J248"/>
    <mergeCell ref="K248:L248"/>
    <mergeCell ref="M248:N248"/>
    <mergeCell ref="Q248:R248"/>
    <mergeCell ref="O248:P248"/>
    <mergeCell ref="G276:N276"/>
    <mergeCell ref="O276:P276"/>
    <mergeCell ref="G277:N277"/>
    <mergeCell ref="O277:P277"/>
    <mergeCell ref="G279:N279"/>
    <mergeCell ref="G278:N278"/>
    <mergeCell ref="O278:P278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22788</v>
      </c>
      <c r="B2" t="s">
        <v>89</v>
      </c>
      <c r="C2" t="s">
        <v>63</v>
      </c>
      <c r="D2">
        <v>1</v>
      </c>
    </row>
    <row r="3" spans="1:4" x14ac:dyDescent="0.25">
      <c r="A3">
        <v>5</v>
      </c>
      <c r="B3" t="s">
        <v>89</v>
      </c>
      <c r="C3" t="s">
        <v>91</v>
      </c>
      <c r="D3">
        <v>2</v>
      </c>
    </row>
    <row r="4" spans="1:4" x14ac:dyDescent="0.25">
      <c r="A4">
        <v>0</v>
      </c>
      <c r="B4" t="s">
        <v>89</v>
      </c>
      <c r="C4" t="s">
        <v>62</v>
      </c>
      <c r="D4">
        <v>3</v>
      </c>
    </row>
    <row r="5" spans="1:4" x14ac:dyDescent="0.25">
      <c r="A5">
        <v>36</v>
      </c>
      <c r="B5" t="s">
        <v>89</v>
      </c>
      <c r="C5" t="s">
        <v>90</v>
      </c>
      <c r="D5">
        <v>4</v>
      </c>
    </row>
    <row r="6" spans="1:4" x14ac:dyDescent="0.25">
      <c r="A6">
        <v>14812</v>
      </c>
      <c r="B6" t="s">
        <v>49</v>
      </c>
      <c r="C6" t="s">
        <v>63</v>
      </c>
      <c r="D6">
        <v>1</v>
      </c>
    </row>
    <row r="7" spans="1:4" x14ac:dyDescent="0.25">
      <c r="A7">
        <v>31</v>
      </c>
      <c r="B7" t="s">
        <v>49</v>
      </c>
      <c r="C7" t="s">
        <v>91</v>
      </c>
      <c r="D7">
        <v>2</v>
      </c>
    </row>
    <row r="8" spans="1:4" x14ac:dyDescent="0.25">
      <c r="A8">
        <v>0</v>
      </c>
      <c r="B8" t="s">
        <v>49</v>
      </c>
      <c r="C8" t="s">
        <v>62</v>
      </c>
      <c r="D8">
        <v>3</v>
      </c>
    </row>
    <row r="9" spans="1:4" x14ac:dyDescent="0.25">
      <c r="A9">
        <v>87</v>
      </c>
      <c r="B9" t="s">
        <v>49</v>
      </c>
      <c r="C9" t="s">
        <v>90</v>
      </c>
      <c r="D9">
        <v>4</v>
      </c>
    </row>
    <row r="10" spans="1:4" x14ac:dyDescent="0.25">
      <c r="A10">
        <v>8277</v>
      </c>
      <c r="B10" t="s">
        <v>50</v>
      </c>
      <c r="C10" t="s">
        <v>63</v>
      </c>
      <c r="D10">
        <v>1</v>
      </c>
    </row>
    <row r="11" spans="1:4" x14ac:dyDescent="0.25">
      <c r="A11">
        <v>17</v>
      </c>
      <c r="B11" t="s">
        <v>50</v>
      </c>
      <c r="C11" t="s">
        <v>91</v>
      </c>
      <c r="D11">
        <v>2</v>
      </c>
    </row>
    <row r="12" spans="1:4" x14ac:dyDescent="0.25">
      <c r="A12">
        <v>0</v>
      </c>
      <c r="B12" t="s">
        <v>50</v>
      </c>
      <c r="C12" t="s">
        <v>62</v>
      </c>
      <c r="D12">
        <v>3</v>
      </c>
    </row>
    <row r="13" spans="1:4" x14ac:dyDescent="0.25">
      <c r="A13">
        <v>86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1</v>
      </c>
      <c r="D2">
        <v>2</v>
      </c>
      <c r="E2">
        <v>0</v>
      </c>
      <c r="F2">
        <v>95</v>
      </c>
      <c r="G2">
        <v>1051</v>
      </c>
    </row>
    <row r="3" spans="1:7" x14ac:dyDescent="0.25">
      <c r="A3">
        <v>2</v>
      </c>
      <c r="B3" t="s">
        <v>123</v>
      </c>
      <c r="C3">
        <v>0</v>
      </c>
      <c r="D3">
        <v>1</v>
      </c>
      <c r="E3">
        <v>0</v>
      </c>
      <c r="F3">
        <v>46</v>
      </c>
      <c r="G3">
        <v>23</v>
      </c>
    </row>
    <row r="4" spans="1:7" x14ac:dyDescent="0.25">
      <c r="A4">
        <v>3</v>
      </c>
      <c r="B4" t="s">
        <v>140</v>
      </c>
      <c r="C4">
        <v>0</v>
      </c>
      <c r="D4">
        <v>0</v>
      </c>
      <c r="E4">
        <v>0</v>
      </c>
      <c r="F4">
        <v>0</v>
      </c>
      <c r="G4">
        <v>85</v>
      </c>
    </row>
    <row r="5" spans="1:7" x14ac:dyDescent="0.25">
      <c r="A5">
        <v>4</v>
      </c>
      <c r="B5" t="s">
        <v>147</v>
      </c>
      <c r="C5">
        <v>0</v>
      </c>
      <c r="D5">
        <v>0</v>
      </c>
      <c r="E5">
        <v>5</v>
      </c>
      <c r="F5">
        <v>3</v>
      </c>
      <c r="G5">
        <v>61</v>
      </c>
    </row>
    <row r="6" spans="1:7" x14ac:dyDescent="0.25">
      <c r="A6">
        <v>5</v>
      </c>
      <c r="B6" t="s">
        <v>139</v>
      </c>
      <c r="C6">
        <v>0</v>
      </c>
      <c r="D6">
        <v>0</v>
      </c>
      <c r="E6">
        <v>0</v>
      </c>
      <c r="F6">
        <v>0</v>
      </c>
      <c r="G6">
        <v>5</v>
      </c>
    </row>
    <row r="7" spans="1:7" x14ac:dyDescent="0.25">
      <c r="A7">
        <v>6</v>
      </c>
      <c r="B7" t="s">
        <v>103</v>
      </c>
      <c r="C7">
        <v>3</v>
      </c>
      <c r="D7">
        <v>7</v>
      </c>
      <c r="E7">
        <v>0</v>
      </c>
      <c r="F7">
        <v>21</v>
      </c>
      <c r="G7">
        <v>18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2</v>
      </c>
      <c r="D2">
        <v>20</v>
      </c>
      <c r="E2">
        <v>2</v>
      </c>
      <c r="F2">
        <v>480</v>
      </c>
      <c r="G2">
        <v>3562</v>
      </c>
    </row>
    <row r="3" spans="1:7" x14ac:dyDescent="0.25">
      <c r="A3">
        <v>2</v>
      </c>
      <c r="B3" t="s">
        <v>123</v>
      </c>
      <c r="C3">
        <v>0</v>
      </c>
      <c r="D3">
        <v>9</v>
      </c>
      <c r="E3">
        <v>1</v>
      </c>
      <c r="F3">
        <v>315</v>
      </c>
      <c r="G3">
        <v>209</v>
      </c>
    </row>
    <row r="4" spans="1:7" x14ac:dyDescent="0.25">
      <c r="A4">
        <v>3</v>
      </c>
      <c r="B4" t="s">
        <v>140</v>
      </c>
      <c r="C4">
        <v>0</v>
      </c>
      <c r="D4">
        <v>0</v>
      </c>
      <c r="E4">
        <v>0</v>
      </c>
      <c r="F4">
        <v>4</v>
      </c>
      <c r="G4">
        <v>452</v>
      </c>
    </row>
    <row r="5" spans="1:7" x14ac:dyDescent="0.25">
      <c r="A5">
        <v>4</v>
      </c>
      <c r="B5" t="s">
        <v>147</v>
      </c>
      <c r="C5">
        <v>0</v>
      </c>
      <c r="D5">
        <v>0</v>
      </c>
      <c r="E5">
        <v>5</v>
      </c>
      <c r="F5">
        <v>7</v>
      </c>
      <c r="G5">
        <v>158</v>
      </c>
    </row>
    <row r="6" spans="1:7" x14ac:dyDescent="0.25">
      <c r="A6">
        <v>5</v>
      </c>
      <c r="B6" t="s">
        <v>139</v>
      </c>
      <c r="C6">
        <v>0</v>
      </c>
      <c r="D6">
        <v>0</v>
      </c>
      <c r="E6">
        <v>0</v>
      </c>
      <c r="F6">
        <v>15</v>
      </c>
      <c r="G6">
        <v>56</v>
      </c>
    </row>
    <row r="7" spans="1:7" x14ac:dyDescent="0.25">
      <c r="A7">
        <v>6</v>
      </c>
      <c r="B7" t="s">
        <v>103</v>
      </c>
      <c r="C7">
        <v>40</v>
      </c>
      <c r="D7">
        <v>19</v>
      </c>
      <c r="E7">
        <v>3</v>
      </c>
      <c r="F7">
        <v>90</v>
      </c>
      <c r="G7">
        <v>169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107</v>
      </c>
      <c r="B1" t="s">
        <v>8</v>
      </c>
      <c r="C1" t="s">
        <v>108</v>
      </c>
    </row>
    <row r="2" spans="1:3" x14ac:dyDescent="0.25">
      <c r="A2">
        <v>1615</v>
      </c>
      <c r="B2" t="s">
        <v>109</v>
      </c>
      <c r="C2" t="s">
        <v>150</v>
      </c>
    </row>
    <row r="3" spans="1:3" x14ac:dyDescent="0.25">
      <c r="A3">
        <v>1622</v>
      </c>
      <c r="B3" t="s">
        <v>109</v>
      </c>
      <c r="C3" t="s">
        <v>151</v>
      </c>
    </row>
    <row r="4" spans="1:3" x14ac:dyDescent="0.25">
      <c r="A4">
        <v>1637</v>
      </c>
      <c r="B4" t="s">
        <v>109</v>
      </c>
      <c r="C4" t="s">
        <v>152</v>
      </c>
    </row>
    <row r="5" spans="1:3" x14ac:dyDescent="0.25">
      <c r="A5">
        <v>1649</v>
      </c>
      <c r="B5" t="s">
        <v>109</v>
      </c>
      <c r="C5" t="s">
        <v>153</v>
      </c>
    </row>
    <row r="6" spans="1:3" x14ac:dyDescent="0.25">
      <c r="A6">
        <v>1653</v>
      </c>
      <c r="B6" t="s">
        <v>109</v>
      </c>
      <c r="C6" t="s">
        <v>154</v>
      </c>
    </row>
    <row r="7" spans="1:3" x14ac:dyDescent="0.25">
      <c r="A7">
        <v>2538</v>
      </c>
      <c r="B7" t="s">
        <v>5</v>
      </c>
      <c r="C7" t="s">
        <v>150</v>
      </c>
    </row>
    <row r="8" spans="1:3" x14ac:dyDescent="0.25">
      <c r="A8">
        <v>2548</v>
      </c>
      <c r="B8" t="s">
        <v>5</v>
      </c>
      <c r="C8" t="s">
        <v>151</v>
      </c>
    </row>
    <row r="9" spans="1:3" x14ac:dyDescent="0.25">
      <c r="A9">
        <v>2547</v>
      </c>
      <c r="B9" t="s">
        <v>5</v>
      </c>
      <c r="C9" t="s">
        <v>152</v>
      </c>
    </row>
    <row r="10" spans="1:3" x14ac:dyDescent="0.25">
      <c r="A10">
        <v>2538</v>
      </c>
      <c r="B10" t="s">
        <v>5</v>
      </c>
      <c r="C10" t="s">
        <v>153</v>
      </c>
    </row>
    <row r="11" spans="1:3" x14ac:dyDescent="0.25">
      <c r="A11">
        <v>2503</v>
      </c>
      <c r="B11" t="s">
        <v>5</v>
      </c>
      <c r="C11" t="s">
        <v>154</v>
      </c>
    </row>
    <row r="12" spans="1:3" x14ac:dyDescent="0.25">
      <c r="A12">
        <v>71</v>
      </c>
      <c r="B12" t="s">
        <v>6</v>
      </c>
      <c r="C12" t="s">
        <v>150</v>
      </c>
    </row>
    <row r="13" spans="1:3" x14ac:dyDescent="0.25">
      <c r="A13">
        <v>153</v>
      </c>
      <c r="B13" t="s">
        <v>6</v>
      </c>
      <c r="C13" t="s">
        <v>151</v>
      </c>
    </row>
    <row r="14" spans="1:3" x14ac:dyDescent="0.25">
      <c r="A14">
        <v>201</v>
      </c>
      <c r="B14" t="s">
        <v>6</v>
      </c>
      <c r="C14" t="s">
        <v>152</v>
      </c>
    </row>
    <row r="15" spans="1:3" x14ac:dyDescent="0.25">
      <c r="A15">
        <v>121</v>
      </c>
      <c r="B15" t="s">
        <v>6</v>
      </c>
      <c r="C15" t="s">
        <v>153</v>
      </c>
    </row>
    <row r="16" spans="1:3" x14ac:dyDescent="0.25">
      <c r="A16">
        <v>58</v>
      </c>
      <c r="B16" t="s">
        <v>6</v>
      </c>
      <c r="C16" t="s">
        <v>154</v>
      </c>
    </row>
    <row r="17" spans="1:3" x14ac:dyDescent="0.25">
      <c r="A17">
        <v>86</v>
      </c>
      <c r="B17" t="s">
        <v>7</v>
      </c>
      <c r="C17" t="s">
        <v>150</v>
      </c>
    </row>
    <row r="18" spans="1:3" x14ac:dyDescent="0.25">
      <c r="A18">
        <v>153</v>
      </c>
      <c r="B18" t="s">
        <v>7</v>
      </c>
      <c r="C18" t="s">
        <v>151</v>
      </c>
    </row>
    <row r="19" spans="1:3" x14ac:dyDescent="0.25">
      <c r="A19">
        <v>146</v>
      </c>
      <c r="B19" t="s">
        <v>7</v>
      </c>
      <c r="C19" t="s">
        <v>152</v>
      </c>
    </row>
    <row r="20" spans="1:3" x14ac:dyDescent="0.25">
      <c r="A20">
        <v>154</v>
      </c>
      <c r="B20" t="s">
        <v>7</v>
      </c>
      <c r="C20" t="s">
        <v>153</v>
      </c>
    </row>
    <row r="21" spans="1:3" x14ac:dyDescent="0.25">
      <c r="A21" s="2">
        <v>131</v>
      </c>
      <c r="B21" s="2" t="s">
        <v>7</v>
      </c>
      <c r="C21" s="2" t="s">
        <v>154</v>
      </c>
    </row>
    <row r="22" spans="1:3" x14ac:dyDescent="0.25">
      <c r="A22" s="2">
        <v>1</v>
      </c>
      <c r="B22" s="2" t="s">
        <v>134</v>
      </c>
      <c r="C22" s="2" t="s">
        <v>150</v>
      </c>
    </row>
    <row r="23" spans="1:3" x14ac:dyDescent="0.25">
      <c r="A23" s="2">
        <v>1</v>
      </c>
      <c r="B23" s="2" t="s">
        <v>134</v>
      </c>
      <c r="C23" s="2" t="s">
        <v>151</v>
      </c>
    </row>
    <row r="24" spans="1:3" x14ac:dyDescent="0.25">
      <c r="A24" s="2">
        <v>1</v>
      </c>
      <c r="B24" s="2" t="s">
        <v>134</v>
      </c>
      <c r="C24" s="2" t="s">
        <v>152</v>
      </c>
    </row>
    <row r="25" spans="1:3" x14ac:dyDescent="0.25">
      <c r="A25" s="2">
        <v>1</v>
      </c>
      <c r="B25" s="2" t="s">
        <v>134</v>
      </c>
      <c r="C25" s="2" t="s">
        <v>153</v>
      </c>
    </row>
    <row r="26" spans="1:3" x14ac:dyDescent="0.25">
      <c r="A26" s="2">
        <v>1</v>
      </c>
      <c r="B26" s="2" t="s">
        <v>134</v>
      </c>
      <c r="C26" s="2" t="s">
        <v>154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706</v>
      </c>
      <c r="C2" t="s">
        <v>33</v>
      </c>
    </row>
    <row r="3" spans="1:3" x14ac:dyDescent="0.25">
      <c r="A3" t="s">
        <v>113</v>
      </c>
      <c r="B3">
        <v>6356</v>
      </c>
      <c r="C3" t="s">
        <v>33</v>
      </c>
    </row>
    <row r="4" spans="1:3" x14ac:dyDescent="0.25">
      <c r="A4" t="s">
        <v>114</v>
      </c>
      <c r="B4">
        <v>246</v>
      </c>
      <c r="C4" t="s">
        <v>33</v>
      </c>
    </row>
    <row r="5" spans="1:3" x14ac:dyDescent="0.25">
      <c r="A5" t="s">
        <v>29</v>
      </c>
      <c r="B5">
        <v>8714</v>
      </c>
      <c r="C5" t="s">
        <v>33</v>
      </c>
    </row>
    <row r="6" spans="1:3" x14ac:dyDescent="0.25">
      <c r="A6" t="s">
        <v>112</v>
      </c>
      <c r="B6">
        <v>19</v>
      </c>
      <c r="C6" t="s">
        <v>23</v>
      </c>
    </row>
    <row r="7" spans="1:3" x14ac:dyDescent="0.25">
      <c r="A7" t="s">
        <v>113</v>
      </c>
      <c r="B7">
        <v>170</v>
      </c>
      <c r="C7" t="s">
        <v>23</v>
      </c>
    </row>
    <row r="8" spans="1:3" x14ac:dyDescent="0.25">
      <c r="A8" t="s">
        <v>114</v>
      </c>
      <c r="B8">
        <v>20</v>
      </c>
      <c r="C8" t="s">
        <v>23</v>
      </c>
    </row>
    <row r="9" spans="1:3" x14ac:dyDescent="0.25">
      <c r="A9" t="s">
        <v>29</v>
      </c>
      <c r="B9">
        <v>219</v>
      </c>
      <c r="C9" t="s">
        <v>23</v>
      </c>
    </row>
    <row r="10" spans="1:3" x14ac:dyDescent="0.25">
      <c r="A10" t="s">
        <v>112</v>
      </c>
      <c r="B10">
        <v>70</v>
      </c>
      <c r="C10" t="s">
        <v>34</v>
      </c>
    </row>
    <row r="11" spans="1:3" x14ac:dyDescent="0.25">
      <c r="A11" t="s">
        <v>113</v>
      </c>
      <c r="B11">
        <v>774</v>
      </c>
      <c r="C11" t="s">
        <v>34</v>
      </c>
    </row>
    <row r="12" spans="1:3" x14ac:dyDescent="0.25">
      <c r="A12" t="s">
        <v>114</v>
      </c>
      <c r="B12">
        <v>30</v>
      </c>
      <c r="C12" t="s">
        <v>34</v>
      </c>
    </row>
    <row r="13" spans="1:3" x14ac:dyDescent="0.25">
      <c r="A13" t="s">
        <v>29</v>
      </c>
      <c r="B13">
        <v>772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219</v>
      </c>
      <c r="B2" t="s">
        <v>135</v>
      </c>
      <c r="C2" t="s">
        <v>78</v>
      </c>
      <c r="D2">
        <v>1</v>
      </c>
    </row>
    <row r="3" spans="1:4" x14ac:dyDescent="0.25">
      <c r="A3">
        <v>549</v>
      </c>
      <c r="B3" t="s">
        <v>135</v>
      </c>
      <c r="C3" t="s">
        <v>3</v>
      </c>
      <c r="D3">
        <v>1</v>
      </c>
    </row>
    <row r="4" spans="1:4" x14ac:dyDescent="0.25">
      <c r="A4">
        <v>11</v>
      </c>
      <c r="B4" t="s">
        <v>136</v>
      </c>
      <c r="C4" t="s">
        <v>78</v>
      </c>
      <c r="D4">
        <v>2</v>
      </c>
    </row>
    <row r="5" spans="1:4" x14ac:dyDescent="0.25">
      <c r="A5">
        <v>44</v>
      </c>
      <c r="B5" t="s">
        <v>136</v>
      </c>
      <c r="C5" t="s">
        <v>3</v>
      </c>
      <c r="D5">
        <v>2</v>
      </c>
    </row>
    <row r="6" spans="1:4" x14ac:dyDescent="0.25">
      <c r="A6">
        <v>14</v>
      </c>
      <c r="B6" t="s">
        <v>137</v>
      </c>
      <c r="C6" t="s">
        <v>3</v>
      </c>
      <c r="D6">
        <v>3</v>
      </c>
    </row>
    <row r="7" spans="1:4" x14ac:dyDescent="0.25">
      <c r="A7">
        <v>2</v>
      </c>
      <c r="B7" t="s">
        <v>137</v>
      </c>
      <c r="C7" t="s">
        <v>78</v>
      </c>
      <c r="D7">
        <v>3</v>
      </c>
    </row>
    <row r="8" spans="1:4" x14ac:dyDescent="0.25">
      <c r="A8">
        <v>0</v>
      </c>
      <c r="B8" t="s">
        <v>138</v>
      </c>
      <c r="C8" t="s">
        <v>78</v>
      </c>
      <c r="D8">
        <v>4</v>
      </c>
    </row>
    <row r="9" spans="1:4" x14ac:dyDescent="0.25">
      <c r="A9">
        <v>1</v>
      </c>
      <c r="B9" t="s">
        <v>138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3527</v>
      </c>
      <c r="C2" t="s">
        <v>33</v>
      </c>
    </row>
    <row r="3" spans="1:3" x14ac:dyDescent="0.25">
      <c r="A3" t="s">
        <v>113</v>
      </c>
      <c r="B3">
        <v>33535</v>
      </c>
      <c r="C3" t="s">
        <v>33</v>
      </c>
    </row>
    <row r="4" spans="1:3" x14ac:dyDescent="0.25">
      <c r="A4" t="s">
        <v>114</v>
      </c>
      <c r="B4">
        <v>1355</v>
      </c>
      <c r="C4" t="s">
        <v>33</v>
      </c>
    </row>
    <row r="5" spans="1:3" x14ac:dyDescent="0.25">
      <c r="A5" t="s">
        <v>29</v>
      </c>
      <c r="B5">
        <v>44792</v>
      </c>
      <c r="C5" t="s">
        <v>33</v>
      </c>
    </row>
    <row r="6" spans="1:3" x14ac:dyDescent="0.25">
      <c r="A6" t="s">
        <v>112</v>
      </c>
      <c r="B6">
        <v>83</v>
      </c>
      <c r="C6" t="s">
        <v>23</v>
      </c>
    </row>
    <row r="7" spans="1:3" x14ac:dyDescent="0.25">
      <c r="A7" t="s">
        <v>113</v>
      </c>
      <c r="B7">
        <v>785</v>
      </c>
      <c r="C7" t="s">
        <v>23</v>
      </c>
    </row>
    <row r="8" spans="1:3" x14ac:dyDescent="0.25">
      <c r="A8" t="s">
        <v>114</v>
      </c>
      <c r="B8">
        <v>126</v>
      </c>
      <c r="C8" t="s">
        <v>23</v>
      </c>
    </row>
    <row r="9" spans="1:3" x14ac:dyDescent="0.25">
      <c r="A9" t="s">
        <v>29</v>
      </c>
      <c r="B9">
        <v>1065</v>
      </c>
      <c r="C9" t="s">
        <v>23</v>
      </c>
    </row>
    <row r="10" spans="1:3" x14ac:dyDescent="0.25">
      <c r="A10" t="s">
        <v>112</v>
      </c>
      <c r="B10">
        <v>315</v>
      </c>
      <c r="C10" t="s">
        <v>34</v>
      </c>
    </row>
    <row r="11" spans="1:3" x14ac:dyDescent="0.25">
      <c r="A11" t="s">
        <v>113</v>
      </c>
      <c r="B11">
        <v>4032</v>
      </c>
      <c r="C11" t="s">
        <v>34</v>
      </c>
    </row>
    <row r="12" spans="1:3" x14ac:dyDescent="0.25">
      <c r="A12" t="s">
        <v>114</v>
      </c>
      <c r="B12">
        <v>196</v>
      </c>
      <c r="C12" t="s">
        <v>34</v>
      </c>
    </row>
    <row r="13" spans="1:3" x14ac:dyDescent="0.25">
      <c r="A13" t="s">
        <v>29</v>
      </c>
      <c r="B13">
        <v>4349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3567</v>
      </c>
      <c r="B2" t="s">
        <v>135</v>
      </c>
      <c r="C2" t="s">
        <v>3</v>
      </c>
      <c r="D2">
        <v>1</v>
      </c>
    </row>
    <row r="3" spans="1:4" x14ac:dyDescent="0.25">
      <c r="A3">
        <v>2999</v>
      </c>
      <c r="B3" t="s">
        <v>135</v>
      </c>
      <c r="C3" t="s">
        <v>78</v>
      </c>
      <c r="D3">
        <v>1</v>
      </c>
    </row>
    <row r="4" spans="1:4" x14ac:dyDescent="0.25">
      <c r="A4">
        <v>293</v>
      </c>
      <c r="B4" t="s">
        <v>136</v>
      </c>
      <c r="C4" t="s">
        <v>3</v>
      </c>
      <c r="D4">
        <v>2</v>
      </c>
    </row>
    <row r="5" spans="1:4" x14ac:dyDescent="0.25">
      <c r="A5">
        <v>233</v>
      </c>
      <c r="B5" t="s">
        <v>136</v>
      </c>
      <c r="C5" t="s">
        <v>78</v>
      </c>
      <c r="D5">
        <v>2</v>
      </c>
    </row>
    <row r="6" spans="1:4" x14ac:dyDescent="0.25">
      <c r="A6">
        <v>87</v>
      </c>
      <c r="B6" t="s">
        <v>137</v>
      </c>
      <c r="C6" t="s">
        <v>3</v>
      </c>
      <c r="D6">
        <v>3</v>
      </c>
    </row>
    <row r="7" spans="1:4" x14ac:dyDescent="0.25">
      <c r="A7">
        <v>60</v>
      </c>
      <c r="B7" t="s">
        <v>137</v>
      </c>
      <c r="C7" t="s">
        <v>78</v>
      </c>
      <c r="D7">
        <v>3</v>
      </c>
    </row>
    <row r="8" spans="1:4" x14ac:dyDescent="0.25">
      <c r="A8">
        <v>3</v>
      </c>
      <c r="B8" t="s">
        <v>138</v>
      </c>
      <c r="C8" t="s">
        <v>3</v>
      </c>
      <c r="D8">
        <v>4</v>
      </c>
    </row>
    <row r="9" spans="1:4" x14ac:dyDescent="0.25">
      <c r="A9">
        <v>0</v>
      </c>
      <c r="B9" t="s">
        <v>138</v>
      </c>
      <c r="C9" t="s">
        <v>78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29"/>
  <sheetViews>
    <sheetView workbookViewId="0"/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96</v>
      </c>
      <c r="B1" t="s">
        <v>2</v>
      </c>
      <c r="C1" t="s">
        <v>101</v>
      </c>
      <c r="D1" t="s">
        <v>111</v>
      </c>
      <c r="E1" t="s">
        <v>115</v>
      </c>
    </row>
    <row r="2" spans="1:5" x14ac:dyDescent="0.25">
      <c r="A2">
        <v>1</v>
      </c>
      <c r="B2" t="s">
        <v>33</v>
      </c>
      <c r="C2">
        <v>1810</v>
      </c>
      <c r="D2" t="s">
        <v>116</v>
      </c>
      <c r="E2">
        <v>1</v>
      </c>
    </row>
    <row r="3" spans="1:5" x14ac:dyDescent="0.25">
      <c r="A3">
        <v>2</v>
      </c>
      <c r="B3" t="s">
        <v>34</v>
      </c>
      <c r="C3">
        <v>148</v>
      </c>
      <c r="D3" t="s">
        <v>116</v>
      </c>
      <c r="E3">
        <v>1</v>
      </c>
    </row>
    <row r="4" spans="1:5" x14ac:dyDescent="0.25">
      <c r="A4">
        <v>3</v>
      </c>
      <c r="B4" t="s">
        <v>35</v>
      </c>
      <c r="C4">
        <v>30</v>
      </c>
      <c r="D4" t="s">
        <v>116</v>
      </c>
      <c r="E4">
        <v>1</v>
      </c>
    </row>
    <row r="5" spans="1:5" x14ac:dyDescent="0.25">
      <c r="A5">
        <v>4</v>
      </c>
      <c r="B5" t="s">
        <v>36</v>
      </c>
      <c r="C5">
        <v>3</v>
      </c>
      <c r="D5" t="s">
        <v>116</v>
      </c>
      <c r="E5">
        <v>1</v>
      </c>
    </row>
    <row r="6" spans="1:5" x14ac:dyDescent="0.25">
      <c r="A6">
        <v>5</v>
      </c>
      <c r="B6" t="s">
        <v>37</v>
      </c>
      <c r="C6">
        <v>0</v>
      </c>
      <c r="D6" t="s">
        <v>116</v>
      </c>
      <c r="E6">
        <v>1</v>
      </c>
    </row>
    <row r="7" spans="1:5" x14ac:dyDescent="0.25">
      <c r="A7">
        <v>6</v>
      </c>
      <c r="B7" t="s">
        <v>45</v>
      </c>
      <c r="C7">
        <v>0</v>
      </c>
      <c r="D7" t="s">
        <v>116</v>
      </c>
      <c r="E7">
        <v>1</v>
      </c>
    </row>
    <row r="8" spans="1:5" x14ac:dyDescent="0.25">
      <c r="A8">
        <v>7</v>
      </c>
      <c r="B8" t="s">
        <v>117</v>
      </c>
      <c r="C8">
        <v>0</v>
      </c>
      <c r="D8" t="s">
        <v>116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116</v>
      </c>
      <c r="E9">
        <v>1</v>
      </c>
    </row>
    <row r="10" spans="1:5" x14ac:dyDescent="0.25">
      <c r="A10">
        <v>9</v>
      </c>
      <c r="B10" t="s">
        <v>38</v>
      </c>
      <c r="C10">
        <v>1</v>
      </c>
      <c r="D10" t="s">
        <v>116</v>
      </c>
      <c r="E10">
        <v>1</v>
      </c>
    </row>
    <row r="11" spans="1:5" x14ac:dyDescent="0.25">
      <c r="A11">
        <v>10</v>
      </c>
      <c r="B11" t="s">
        <v>39</v>
      </c>
      <c r="C11">
        <v>1</v>
      </c>
      <c r="D11" t="s">
        <v>116</v>
      </c>
      <c r="E11">
        <v>1</v>
      </c>
    </row>
    <row r="12" spans="1:5" x14ac:dyDescent="0.25">
      <c r="A12">
        <v>11</v>
      </c>
      <c r="B12" t="s">
        <v>40</v>
      </c>
      <c r="C12">
        <v>467</v>
      </c>
      <c r="D12" t="s">
        <v>116</v>
      </c>
      <c r="E12">
        <v>1</v>
      </c>
    </row>
    <row r="13" spans="1:5" x14ac:dyDescent="0.25">
      <c r="A13">
        <v>12</v>
      </c>
      <c r="B13" t="s">
        <v>41</v>
      </c>
      <c r="C13">
        <v>0</v>
      </c>
      <c r="D13" t="s">
        <v>116</v>
      </c>
      <c r="E13">
        <v>1</v>
      </c>
    </row>
    <row r="14" spans="1:5" x14ac:dyDescent="0.25">
      <c r="A14">
        <v>13</v>
      </c>
      <c r="B14" t="s">
        <v>10</v>
      </c>
      <c r="C14">
        <v>4</v>
      </c>
      <c r="D14" t="s">
        <v>116</v>
      </c>
      <c r="E14">
        <v>1</v>
      </c>
    </row>
    <row r="15" spans="1:5" x14ac:dyDescent="0.25">
      <c r="A15">
        <v>14</v>
      </c>
      <c r="B15" t="s">
        <v>42</v>
      </c>
      <c r="C15">
        <v>2</v>
      </c>
      <c r="D15" t="s">
        <v>116</v>
      </c>
      <c r="E15">
        <v>1</v>
      </c>
    </row>
    <row r="16" spans="1:5" x14ac:dyDescent="0.25">
      <c r="A16">
        <v>15</v>
      </c>
      <c r="B16" t="s">
        <v>43</v>
      </c>
      <c r="C16">
        <v>1</v>
      </c>
      <c r="D16" t="s">
        <v>116</v>
      </c>
      <c r="E16">
        <v>1</v>
      </c>
    </row>
    <row r="17" spans="1:5" x14ac:dyDescent="0.25">
      <c r="A17">
        <v>16</v>
      </c>
      <c r="B17" t="s">
        <v>44</v>
      </c>
      <c r="C17">
        <v>1</v>
      </c>
      <c r="D17" t="s">
        <v>116</v>
      </c>
      <c r="E17">
        <v>1</v>
      </c>
    </row>
    <row r="18" spans="1:5" x14ac:dyDescent="0.25">
      <c r="A18">
        <v>1</v>
      </c>
      <c r="B18" t="s">
        <v>33</v>
      </c>
      <c r="C18">
        <v>222</v>
      </c>
      <c r="D18" t="s">
        <v>11</v>
      </c>
      <c r="E18">
        <v>2</v>
      </c>
    </row>
    <row r="19" spans="1:5" x14ac:dyDescent="0.25">
      <c r="A19">
        <v>2</v>
      </c>
      <c r="B19" t="s">
        <v>34</v>
      </c>
      <c r="C19">
        <v>60</v>
      </c>
      <c r="D19" t="s">
        <v>11</v>
      </c>
      <c r="E19">
        <v>2</v>
      </c>
    </row>
    <row r="20" spans="1:5" x14ac:dyDescent="0.25">
      <c r="A20">
        <v>3</v>
      </c>
      <c r="B20" t="s">
        <v>35</v>
      </c>
      <c r="C20">
        <v>17</v>
      </c>
      <c r="D20" t="s">
        <v>11</v>
      </c>
      <c r="E20">
        <v>2</v>
      </c>
    </row>
    <row r="21" spans="1:5" x14ac:dyDescent="0.25">
      <c r="A21">
        <v>4</v>
      </c>
      <c r="B21" t="s">
        <v>36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37</v>
      </c>
      <c r="C22">
        <v>0</v>
      </c>
      <c r="D22" t="s">
        <v>11</v>
      </c>
      <c r="E22">
        <v>2</v>
      </c>
    </row>
    <row r="23" spans="1:5" x14ac:dyDescent="0.25">
      <c r="A23">
        <v>6</v>
      </c>
      <c r="B23" t="s">
        <v>45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117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38</v>
      </c>
      <c r="C26">
        <v>0</v>
      </c>
      <c r="D26" t="s">
        <v>11</v>
      </c>
      <c r="E26">
        <v>2</v>
      </c>
    </row>
    <row r="27" spans="1:5" x14ac:dyDescent="0.25">
      <c r="A27">
        <v>10</v>
      </c>
      <c r="B27" t="s">
        <v>39</v>
      </c>
      <c r="C27">
        <v>2</v>
      </c>
      <c r="D27" t="s">
        <v>11</v>
      </c>
      <c r="E27">
        <v>2</v>
      </c>
    </row>
    <row r="28" spans="1:5" x14ac:dyDescent="0.25">
      <c r="A28">
        <v>11</v>
      </c>
      <c r="B28" t="s">
        <v>40</v>
      </c>
      <c r="C28">
        <v>159</v>
      </c>
      <c r="D28" t="s">
        <v>11</v>
      </c>
      <c r="E28">
        <v>2</v>
      </c>
    </row>
    <row r="29" spans="1:5" x14ac:dyDescent="0.25">
      <c r="A29">
        <v>12</v>
      </c>
      <c r="B29" t="s">
        <v>41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2</v>
      </c>
      <c r="D30" t="s">
        <v>11</v>
      </c>
      <c r="E30">
        <v>2</v>
      </c>
    </row>
    <row r="31" spans="1:5" x14ac:dyDescent="0.25">
      <c r="A31">
        <v>14</v>
      </c>
      <c r="B31" t="s">
        <v>42</v>
      </c>
      <c r="C31">
        <v>1</v>
      </c>
      <c r="D31" t="s">
        <v>11</v>
      </c>
      <c r="E31">
        <v>2</v>
      </c>
    </row>
    <row r="32" spans="1:5" x14ac:dyDescent="0.25">
      <c r="A32">
        <v>15</v>
      </c>
      <c r="B32" t="s">
        <v>43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44</v>
      </c>
      <c r="C33">
        <v>3</v>
      </c>
      <c r="D33" t="s">
        <v>11</v>
      </c>
      <c r="E33">
        <v>2</v>
      </c>
    </row>
    <row r="34" spans="1:5" x14ac:dyDescent="0.25">
      <c r="A34">
        <v>1</v>
      </c>
      <c r="B34" t="s">
        <v>33</v>
      </c>
      <c r="C34">
        <v>121</v>
      </c>
      <c r="D34" t="s">
        <v>95</v>
      </c>
      <c r="E34">
        <v>3</v>
      </c>
    </row>
    <row r="35" spans="1:5" x14ac:dyDescent="0.25">
      <c r="A35">
        <v>2</v>
      </c>
      <c r="B35" t="s">
        <v>34</v>
      </c>
      <c r="C35">
        <v>11</v>
      </c>
      <c r="D35" t="s">
        <v>95</v>
      </c>
      <c r="E35">
        <v>3</v>
      </c>
    </row>
    <row r="36" spans="1:5" x14ac:dyDescent="0.25">
      <c r="A36">
        <v>3</v>
      </c>
      <c r="B36" t="s">
        <v>35</v>
      </c>
      <c r="C36">
        <v>1</v>
      </c>
      <c r="D36" t="s">
        <v>95</v>
      </c>
      <c r="E36">
        <v>3</v>
      </c>
    </row>
    <row r="37" spans="1:5" x14ac:dyDescent="0.25">
      <c r="A37">
        <v>4</v>
      </c>
      <c r="B37" t="s">
        <v>36</v>
      </c>
      <c r="C37">
        <v>0</v>
      </c>
      <c r="D37" t="s">
        <v>95</v>
      </c>
      <c r="E37">
        <v>3</v>
      </c>
    </row>
    <row r="38" spans="1:5" x14ac:dyDescent="0.25">
      <c r="A38">
        <v>5</v>
      </c>
      <c r="B38" t="s">
        <v>37</v>
      </c>
      <c r="C38">
        <v>0</v>
      </c>
      <c r="D38" t="s">
        <v>95</v>
      </c>
      <c r="E38">
        <v>3</v>
      </c>
    </row>
    <row r="39" spans="1:5" x14ac:dyDescent="0.25">
      <c r="A39">
        <v>6</v>
      </c>
      <c r="B39" t="s">
        <v>45</v>
      </c>
      <c r="C39">
        <v>0</v>
      </c>
      <c r="D39" t="s">
        <v>95</v>
      </c>
      <c r="E39">
        <v>3</v>
      </c>
    </row>
    <row r="40" spans="1:5" x14ac:dyDescent="0.25">
      <c r="A40">
        <v>7</v>
      </c>
      <c r="B40" t="s">
        <v>117</v>
      </c>
      <c r="C40">
        <v>0</v>
      </c>
      <c r="D40" t="s">
        <v>95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95</v>
      </c>
      <c r="E41">
        <v>3</v>
      </c>
    </row>
    <row r="42" spans="1:5" x14ac:dyDescent="0.25">
      <c r="A42">
        <v>9</v>
      </c>
      <c r="B42" t="s">
        <v>38</v>
      </c>
      <c r="C42">
        <v>0</v>
      </c>
      <c r="D42" t="s">
        <v>95</v>
      </c>
      <c r="E42">
        <v>3</v>
      </c>
    </row>
    <row r="43" spans="1:5" x14ac:dyDescent="0.25">
      <c r="A43">
        <v>10</v>
      </c>
      <c r="B43" t="s">
        <v>39</v>
      </c>
      <c r="C43">
        <v>0</v>
      </c>
      <c r="D43" t="s">
        <v>95</v>
      </c>
      <c r="E43">
        <v>3</v>
      </c>
    </row>
    <row r="44" spans="1:5" x14ac:dyDescent="0.25">
      <c r="A44">
        <v>11</v>
      </c>
      <c r="B44" t="s">
        <v>40</v>
      </c>
      <c r="C44">
        <v>15</v>
      </c>
      <c r="D44" t="s">
        <v>95</v>
      </c>
      <c r="E44">
        <v>3</v>
      </c>
    </row>
    <row r="45" spans="1:5" x14ac:dyDescent="0.25">
      <c r="A45">
        <v>12</v>
      </c>
      <c r="B45" t="s">
        <v>41</v>
      </c>
      <c r="C45">
        <v>0</v>
      </c>
      <c r="D45" t="s">
        <v>95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95</v>
      </c>
      <c r="E46">
        <v>3</v>
      </c>
    </row>
    <row r="47" spans="1:5" x14ac:dyDescent="0.25">
      <c r="A47">
        <v>14</v>
      </c>
      <c r="B47" t="s">
        <v>42</v>
      </c>
      <c r="C47">
        <v>0</v>
      </c>
      <c r="D47" t="s">
        <v>95</v>
      </c>
      <c r="E47">
        <v>3</v>
      </c>
    </row>
    <row r="48" spans="1:5" x14ac:dyDescent="0.25">
      <c r="A48">
        <v>15</v>
      </c>
      <c r="B48" t="s">
        <v>43</v>
      </c>
      <c r="C48">
        <v>0</v>
      </c>
      <c r="D48" t="s">
        <v>95</v>
      </c>
      <c r="E48">
        <v>3</v>
      </c>
    </row>
    <row r="49" spans="1:5" x14ac:dyDescent="0.25">
      <c r="A49">
        <v>16</v>
      </c>
      <c r="B49" t="s">
        <v>44</v>
      </c>
      <c r="C49">
        <v>0</v>
      </c>
      <c r="D49" t="s">
        <v>95</v>
      </c>
      <c r="E49">
        <v>3</v>
      </c>
    </row>
    <row r="50" spans="1:5" x14ac:dyDescent="0.25">
      <c r="A50">
        <v>1</v>
      </c>
      <c r="B50" t="s">
        <v>33</v>
      </c>
      <c r="C50">
        <v>57</v>
      </c>
      <c r="D50" t="s">
        <v>85</v>
      </c>
      <c r="E50">
        <v>4</v>
      </c>
    </row>
    <row r="51" spans="1:5" x14ac:dyDescent="0.25">
      <c r="A51">
        <v>2</v>
      </c>
      <c r="B51" t="s">
        <v>34</v>
      </c>
      <c r="C51">
        <v>29</v>
      </c>
      <c r="D51" t="s">
        <v>85</v>
      </c>
      <c r="E51">
        <v>4</v>
      </c>
    </row>
    <row r="52" spans="1:5" x14ac:dyDescent="0.25">
      <c r="A52">
        <v>3</v>
      </c>
      <c r="B52" t="s">
        <v>35</v>
      </c>
      <c r="C52">
        <v>1</v>
      </c>
      <c r="D52" t="s">
        <v>85</v>
      </c>
      <c r="E52">
        <v>4</v>
      </c>
    </row>
    <row r="53" spans="1:5" x14ac:dyDescent="0.25">
      <c r="A53">
        <v>4</v>
      </c>
      <c r="B53" t="s">
        <v>36</v>
      </c>
      <c r="C53">
        <v>0</v>
      </c>
      <c r="D53" t="s">
        <v>85</v>
      </c>
      <c r="E53">
        <v>4</v>
      </c>
    </row>
    <row r="54" spans="1:5" x14ac:dyDescent="0.25">
      <c r="A54">
        <v>5</v>
      </c>
      <c r="B54" t="s">
        <v>37</v>
      </c>
      <c r="C54">
        <v>0</v>
      </c>
      <c r="D54" t="s">
        <v>85</v>
      </c>
      <c r="E54">
        <v>4</v>
      </c>
    </row>
    <row r="55" spans="1:5" x14ac:dyDescent="0.25">
      <c r="A55">
        <v>6</v>
      </c>
      <c r="B55" t="s">
        <v>45</v>
      </c>
      <c r="C55">
        <v>0</v>
      </c>
      <c r="D55" t="s">
        <v>85</v>
      </c>
      <c r="E55">
        <v>4</v>
      </c>
    </row>
    <row r="56" spans="1:5" x14ac:dyDescent="0.25">
      <c r="A56">
        <v>7</v>
      </c>
      <c r="B56" t="s">
        <v>117</v>
      </c>
      <c r="C56">
        <v>0</v>
      </c>
      <c r="D56" t="s">
        <v>85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85</v>
      </c>
      <c r="E57">
        <v>4</v>
      </c>
    </row>
    <row r="58" spans="1:5" x14ac:dyDescent="0.25">
      <c r="A58">
        <v>9</v>
      </c>
      <c r="B58" t="s">
        <v>38</v>
      </c>
      <c r="C58">
        <v>0</v>
      </c>
      <c r="D58" t="s">
        <v>85</v>
      </c>
      <c r="E58">
        <v>4</v>
      </c>
    </row>
    <row r="59" spans="1:5" x14ac:dyDescent="0.25">
      <c r="A59">
        <v>10</v>
      </c>
      <c r="B59" t="s">
        <v>39</v>
      </c>
      <c r="C59">
        <v>0</v>
      </c>
      <c r="D59" t="s">
        <v>85</v>
      </c>
      <c r="E59">
        <v>4</v>
      </c>
    </row>
    <row r="60" spans="1:5" x14ac:dyDescent="0.25">
      <c r="A60">
        <v>11</v>
      </c>
      <c r="B60" t="s">
        <v>40</v>
      </c>
      <c r="C60">
        <v>0</v>
      </c>
      <c r="D60" t="s">
        <v>85</v>
      </c>
      <c r="E60">
        <v>4</v>
      </c>
    </row>
    <row r="61" spans="1:5" x14ac:dyDescent="0.25">
      <c r="A61">
        <v>12</v>
      </c>
      <c r="B61" t="s">
        <v>41</v>
      </c>
      <c r="C61">
        <v>0</v>
      </c>
      <c r="D61" t="s">
        <v>85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85</v>
      </c>
      <c r="E62">
        <v>4</v>
      </c>
    </row>
    <row r="63" spans="1:5" x14ac:dyDescent="0.25">
      <c r="A63">
        <v>14</v>
      </c>
      <c r="B63" t="s">
        <v>42</v>
      </c>
      <c r="C63">
        <v>0</v>
      </c>
      <c r="D63" t="s">
        <v>85</v>
      </c>
      <c r="E63">
        <v>4</v>
      </c>
    </row>
    <row r="64" spans="1:5" x14ac:dyDescent="0.25">
      <c r="A64">
        <v>15</v>
      </c>
      <c r="B64" t="s">
        <v>43</v>
      </c>
      <c r="C64">
        <v>1</v>
      </c>
      <c r="D64" t="s">
        <v>85</v>
      </c>
      <c r="E64">
        <v>4</v>
      </c>
    </row>
    <row r="65" spans="1:5" x14ac:dyDescent="0.25">
      <c r="A65">
        <v>16</v>
      </c>
      <c r="B65" t="s">
        <v>44</v>
      </c>
      <c r="C65">
        <v>0</v>
      </c>
      <c r="D65" t="s">
        <v>85</v>
      </c>
      <c r="E65">
        <v>4</v>
      </c>
    </row>
    <row r="66" spans="1:5" x14ac:dyDescent="0.25">
      <c r="A66">
        <v>1</v>
      </c>
      <c r="B66" t="s">
        <v>33</v>
      </c>
      <c r="C66">
        <v>21</v>
      </c>
      <c r="D66" t="s">
        <v>118</v>
      </c>
      <c r="E66">
        <v>5</v>
      </c>
    </row>
    <row r="67" spans="1:5" x14ac:dyDescent="0.25">
      <c r="A67">
        <v>2</v>
      </c>
      <c r="B67" t="s">
        <v>34</v>
      </c>
      <c r="C67">
        <v>2</v>
      </c>
      <c r="D67" t="s">
        <v>118</v>
      </c>
      <c r="E67">
        <v>5</v>
      </c>
    </row>
    <row r="68" spans="1:5" x14ac:dyDescent="0.25">
      <c r="A68">
        <v>3</v>
      </c>
      <c r="B68" t="s">
        <v>35</v>
      </c>
      <c r="C68">
        <v>0</v>
      </c>
      <c r="D68" t="s">
        <v>118</v>
      </c>
      <c r="E68">
        <v>5</v>
      </c>
    </row>
    <row r="69" spans="1:5" x14ac:dyDescent="0.25">
      <c r="A69">
        <v>4</v>
      </c>
      <c r="B69" t="s">
        <v>36</v>
      </c>
      <c r="C69">
        <v>0</v>
      </c>
      <c r="D69" t="s">
        <v>118</v>
      </c>
      <c r="E69">
        <v>5</v>
      </c>
    </row>
    <row r="70" spans="1:5" x14ac:dyDescent="0.25">
      <c r="A70">
        <v>5</v>
      </c>
      <c r="B70" t="s">
        <v>37</v>
      </c>
      <c r="C70">
        <v>0</v>
      </c>
      <c r="D70" t="s">
        <v>118</v>
      </c>
      <c r="E70">
        <v>5</v>
      </c>
    </row>
    <row r="71" spans="1:5" x14ac:dyDescent="0.25">
      <c r="A71">
        <v>6</v>
      </c>
      <c r="B71" t="s">
        <v>45</v>
      </c>
      <c r="C71">
        <v>0</v>
      </c>
      <c r="D71" t="s">
        <v>118</v>
      </c>
      <c r="E71">
        <v>5</v>
      </c>
    </row>
    <row r="72" spans="1:5" x14ac:dyDescent="0.25">
      <c r="A72">
        <v>7</v>
      </c>
      <c r="B72" t="s">
        <v>117</v>
      </c>
      <c r="C72">
        <v>0</v>
      </c>
      <c r="D72" t="s">
        <v>118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118</v>
      </c>
      <c r="E73">
        <v>5</v>
      </c>
    </row>
    <row r="74" spans="1:5" x14ac:dyDescent="0.25">
      <c r="A74">
        <v>9</v>
      </c>
      <c r="B74" t="s">
        <v>38</v>
      </c>
      <c r="C74">
        <v>0</v>
      </c>
      <c r="D74" t="s">
        <v>118</v>
      </c>
      <c r="E74">
        <v>5</v>
      </c>
    </row>
    <row r="75" spans="1:5" x14ac:dyDescent="0.25">
      <c r="A75">
        <v>10</v>
      </c>
      <c r="B75" t="s">
        <v>39</v>
      </c>
      <c r="C75">
        <v>0</v>
      </c>
      <c r="D75" t="s">
        <v>118</v>
      </c>
      <c r="E75">
        <v>5</v>
      </c>
    </row>
    <row r="76" spans="1:5" x14ac:dyDescent="0.25">
      <c r="A76">
        <v>11</v>
      </c>
      <c r="B76" t="s">
        <v>40</v>
      </c>
      <c r="C76">
        <v>30</v>
      </c>
      <c r="D76" t="s">
        <v>118</v>
      </c>
      <c r="E76">
        <v>5</v>
      </c>
    </row>
    <row r="77" spans="1:5" x14ac:dyDescent="0.25">
      <c r="A77">
        <v>12</v>
      </c>
      <c r="B77" t="s">
        <v>41</v>
      </c>
      <c r="C77">
        <v>0</v>
      </c>
      <c r="D77" t="s">
        <v>118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118</v>
      </c>
      <c r="E78">
        <v>5</v>
      </c>
    </row>
    <row r="79" spans="1:5" x14ac:dyDescent="0.25">
      <c r="A79">
        <v>14</v>
      </c>
      <c r="B79" t="s">
        <v>42</v>
      </c>
      <c r="C79">
        <v>0</v>
      </c>
      <c r="D79" t="s">
        <v>118</v>
      </c>
      <c r="E79">
        <v>5</v>
      </c>
    </row>
    <row r="80" spans="1:5" x14ac:dyDescent="0.25">
      <c r="A80">
        <v>15</v>
      </c>
      <c r="B80" t="s">
        <v>43</v>
      </c>
      <c r="C80">
        <v>0</v>
      </c>
      <c r="D80" t="s">
        <v>118</v>
      </c>
      <c r="E80">
        <v>5</v>
      </c>
    </row>
    <row r="81" spans="1:5" x14ac:dyDescent="0.25">
      <c r="A81">
        <v>16</v>
      </c>
      <c r="B81" t="s">
        <v>44</v>
      </c>
      <c r="C81">
        <v>0</v>
      </c>
      <c r="D81" t="s">
        <v>118</v>
      </c>
      <c r="E81">
        <v>5</v>
      </c>
    </row>
    <row r="82" spans="1:5" x14ac:dyDescent="0.25">
      <c r="A82">
        <v>1</v>
      </c>
      <c r="B82" t="s">
        <v>33</v>
      </c>
      <c r="C82">
        <v>0</v>
      </c>
      <c r="D82" t="s">
        <v>38</v>
      </c>
      <c r="E82">
        <v>6</v>
      </c>
    </row>
    <row r="83" spans="1:5" x14ac:dyDescent="0.25">
      <c r="A83">
        <v>2</v>
      </c>
      <c r="B83" t="s">
        <v>34</v>
      </c>
      <c r="C83">
        <v>0</v>
      </c>
      <c r="D83" t="s">
        <v>38</v>
      </c>
      <c r="E83">
        <v>6</v>
      </c>
    </row>
    <row r="84" spans="1:5" x14ac:dyDescent="0.25">
      <c r="A84">
        <v>3</v>
      </c>
      <c r="B84" t="s">
        <v>35</v>
      </c>
      <c r="C84">
        <v>0</v>
      </c>
      <c r="D84" t="s">
        <v>38</v>
      </c>
      <c r="E84">
        <v>6</v>
      </c>
    </row>
    <row r="85" spans="1:5" x14ac:dyDescent="0.25">
      <c r="A85">
        <v>4</v>
      </c>
      <c r="B85" t="s">
        <v>36</v>
      </c>
      <c r="C85">
        <v>0</v>
      </c>
      <c r="D85" t="s">
        <v>38</v>
      </c>
      <c r="E85">
        <v>6</v>
      </c>
    </row>
    <row r="86" spans="1:5" x14ac:dyDescent="0.25">
      <c r="A86">
        <v>5</v>
      </c>
      <c r="B86" t="s">
        <v>37</v>
      </c>
      <c r="C86">
        <v>0</v>
      </c>
      <c r="D86" t="s">
        <v>38</v>
      </c>
      <c r="E86">
        <v>6</v>
      </c>
    </row>
    <row r="87" spans="1:5" x14ac:dyDescent="0.25">
      <c r="A87">
        <v>6</v>
      </c>
      <c r="B87" t="s">
        <v>45</v>
      </c>
      <c r="C87">
        <v>0</v>
      </c>
      <c r="D87" t="s">
        <v>38</v>
      </c>
      <c r="E87">
        <v>6</v>
      </c>
    </row>
    <row r="88" spans="1:5" x14ac:dyDescent="0.25">
      <c r="A88">
        <v>7</v>
      </c>
      <c r="B88" t="s">
        <v>117</v>
      </c>
      <c r="C88">
        <v>0</v>
      </c>
      <c r="D88" t="s">
        <v>38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38</v>
      </c>
      <c r="E89">
        <v>6</v>
      </c>
    </row>
    <row r="90" spans="1:5" x14ac:dyDescent="0.25">
      <c r="A90">
        <v>9</v>
      </c>
      <c r="B90" t="s">
        <v>38</v>
      </c>
      <c r="C90">
        <v>0</v>
      </c>
      <c r="D90" t="s">
        <v>38</v>
      </c>
      <c r="E90">
        <v>6</v>
      </c>
    </row>
    <row r="91" spans="1:5" x14ac:dyDescent="0.25">
      <c r="A91">
        <v>10</v>
      </c>
      <c r="B91" t="s">
        <v>39</v>
      </c>
      <c r="C91">
        <v>0</v>
      </c>
      <c r="D91" t="s">
        <v>38</v>
      </c>
      <c r="E91">
        <v>6</v>
      </c>
    </row>
    <row r="92" spans="1:5" x14ac:dyDescent="0.25">
      <c r="A92">
        <v>11</v>
      </c>
      <c r="B92" t="s">
        <v>40</v>
      </c>
      <c r="C92">
        <v>13</v>
      </c>
      <c r="D92" t="s">
        <v>38</v>
      </c>
      <c r="E92">
        <v>6</v>
      </c>
    </row>
    <row r="93" spans="1:5" x14ac:dyDescent="0.25">
      <c r="A93">
        <v>12</v>
      </c>
      <c r="B93" t="s">
        <v>41</v>
      </c>
      <c r="C93">
        <v>0</v>
      </c>
      <c r="D93" t="s">
        <v>38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38</v>
      </c>
      <c r="E94">
        <v>6</v>
      </c>
    </row>
    <row r="95" spans="1:5" x14ac:dyDescent="0.25">
      <c r="A95">
        <v>14</v>
      </c>
      <c r="B95" t="s">
        <v>42</v>
      </c>
      <c r="C95">
        <v>0</v>
      </c>
      <c r="D95" t="s">
        <v>38</v>
      </c>
      <c r="E95">
        <v>6</v>
      </c>
    </row>
    <row r="96" spans="1:5" x14ac:dyDescent="0.25">
      <c r="A96">
        <v>15</v>
      </c>
      <c r="B96" t="s">
        <v>43</v>
      </c>
      <c r="C96">
        <v>0</v>
      </c>
      <c r="D96" t="s">
        <v>38</v>
      </c>
      <c r="E96">
        <v>6</v>
      </c>
    </row>
    <row r="97" spans="1:5" x14ac:dyDescent="0.25">
      <c r="A97">
        <v>16</v>
      </c>
      <c r="B97" t="s">
        <v>44</v>
      </c>
      <c r="C97">
        <v>0</v>
      </c>
      <c r="D97" t="s">
        <v>38</v>
      </c>
      <c r="E97">
        <v>6</v>
      </c>
    </row>
    <row r="98" spans="1:5" x14ac:dyDescent="0.25">
      <c r="A98">
        <v>1</v>
      </c>
      <c r="B98" t="s">
        <v>33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34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35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36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37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45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117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38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39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40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41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42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43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44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33</v>
      </c>
      <c r="C114">
        <v>770</v>
      </c>
      <c r="D114" t="s">
        <v>84</v>
      </c>
      <c r="E114">
        <v>8</v>
      </c>
    </row>
    <row r="115" spans="1:5" x14ac:dyDescent="0.25">
      <c r="A115">
        <v>2</v>
      </c>
      <c r="B115" t="s">
        <v>34</v>
      </c>
      <c r="C115">
        <v>138</v>
      </c>
      <c r="D115" t="s">
        <v>84</v>
      </c>
      <c r="E115">
        <v>8</v>
      </c>
    </row>
    <row r="116" spans="1:5" x14ac:dyDescent="0.25">
      <c r="A116">
        <v>3</v>
      </c>
      <c r="B116" t="s">
        <v>35</v>
      </c>
      <c r="C116">
        <v>31</v>
      </c>
      <c r="D116" t="s">
        <v>84</v>
      </c>
      <c r="E116">
        <v>8</v>
      </c>
    </row>
    <row r="117" spans="1:5" x14ac:dyDescent="0.25">
      <c r="A117">
        <v>4</v>
      </c>
      <c r="B117" t="s">
        <v>36</v>
      </c>
      <c r="C117">
        <v>1</v>
      </c>
      <c r="D117" t="s">
        <v>84</v>
      </c>
      <c r="E117">
        <v>8</v>
      </c>
    </row>
    <row r="118" spans="1:5" x14ac:dyDescent="0.25">
      <c r="A118">
        <v>5</v>
      </c>
      <c r="B118" t="s">
        <v>37</v>
      </c>
      <c r="C118">
        <v>0</v>
      </c>
      <c r="D118" t="s">
        <v>84</v>
      </c>
      <c r="E118">
        <v>8</v>
      </c>
    </row>
    <row r="119" spans="1:5" x14ac:dyDescent="0.25">
      <c r="A119">
        <v>6</v>
      </c>
      <c r="B119" t="s">
        <v>45</v>
      </c>
      <c r="C119">
        <v>0</v>
      </c>
      <c r="D119" t="s">
        <v>84</v>
      </c>
      <c r="E119">
        <v>8</v>
      </c>
    </row>
    <row r="120" spans="1:5" x14ac:dyDescent="0.25">
      <c r="A120">
        <v>7</v>
      </c>
      <c r="B120" t="s">
        <v>117</v>
      </c>
      <c r="C120">
        <v>0</v>
      </c>
      <c r="D120" t="s">
        <v>84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84</v>
      </c>
      <c r="E121" s="2">
        <v>8</v>
      </c>
    </row>
    <row r="122" spans="1:5" x14ac:dyDescent="0.25">
      <c r="A122" s="2">
        <v>9</v>
      </c>
      <c r="B122" s="2" t="s">
        <v>38</v>
      </c>
      <c r="C122" s="2">
        <v>0</v>
      </c>
      <c r="D122" s="2" t="s">
        <v>84</v>
      </c>
      <c r="E122" s="2">
        <v>8</v>
      </c>
    </row>
    <row r="123" spans="1:5" x14ac:dyDescent="0.25">
      <c r="A123" s="2">
        <v>10</v>
      </c>
      <c r="B123" s="2" t="s">
        <v>39</v>
      </c>
      <c r="C123" s="2">
        <v>8</v>
      </c>
      <c r="D123" s="2" t="s">
        <v>84</v>
      </c>
      <c r="E123" s="2">
        <v>8</v>
      </c>
    </row>
    <row r="124" spans="1:5" x14ac:dyDescent="0.25">
      <c r="A124" s="2">
        <v>11</v>
      </c>
      <c r="B124" s="2" t="s">
        <v>40</v>
      </c>
      <c r="C124" s="2">
        <v>402</v>
      </c>
      <c r="D124" s="2" t="s">
        <v>84</v>
      </c>
      <c r="E124" s="2">
        <v>8</v>
      </c>
    </row>
    <row r="125" spans="1:5" x14ac:dyDescent="0.25">
      <c r="A125" s="2">
        <v>12</v>
      </c>
      <c r="B125" s="2" t="s">
        <v>41</v>
      </c>
      <c r="C125" s="2">
        <v>0</v>
      </c>
      <c r="D125" s="2" t="s">
        <v>84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3</v>
      </c>
      <c r="D126" s="2" t="s">
        <v>84</v>
      </c>
      <c r="E126" s="2">
        <v>8</v>
      </c>
    </row>
    <row r="127" spans="1:5" x14ac:dyDescent="0.25">
      <c r="A127" s="2">
        <v>14</v>
      </c>
      <c r="B127" s="2" t="s">
        <v>42</v>
      </c>
      <c r="C127" s="2">
        <v>1</v>
      </c>
      <c r="D127" s="2" t="s">
        <v>84</v>
      </c>
      <c r="E127" s="2">
        <v>8</v>
      </c>
    </row>
    <row r="128" spans="1:5" x14ac:dyDescent="0.25">
      <c r="A128" s="2">
        <v>15</v>
      </c>
      <c r="B128" s="2" t="s">
        <v>43</v>
      </c>
      <c r="C128" s="2">
        <v>1</v>
      </c>
      <c r="D128" s="2" t="s">
        <v>84</v>
      </c>
      <c r="E128" s="2">
        <v>8</v>
      </c>
    </row>
    <row r="129" spans="1:5" x14ac:dyDescent="0.25">
      <c r="A129" s="2">
        <v>16</v>
      </c>
      <c r="B129" s="2" t="s">
        <v>44</v>
      </c>
      <c r="C129" s="2">
        <v>5</v>
      </c>
      <c r="D129" s="2" t="s">
        <v>84</v>
      </c>
      <c r="E129" s="2">
        <v>8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96</v>
      </c>
      <c r="B1" t="s">
        <v>101</v>
      </c>
      <c r="C1" t="s">
        <v>2</v>
      </c>
      <c r="D1" t="s">
        <v>111</v>
      </c>
    </row>
    <row r="2" spans="1:4" x14ac:dyDescent="0.25">
      <c r="A2">
        <v>1</v>
      </c>
      <c r="B2">
        <v>46</v>
      </c>
      <c r="C2" t="s">
        <v>86</v>
      </c>
      <c r="D2" t="s">
        <v>3</v>
      </c>
    </row>
    <row r="3" spans="1:4" x14ac:dyDescent="0.25">
      <c r="A3">
        <v>2</v>
      </c>
      <c r="B3">
        <v>20</v>
      </c>
      <c r="C3" t="s">
        <v>86</v>
      </c>
      <c r="D3" t="s">
        <v>87</v>
      </c>
    </row>
    <row r="4" spans="1:4" x14ac:dyDescent="0.25">
      <c r="A4">
        <v>3</v>
      </c>
      <c r="B4">
        <v>2</v>
      </c>
      <c r="C4" t="s">
        <v>86</v>
      </c>
      <c r="D4" t="s">
        <v>88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96</v>
      </c>
      <c r="B1" t="s">
        <v>132</v>
      </c>
      <c r="C1" t="s">
        <v>101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81</v>
      </c>
      <c r="C5">
        <v>97</v>
      </c>
    </row>
    <row r="6" spans="1:3" x14ac:dyDescent="0.25">
      <c r="A6">
        <v>5</v>
      </c>
      <c r="B6" t="s">
        <v>82</v>
      </c>
      <c r="C6">
        <v>0</v>
      </c>
    </row>
    <row r="7" spans="1:3" x14ac:dyDescent="0.25">
      <c r="A7">
        <v>6</v>
      </c>
      <c r="B7" t="s">
        <v>133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83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96</v>
      </c>
      <c r="B1" t="s">
        <v>128</v>
      </c>
      <c r="C1" t="s">
        <v>29</v>
      </c>
      <c r="D1" t="s">
        <v>129</v>
      </c>
    </row>
    <row r="2" spans="1:4" x14ac:dyDescent="0.25">
      <c r="A2">
        <v>1</v>
      </c>
      <c r="B2" t="s">
        <v>130</v>
      </c>
      <c r="C2">
        <v>0</v>
      </c>
      <c r="D2">
        <v>0</v>
      </c>
    </row>
    <row r="3" spans="1:4" x14ac:dyDescent="0.25">
      <c r="A3">
        <v>2</v>
      </c>
      <c r="B3" t="s">
        <v>131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F26" sqref="F26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336</v>
      </c>
      <c r="G2">
        <v>1</v>
      </c>
    </row>
    <row r="3" spans="1:7" x14ac:dyDescent="0.25">
      <c r="A3">
        <v>2</v>
      </c>
      <c r="B3" t="s">
        <v>140</v>
      </c>
      <c r="C3" t="s">
        <v>30</v>
      </c>
      <c r="D3" t="s">
        <v>29</v>
      </c>
      <c r="E3">
        <v>1</v>
      </c>
      <c r="F3">
        <v>38</v>
      </c>
      <c r="G3">
        <v>1</v>
      </c>
    </row>
    <row r="4" spans="1:7" x14ac:dyDescent="0.25">
      <c r="A4">
        <v>3</v>
      </c>
      <c r="B4" t="s">
        <v>123</v>
      </c>
      <c r="C4" t="s">
        <v>30</v>
      </c>
      <c r="D4" t="s">
        <v>29</v>
      </c>
      <c r="E4">
        <v>1</v>
      </c>
      <c r="F4">
        <v>39</v>
      </c>
      <c r="G4">
        <v>1</v>
      </c>
    </row>
    <row r="5" spans="1:7" x14ac:dyDescent="0.25">
      <c r="A5">
        <v>4</v>
      </c>
      <c r="B5" t="s">
        <v>147</v>
      </c>
      <c r="C5" t="s">
        <v>30</v>
      </c>
      <c r="D5" t="s">
        <v>29</v>
      </c>
      <c r="E5">
        <v>1</v>
      </c>
      <c r="F5">
        <v>23</v>
      </c>
      <c r="G5">
        <v>1</v>
      </c>
    </row>
    <row r="6" spans="1:7" x14ac:dyDescent="0.25">
      <c r="A6">
        <v>5</v>
      </c>
      <c r="B6" t="s">
        <v>148</v>
      </c>
      <c r="C6" t="s">
        <v>30</v>
      </c>
      <c r="D6" t="s">
        <v>29</v>
      </c>
      <c r="E6">
        <v>1</v>
      </c>
      <c r="F6">
        <v>0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42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1057</v>
      </c>
      <c r="G8">
        <v>1</v>
      </c>
    </row>
    <row r="9" spans="1:7" x14ac:dyDescent="0.25">
      <c r="A9">
        <v>2</v>
      </c>
      <c r="B9" t="s">
        <v>140</v>
      </c>
      <c r="C9" t="s">
        <v>30</v>
      </c>
      <c r="D9" t="s">
        <v>9</v>
      </c>
      <c r="E9">
        <v>2</v>
      </c>
      <c r="F9">
        <v>125</v>
      </c>
      <c r="G9">
        <v>1</v>
      </c>
    </row>
    <row r="10" spans="1:7" x14ac:dyDescent="0.25">
      <c r="A10">
        <v>3</v>
      </c>
      <c r="B10" t="s">
        <v>123</v>
      </c>
      <c r="C10" t="s">
        <v>30</v>
      </c>
      <c r="D10" t="s">
        <v>9</v>
      </c>
      <c r="E10">
        <v>2</v>
      </c>
      <c r="F10">
        <v>48</v>
      </c>
      <c r="G10">
        <v>1</v>
      </c>
    </row>
    <row r="11" spans="1:7" x14ac:dyDescent="0.25">
      <c r="A11">
        <v>4</v>
      </c>
      <c r="B11" t="s">
        <v>147</v>
      </c>
      <c r="C11" t="s">
        <v>30</v>
      </c>
      <c r="D11" t="s">
        <v>9</v>
      </c>
      <c r="E11">
        <v>2</v>
      </c>
      <c r="F11">
        <v>47</v>
      </c>
      <c r="G11">
        <v>1</v>
      </c>
    </row>
    <row r="12" spans="1:7" x14ac:dyDescent="0.25">
      <c r="A12">
        <v>5</v>
      </c>
      <c r="B12" t="s">
        <v>148</v>
      </c>
      <c r="C12" t="s">
        <v>30</v>
      </c>
      <c r="D12" t="s">
        <v>9</v>
      </c>
      <c r="E12">
        <v>2</v>
      </c>
      <c r="F12">
        <v>0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52</v>
      </c>
      <c r="G13">
        <v>1</v>
      </c>
    </row>
    <row r="14" spans="1:7" x14ac:dyDescent="0.25">
      <c r="A14">
        <v>1</v>
      </c>
      <c r="B14" t="s">
        <v>124</v>
      </c>
      <c r="C14" t="s">
        <v>31</v>
      </c>
      <c r="D14" t="s">
        <v>29</v>
      </c>
      <c r="E14">
        <v>1</v>
      </c>
      <c r="F14">
        <v>38</v>
      </c>
      <c r="G14">
        <v>2</v>
      </c>
    </row>
    <row r="15" spans="1:7" x14ac:dyDescent="0.25">
      <c r="A15">
        <v>2</v>
      </c>
      <c r="B15" t="s">
        <v>140</v>
      </c>
      <c r="C15" t="s">
        <v>31</v>
      </c>
      <c r="D15" t="s">
        <v>29</v>
      </c>
      <c r="E15">
        <v>1</v>
      </c>
      <c r="F15">
        <v>0</v>
      </c>
      <c r="G15">
        <v>2</v>
      </c>
    </row>
    <row r="16" spans="1:7" x14ac:dyDescent="0.25">
      <c r="A16">
        <v>3</v>
      </c>
      <c r="B16" t="s">
        <v>123</v>
      </c>
      <c r="C16" t="s">
        <v>31</v>
      </c>
      <c r="D16" t="s">
        <v>29</v>
      </c>
      <c r="E16">
        <v>1</v>
      </c>
      <c r="F16">
        <v>26</v>
      </c>
      <c r="G16">
        <v>2</v>
      </c>
    </row>
    <row r="17" spans="1:7" x14ac:dyDescent="0.25">
      <c r="A17">
        <v>4</v>
      </c>
      <c r="B17" t="s">
        <v>147</v>
      </c>
      <c r="C17" t="s">
        <v>31</v>
      </c>
      <c r="D17" t="s">
        <v>29</v>
      </c>
      <c r="E17">
        <v>1</v>
      </c>
      <c r="F17">
        <v>0</v>
      </c>
      <c r="G17">
        <v>2</v>
      </c>
    </row>
    <row r="18" spans="1:7" x14ac:dyDescent="0.25">
      <c r="A18">
        <v>5</v>
      </c>
      <c r="B18" t="s">
        <v>148</v>
      </c>
      <c r="C18" t="s">
        <v>31</v>
      </c>
      <c r="D18" t="s">
        <v>29</v>
      </c>
      <c r="E18">
        <v>1</v>
      </c>
      <c r="F18">
        <v>0</v>
      </c>
      <c r="G18">
        <v>2</v>
      </c>
    </row>
    <row r="19" spans="1:7" x14ac:dyDescent="0.25">
      <c r="A19">
        <v>6</v>
      </c>
      <c r="B19" t="s">
        <v>103</v>
      </c>
      <c r="C19" t="s">
        <v>31</v>
      </c>
      <c r="D19" t="s">
        <v>29</v>
      </c>
      <c r="E19">
        <v>1</v>
      </c>
      <c r="F19">
        <v>8</v>
      </c>
      <c r="G19">
        <v>2</v>
      </c>
    </row>
    <row r="20" spans="1:7" x14ac:dyDescent="0.25">
      <c r="A20">
        <v>1</v>
      </c>
      <c r="B20" t="s">
        <v>124</v>
      </c>
      <c r="C20" t="s">
        <v>31</v>
      </c>
      <c r="D20" t="s">
        <v>9</v>
      </c>
      <c r="E20">
        <v>2</v>
      </c>
      <c r="F20">
        <v>93</v>
      </c>
      <c r="G20">
        <v>2</v>
      </c>
    </row>
    <row r="21" spans="1:7" x14ac:dyDescent="0.25">
      <c r="A21">
        <v>2</v>
      </c>
      <c r="B21" t="s">
        <v>140</v>
      </c>
      <c r="C21" t="s">
        <v>31</v>
      </c>
      <c r="D21" t="s">
        <v>9</v>
      </c>
      <c r="E21">
        <v>2</v>
      </c>
      <c r="F21">
        <v>0</v>
      </c>
      <c r="G21">
        <v>2</v>
      </c>
    </row>
    <row r="22" spans="1:7" x14ac:dyDescent="0.25">
      <c r="A22">
        <v>3</v>
      </c>
      <c r="B22" t="s">
        <v>123</v>
      </c>
      <c r="C22" t="s">
        <v>31</v>
      </c>
      <c r="D22" t="s">
        <v>9</v>
      </c>
      <c r="E22">
        <v>2</v>
      </c>
      <c r="F22">
        <v>64</v>
      </c>
      <c r="G22">
        <v>2</v>
      </c>
    </row>
    <row r="23" spans="1:7" x14ac:dyDescent="0.25">
      <c r="A23">
        <v>4</v>
      </c>
      <c r="B23" t="s">
        <v>147</v>
      </c>
      <c r="C23" t="s">
        <v>31</v>
      </c>
      <c r="D23" t="s">
        <v>9</v>
      </c>
      <c r="E23">
        <v>2</v>
      </c>
      <c r="F23">
        <v>0</v>
      </c>
      <c r="G23">
        <v>2</v>
      </c>
    </row>
    <row r="24" spans="1:7" x14ac:dyDescent="0.25">
      <c r="A24">
        <v>5</v>
      </c>
      <c r="B24" t="s">
        <v>148</v>
      </c>
      <c r="C24" t="s">
        <v>31</v>
      </c>
      <c r="D24" t="s">
        <v>9</v>
      </c>
      <c r="E24">
        <v>2</v>
      </c>
      <c r="F24">
        <v>0</v>
      </c>
      <c r="G24">
        <v>2</v>
      </c>
    </row>
    <row r="25" spans="1:7" x14ac:dyDescent="0.25">
      <c r="A25">
        <v>6</v>
      </c>
      <c r="B25" t="s">
        <v>103</v>
      </c>
      <c r="C25" t="s">
        <v>31</v>
      </c>
      <c r="D25" t="s">
        <v>9</v>
      </c>
      <c r="E25">
        <v>2</v>
      </c>
      <c r="F25">
        <v>8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1</v>
      </c>
      <c r="G26">
        <v>3</v>
      </c>
    </row>
    <row r="27" spans="1:7" x14ac:dyDescent="0.25">
      <c r="A27">
        <v>2</v>
      </c>
      <c r="B27" t="s">
        <v>140</v>
      </c>
      <c r="C27" t="s">
        <v>104</v>
      </c>
      <c r="D27" t="s">
        <v>29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123</v>
      </c>
      <c r="C28" t="s">
        <v>104</v>
      </c>
      <c r="D28" t="s">
        <v>29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147</v>
      </c>
      <c r="C29" t="s">
        <v>104</v>
      </c>
      <c r="D29" t="s">
        <v>29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148</v>
      </c>
      <c r="C30" t="s">
        <v>104</v>
      </c>
      <c r="D30" t="s">
        <v>29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1</v>
      </c>
      <c r="G32">
        <v>3</v>
      </c>
    </row>
    <row r="33" spans="1:7" x14ac:dyDescent="0.25">
      <c r="A33">
        <v>2</v>
      </c>
      <c r="B33" t="s">
        <v>140</v>
      </c>
      <c r="C33" t="s">
        <v>104</v>
      </c>
      <c r="D33" t="s">
        <v>9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123</v>
      </c>
      <c r="C34" t="s">
        <v>104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147</v>
      </c>
      <c r="C35" t="s">
        <v>104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148</v>
      </c>
      <c r="C36" t="s">
        <v>104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/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1257</v>
      </c>
      <c r="G2">
        <v>1</v>
      </c>
    </row>
    <row r="3" spans="1:7" x14ac:dyDescent="0.25">
      <c r="A3">
        <v>2</v>
      </c>
      <c r="B3" t="s">
        <v>140</v>
      </c>
      <c r="C3" t="s">
        <v>30</v>
      </c>
      <c r="D3" t="s">
        <v>29</v>
      </c>
      <c r="E3">
        <v>1</v>
      </c>
      <c r="F3">
        <v>207</v>
      </c>
      <c r="G3">
        <v>1</v>
      </c>
    </row>
    <row r="4" spans="1:7" x14ac:dyDescent="0.25">
      <c r="A4">
        <v>3</v>
      </c>
      <c r="B4" t="s">
        <v>123</v>
      </c>
      <c r="C4" t="s">
        <v>30</v>
      </c>
      <c r="D4" t="s">
        <v>29</v>
      </c>
      <c r="E4">
        <v>1</v>
      </c>
      <c r="F4">
        <v>195</v>
      </c>
      <c r="G4">
        <v>1</v>
      </c>
    </row>
    <row r="5" spans="1:7" x14ac:dyDescent="0.25">
      <c r="A5">
        <v>4</v>
      </c>
      <c r="B5" t="s">
        <v>147</v>
      </c>
      <c r="C5" t="s">
        <v>30</v>
      </c>
      <c r="D5" t="s">
        <v>29</v>
      </c>
      <c r="E5">
        <v>1</v>
      </c>
      <c r="F5">
        <v>71</v>
      </c>
      <c r="G5">
        <v>1</v>
      </c>
    </row>
    <row r="6" spans="1:7" x14ac:dyDescent="0.25">
      <c r="A6">
        <v>5</v>
      </c>
      <c r="B6" t="s">
        <v>148</v>
      </c>
      <c r="C6" t="s">
        <v>30</v>
      </c>
      <c r="D6" t="s">
        <v>29</v>
      </c>
      <c r="E6">
        <v>1</v>
      </c>
      <c r="F6">
        <v>21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145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3479</v>
      </c>
      <c r="G8">
        <v>1</v>
      </c>
    </row>
    <row r="9" spans="1:7" x14ac:dyDescent="0.25">
      <c r="A9">
        <v>2</v>
      </c>
      <c r="B9" t="s">
        <v>140</v>
      </c>
      <c r="C9" t="s">
        <v>30</v>
      </c>
      <c r="D9" t="s">
        <v>9</v>
      </c>
      <c r="E9">
        <v>2</v>
      </c>
      <c r="F9">
        <v>599</v>
      </c>
      <c r="G9">
        <v>1</v>
      </c>
    </row>
    <row r="10" spans="1:7" x14ac:dyDescent="0.25">
      <c r="A10">
        <v>3</v>
      </c>
      <c r="B10" t="s">
        <v>123</v>
      </c>
      <c r="C10" t="s">
        <v>30</v>
      </c>
      <c r="D10" t="s">
        <v>9</v>
      </c>
      <c r="E10">
        <v>2</v>
      </c>
      <c r="F10">
        <v>285</v>
      </c>
      <c r="G10">
        <v>1</v>
      </c>
    </row>
    <row r="11" spans="1:7" x14ac:dyDescent="0.25">
      <c r="A11">
        <v>4</v>
      </c>
      <c r="B11" t="s">
        <v>147</v>
      </c>
      <c r="C11" t="s">
        <v>30</v>
      </c>
      <c r="D11" t="s">
        <v>9</v>
      </c>
      <c r="E11">
        <v>2</v>
      </c>
      <c r="F11">
        <v>154</v>
      </c>
      <c r="G11">
        <v>1</v>
      </c>
    </row>
    <row r="12" spans="1:7" x14ac:dyDescent="0.25">
      <c r="A12">
        <v>5</v>
      </c>
      <c r="B12" t="s">
        <v>148</v>
      </c>
      <c r="C12" t="s">
        <v>30</v>
      </c>
      <c r="D12" t="s">
        <v>9</v>
      </c>
      <c r="E12">
        <v>2</v>
      </c>
      <c r="F12">
        <v>56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192</v>
      </c>
      <c r="G13">
        <v>1</v>
      </c>
    </row>
    <row r="14" spans="1:7" x14ac:dyDescent="0.25">
      <c r="A14">
        <v>1</v>
      </c>
      <c r="B14" t="s">
        <v>124</v>
      </c>
      <c r="C14" t="s">
        <v>31</v>
      </c>
      <c r="D14" t="s">
        <v>29</v>
      </c>
      <c r="E14">
        <v>1</v>
      </c>
      <c r="F14">
        <v>134</v>
      </c>
      <c r="G14">
        <v>2</v>
      </c>
    </row>
    <row r="15" spans="1:7" x14ac:dyDescent="0.25">
      <c r="A15">
        <v>2</v>
      </c>
      <c r="B15" t="s">
        <v>140</v>
      </c>
      <c r="C15" t="s">
        <v>31</v>
      </c>
      <c r="D15" t="s">
        <v>29</v>
      </c>
      <c r="E15">
        <v>1</v>
      </c>
      <c r="F15">
        <v>1</v>
      </c>
      <c r="G15">
        <v>2</v>
      </c>
    </row>
    <row r="16" spans="1:7" x14ac:dyDescent="0.25">
      <c r="A16">
        <v>3</v>
      </c>
      <c r="B16" t="s">
        <v>123</v>
      </c>
      <c r="C16" t="s">
        <v>31</v>
      </c>
      <c r="D16" t="s">
        <v>29</v>
      </c>
      <c r="E16">
        <v>1</v>
      </c>
      <c r="F16">
        <v>146</v>
      </c>
      <c r="G16">
        <v>2</v>
      </c>
    </row>
    <row r="17" spans="1:7" x14ac:dyDescent="0.25">
      <c r="A17">
        <v>4</v>
      </c>
      <c r="B17" t="s">
        <v>147</v>
      </c>
      <c r="C17" t="s">
        <v>31</v>
      </c>
      <c r="D17" t="s">
        <v>29</v>
      </c>
      <c r="E17">
        <v>1</v>
      </c>
      <c r="F17">
        <v>6</v>
      </c>
      <c r="G17">
        <v>2</v>
      </c>
    </row>
    <row r="18" spans="1:7" x14ac:dyDescent="0.25">
      <c r="A18">
        <v>5</v>
      </c>
      <c r="B18" t="s">
        <v>148</v>
      </c>
      <c r="C18" t="s">
        <v>31</v>
      </c>
      <c r="D18" t="s">
        <v>29</v>
      </c>
      <c r="E18">
        <v>1</v>
      </c>
      <c r="F18">
        <v>0</v>
      </c>
      <c r="G18">
        <v>2</v>
      </c>
    </row>
    <row r="19" spans="1:7" x14ac:dyDescent="0.25">
      <c r="A19">
        <v>6</v>
      </c>
      <c r="B19" t="s">
        <v>103</v>
      </c>
      <c r="C19" t="s">
        <v>31</v>
      </c>
      <c r="D19" t="s">
        <v>29</v>
      </c>
      <c r="E19">
        <v>1</v>
      </c>
      <c r="F19">
        <v>35</v>
      </c>
      <c r="G19">
        <v>2</v>
      </c>
    </row>
    <row r="20" spans="1:7" x14ac:dyDescent="0.25">
      <c r="A20">
        <v>1</v>
      </c>
      <c r="B20" t="s">
        <v>124</v>
      </c>
      <c r="C20" t="s">
        <v>31</v>
      </c>
      <c r="D20" t="s">
        <v>9</v>
      </c>
      <c r="E20">
        <v>2</v>
      </c>
      <c r="F20">
        <v>279</v>
      </c>
      <c r="G20">
        <v>2</v>
      </c>
    </row>
    <row r="21" spans="1:7" x14ac:dyDescent="0.25">
      <c r="A21">
        <v>2</v>
      </c>
      <c r="B21" t="s">
        <v>140</v>
      </c>
      <c r="C21" t="s">
        <v>31</v>
      </c>
      <c r="D21" t="s">
        <v>9</v>
      </c>
      <c r="E21">
        <v>2</v>
      </c>
      <c r="F21">
        <v>1</v>
      </c>
      <c r="G21">
        <v>2</v>
      </c>
    </row>
    <row r="22" spans="1:7" x14ac:dyDescent="0.25">
      <c r="A22">
        <v>3</v>
      </c>
      <c r="B22" t="s">
        <v>123</v>
      </c>
      <c r="C22" t="s">
        <v>31</v>
      </c>
      <c r="D22" t="s">
        <v>9</v>
      </c>
      <c r="E22">
        <v>2</v>
      </c>
      <c r="F22">
        <v>282</v>
      </c>
      <c r="G22">
        <v>2</v>
      </c>
    </row>
    <row r="23" spans="1:7" x14ac:dyDescent="0.25">
      <c r="A23">
        <v>4</v>
      </c>
      <c r="B23" t="s">
        <v>147</v>
      </c>
      <c r="C23" t="s">
        <v>31</v>
      </c>
      <c r="D23" t="s">
        <v>9</v>
      </c>
      <c r="E23">
        <v>2</v>
      </c>
      <c r="F23">
        <v>6</v>
      </c>
      <c r="G23">
        <v>2</v>
      </c>
    </row>
    <row r="24" spans="1:7" x14ac:dyDescent="0.25">
      <c r="A24">
        <v>5</v>
      </c>
      <c r="B24" t="s">
        <v>148</v>
      </c>
      <c r="C24" t="s">
        <v>31</v>
      </c>
      <c r="D24" t="s">
        <v>9</v>
      </c>
      <c r="E24">
        <v>2</v>
      </c>
      <c r="F24">
        <v>0</v>
      </c>
      <c r="G24">
        <v>2</v>
      </c>
    </row>
    <row r="25" spans="1:7" x14ac:dyDescent="0.25">
      <c r="A25">
        <v>6</v>
      </c>
      <c r="B25" t="s">
        <v>103</v>
      </c>
      <c r="C25" t="s">
        <v>31</v>
      </c>
      <c r="D25" t="s">
        <v>9</v>
      </c>
      <c r="E25">
        <v>2</v>
      </c>
      <c r="F25">
        <v>57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5</v>
      </c>
      <c r="G26">
        <v>3</v>
      </c>
    </row>
    <row r="27" spans="1:7" x14ac:dyDescent="0.25">
      <c r="A27">
        <v>2</v>
      </c>
      <c r="B27" t="s">
        <v>140</v>
      </c>
      <c r="C27" t="s">
        <v>104</v>
      </c>
      <c r="D27" t="s">
        <v>29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123</v>
      </c>
      <c r="C28" t="s">
        <v>104</v>
      </c>
      <c r="D28" t="s">
        <v>29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147</v>
      </c>
      <c r="C29" t="s">
        <v>104</v>
      </c>
      <c r="D29" t="s">
        <v>29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148</v>
      </c>
      <c r="C30" t="s">
        <v>104</v>
      </c>
      <c r="D30" t="s">
        <v>29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5</v>
      </c>
      <c r="G32">
        <v>3</v>
      </c>
    </row>
    <row r="33" spans="1:7" x14ac:dyDescent="0.25">
      <c r="A33">
        <v>2</v>
      </c>
      <c r="B33" t="s">
        <v>140</v>
      </c>
      <c r="C33" t="s">
        <v>104</v>
      </c>
      <c r="D33" t="s">
        <v>9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123</v>
      </c>
      <c r="C34" t="s">
        <v>104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147</v>
      </c>
      <c r="C35" t="s">
        <v>104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148</v>
      </c>
      <c r="C36" t="s">
        <v>104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55</v>
      </c>
      <c r="D1" t="s">
        <v>105</v>
      </c>
      <c r="E1" t="s">
        <v>52</v>
      </c>
    </row>
    <row r="2" spans="1:5" x14ac:dyDescent="0.25">
      <c r="A2">
        <v>1</v>
      </c>
      <c r="B2" t="s">
        <v>125</v>
      </c>
      <c r="C2">
        <v>1847</v>
      </c>
      <c r="D2">
        <v>1668</v>
      </c>
      <c r="E2">
        <v>258</v>
      </c>
    </row>
    <row r="3" spans="1:5" x14ac:dyDescent="0.25">
      <c r="A3">
        <v>2</v>
      </c>
      <c r="B3" t="s">
        <v>126</v>
      </c>
      <c r="C3">
        <v>315</v>
      </c>
      <c r="D3">
        <v>277</v>
      </c>
      <c r="E3">
        <v>16</v>
      </c>
    </row>
    <row r="4" spans="1:5" x14ac:dyDescent="0.25">
      <c r="A4">
        <v>3</v>
      </c>
      <c r="B4" t="s">
        <v>127</v>
      </c>
      <c r="C4">
        <v>272</v>
      </c>
      <c r="D4">
        <v>239</v>
      </c>
      <c r="E4">
        <v>70</v>
      </c>
    </row>
    <row r="5" spans="1:5" x14ac:dyDescent="0.25">
      <c r="A5" s="2">
        <v>4</v>
      </c>
      <c r="B5" s="2" t="s">
        <v>149</v>
      </c>
      <c r="C5" s="2">
        <v>182</v>
      </c>
      <c r="D5" s="2">
        <v>176</v>
      </c>
      <c r="E5" s="2">
        <v>15</v>
      </c>
    </row>
    <row r="6" spans="1:5" x14ac:dyDescent="0.25">
      <c r="A6" s="2">
        <v>5</v>
      </c>
      <c r="B6" s="2" t="s">
        <v>142</v>
      </c>
      <c r="C6" s="2">
        <v>160</v>
      </c>
      <c r="D6" s="2">
        <v>134</v>
      </c>
      <c r="E6" s="2">
        <v>20</v>
      </c>
    </row>
    <row r="7" spans="1:5" x14ac:dyDescent="0.25">
      <c r="A7" s="2">
        <v>6</v>
      </c>
      <c r="B7" s="2" t="s">
        <v>103</v>
      </c>
      <c r="C7" s="2">
        <v>300</v>
      </c>
      <c r="D7" s="2">
        <v>293</v>
      </c>
      <c r="E7" s="2">
        <v>53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57</v>
      </c>
      <c r="D1" t="s">
        <v>105</v>
      </c>
      <c r="E1" t="s">
        <v>52</v>
      </c>
    </row>
    <row r="2" spans="1:5" x14ac:dyDescent="0.25">
      <c r="A2" s="2">
        <v>1</v>
      </c>
      <c r="B2" s="2" t="s">
        <v>125</v>
      </c>
      <c r="C2" s="2">
        <v>33</v>
      </c>
      <c r="D2" s="2">
        <v>18</v>
      </c>
      <c r="E2" s="2">
        <v>4</v>
      </c>
    </row>
    <row r="3" spans="1:5" x14ac:dyDescent="0.25">
      <c r="A3" s="2">
        <v>2</v>
      </c>
      <c r="B3" s="2" t="s">
        <v>127</v>
      </c>
      <c r="C3" s="2">
        <v>11</v>
      </c>
      <c r="D3" s="2">
        <v>5</v>
      </c>
      <c r="E3" s="2">
        <v>0</v>
      </c>
    </row>
    <row r="4" spans="1:5" x14ac:dyDescent="0.25">
      <c r="A4" s="2">
        <v>3</v>
      </c>
      <c r="B4" s="2" t="s">
        <v>143</v>
      </c>
      <c r="C4" s="2">
        <v>8</v>
      </c>
      <c r="D4" s="2">
        <v>2</v>
      </c>
      <c r="E4" s="2">
        <v>0</v>
      </c>
    </row>
    <row r="5" spans="1:5" x14ac:dyDescent="0.25">
      <c r="A5" s="2">
        <v>4</v>
      </c>
      <c r="B5" s="2" t="s">
        <v>126</v>
      </c>
      <c r="C5" s="2">
        <v>6</v>
      </c>
      <c r="D5" s="2">
        <v>0</v>
      </c>
      <c r="E5" s="2">
        <v>0</v>
      </c>
    </row>
    <row r="6" spans="1:5" x14ac:dyDescent="0.25">
      <c r="A6" s="2">
        <v>5</v>
      </c>
      <c r="B6" s="2" t="s">
        <v>149</v>
      </c>
      <c r="C6" s="2">
        <v>3</v>
      </c>
      <c r="D6" s="2">
        <v>0</v>
      </c>
      <c r="E6" s="2">
        <v>0</v>
      </c>
    </row>
    <row r="7" spans="1:5" x14ac:dyDescent="0.25">
      <c r="A7" s="2">
        <v>6</v>
      </c>
      <c r="B7" s="2" t="s">
        <v>103</v>
      </c>
      <c r="C7" s="2">
        <v>19</v>
      </c>
      <c r="D7" s="2">
        <v>10</v>
      </c>
      <c r="E7" s="2">
        <v>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120</v>
      </c>
      <c r="B1" t="s">
        <v>121</v>
      </c>
      <c r="C1" t="s">
        <v>122</v>
      </c>
    </row>
    <row r="2" spans="1:3" x14ac:dyDescent="0.25">
      <c r="A2" s="1" t="s">
        <v>144</v>
      </c>
      <c r="B2" s="1" t="s">
        <v>145</v>
      </c>
      <c r="C2" s="1" t="s">
        <v>146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4613</v>
      </c>
      <c r="B2" t="s">
        <v>89</v>
      </c>
      <c r="C2" t="s">
        <v>63</v>
      </c>
      <c r="D2">
        <v>1</v>
      </c>
    </row>
    <row r="3" spans="1:4" x14ac:dyDescent="0.25">
      <c r="A3">
        <v>0</v>
      </c>
      <c r="B3" t="s">
        <v>89</v>
      </c>
      <c r="C3" t="s">
        <v>91</v>
      </c>
      <c r="D3">
        <v>2</v>
      </c>
    </row>
    <row r="4" spans="1:4" x14ac:dyDescent="0.25">
      <c r="A4">
        <v>0</v>
      </c>
      <c r="B4" t="s">
        <v>89</v>
      </c>
      <c r="C4" t="s">
        <v>62</v>
      </c>
      <c r="D4">
        <v>3</v>
      </c>
    </row>
    <row r="5" spans="1:4" x14ac:dyDescent="0.25">
      <c r="A5">
        <v>8</v>
      </c>
      <c r="B5" t="s">
        <v>89</v>
      </c>
      <c r="C5" t="s">
        <v>90</v>
      </c>
      <c r="D5">
        <v>4</v>
      </c>
    </row>
    <row r="6" spans="1:4" x14ac:dyDescent="0.25">
      <c r="A6">
        <v>2494</v>
      </c>
      <c r="B6" t="s">
        <v>49</v>
      </c>
      <c r="C6" t="s">
        <v>63</v>
      </c>
      <c r="D6">
        <v>1</v>
      </c>
    </row>
    <row r="7" spans="1:4" x14ac:dyDescent="0.25">
      <c r="A7">
        <v>7</v>
      </c>
      <c r="B7" t="s">
        <v>49</v>
      </c>
      <c r="C7" t="s">
        <v>91</v>
      </c>
      <c r="D7">
        <v>2</v>
      </c>
    </row>
    <row r="8" spans="1:4" x14ac:dyDescent="0.25">
      <c r="A8">
        <v>0</v>
      </c>
      <c r="B8" t="s">
        <v>49</v>
      </c>
      <c r="C8" t="s">
        <v>62</v>
      </c>
      <c r="D8">
        <v>3</v>
      </c>
    </row>
    <row r="9" spans="1:4" x14ac:dyDescent="0.25">
      <c r="A9">
        <v>22</v>
      </c>
      <c r="B9" t="s">
        <v>49</v>
      </c>
      <c r="C9" t="s">
        <v>90</v>
      </c>
      <c r="D9">
        <v>4</v>
      </c>
    </row>
    <row r="10" spans="1:4" x14ac:dyDescent="0.25">
      <c r="A10">
        <v>961</v>
      </c>
      <c r="B10" t="s">
        <v>50</v>
      </c>
      <c r="C10" t="s">
        <v>63</v>
      </c>
      <c r="D10">
        <v>1</v>
      </c>
    </row>
    <row r="11" spans="1:4" x14ac:dyDescent="0.25">
      <c r="A11">
        <v>2</v>
      </c>
      <c r="B11" t="s">
        <v>50</v>
      </c>
      <c r="C11" t="s">
        <v>91</v>
      </c>
      <c r="D11">
        <v>2</v>
      </c>
    </row>
    <row r="12" spans="1:4" x14ac:dyDescent="0.25">
      <c r="A12">
        <v>0</v>
      </c>
      <c r="B12" t="s">
        <v>50</v>
      </c>
      <c r="C12" t="s">
        <v>62</v>
      </c>
      <c r="D12">
        <v>3</v>
      </c>
    </row>
    <row r="13" spans="1:4" x14ac:dyDescent="0.25">
      <c r="A13">
        <v>18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Koszykowa - Kozłowska Magdalena</cp:lastModifiedBy>
  <cp:lastPrinted>2016-07-22T09:57:14Z</cp:lastPrinted>
  <dcterms:created xsi:type="dcterms:W3CDTF">2014-07-29T18:33:30Z</dcterms:created>
  <dcterms:modified xsi:type="dcterms:W3CDTF">2016-07-22T10:01:29Z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