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1" i="1"/>
  <c r="G31" i="1"/>
  <c r="G29" i="1"/>
  <c r="G27" i="1"/>
  <c r="G24" i="1"/>
  <c r="E40" i="1"/>
  <c r="G20" i="1"/>
  <c r="G19" i="1"/>
  <c r="D15" i="1" l="1"/>
  <c r="G17" i="1" l="1"/>
  <c r="G22" i="1"/>
  <c r="J19" i="1" l="1"/>
  <c r="D17" i="1" l="1"/>
  <c r="D18" i="1"/>
  <c r="J24" i="1" l="1"/>
  <c r="G15" i="1" l="1"/>
  <c r="G16" i="1"/>
  <c r="G18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<sst xmlns="http://schemas.openxmlformats.org/spreadsheetml/2006/main" count="169" uniqueCount="39">
  <si>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</si>
  <si>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</si>
  <si>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</si>
  <si>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</si>
  <si>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</si>
  <si>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</si>
  <si>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</si>
  <si>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</si>
  <si>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</si>
  <si>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</si>
  <si>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</si>
  <si>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</si>
  <si>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</si>
  <si>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</si>
  <si>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</si>
  <si>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</si>
  <si>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</si>
  <si>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</si>
  <si>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</si>
  <si>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</si>
  <si>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</si>
  <si>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</si>
  <si>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</si>
  <si>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</si>
  <si>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</si>
  <si>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</si>
  <si>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</si>
  <si>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</si>
  <si>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</si>
  <si>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</si>
  <si>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</si>
  <si>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</si>
  <si>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</si>
  <si>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</si>
  <si>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</si>
  <si>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23.11 - 29.11.2020r. cena w zł/kg (szt*)</t>
  </si>
  <si>
    <t>49 tydzień</t>
  </si>
  <si>
    <t>30.11 - 06.12.2020 r</t>
  </si>
  <si>
    <t>30.11 - 06.12.2020r.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</si>
</sst>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36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37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1.5</v>
      </c>
      <c r="C11" s="27">
        <v>1.5</v>
      </c>
      <c r="D11" s="17">
        <f t="shared" ref="D11:D12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1.3</v>
      </c>
      <c r="C12" s="27">
        <v>1.3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1.25</v>
      </c>
      <c r="F14" s="27">
        <v>1.25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" si="1">((B15-C15)/C15)*100</f>
        <v>0</v>
      </c>
      <c r="E15" s="16" t="s">
        <v>30</v>
      </c>
      <c r="F15" s="27" t="s">
        <v>30</v>
      </c>
      <c r="G15" s="20" t="str">
        <f t="shared" ref="G15:G18" si="2">G13</f>
        <v>--</v>
      </c>
      <c r="H15" s="16">
        <v>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 t="str">
        <f t="shared" si="2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</v>
      </c>
      <c r="C17" s="27">
        <v>2</v>
      </c>
      <c r="D17" s="17">
        <f t="shared" ref="D17" si="3">((B17-C17)/C17)*100</f>
        <v>0</v>
      </c>
      <c r="E17" s="16">
        <v>2.12</v>
      </c>
      <c r="F17" s="27">
        <v>2.12</v>
      </c>
      <c r="G17" s="17">
        <f t="shared" ref="G17:G20" si="4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5">D16</f>
        <v>--</v>
      </c>
      <c r="E18" s="16" t="s">
        <v>30</v>
      </c>
      <c r="F18" s="27" t="s">
        <v>30</v>
      </c>
      <c r="G18" s="20" t="str">
        <f t="shared" si="2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</v>
      </c>
      <c r="C19" s="27">
        <v>0.88</v>
      </c>
      <c r="D19" s="20">
        <f>((B19-C19)/C19)*100</f>
        <v>2.2727272727272747</v>
      </c>
      <c r="E19" s="16">
        <v>0.7</v>
      </c>
      <c r="F19" s="27">
        <v>0.7</v>
      </c>
      <c r="G19" s="20">
        <f t="shared" si="4"/>
        <v>0</v>
      </c>
      <c r="H19" s="16">
        <v>0.95484684096476791</v>
      </c>
      <c r="I19" s="19">
        <v>0.96071384734474241</v>
      </c>
      <c r="J19" s="32">
        <f t="shared" ref="J19:J21" si="6">((H19-I19)/I19)*100</f>
        <v>-0.61069239255684304</v>
      </c>
      <c r="L19" s="15"/>
      <c r="O19" s="7"/>
    </row>
    <row r="20" spans="1:15" ht="18" customHeight="1" x14ac:dyDescent="0.25">
      <c r="A20" s="11" t="s">
        <v>13</v>
      </c>
      <c r="B20" s="16">
        <v>0.65</v>
      </c>
      <c r="C20" s="28">
        <v>0.65</v>
      </c>
      <c r="D20" s="32">
        <f>((B20-C20)/C20)*100</f>
        <v>0</v>
      </c>
      <c r="E20" s="16">
        <v>0.7</v>
      </c>
      <c r="F20" s="27">
        <v>0.7</v>
      </c>
      <c r="G20" s="20">
        <f t="shared" si="4"/>
        <v>0</v>
      </c>
      <c r="H20" s="19">
        <v>0.90017329196981655</v>
      </c>
      <c r="I20" s="19">
        <v>0.90608063522982518</v>
      </c>
      <c r="J20" s="32">
        <f t="shared" si="6"/>
        <v>-0.65196661647119869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1.7</v>
      </c>
      <c r="F21" s="27">
        <v>1.7</v>
      </c>
      <c r="G21" s="20" t="s">
        <v>30</v>
      </c>
      <c r="H21" s="19">
        <v>2.4573860545596014</v>
      </c>
      <c r="I21" s="19">
        <v>2.2784217562496987</v>
      </c>
      <c r="J21" s="32">
        <f t="shared" si="6"/>
        <v>7.8547484818824511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6.75</v>
      </c>
      <c r="F22" s="27">
        <v>6.75</v>
      </c>
      <c r="G22" s="20">
        <f t="shared" ref="G22:G24" si="7">((E22-F22)/F22)*100</f>
        <v>0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1.9</v>
      </c>
      <c r="F24" s="27">
        <v>1.9</v>
      </c>
      <c r="G24" s="20">
        <f t="shared" si="7"/>
        <v>0</v>
      </c>
      <c r="H24" s="19">
        <v>1.9673897725020228</v>
      </c>
      <c r="I24" s="19">
        <v>1.8311506970433449</v>
      </c>
      <c r="J24" s="17">
        <f t="shared" ref="J24" si="8">((H24-I24)/I24)*100</f>
        <v>7.4400799278101726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9">((E27-F27)/F27)*100</f>
        <v>0</v>
      </c>
      <c r="H27" s="19">
        <v>0.84792272404212699</v>
      </c>
      <c r="I27" s="19">
        <v>0.82968710211357266</v>
      </c>
      <c r="J27" s="32">
        <f t="shared" ref="J27:J29" si="10">((H27-I27)/I27)*100</f>
        <v>2.1978914559597578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0.4</v>
      </c>
      <c r="F29" s="27">
        <v>0.4</v>
      </c>
      <c r="G29" s="20">
        <f t="shared" si="9"/>
        <v>0</v>
      </c>
      <c r="H29" s="16">
        <v>0.51</v>
      </c>
      <c r="I29" s="19">
        <v>0.51</v>
      </c>
      <c r="J29" s="32">
        <f t="shared" si="10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0.42</v>
      </c>
      <c r="F31" s="27">
        <v>0.42</v>
      </c>
      <c r="G31" s="20">
        <f t="shared" si="9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 t="s">
        <v>30</v>
      </c>
      <c r="F32" s="33" t="s">
        <v>30</v>
      </c>
      <c r="G32" s="37" t="s">
        <v>30</v>
      </c>
      <c r="H32" s="31">
        <v>5.2296560960395384</v>
      </c>
      <c r="I32" s="25">
        <v>5.2678404127458638</v>
      </c>
      <c r="J32" s="24">
        <f t="shared" ref="J32" si="11">((H32-I32)/I32)*100</f>
        <v>-0.72485712767486432</v>
      </c>
    </row>
    <row r="38" spans="5:7" x14ac:dyDescent="0.2">
      <c r="E38">
        <v>0.85</v>
      </c>
      <c r="G38" t="s">
        <v>32</v>
      </c>
    </row>
    <row r="39" spans="5:7" x14ac:dyDescent="0.2">
      <c r="E39">
        <v>2</v>
      </c>
    </row>
    <row r="40" spans="5:7" x14ac:dyDescent="0.2">
      <c r="E40">
        <f>E38/E39</f>
        <v>0.42499999999999999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2020-12-10T13:00:43Z</dcterms:modified>
</cp:coreProperties>
</file>