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Grupy\DZ\__FEnIKS 2021-2027_\_nabór_2\Sekretariat\Uchwały KD\Lista ocenionych\1 lista ocenionych\Listy promocja\"/>
    </mc:Choice>
  </mc:AlternateContent>
  <xr:revisionPtr revIDLastSave="0" documentId="13_ncr:1_{0AA2D33B-B21A-4E78-A52F-5D3EC978933F}" xr6:coauthVersionLast="47" xr6:coauthVersionMax="47" xr10:uidLastSave="{00000000-0000-0000-0000-000000000000}"/>
  <bookViews>
    <workbookView xWindow="360" yWindow="360" windowWidth="23010" windowHeight="12330" xr2:uid="{00000000-000D-0000-FFFF-FFFF00000000}"/>
  </bookViews>
  <sheets>
    <sheet name="1 lista ocenionych projekrów" sheetId="1" r:id="rId1"/>
    <sheet name="propocjonalność" sheetId="2" r:id="rId2"/>
  </sheets>
  <definedNames>
    <definedName name="_xlnm.Print_Titles" localSheetId="0">'1 lista ocenionych projekrów'!$6:$6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1" i="1"/>
  <c r="G11" i="1"/>
  <c r="C3" i="2" l="1"/>
  <c r="D3" i="2" s="1"/>
  <c r="C2" i="2"/>
  <c r="D2" i="2" s="1"/>
  <c r="C1" i="2"/>
  <c r="D4" i="2" l="1"/>
</calcChain>
</file>

<file path=xl/sharedStrings.xml><?xml version="1.0" encoding="utf-8"?>
<sst xmlns="http://schemas.openxmlformats.org/spreadsheetml/2006/main" count="32" uniqueCount="29">
  <si>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</si>
  <si>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</si>
  <si>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</si>
  <si>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</si>
  <si>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</si>
  <si>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</si>
  <si>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</si>
  <si>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</si>
  <si>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Wielkopolskie</t>
  </si>
  <si>
    <t>RAZEM</t>
  </si>
  <si>
    <t>do podziału kwota</t>
  </si>
  <si>
    <t>wnioskowane dof. Związek Międzygminny "EKO-Siódemka"</t>
  </si>
  <si>
    <t>wnioskowane dof. CZG-12</t>
  </si>
  <si>
    <t>Projekty ocenione pozytywnie po ETAPIE 2 oceny</t>
  </si>
  <si>
    <t>Przyznane dofinansowanie</t>
  </si>
  <si>
    <t>[poz/neg]</t>
  </si>
  <si>
    <t>Wynik ETAP 1 oceny</t>
  </si>
  <si>
    <t>Wynik ETAP 2 oceny [neg/pozy]</t>
  </si>
  <si>
    <t>pozytywny</t>
  </si>
  <si>
    <t>Załącznik nr 1</t>
  </si>
  <si>
    <t>FENX.01.04-IW.01-0003/24</t>
  </si>
  <si>
    <t>Zakład Zagospodarowania Odpadów Olszowa Sp. z o.o.</t>
  </si>
  <si>
    <t>Wdrożenie nowych procesów przetwarzania i odzysku selektywnie zebranych biodegradowalnych odpadów komunalnych w Zakładzie Zagospodarowania Odpadów Olszowa Sp. z o.o.</t>
  </si>
  <si>
    <t>FENX.01.04-IW.01-0001/24</t>
  </si>
  <si>
    <t>Zakład Zagospodarowania Odpadów "Czysta Błękitna Kraina" Sp. z o.o.</t>
  </si>
  <si>
    <t>Pomorskie</t>
  </si>
  <si>
    <t>Budowa i doposażenie instalacji do odzysku i recyklingu odpadów komunalnych w Zakładzie Zagospodarowania Odpadów "Czysta Błękitna Kraina" w Czarnówku, Gmina Nowa Wieś Lęborska</t>
  </si>
  <si>
    <t>Pierwsza lista ocenionych projektów - nabór nr FENX.01.04-IW.01-002/23 w ramach działania FENX.01.04.  FEnIKS 2021-2027</t>
  </si>
  <si>
    <t>Instalacje do przetwarzania odpadów komunalnych zgodnie z hierarchią sposobów postępowania z odpadami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</si>
</sst>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0"/>
      <color theme="1"/>
      <name val="Open sans lig"/>
      <charset val="238"/>
    </font>
    <font>
      <sz val="10"/>
      <color theme="1"/>
      <name val="Open Sans Light"/>
      <charset val="238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Open Sans Light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4" fontId="8" fillId="0" borderId="0" xfId="0" applyNumberFormat="1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4" fillId="4" borderId="0" xfId="0" applyNumberFormat="1" applyFont="1" applyFill="1" applyAlignment="1">
      <alignment horizontal="right" vertical="center" wrapText="1"/>
    </xf>
    <xf numFmtId="1" fontId="6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8</xdr:col>
      <xdr:colOff>588644</xdr:colOff>
      <xdr:row>2</xdr:row>
      <xdr:rowOff>41673</xdr:rowOff>
    </xdr:to>
    <xdr:pic>
      <xdr:nvPicPr>
        <xdr:cNvPr id="7" name="Obraz 6" descr="logo naboru oraz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>
      <selection activeCell="A5" sqref="A5:K5"/>
    </sheetView>
  </sheetViews>
  <sheetFormatPr defaultColWidth="8.85546875" defaultRowHeight="16.5"/>
  <cols>
    <col min="1" max="1" width="5.140625" style="1" customWidth="1"/>
    <col min="2" max="2" width="24.5703125" style="1" customWidth="1"/>
    <col min="3" max="3" width="22" style="1" customWidth="1"/>
    <col min="4" max="4" width="19" style="1" customWidth="1"/>
    <col min="5" max="5" width="41.7109375" style="1" customWidth="1"/>
    <col min="6" max="6" width="15" style="1" customWidth="1"/>
    <col min="7" max="7" width="15.7109375" style="1" customWidth="1"/>
    <col min="8" max="8" width="16.85546875" style="1" customWidth="1"/>
    <col min="9" max="9" width="12.85546875" style="1" customWidth="1"/>
    <col min="10" max="10" width="11.5703125" style="1" customWidth="1"/>
    <col min="11" max="11" width="15.42578125" style="1" customWidth="1"/>
    <col min="12" max="16384" width="8.85546875" style="1"/>
  </cols>
  <sheetData>
    <row r="1" spans="1:11">
      <c r="K1" s="1" t="s">
        <v>19</v>
      </c>
    </row>
    <row r="2" spans="1:11" ht="78" customHeight="1"/>
    <row r="3" spans="1:11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1.6" customHeight="1">
      <c r="A6" s="23" t="s">
        <v>0</v>
      </c>
      <c r="B6" s="23" t="s">
        <v>7</v>
      </c>
      <c r="C6" s="23" t="s">
        <v>1</v>
      </c>
      <c r="D6" s="23" t="s">
        <v>6</v>
      </c>
      <c r="E6" s="23" t="s">
        <v>2</v>
      </c>
      <c r="F6" s="23" t="s">
        <v>3</v>
      </c>
      <c r="G6" s="23" t="s">
        <v>5</v>
      </c>
      <c r="H6" s="24" t="s">
        <v>14</v>
      </c>
      <c r="I6" s="24" t="s">
        <v>16</v>
      </c>
      <c r="J6" s="24"/>
      <c r="K6" s="23" t="s">
        <v>17</v>
      </c>
    </row>
    <row r="7" spans="1:11" ht="33.6" customHeight="1">
      <c r="A7" s="23"/>
      <c r="B7" s="23"/>
      <c r="C7" s="23"/>
      <c r="D7" s="23"/>
      <c r="E7" s="23"/>
      <c r="F7" s="23"/>
      <c r="G7" s="23"/>
      <c r="H7" s="24"/>
      <c r="I7" s="7" t="s">
        <v>15</v>
      </c>
      <c r="J7" s="2" t="s">
        <v>4</v>
      </c>
      <c r="K7" s="23"/>
    </row>
    <row r="8" spans="1:11" ht="24.6" customHeight="1">
      <c r="A8" s="23" t="s">
        <v>13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75" customHeight="1">
      <c r="A9" s="8">
        <v>1</v>
      </c>
      <c r="B9" s="16" t="s">
        <v>20</v>
      </c>
      <c r="C9" s="20" t="s">
        <v>21</v>
      </c>
      <c r="D9" s="20" t="s">
        <v>8</v>
      </c>
      <c r="E9" s="20" t="s">
        <v>22</v>
      </c>
      <c r="F9" s="17">
        <v>17388020</v>
      </c>
      <c r="G9" s="17">
        <v>12021809.52</v>
      </c>
      <c r="H9" s="17">
        <v>12021809.52</v>
      </c>
      <c r="I9" s="17" t="s">
        <v>18</v>
      </c>
      <c r="J9" s="18">
        <v>91</v>
      </c>
      <c r="K9" s="17" t="s">
        <v>18</v>
      </c>
    </row>
    <row r="10" spans="1:11" ht="70.5" customHeight="1">
      <c r="A10" s="8">
        <v>2</v>
      </c>
      <c r="B10" s="16" t="s">
        <v>23</v>
      </c>
      <c r="C10" s="20" t="s">
        <v>24</v>
      </c>
      <c r="D10" s="20" t="s">
        <v>25</v>
      </c>
      <c r="E10" s="20" t="s">
        <v>26</v>
      </c>
      <c r="F10" s="17">
        <v>120892478.02</v>
      </c>
      <c r="G10" s="17">
        <v>73582220.040000007</v>
      </c>
      <c r="H10" s="17">
        <v>73582220.040000007</v>
      </c>
      <c r="I10" s="17" t="s">
        <v>18</v>
      </c>
      <c r="J10" s="19">
        <v>88</v>
      </c>
      <c r="K10" s="17" t="s">
        <v>18</v>
      </c>
    </row>
    <row r="11" spans="1:11" ht="33" customHeight="1">
      <c r="A11" s="12"/>
      <c r="B11" s="13"/>
      <c r="C11" s="13"/>
      <c r="D11" s="13"/>
      <c r="E11" s="14" t="s">
        <v>9</v>
      </c>
      <c r="F11" s="15">
        <f>SUM(F9:F10)</f>
        <v>138280498.01999998</v>
      </c>
      <c r="G11" s="15">
        <f>SUM(G9:G10)</f>
        <v>85604029.560000002</v>
      </c>
      <c r="H11" s="15">
        <f>SUM(H9:H10)</f>
        <v>85604029.560000002</v>
      </c>
      <c r="I11" s="9"/>
      <c r="J11" s="10"/>
      <c r="K11" s="11"/>
    </row>
  </sheetData>
  <mergeCells count="13">
    <mergeCell ref="A3:K4"/>
    <mergeCell ref="A5:K5"/>
    <mergeCell ref="A8:K8"/>
    <mergeCell ref="I6:J6"/>
    <mergeCell ref="H6:H7"/>
    <mergeCell ref="G6:G7"/>
    <mergeCell ref="F6:F7"/>
    <mergeCell ref="K6:K7"/>
    <mergeCell ref="E6:E7"/>
    <mergeCell ref="D6:D7"/>
    <mergeCell ref="C6:C7"/>
    <mergeCell ref="B6:B7"/>
    <mergeCell ref="A6:A7"/>
  </mergeCells>
  <pageMargins left="0.43307086614173229" right="3.937007874015748E-2" top="0.55118110236220474" bottom="0.5511811023622047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5"/>
  <cols>
    <col min="2" max="2" width="30" customWidth="1"/>
    <col min="3" max="3" width="22.5703125" customWidth="1"/>
    <col min="4" max="4" width="24.5703125" customWidth="1"/>
  </cols>
  <sheetData>
    <row r="1" spans="2:4">
      <c r="B1" s="6" t="s">
        <v>10</v>
      </c>
      <c r="C1" s="5">
        <f>150000000-144679723.34</f>
        <v>5320276.6599999964</v>
      </c>
    </row>
    <row r="2" spans="2:4" ht="30">
      <c r="B2" s="4" t="s">
        <v>11</v>
      </c>
      <c r="C2" s="3" t="e">
        <f>'1 lista ocenionych projekrów'!#REF!</f>
        <v>#REF!</v>
      </c>
      <c r="D2" s="3" t="e">
        <f>(C2*49.1341396%)/100%</f>
        <v>#REF!</v>
      </c>
    </row>
    <row r="3" spans="2:4">
      <c r="B3" t="s">
        <v>12</v>
      </c>
      <c r="C3" s="3" t="e">
        <f>'1 lista ocenionych projekrów'!#REF!</f>
        <v>#REF!</v>
      </c>
      <c r="D3" s="3" t="e">
        <f>(C3*49.1341396%)/100%</f>
        <v>#REF!</v>
      </c>
    </row>
    <row r="4" spans="2:4">
      <c r="D4" s="3" t="e">
        <f>D2+D3</f>
        <v>#REF!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1 lista ocenionych projekrów</vt:lpstr>
      <vt:lpstr>propocjonalność</vt:lpstr>
      <vt:lpstr>'1 lista ocenionych projekrów'!Tytuły_wydruku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Pierwsza lista ocenionych projektów</dc:title>
  <dc:creator>NFOŚiGW</dc:creator>
  <cp:lastModifiedBy>Sałuda Kamil</cp:lastModifiedBy>
  <cp:lastPrinted>2024-07-22T08:56:22Z</cp:lastPrinted>
  <dcterms:created xsi:type="dcterms:W3CDTF">2015-10-21T07:58:59Z</dcterms:created>
  <dcterms:modified xsi:type="dcterms:W3CDTF">2024-12-20T10:09:20Z</dcterms:modified>
</cp:coreProperties>
</file>