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52_2021\"/>
    </mc:Choice>
  </mc:AlternateContent>
  <bookViews>
    <workbookView xWindow="-120" yWindow="-120" windowWidth="29040" windowHeight="1764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sieci handlowe - owoce_wykresy" sheetId="20" r:id="rId7"/>
    <sheet name="sieci handlowe - warzywa_wykres" sheetId="22" r:id="rId8"/>
    <sheet name="handel zagraniczny_2021" sheetId="18" r:id="rId9"/>
    <sheet name="eksport_2021" sheetId="16" r:id="rId10"/>
    <sheet name="import_2021" sheetId="17" r:id="rId11"/>
    <sheet name="Sł_Pol-Ang" sheetId="5" r:id="rId12"/>
    <sheet name="Moduł1" sheetId="10" state="veryHidden" r:id="rId13"/>
    <sheet name="Moduł2" sheetId="11" state="veryHidden" r:id="rId14"/>
    <sheet name="Moduł3" sheetId="12" state="veryHidden" r:id="rId15"/>
    <sheet name="Moduł4" sheetId="13" state="veryHidden" r:id="rId16"/>
    <sheet name="Moduł5" sheetId="14" state="veryHidden" r:id="rId17"/>
    <sheet name="Moduł6" sheetId="15" state="veryHidden" r:id="rId18"/>
  </sheets>
  <externalReferences>
    <externalReference r:id="rId19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6" l="1"/>
  <c r="E17" i="6"/>
  <c r="H17" i="6"/>
  <c r="H11" i="6"/>
  <c r="E11" i="6"/>
  <c r="B67" i="22" l="1"/>
  <c r="B66" i="22"/>
  <c r="B65" i="22"/>
  <c r="B62" i="22"/>
  <c r="B63" i="22"/>
  <c r="B61" i="22"/>
  <c r="B60" i="22"/>
  <c r="B71" i="20"/>
  <c r="B69" i="20"/>
  <c r="B63" i="20"/>
  <c r="B64" i="20"/>
  <c r="B65" i="20"/>
  <c r="B66" i="20"/>
  <c r="B62" i="20"/>
  <c r="B61" i="20"/>
  <c r="C65" i="22" l="1"/>
  <c r="C60" i="22"/>
  <c r="C67" i="22"/>
  <c r="C66" i="22"/>
  <c r="C62" i="22"/>
  <c r="C63" i="22"/>
  <c r="C61" i="22"/>
  <c r="C71" i="20"/>
  <c r="C69" i="20"/>
  <c r="C61" i="20"/>
  <c r="C63" i="20"/>
  <c r="C64" i="20"/>
  <c r="C65" i="20"/>
  <c r="C66" i="20"/>
  <c r="C62" i="20"/>
  <c r="E10" i="6" l="1"/>
  <c r="E24" i="6" l="1"/>
  <c r="E25" i="6"/>
  <c r="E20" i="6" l="1"/>
  <c r="E19" i="6"/>
  <c r="E22" i="6" l="1"/>
  <c r="E23" i="6"/>
  <c r="E14" i="6"/>
  <c r="H25" i="6" l="1"/>
  <c r="H23" i="6"/>
  <c r="E12" i="6" l="1"/>
  <c r="E15" i="6"/>
  <c r="E18" i="6" l="1"/>
  <c r="H12" i="6" l="1"/>
  <c r="H14" i="6"/>
  <c r="H15" i="6"/>
  <c r="H16" i="6"/>
  <c r="H19" i="6"/>
  <c r="H20" i="6"/>
  <c r="H21" i="6"/>
  <c r="H22" i="6"/>
  <c r="H24" i="6"/>
  <c r="E16" i="6"/>
  <c r="E21" i="6"/>
  <c r="H10" i="6" l="1"/>
</calcChain>
</file>

<file path=xl/sharedStrings.xml><?xml version="1.0" encoding="utf-8"?>
<sst xmlns="http://schemas.openxmlformats.org/spreadsheetml/2006/main" count="700" uniqueCount="310">
  <si>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</si>
  <si>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</si>
  <si>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</si>
  <si>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 xml:space="preserve"> </t>
  </si>
  <si>
    <t xml:space="preserve">Adres internetowy: Strona ZSRIR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</si>
  <si>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</si>
  <si>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</si>
  <si>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</si>
  <si>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</si>
  <si>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</si>
  <si>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</si>
  <si>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</si>
  <si>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</si>
  <si>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</si>
  <si>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</si>
  <si>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</si>
  <si>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</si>
  <si>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</si>
  <si>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</si>
  <si>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</si>
  <si>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</si>
  <si>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</si>
  <si>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</si>
  <si>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</si>
  <si>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</si>
  <si>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</si>
  <si>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</si>
  <si>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</si>
  <si>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</si>
  <si>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</si>
  <si>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</si>
  <si>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</si>
  <si>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</si>
  <si>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</si>
  <si>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</si>
  <si>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</si>
  <si>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</si>
  <si>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</si>
  <si>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</si>
  <si>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</si>
  <si>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</si>
  <si>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</si>
  <si>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</si>
  <si>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</si>
  <si>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</si>
  <si>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</si>
  <si>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</si>
  <si>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</si>
  <si>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</si>
  <si>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</si>
  <si>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</si>
  <si>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</si>
  <si>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</si>
  <si>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</si>
  <si>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</si>
  <si>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</si>
  <si>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</si>
  <si>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</si>
  <si>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</si>
  <si>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</si>
  <si>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</si>
  <si>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</si>
  <si>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</si>
  <si>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</si>
  <si>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</si>
  <si>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</si>
  <si>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</si>
  <si>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</si>
  <si>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</si>
  <si>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</si>
  <si>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</si>
  <si>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</si>
  <si>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</si>
  <si>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</si>
  <si>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</si>
  <si>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</si>
  <si>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</si>
  <si>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</si>
  <si>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</si>
  <si>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</si>
  <si>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</si>
  <si>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</si>
  <si>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</si>
  <si>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</si>
  <si>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</si>
  <si>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</si>
  <si>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</si>
  <si>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</si>
  <si>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</si>
  <si>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</si>
  <si>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</si>
  <si>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</si>
  <si>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</si>
  <si>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</si>
  <si>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</si>
  <si>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</si>
  <si>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</si>
  <si>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</si>
  <si>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</si>
  <si>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</si>
  <si>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</si>
  <si>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</si>
  <si>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</si>
  <si>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</si>
  <si>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</si>
  <si>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</si>
  <si>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</si>
  <si>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</si>
  <si>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</si>
  <si>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</si>
  <si>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</si>
  <si>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</si>
  <si>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</si>
  <si>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</si>
  <si>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</si>
  <si>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 xml:space="preserve">Średnie ceny na targowiskach </t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</si>
  <si>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</si>
  <si>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</si>
  <si>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</si>
  <si>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</si>
  <si>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</si>
  <si>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</si>
  <si>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</si>
  <si>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</si>
  <si>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</si>
  <si>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</si>
  <si>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</si>
  <si>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</si>
  <si>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</si>
  <si>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</si>
  <si>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</si>
  <si>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</si>
  <si>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</si>
  <si>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</si>
  <si>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</si>
  <si>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</si>
  <si>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</si>
  <si>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</si>
  <si>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</si>
  <si>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</si>
  <si>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</si>
  <si>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</si>
  <si>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</si>
  <si>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</si>
  <si>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</si>
  <si>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</si>
  <si>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</si>
  <si>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</si>
  <si>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</si>
  <si>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</si>
  <si>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</si>
  <si>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</si>
  <si>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</si>
  <si>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</si>
  <si>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</si>
  <si>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</si>
  <si>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</si>
  <si>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</si>
  <si>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</si>
  <si>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</si>
  <si>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</si>
  <si>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</si>
  <si>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</si>
  <si>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</si>
  <si>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</si>
  <si>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</si>
  <si>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</si>
  <si>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</si>
  <si>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</si>
  <si>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</si>
  <si>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</si>
  <si>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</si>
  <si>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</si>
  <si>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</si>
  <si>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</si>
  <si>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</si>
  <si>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</si>
  <si>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</si>
  <si>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</si>
  <si>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</si>
  <si>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</si>
  <si>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</si>
  <si>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</si>
  <si>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</si>
  <si>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</si>
  <si>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</si>
  <si>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</si>
  <si>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</si>
  <si>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</si>
  <si>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</si>
  <si>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</si>
  <si>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</si>
  <si>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</si>
  <si>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</si>
  <si>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</si>
  <si>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</si>
  <si>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</si>
  <si>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</si>
  <si>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</si>
  <si>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</si>
  <si>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</si>
  <si>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</si>
  <si>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</si>
  <si>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</si>
  <si>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</si>
  <si>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</si>
  <si>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</si>
  <si>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</si>
  <si>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</si>
  <si>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</si>
  <si>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</si>
  <si>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</si>
  <si>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</si>
  <si>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</si>
  <si>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</si>
  <si>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</si>
  <si>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</si>
  <si>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</si>
  <si>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</si>
  <si>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</si>
  <si>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</si>
  <si>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</si>
  <si>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</si>
  <si>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</si>
  <si>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</si>
  <si>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</si>
  <si>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</si>
  <si>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</si>
  <si>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</si>
  <si>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</si>
  <si>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</si>
  <si>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</si>
  <si>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</si>
  <si>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</si>
  <si>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</si>
  <si>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</si>
  <si>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</si>
  <si>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</si>
  <si>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</si>
  <si>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</si>
  <si>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</si>
  <si>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</si>
  <si>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</si>
  <si>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</si>
  <si>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</si>
  <si>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</si>
  <si>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</si>
  <si>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</si>
  <si>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</si>
  <si>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</si>
  <si>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</si>
  <si>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</si>
  <si>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</si>
  <si>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</si>
  <si>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</si>
  <si>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</si>
  <si>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</si>
  <si>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</si>
  <si>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Boskoop</t>
  </si>
  <si>
    <t>Cortland</t>
  </si>
  <si>
    <t>Gala</t>
  </si>
  <si>
    <t>Golden delicious</t>
  </si>
  <si>
    <t>Kalisz</t>
  </si>
  <si>
    <t>Lublin</t>
  </si>
  <si>
    <t>Alwa</t>
  </si>
  <si>
    <t>Zimbabwe</t>
  </si>
  <si>
    <t>Golden</t>
  </si>
  <si>
    <t>OWOCE - opakowania do 2 kg</t>
  </si>
  <si>
    <t>Gloster</t>
  </si>
  <si>
    <t>Warzywa importowane</t>
  </si>
  <si>
    <t>Pomidory na gałązkach</t>
  </si>
  <si>
    <t>I-X 2020r.</t>
  </si>
  <si>
    <t>I-X 2021r*.</t>
  </si>
  <si>
    <t>Urugwaj</t>
  </si>
  <si>
    <t>+</t>
  </si>
  <si>
    <t xml:space="preserve">WYDZIAŁ INFORMACJI RYNKOWEJ </t>
  </si>
  <si>
    <t>RYNEK OWOCÓW I WARZYW ŚWIEŻYCH</t>
  </si>
  <si>
    <t>Notowania z okresu:</t>
  </si>
  <si>
    <t>Wydawca:</t>
  </si>
  <si>
    <t>ul. Wspólna 30</t>
  </si>
  <si>
    <t>00-930 Warszawa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</si>
  <si>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</si>
  <si>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623-27-67</t>
  </si>
  <si>
    <t xml:space="preserve">Tomasz Chruśliński  </t>
  </si>
  <si>
    <t>E-mail: T.Chruslinski@minrol.gov.pl</t>
  </si>
  <si>
    <r>
      <t>Autor:</t>
    </r>
    <r>
      <rPr>
        <sz val="11"/>
        <rFont val="Calibri"/>
        <family val="2"/>
        <charset val="238"/>
        <scheme val="minor"/>
      </rPr>
      <t xml:space="preserve">   </t>
    </r>
  </si>
  <si>
    <t xml:space="preserve">Ministerstwo Rolnictwa i Rozwoju Wsi, Departament Rynków Rolnych </t>
  </si>
  <si>
    <t>1. Informacje dot. cen skupu dostarczane są przez IER iGŻ</t>
  </si>
  <si>
    <t xml:space="preserve">2. Informacje dot. cen producenta dostarczane są przez KRIR </t>
  </si>
  <si>
    <t xml:space="preserve">3. Informacje dot. cen hurtowych dostarczone są przez przedstawicieli </t>
  </si>
  <si>
    <t xml:space="preserve">4. Informacje dot. cen targowiskowych ziemniaków i cebuli </t>
  </si>
  <si>
    <t xml:space="preserve">     rynków hurtowych i ośrodków doradztwa rolniczego</t>
  </si>
  <si>
    <t xml:space="preserve">    dostarczone są przez pracowników ośrodków doradztwa rolniczego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</si>
  <si>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</si>
  <si>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20.12.2021 - 26.12.2021</t>
  </si>
  <si>
    <t>Idared</t>
  </si>
  <si>
    <t>NR 52/2021</t>
  </si>
  <si>
    <t>27.122021-02.01.2022</t>
  </si>
  <si>
    <t>Gdańsk</t>
  </si>
  <si>
    <t>Łódź</t>
  </si>
  <si>
    <t>Wrocław</t>
  </si>
  <si>
    <r>
      <t xml:space="preserve">Ceny </t>
    </r>
    <r>
      <rPr>
        <b/>
        <sz val="18"/>
        <color theme="6" tint="-0.249977111117893"/>
        <rFont val="Calibri"/>
        <family val="2"/>
        <charset val="238"/>
        <scheme val="minor"/>
      </rPr>
      <t>WARZYW</t>
    </r>
    <r>
      <rPr>
        <b/>
        <sz val="18"/>
        <rFont val="Calibri"/>
        <family val="2"/>
        <charset val="238"/>
        <scheme val="minor"/>
      </rPr>
      <t xml:space="preserve"> na rynkach hurtowych w dniach:  04.01 - 10.01.2022r</t>
    </r>
  </si>
  <si>
    <t>Średnie ceny zakupu owoców i warzyw płacone przez podmioty handlu detalicznego w okresie 27.12.2021 - 02.02 2022 r.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</si>
  <si>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</si>
  <si>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Średnie ceny zakupu owoców (luzem) płacone przez podmioty handlu detalicznego w okresie: 20.12 - 26.12 2021 r.i 27.12.2021 - 02.01.2022r.</t>
  </si>
  <si>
    <t>Średnie ceny zakupu warzyw (luzem) płacone przez podmioty handlu detalicznego w okresie: 20.12 - 26.12 2021 r.i 27.12.2021 - 02.01.2022r.</t>
  </si>
  <si>
    <t>valencia late</t>
  </si>
  <si>
    <t>27 grudnia 2021 - 10 stycznia 2022 roku</t>
  </si>
  <si>
    <t>10 stycznia 2021r.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</si>
  <si>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  04.01 - 10.01.2022r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</si>
</sst>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i/>
      <sz val="14"/>
      <color indexed="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8"/>
      <color theme="6" tint="-0.249977111117893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i/>
      <sz val="16"/>
      <color indexed="63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9" fillId="0" borderId="0"/>
    <xf numFmtId="0" fontId="20" fillId="0" borderId="0"/>
    <xf numFmtId="0" fontId="1" fillId="0" borderId="0"/>
  </cellStyleXfs>
  <cellXfs count="3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0" fillId="0" borderId="0" xfId="0" applyFont="1"/>
    <xf numFmtId="0" fontId="20" fillId="0" borderId="0" xfId="6"/>
    <xf numFmtId="2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17" fillId="0" borderId="0" xfId="0" applyFont="1"/>
    <xf numFmtId="0" fontId="21" fillId="0" borderId="0" xfId="0" applyFont="1"/>
    <xf numFmtId="0" fontId="22" fillId="0" borderId="0" xfId="0" applyFont="1"/>
    <xf numFmtId="0" fontId="26" fillId="0" borderId="0" xfId="1" applyFont="1" applyBorder="1"/>
    <xf numFmtId="0" fontId="25" fillId="5" borderId="0" xfId="0" applyFont="1" applyFill="1"/>
    <xf numFmtId="0" fontId="28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27" fillId="0" borderId="0" xfId="0" applyFont="1"/>
    <xf numFmtId="0" fontId="11" fillId="0" borderId="0" xfId="0" applyFont="1" applyAlignment="1">
      <alignment vertical="center"/>
    </xf>
    <xf numFmtId="0" fontId="31" fillId="0" borderId="0" xfId="0" applyFont="1"/>
    <xf numFmtId="0" fontId="0" fillId="0" borderId="0" xfId="0" applyFont="1" applyFill="1"/>
    <xf numFmtId="0" fontId="29" fillId="0" borderId="0" xfId="0" applyFont="1" applyFill="1"/>
    <xf numFmtId="0" fontId="28" fillId="0" borderId="0" xfId="0" applyFont="1" applyFill="1"/>
    <xf numFmtId="0" fontId="21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2" fillId="0" borderId="0" xfId="0" applyFont="1" applyFill="1"/>
    <xf numFmtId="0" fontId="25" fillId="0" borderId="0" xfId="0" applyFont="1" applyFill="1"/>
    <xf numFmtId="0" fontId="24" fillId="0" borderId="0" xfId="0" applyFont="1"/>
    <xf numFmtId="0" fontId="32" fillId="3" borderId="0" xfId="7" applyFont="1" applyFill="1" applyAlignment="1">
      <alignment vertical="center"/>
    </xf>
    <xf numFmtId="0" fontId="33" fillId="3" borderId="0" xfId="7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0" xfId="7" applyFont="1" applyFill="1" applyAlignment="1">
      <alignment vertical="center"/>
    </xf>
    <xf numFmtId="0" fontId="34" fillId="3" borderId="0" xfId="7" applyFont="1" applyFill="1" applyAlignment="1">
      <alignment horizontal="left"/>
    </xf>
    <xf numFmtId="0" fontId="35" fillId="3" borderId="0" xfId="7" applyFont="1" applyFill="1"/>
    <xf numFmtId="2" fontId="34" fillId="3" borderId="0" xfId="7" applyNumberFormat="1" applyFont="1" applyFill="1"/>
    <xf numFmtId="0" fontId="21" fillId="0" borderId="0" xfId="0" applyFont="1" applyBorder="1"/>
    <xf numFmtId="0" fontId="0" fillId="0" borderId="0" xfId="0" applyFont="1" applyBorder="1"/>
    <xf numFmtId="0" fontId="27" fillId="6" borderId="10" xfId="0" applyFont="1" applyFill="1" applyBorder="1"/>
    <xf numFmtId="0" fontId="21" fillId="6" borderId="20" xfId="0" applyFont="1" applyFill="1" applyBorder="1"/>
    <xf numFmtId="0" fontId="21" fillId="6" borderId="12" xfId="0" applyFont="1" applyFill="1" applyBorder="1"/>
    <xf numFmtId="0" fontId="27" fillId="6" borderId="23" xfId="0" applyFont="1" applyFill="1" applyBorder="1"/>
    <xf numFmtId="0" fontId="21" fillId="6" borderId="0" xfId="0" applyFont="1" applyFill="1" applyBorder="1"/>
    <xf numFmtId="0" fontId="21" fillId="6" borderId="71" xfId="0" applyFont="1" applyFill="1" applyBorder="1"/>
    <xf numFmtId="0" fontId="27" fillId="6" borderId="27" xfId="0" applyFont="1" applyFill="1" applyBorder="1"/>
    <xf numFmtId="0" fontId="21" fillId="6" borderId="133" xfId="0" applyFont="1" applyFill="1" applyBorder="1"/>
    <xf numFmtId="0" fontId="21" fillId="6" borderId="9" xfId="0" applyFont="1" applyFill="1" applyBorder="1"/>
    <xf numFmtId="165" fontId="36" fillId="6" borderId="23" xfId="3" applyNumberFormat="1" applyFont="1" applyFill="1" applyBorder="1" applyAlignment="1">
      <alignment horizontal="center" vertical="top"/>
    </xf>
    <xf numFmtId="165" fontId="36" fillId="6" borderId="24" xfId="3" applyNumberFormat="1" applyFont="1" applyFill="1" applyBorder="1" applyAlignment="1">
      <alignment horizontal="center" vertical="top"/>
    </xf>
    <xf numFmtId="14" fontId="40" fillId="6" borderId="55" xfId="3" applyNumberFormat="1" applyFont="1" applyFill="1" applyBorder="1" applyAlignment="1">
      <alignment horizontal="centerContinuous" vertical="center"/>
    </xf>
    <xf numFmtId="14" fontId="40" fillId="6" borderId="25" xfId="3" applyNumberFormat="1" applyFont="1" applyFill="1" applyBorder="1" applyAlignment="1">
      <alignment horizontal="centerContinuous" vertical="center"/>
    </xf>
    <xf numFmtId="14" fontId="40" fillId="6" borderId="26" xfId="3" applyNumberFormat="1" applyFont="1" applyFill="1" applyBorder="1" applyAlignment="1">
      <alignment horizontal="centerContinuous" vertical="center"/>
    </xf>
    <xf numFmtId="165" fontId="37" fillId="6" borderId="56" xfId="0" applyNumberFormat="1" applyFont="1" applyFill="1" applyBorder="1" applyAlignment="1">
      <alignment horizontal="centerContinuous"/>
    </xf>
    <xf numFmtId="165" fontId="39" fillId="6" borderId="26" xfId="0" applyNumberFormat="1" applyFont="1" applyFill="1" applyBorder="1" applyAlignment="1">
      <alignment horizontal="centerContinuous"/>
    </xf>
    <xf numFmtId="165" fontId="40" fillId="6" borderId="26" xfId="3" applyNumberFormat="1" applyFont="1" applyFill="1" applyBorder="1" applyAlignment="1">
      <alignment horizontal="centerContinuous" vertical="center"/>
    </xf>
    <xf numFmtId="165" fontId="39" fillId="6" borderId="14" xfId="0" applyNumberFormat="1" applyFont="1" applyFill="1" applyBorder="1" applyAlignment="1">
      <alignment horizontal="centerContinuous"/>
    </xf>
    <xf numFmtId="2" fontId="43" fillId="0" borderId="62" xfId="3" applyNumberFormat="1" applyFont="1" applyBorder="1" applyAlignment="1">
      <alignment horizontal="right" vertical="top"/>
    </xf>
    <xf numFmtId="2" fontId="43" fillId="0" borderId="36" xfId="3" applyNumberFormat="1" applyFont="1" applyBorder="1" applyAlignment="1">
      <alignment horizontal="right" vertical="top"/>
    </xf>
    <xf numFmtId="2" fontId="43" fillId="0" borderId="35" xfId="3" applyNumberFormat="1" applyFont="1" applyBorder="1" applyAlignment="1">
      <alignment horizontal="right" vertical="top"/>
    </xf>
    <xf numFmtId="2" fontId="43" fillId="0" borderId="63" xfId="3" applyNumberFormat="1" applyFont="1" applyBorder="1" applyAlignment="1">
      <alignment horizontal="right" vertical="top"/>
    </xf>
    <xf numFmtId="164" fontId="44" fillId="0" borderId="49" xfId="3" applyNumberFormat="1" applyFont="1" applyBorder="1" applyAlignment="1">
      <alignment horizontal="right" vertical="top"/>
    </xf>
    <xf numFmtId="164" fontId="44" fillId="0" borderId="36" xfId="3" applyNumberFormat="1" applyFont="1" applyBorder="1" applyAlignment="1">
      <alignment horizontal="right" vertical="top"/>
    </xf>
    <xf numFmtId="164" fontId="44" fillId="0" borderId="35" xfId="3" applyNumberFormat="1" applyFont="1" applyBorder="1" applyAlignment="1">
      <alignment horizontal="right" vertical="top"/>
    </xf>
    <xf numFmtId="164" fontId="44" fillId="0" borderId="37" xfId="3" applyNumberFormat="1" applyFont="1" applyBorder="1" applyAlignment="1">
      <alignment horizontal="right" vertical="top"/>
    </xf>
    <xf numFmtId="2" fontId="43" fillId="0" borderId="45" xfId="3" applyNumberFormat="1" applyFont="1" applyBorder="1" applyAlignment="1">
      <alignment horizontal="right" vertical="top"/>
    </xf>
    <xf numFmtId="2" fontId="43" fillId="0" borderId="54" xfId="3" applyNumberFormat="1" applyFont="1" applyBorder="1" applyAlignment="1">
      <alignment horizontal="right" vertical="top"/>
    </xf>
    <xf numFmtId="2" fontId="43" fillId="0" borderId="53" xfId="3" applyNumberFormat="1" applyFont="1" applyBorder="1" applyAlignment="1">
      <alignment horizontal="right" vertical="top"/>
    </xf>
    <xf numFmtId="2" fontId="43" fillId="0" borderId="44" xfId="3" applyNumberFormat="1" applyFont="1" applyBorder="1" applyAlignment="1">
      <alignment horizontal="right" vertical="top"/>
    </xf>
    <xf numFmtId="2" fontId="40" fillId="6" borderId="2" xfId="3" applyNumberFormat="1" applyFont="1" applyFill="1" applyBorder="1" applyAlignment="1">
      <alignment horizontal="center" vertical="top"/>
    </xf>
    <xf numFmtId="164" fontId="40" fillId="6" borderId="1" xfId="3" applyNumberFormat="1" applyFont="1" applyFill="1" applyBorder="1" applyAlignment="1">
      <alignment horizontal="center" vertical="top"/>
    </xf>
    <xf numFmtId="164" fontId="40" fillId="6" borderId="2" xfId="3" applyNumberFormat="1" applyFont="1" applyFill="1" applyBorder="1" applyAlignment="1">
      <alignment horizontal="center" vertical="top"/>
    </xf>
    <xf numFmtId="164" fontId="40" fillId="6" borderId="33" xfId="3" applyNumberFormat="1" applyFont="1" applyFill="1" applyBorder="1" applyAlignment="1">
      <alignment horizontal="center" vertical="top"/>
    </xf>
    <xf numFmtId="0" fontId="21" fillId="0" borderId="0" xfId="0" applyFont="1" applyFill="1" applyAlignment="1">
      <alignment vertical="center"/>
    </xf>
    <xf numFmtId="165" fontId="40" fillId="4" borderId="25" xfId="3" applyNumberFormat="1" applyFont="1" applyFill="1" applyBorder="1" applyAlignment="1">
      <alignment horizontal="centerContinuous" vertical="center" wrapText="1"/>
    </xf>
    <xf numFmtId="165" fontId="39" fillId="4" borderId="26" xfId="0" applyNumberFormat="1" applyFont="1" applyFill="1" applyBorder="1" applyAlignment="1">
      <alignment horizontal="centerContinuous"/>
    </xf>
    <xf numFmtId="0" fontId="42" fillId="0" borderId="0" xfId="0" applyFont="1"/>
    <xf numFmtId="0" fontId="46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0" fontId="46" fillId="0" borderId="0" xfId="0" applyFont="1" applyAlignment="1"/>
    <xf numFmtId="0" fontId="51" fillId="0" borderId="114" xfId="0" applyFont="1" applyBorder="1"/>
    <xf numFmtId="2" fontId="51" fillId="2" borderId="18" xfId="0" applyNumberFormat="1" applyFont="1" applyFill="1" applyBorder="1" applyAlignment="1">
      <alignment horizontal="center"/>
    </xf>
    <xf numFmtId="164" fontId="47" fillId="0" borderId="14" xfId="0" quotePrefix="1" applyNumberFormat="1" applyFont="1" applyBorder="1" applyAlignment="1">
      <alignment horizontal="center"/>
    </xf>
    <xf numFmtId="2" fontId="51" fillId="2" borderId="14" xfId="0" quotePrefix="1" applyNumberFormat="1" applyFont="1" applyFill="1" applyBorder="1" applyAlignment="1">
      <alignment horizontal="center"/>
    </xf>
    <xf numFmtId="2" fontId="51" fillId="2" borderId="14" xfId="0" applyNumberFormat="1" applyFont="1" applyFill="1" applyBorder="1" applyAlignment="1">
      <alignment horizontal="center"/>
    </xf>
    <xf numFmtId="0" fontId="51" fillId="0" borderId="115" xfId="0" applyFont="1" applyBorder="1"/>
    <xf numFmtId="2" fontId="51" fillId="2" borderId="16" xfId="0" applyNumberFormat="1" applyFont="1" applyFill="1" applyBorder="1" applyAlignment="1">
      <alignment horizontal="center"/>
    </xf>
    <xf numFmtId="164" fontId="47" fillId="0" borderId="115" xfId="0" quotePrefix="1" applyNumberFormat="1" applyFont="1" applyBorder="1" applyAlignment="1">
      <alignment horizontal="center"/>
    </xf>
    <xf numFmtId="164" fontId="47" fillId="0" borderId="16" xfId="0" quotePrefix="1" applyNumberFormat="1" applyFont="1" applyBorder="1" applyAlignment="1">
      <alignment horizontal="center"/>
    </xf>
    <xf numFmtId="0" fontId="47" fillId="6" borderId="10" xfId="0" applyFont="1" applyFill="1" applyBorder="1" applyAlignment="1">
      <alignment horizontal="left"/>
    </xf>
    <xf numFmtId="0" fontId="28" fillId="6" borderId="20" xfId="0" applyFont="1" applyFill="1" applyBorder="1"/>
    <xf numFmtId="0" fontId="28" fillId="6" borderId="12" xfId="0" applyFont="1" applyFill="1" applyBorder="1"/>
    <xf numFmtId="0" fontId="48" fillId="6" borderId="23" xfId="0" applyFont="1" applyFill="1" applyBorder="1" applyAlignment="1"/>
    <xf numFmtId="0" fontId="28" fillId="6" borderId="0" xfId="0" applyFont="1" applyFill="1" applyBorder="1"/>
    <xf numFmtId="0" fontId="28" fillId="6" borderId="71" xfId="0" applyFont="1" applyFill="1" applyBorder="1"/>
    <xf numFmtId="2" fontId="51" fillId="5" borderId="131" xfId="0" applyNumberFormat="1" applyFont="1" applyFill="1" applyBorder="1" applyAlignment="1">
      <alignment horizontal="center"/>
    </xf>
    <xf numFmtId="2" fontId="51" fillId="5" borderId="25" xfId="0" applyNumberFormat="1" applyFont="1" applyFill="1" applyBorder="1" applyAlignment="1">
      <alignment horizontal="center"/>
    </xf>
    <xf numFmtId="2" fontId="51" fillId="5" borderId="25" xfId="0" quotePrefix="1" applyNumberFormat="1" applyFont="1" applyFill="1" applyBorder="1" applyAlignment="1">
      <alignment horizontal="center"/>
    </xf>
    <xf numFmtId="2" fontId="51" fillId="5" borderId="29" xfId="0" applyNumberFormat="1" applyFont="1" applyFill="1" applyBorder="1" applyAlignment="1">
      <alignment horizontal="center"/>
    </xf>
    <xf numFmtId="2" fontId="51" fillId="5" borderId="111" xfId="0" applyNumberFormat="1" applyFont="1" applyFill="1" applyBorder="1" applyAlignment="1">
      <alignment horizontal="center"/>
    </xf>
    <xf numFmtId="2" fontId="51" fillId="5" borderId="55" xfId="0" applyNumberFormat="1" applyFont="1" applyFill="1" applyBorder="1" applyAlignment="1">
      <alignment horizontal="center"/>
    </xf>
    <xf numFmtId="2" fontId="51" fillId="5" borderId="55" xfId="0" quotePrefix="1" applyNumberFormat="1" applyFont="1" applyFill="1" applyBorder="1" applyAlignment="1">
      <alignment horizontal="center"/>
    </xf>
    <xf numFmtId="2" fontId="51" fillId="5" borderId="57" xfId="0" applyNumberFormat="1" applyFont="1" applyFill="1" applyBorder="1" applyAlignment="1">
      <alignment horizontal="center"/>
    </xf>
    <xf numFmtId="0" fontId="52" fillId="0" borderId="0" xfId="0" applyFont="1" applyFill="1" applyAlignment="1">
      <alignment vertical="center"/>
    </xf>
    <xf numFmtId="0" fontId="53" fillId="0" borderId="0" xfId="0" applyFont="1" applyFill="1" applyBorder="1" applyAlignment="1">
      <alignment horizontal="left"/>
    </xf>
    <xf numFmtId="0" fontId="0" fillId="0" borderId="26" xfId="0" applyBorder="1"/>
    <xf numFmtId="14" fontId="0" fillId="0" borderId="26" xfId="0" applyNumberFormat="1" applyBorder="1"/>
    <xf numFmtId="2" fontId="0" fillId="0" borderId="26" xfId="0" applyNumberFormat="1" applyBorder="1"/>
    <xf numFmtId="0" fontId="28" fillId="7" borderId="26" xfId="0" applyFont="1" applyFill="1" applyBorder="1"/>
    <xf numFmtId="0" fontId="54" fillId="0" borderId="0" xfId="5" applyFont="1" applyFill="1"/>
    <xf numFmtId="0" fontId="24" fillId="0" borderId="17" xfId="0" applyFont="1" applyBorder="1" applyAlignment="1">
      <alignment horizontal="centerContinuous" vertical="center"/>
    </xf>
    <xf numFmtId="49" fontId="24" fillId="0" borderId="23" xfId="0" applyNumberFormat="1" applyFont="1" applyBorder="1" applyAlignment="1">
      <alignment horizontal="center"/>
    </xf>
    <xf numFmtId="0" fontId="24" fillId="0" borderId="95" xfId="0" applyFont="1" applyBorder="1" applyAlignment="1">
      <alignment horizontal="center"/>
    </xf>
    <xf numFmtId="0" fontId="27" fillId="0" borderId="0" xfId="6" applyFont="1"/>
    <xf numFmtId="0" fontId="55" fillId="0" borderId="0" xfId="5" applyFont="1" applyFill="1"/>
    <xf numFmtId="49" fontId="24" fillId="0" borderId="10" xfId="0" applyNumberFormat="1" applyFont="1" applyBorder="1"/>
    <xf numFmtId="0" fontId="24" fillId="0" borderId="93" xfId="0" applyFont="1" applyBorder="1"/>
    <xf numFmtId="0" fontId="24" fillId="0" borderId="94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0" fontId="24" fillId="0" borderId="26" xfId="0" applyFont="1" applyBorder="1" applyAlignment="1">
      <alignment horizontal="centerContinuous" vertical="center"/>
    </xf>
    <xf numFmtId="0" fontId="24" fillId="0" borderId="96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49" fontId="27" fillId="0" borderId="27" xfId="0" applyNumberFormat="1" applyFont="1" applyBorder="1" applyAlignment="1"/>
    <xf numFmtId="0" fontId="27" fillId="0" borderId="97" xfId="0" applyFont="1" applyBorder="1" applyAlignment="1"/>
    <xf numFmtId="0" fontId="45" fillId="0" borderId="15" xfId="0" applyFont="1" applyBorder="1" applyAlignment="1">
      <alignment horizontal="center"/>
    </xf>
    <xf numFmtId="0" fontId="45" fillId="6" borderId="15" xfId="0" applyFont="1" applyFill="1" applyBorder="1" applyAlignment="1">
      <alignment horizontal="center"/>
    </xf>
    <xf numFmtId="0" fontId="45" fillId="6" borderId="16" xfId="0" applyFont="1" applyFill="1" applyBorder="1" applyAlignment="1">
      <alignment horizontal="center"/>
    </xf>
    <xf numFmtId="49" fontId="27" fillId="0" borderId="98" xfId="0" applyNumberFormat="1" applyFont="1" applyBorder="1"/>
    <xf numFmtId="0" fontId="27" fillId="0" borderId="99" xfId="0" applyFont="1" applyBorder="1"/>
    <xf numFmtId="166" fontId="27" fillId="0" borderId="34" xfId="0" applyNumberFormat="1" applyFont="1" applyBorder="1"/>
    <xf numFmtId="166" fontId="27" fillId="6" borderId="34" xfId="0" applyNumberFormat="1" applyFont="1" applyFill="1" applyBorder="1"/>
    <xf numFmtId="166" fontId="27" fillId="6" borderId="99" xfId="0" applyNumberFormat="1" applyFont="1" applyFill="1" applyBorder="1"/>
    <xf numFmtId="166" fontId="27" fillId="6" borderId="75" xfId="0" applyNumberFormat="1" applyFont="1" applyFill="1" applyBorder="1"/>
    <xf numFmtId="49" fontId="27" fillId="0" borderId="100" xfId="0" applyNumberFormat="1" applyFont="1" applyBorder="1"/>
    <xf numFmtId="0" fontId="27" fillId="0" borderId="101" xfId="0" applyFont="1" applyBorder="1"/>
    <xf numFmtId="166" fontId="27" fillId="0" borderId="102" xfId="0" applyNumberFormat="1" applyFont="1" applyBorder="1"/>
    <xf numFmtId="166" fontId="27" fillId="6" borderId="102" xfId="0" applyNumberFormat="1" applyFont="1" applyFill="1" applyBorder="1"/>
    <xf numFmtId="166" fontId="27" fillId="6" borderId="101" xfId="0" applyNumberFormat="1" applyFont="1" applyFill="1" applyBorder="1"/>
    <xf numFmtId="166" fontId="27" fillId="6" borderId="103" xfId="0" applyNumberFormat="1" applyFont="1" applyFill="1" applyBorder="1"/>
    <xf numFmtId="0" fontId="56" fillId="0" borderId="0" xfId="5" applyFont="1"/>
    <xf numFmtId="0" fontId="46" fillId="0" borderId="1" xfId="4" applyFont="1" applyBorder="1" applyAlignment="1">
      <alignment horizontal="centerContinuous"/>
    </xf>
    <xf numFmtId="0" fontId="46" fillId="0" borderId="2" xfId="4" applyFont="1" applyBorder="1" applyAlignment="1">
      <alignment horizontal="centerContinuous"/>
    </xf>
    <xf numFmtId="0" fontId="46" fillId="0" borderId="33" xfId="4" applyFont="1" applyBorder="1" applyAlignment="1">
      <alignment horizontal="centerContinuous"/>
    </xf>
    <xf numFmtId="0" fontId="21" fillId="0" borderId="0" xfId="4" applyFont="1"/>
    <xf numFmtId="0" fontId="25" fillId="0" borderId="76" xfId="4" applyFont="1" applyBorder="1" applyAlignment="1">
      <alignment horizontal="centerContinuous"/>
    </xf>
    <xf numFmtId="0" fontId="25" fillId="0" borderId="77" xfId="4" applyFont="1" applyBorder="1" applyAlignment="1">
      <alignment horizontal="centerContinuous"/>
    </xf>
    <xf numFmtId="0" fontId="25" fillId="0" borderId="78" xfId="4" applyFont="1" applyBorder="1" applyAlignment="1">
      <alignment horizontal="centerContinuous"/>
    </xf>
    <xf numFmtId="0" fontId="28" fillId="0" borderId="79" xfId="4" applyFont="1" applyBorder="1"/>
    <xf numFmtId="0" fontId="24" fillId="0" borderId="80" xfId="4" applyFont="1" applyBorder="1" applyAlignment="1">
      <alignment horizontal="center" vertical="center"/>
    </xf>
    <xf numFmtId="0" fontId="24" fillId="0" borderId="82" xfId="4" applyFont="1" applyBorder="1" applyAlignment="1">
      <alignment horizontal="center" vertical="center" wrapText="1"/>
    </xf>
    <xf numFmtId="0" fontId="27" fillId="0" borderId="79" xfId="4" applyFont="1" applyBorder="1"/>
    <xf numFmtId="3" fontId="25" fillId="0" borderId="85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28" fillId="0" borderId="88" xfId="4" applyNumberFormat="1" applyFont="1" applyBorder="1"/>
    <xf numFmtId="0" fontId="27" fillId="0" borderId="0" xfId="4" applyFont="1" applyBorder="1"/>
    <xf numFmtId="3" fontId="28" fillId="0" borderId="91" xfId="4" applyNumberFormat="1" applyFont="1" applyBorder="1"/>
    <xf numFmtId="0" fontId="27" fillId="0" borderId="108" xfId="4" applyFont="1" applyBorder="1"/>
    <xf numFmtId="0" fontId="52" fillId="0" borderId="0" xfId="5" applyFont="1"/>
    <xf numFmtId="0" fontId="24" fillId="6" borderId="81" xfId="4" applyFont="1" applyFill="1" applyBorder="1" applyAlignment="1">
      <alignment horizontal="center" vertical="center" wrapText="1"/>
    </xf>
    <xf numFmtId="3" fontId="25" fillId="6" borderId="84" xfId="4" applyNumberFormat="1" applyFont="1" applyFill="1" applyBorder="1" applyAlignment="1">
      <alignment vertical="center"/>
    </xf>
    <xf numFmtId="3" fontId="28" fillId="6" borderId="87" xfId="4" applyNumberFormat="1" applyFont="1" applyFill="1" applyBorder="1"/>
    <xf numFmtId="3" fontId="28" fillId="6" borderId="90" xfId="4" applyNumberFormat="1" applyFont="1" applyFill="1" applyBorder="1"/>
    <xf numFmtId="3" fontId="28" fillId="0" borderId="92" xfId="4" applyNumberFormat="1" applyFont="1" applyBorder="1"/>
    <xf numFmtId="14" fontId="51" fillId="5" borderId="29" xfId="0" applyNumberFormat="1" applyFont="1" applyFill="1" applyBorder="1" applyAlignment="1">
      <alignment horizontal="center" wrapText="1"/>
    </xf>
    <xf numFmtId="14" fontId="51" fillId="2" borderId="16" xfId="0" applyNumberFormat="1" applyFont="1" applyFill="1" applyBorder="1" applyAlignment="1">
      <alignment horizontal="center" wrapText="1"/>
    </xf>
    <xf numFmtId="0" fontId="27" fillId="0" borderId="79" xfId="4" applyFont="1" applyBorder="1" applyAlignment="1">
      <alignment wrapText="1"/>
    </xf>
    <xf numFmtId="0" fontId="24" fillId="0" borderId="80" xfId="4" applyFont="1" applyBorder="1" applyAlignment="1">
      <alignment horizontal="center" vertical="center" wrapText="1"/>
    </xf>
    <xf numFmtId="0" fontId="21" fillId="0" borderId="0" xfId="4" applyFont="1" applyAlignment="1">
      <alignment wrapText="1"/>
    </xf>
    <xf numFmtId="0" fontId="28" fillId="0" borderId="86" xfId="4" applyFont="1" applyBorder="1"/>
    <xf numFmtId="0" fontId="28" fillId="0" borderId="89" xfId="4" applyFont="1" applyBorder="1"/>
    <xf numFmtId="2" fontId="28" fillId="7" borderId="26" xfId="0" applyNumberFormat="1" applyFont="1" applyFill="1" applyBorder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0" fontId="25" fillId="0" borderId="83" xfId="4" applyFont="1" applyBorder="1" applyAlignment="1">
      <alignment vertical="center"/>
    </xf>
    <xf numFmtId="0" fontId="57" fillId="0" borderId="0" xfId="5" applyFont="1"/>
    <xf numFmtId="0" fontId="36" fillId="6" borderId="10" xfId="3" applyFont="1" applyFill="1" applyBorder="1"/>
    <xf numFmtId="0" fontId="36" fillId="6" borderId="11" xfId="3" applyFont="1" applyFill="1" applyBorder="1"/>
    <xf numFmtId="0" fontId="36" fillId="6" borderId="21" xfId="3" applyFont="1" applyFill="1" applyBorder="1" applyAlignment="1">
      <alignment horizontal="centerContinuous"/>
    </xf>
    <xf numFmtId="0" fontId="37" fillId="6" borderId="20" xfId="0" applyFont="1" applyFill="1" applyBorder="1" applyAlignment="1">
      <alignment horizontal="centerContinuous"/>
    </xf>
    <xf numFmtId="0" fontId="38" fillId="6" borderId="19" xfId="3" applyFont="1" applyFill="1" applyBorder="1" applyAlignment="1">
      <alignment horizontal="centerContinuous"/>
    </xf>
    <xf numFmtId="0" fontId="38" fillId="6" borderId="21" xfId="3" applyFont="1" applyFill="1" applyBorder="1" applyAlignment="1">
      <alignment horizontal="centerContinuous"/>
    </xf>
    <xf numFmtId="0" fontId="39" fillId="6" borderId="21" xfId="0" applyFont="1" applyFill="1" applyBorder="1" applyAlignment="1">
      <alignment horizontal="centerContinuous"/>
    </xf>
    <xf numFmtId="0" fontId="39" fillId="6" borderId="22" xfId="0" applyFont="1" applyFill="1" applyBorder="1"/>
    <xf numFmtId="0" fontId="36" fillId="6" borderId="27" xfId="3" applyFont="1" applyFill="1" applyBorder="1" applyAlignment="1">
      <alignment vertical="top"/>
    </xf>
    <xf numFmtId="0" fontId="36" fillId="6" borderId="28" xfId="3" applyFont="1" applyFill="1" applyBorder="1" applyAlignment="1">
      <alignment vertical="top"/>
    </xf>
    <xf numFmtId="0" fontId="40" fillId="0" borderId="57" xfId="3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/>
    </xf>
    <xf numFmtId="0" fontId="40" fillId="0" borderId="15" xfId="3" applyFont="1" applyBorder="1" applyAlignment="1">
      <alignment horizontal="center" vertical="center" wrapText="1"/>
    </xf>
    <xf numFmtId="0" fontId="39" fillId="0" borderId="58" xfId="0" applyFont="1" applyBorder="1" applyAlignment="1">
      <alignment horizontal="center"/>
    </xf>
    <xf numFmtId="0" fontId="40" fillId="0" borderId="29" xfId="3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/>
    </xf>
    <xf numFmtId="0" fontId="40" fillId="6" borderId="10" xfId="3" applyFont="1" applyFill="1" applyBorder="1" applyAlignment="1">
      <alignment horizontal="center" vertical="top"/>
    </xf>
    <xf numFmtId="0" fontId="40" fillId="6" borderId="11" xfId="3" applyFont="1" applyFill="1" applyBorder="1" applyAlignment="1">
      <alignment horizontal="center" vertical="top"/>
    </xf>
    <xf numFmtId="0" fontId="40" fillId="6" borderId="59" xfId="3" applyFont="1" applyFill="1" applyBorder="1" applyAlignment="1">
      <alignment horizontal="center" vertical="top"/>
    </xf>
    <xf numFmtId="0" fontId="40" fillId="6" borderId="31" xfId="3" applyFont="1" applyFill="1" applyBorder="1" applyAlignment="1">
      <alignment horizontal="center" vertical="top"/>
    </xf>
    <xf numFmtId="0" fontId="40" fillId="6" borderId="60" xfId="3" applyFont="1" applyFill="1" applyBorder="1" applyAlignment="1">
      <alignment horizontal="center" vertical="top"/>
    </xf>
    <xf numFmtId="0" fontId="40" fillId="6" borderId="30" xfId="3" applyFont="1" applyFill="1" applyBorder="1" applyAlignment="1">
      <alignment horizontal="center" vertical="top"/>
    </xf>
    <xf numFmtId="0" fontId="40" fillId="6" borderId="32" xfId="3" applyFont="1" applyFill="1" applyBorder="1" applyAlignment="1">
      <alignment horizontal="center" vertical="top"/>
    </xf>
    <xf numFmtId="0" fontId="38" fillId="6" borderId="1" xfId="3" applyFont="1" applyFill="1" applyBorder="1"/>
    <xf numFmtId="0" fontId="41" fillId="6" borderId="61" xfId="3" applyFont="1" applyFill="1" applyBorder="1" applyAlignment="1">
      <alignment horizontal="left" vertical="top"/>
    </xf>
    <xf numFmtId="0" fontId="42" fillId="0" borderId="51" xfId="0" applyFont="1" applyBorder="1"/>
    <xf numFmtId="0" fontId="43" fillId="0" borderId="40" xfId="3" applyFont="1" applyBorder="1" applyAlignment="1">
      <alignment horizontal="left" vertical="top"/>
    </xf>
    <xf numFmtId="0" fontId="42" fillId="0" borderId="64" xfId="0" applyFont="1" applyBorder="1"/>
    <xf numFmtId="0" fontId="41" fillId="6" borderId="2" xfId="3" applyFont="1" applyFill="1" applyBorder="1" applyAlignment="1">
      <alignment horizontal="left" vertical="top"/>
    </xf>
    <xf numFmtId="0" fontId="42" fillId="0" borderId="72" xfId="0" applyFont="1" applyBorder="1"/>
    <xf numFmtId="0" fontId="43" fillId="0" borderId="105" xfId="3" applyFont="1" applyBorder="1" applyAlignment="1">
      <alignment horizontal="left" vertical="top"/>
    </xf>
    <xf numFmtId="164" fontId="44" fillId="0" borderId="134" xfId="3" applyNumberFormat="1" applyFont="1" applyBorder="1" applyAlignment="1">
      <alignment horizontal="right" vertical="top"/>
    </xf>
    <xf numFmtId="164" fontId="44" fillId="0" borderId="54" xfId="3" applyNumberFormat="1" applyFont="1" applyBorder="1" applyAlignment="1">
      <alignment horizontal="right" vertical="top"/>
    </xf>
    <xf numFmtId="164" fontId="44" fillId="0" borderId="53" xfId="3" applyNumberFormat="1" applyFont="1" applyBorder="1" applyAlignment="1">
      <alignment horizontal="right" vertical="top"/>
    </xf>
    <xf numFmtId="164" fontId="44" fillId="0" borderId="46" xfId="3" applyNumberFormat="1" applyFont="1" applyBorder="1" applyAlignment="1">
      <alignment horizontal="right" vertical="top"/>
    </xf>
    <xf numFmtId="2" fontId="58" fillId="0" borderId="10" xfId="2" applyNumberFormat="1" applyFont="1" applyBorder="1" applyAlignment="1">
      <alignment horizontal="centerContinuous"/>
    </xf>
    <xf numFmtId="2" fontId="59" fillId="0" borderId="31" xfId="2" applyNumberFormat="1" applyFont="1" applyBorder="1" applyAlignment="1">
      <alignment horizontal="centerContinuous"/>
    </xf>
    <xf numFmtId="2" fontId="59" fillId="0" borderId="12" xfId="2" applyNumberFormat="1" applyFont="1" applyBorder="1" applyAlignment="1">
      <alignment horizontal="centerContinuous"/>
    </xf>
    <xf numFmtId="2" fontId="60" fillId="0" borderId="30" xfId="2" applyNumberFormat="1" applyFont="1" applyBorder="1" applyAlignment="1">
      <alignment horizontal="centerContinuous"/>
    </xf>
    <xf numFmtId="2" fontId="60" fillId="0" borderId="31" xfId="2" applyNumberFormat="1" applyFont="1" applyBorder="1" applyAlignment="1">
      <alignment horizontal="centerContinuous"/>
    </xf>
    <xf numFmtId="2" fontId="60" fillId="0" borderId="13" xfId="2" applyNumberFormat="1" applyFont="1" applyBorder="1" applyAlignment="1">
      <alignment horizontal="centerContinuous"/>
    </xf>
    <xf numFmtId="2" fontId="60" fillId="0" borderId="32" xfId="2" applyNumberFormat="1" applyFont="1" applyBorder="1" applyAlignment="1">
      <alignment horizontal="centerContinuous"/>
    </xf>
    <xf numFmtId="14" fontId="58" fillId="0" borderId="19" xfId="2" applyNumberFormat="1" applyFont="1" applyBorder="1" applyAlignment="1">
      <alignment horizontal="centerContinuous"/>
    </xf>
    <xf numFmtId="14" fontId="59" fillId="0" borderId="17" xfId="2" applyNumberFormat="1" applyFont="1" applyBorder="1" applyAlignment="1">
      <alignment horizontal="centerContinuous"/>
    </xf>
    <xf numFmtId="14" fontId="59" fillId="0" borderId="22" xfId="2" applyNumberFormat="1" applyFont="1" applyBorder="1" applyAlignment="1">
      <alignment horizontal="centerContinuous"/>
    </xf>
    <xf numFmtId="14" fontId="60" fillId="0" borderId="17" xfId="2" applyNumberFormat="1" applyFont="1" applyBorder="1" applyAlignment="1">
      <alignment horizontal="centerContinuous"/>
    </xf>
    <xf numFmtId="14" fontId="60" fillId="0" borderId="18" xfId="2" applyNumberFormat="1" applyFont="1" applyBorder="1" applyAlignment="1">
      <alignment horizontal="centerContinuous"/>
    </xf>
    <xf numFmtId="2" fontId="59" fillId="0" borderId="47" xfId="2" applyNumberFormat="1" applyFont="1" applyBorder="1" applyAlignment="1">
      <alignment horizontal="centerContinuous"/>
    </xf>
    <xf numFmtId="2" fontId="59" fillId="0" borderId="104" xfId="2" applyNumberFormat="1" applyFont="1" applyBorder="1" applyAlignment="1">
      <alignment horizontal="center"/>
    </xf>
    <xf numFmtId="2" fontId="59" fillId="0" borderId="48" xfId="2" applyNumberFormat="1" applyFont="1" applyBorder="1" applyAlignment="1">
      <alignment horizontal="centerContinuous"/>
    </xf>
    <xf numFmtId="2" fontId="60" fillId="0" borderId="73" xfId="2" applyNumberFormat="1" applyFont="1" applyBorder="1" applyAlignment="1">
      <alignment horizontal="center"/>
    </xf>
    <xf numFmtId="2" fontId="60" fillId="0" borderId="38" xfId="2" applyNumberFormat="1" applyFont="1" applyBorder="1" applyAlignment="1">
      <alignment horizontal="center"/>
    </xf>
    <xf numFmtId="2" fontId="60" fillId="0" borderId="39" xfId="2" applyNumberFormat="1" applyFont="1" applyBorder="1" applyAlignment="1">
      <alignment horizontal="center"/>
    </xf>
    <xf numFmtId="2" fontId="60" fillId="0" borderId="120" xfId="2" applyNumberFormat="1" applyFont="1" applyBorder="1" applyAlignment="1">
      <alignment horizontal="center"/>
    </xf>
    <xf numFmtId="2" fontId="59" fillId="0" borderId="1" xfId="0" applyNumberFormat="1" applyFont="1" applyBorder="1" applyAlignment="1">
      <alignment horizontal="left"/>
    </xf>
    <xf numFmtId="2" fontId="59" fillId="0" borderId="2" xfId="0" applyNumberFormat="1" applyFont="1" applyBorder="1" applyAlignment="1">
      <alignment horizontal="left"/>
    </xf>
    <xf numFmtId="2" fontId="59" fillId="0" borderId="2" xfId="0" applyNumberFormat="1" applyFont="1" applyBorder="1"/>
    <xf numFmtId="2" fontId="61" fillId="0" borderId="2" xfId="2" applyNumberFormat="1" applyFont="1" applyBorder="1"/>
    <xf numFmtId="2" fontId="61" fillId="0" borderId="33" xfId="2" applyNumberFormat="1" applyFont="1" applyBorder="1"/>
    <xf numFmtId="2" fontId="59" fillId="0" borderId="64" xfId="0" applyNumberFormat="1" applyFont="1" applyBorder="1" applyAlignment="1">
      <alignment horizontal="left"/>
    </xf>
    <xf numFmtId="2" fontId="59" fillId="0" borderId="62" xfId="0" applyNumberFormat="1" applyFont="1" applyBorder="1" applyAlignment="1">
      <alignment horizontal="left"/>
    </xf>
    <xf numFmtId="2" fontId="59" fillId="0" borderId="43" xfId="0" applyNumberFormat="1" applyFont="1" applyBorder="1"/>
    <xf numFmtId="2" fontId="61" fillId="0" borderId="42" xfId="2" applyNumberFormat="1" applyFont="1" applyBorder="1"/>
    <xf numFmtId="2" fontId="61" fillId="0" borderId="41" xfId="2" applyNumberFormat="1" applyFont="1" applyBorder="1"/>
    <xf numFmtId="2" fontId="61" fillId="0" borderId="65" xfId="2" applyNumberFormat="1" applyFont="1" applyBorder="1"/>
    <xf numFmtId="2" fontId="61" fillId="0" borderId="66" xfId="2" applyNumberFormat="1" applyFont="1" applyBorder="1"/>
    <xf numFmtId="2" fontId="61" fillId="0" borderId="43" xfId="2" applyNumberFormat="1" applyFont="1" applyBorder="1"/>
    <xf numFmtId="2" fontId="59" fillId="0" borderId="74" xfId="0" applyNumberFormat="1" applyFont="1" applyBorder="1" applyAlignment="1">
      <alignment horizontal="left"/>
    </xf>
    <xf numFmtId="2" fontId="59" fillId="0" borderId="130" xfId="0" applyNumberFormat="1" applyFont="1" applyBorder="1" applyAlignment="1">
      <alignment horizontal="left"/>
    </xf>
    <xf numFmtId="2" fontId="59" fillId="0" borderId="1" xfId="2" applyNumberFormat="1" applyFont="1" applyBorder="1"/>
    <xf numFmtId="2" fontId="59" fillId="0" borderId="33" xfId="0" applyNumberFormat="1" applyFont="1" applyBorder="1"/>
    <xf numFmtId="2" fontId="59" fillId="0" borderId="27" xfId="0" applyNumberFormat="1" applyFont="1" applyBorder="1" applyAlignment="1">
      <alignment horizontal="left"/>
    </xf>
    <xf numFmtId="2" fontId="59" fillId="0" borderId="117" xfId="0" applyNumberFormat="1" applyFont="1" applyBorder="1" applyAlignment="1">
      <alignment horizontal="left"/>
    </xf>
    <xf numFmtId="2" fontId="59" fillId="0" borderId="46" xfId="0" applyNumberFormat="1" applyFont="1" applyBorder="1"/>
    <xf numFmtId="2" fontId="61" fillId="0" borderId="45" xfId="2" applyNumberFormat="1" applyFont="1" applyBorder="1"/>
    <xf numFmtId="2" fontId="61" fillId="0" borderId="44" xfId="2" applyNumberFormat="1" applyFont="1" applyBorder="1"/>
    <xf numFmtId="2" fontId="61" fillId="0" borderId="53" xfId="2" applyNumberFormat="1" applyFont="1" applyBorder="1"/>
    <xf numFmtId="2" fontId="61" fillId="0" borderId="54" xfId="2" applyNumberFormat="1" applyFont="1" applyBorder="1"/>
    <xf numFmtId="2" fontId="61" fillId="0" borderId="46" xfId="2" applyNumberFormat="1" applyFont="1" applyBorder="1"/>
    <xf numFmtId="2" fontId="59" fillId="0" borderId="67" xfId="2" applyNumberFormat="1" applyFont="1" applyBorder="1" applyAlignment="1">
      <alignment horizontal="centerContinuous"/>
    </xf>
    <xf numFmtId="2" fontId="59" fillId="0" borderId="15" xfId="2" applyNumberFormat="1" applyFont="1" applyBorder="1" applyAlignment="1">
      <alignment horizontal="center"/>
    </xf>
    <xf numFmtId="2" fontId="59" fillId="0" borderId="68" xfId="2" applyNumberFormat="1" applyFont="1" applyBorder="1" applyAlignment="1">
      <alignment horizontal="centerContinuous"/>
    </xf>
    <xf numFmtId="2" fontId="60" fillId="0" borderId="70" xfId="2" applyNumberFormat="1" applyFont="1" applyBorder="1" applyAlignment="1">
      <alignment horizontal="center"/>
    </xf>
    <xf numFmtId="2" fontId="60" fillId="0" borderId="69" xfId="2" applyNumberFormat="1" applyFont="1" applyBorder="1" applyAlignment="1">
      <alignment horizontal="center"/>
    </xf>
    <xf numFmtId="2" fontId="60" fillId="0" borderId="121" xfId="2" applyNumberFormat="1" applyFont="1" applyBorder="1" applyAlignment="1">
      <alignment horizontal="center"/>
    </xf>
    <xf numFmtId="2" fontId="59" fillId="0" borderId="49" xfId="0" applyNumberFormat="1" applyFont="1" applyBorder="1" applyAlignment="1">
      <alignment horizontal="left"/>
    </xf>
    <xf numFmtId="2" fontId="59" fillId="0" borderId="50" xfId="0" applyNumberFormat="1" applyFont="1" applyBorder="1" applyAlignment="1">
      <alignment horizontal="left"/>
    </xf>
    <xf numFmtId="2" fontId="62" fillId="0" borderId="106" xfId="0" applyNumberFormat="1" applyFont="1" applyBorder="1" applyAlignment="1">
      <alignment horizontal="center"/>
    </xf>
    <xf numFmtId="2" fontId="59" fillId="0" borderId="107" xfId="0" applyNumberFormat="1" applyFont="1" applyBorder="1" applyAlignment="1">
      <alignment horizontal="left"/>
    </xf>
    <xf numFmtId="2" fontId="59" fillId="0" borderId="107" xfId="0" applyNumberFormat="1" applyFont="1" applyBorder="1"/>
    <xf numFmtId="2" fontId="61" fillId="0" borderId="109" xfId="2" applyNumberFormat="1" applyFont="1" applyBorder="1"/>
    <xf numFmtId="2" fontId="61" fillId="0" borderId="110" xfId="2" applyNumberFormat="1" applyFont="1" applyBorder="1"/>
    <xf numFmtId="2" fontId="61" fillId="0" borderId="122" xfId="2" applyNumberFormat="1" applyFont="1" applyBorder="1"/>
    <xf numFmtId="0" fontId="63" fillId="0" borderId="23" xfId="0" applyFont="1" applyBorder="1"/>
    <xf numFmtId="2" fontId="62" fillId="0" borderId="50" xfId="0" applyNumberFormat="1" applyFont="1" applyBorder="1" applyAlignment="1">
      <alignment horizontal="left"/>
    </xf>
    <xf numFmtId="2" fontId="61" fillId="0" borderId="98" xfId="2" applyNumberFormat="1" applyFont="1" applyBorder="1"/>
    <xf numFmtId="2" fontId="61" fillId="0" borderId="34" xfId="2" applyNumberFormat="1" applyFont="1" applyBorder="1"/>
    <xf numFmtId="2" fontId="61" fillId="0" borderId="75" xfId="2" applyNumberFormat="1" applyFont="1" applyBorder="1"/>
    <xf numFmtId="2" fontId="59" fillId="0" borderId="123" xfId="0" applyNumberFormat="1" applyFont="1" applyBorder="1" applyAlignment="1">
      <alignment horizontal="left"/>
    </xf>
    <xf numFmtId="2" fontId="59" fillId="0" borderId="124" xfId="0" applyNumberFormat="1" applyFont="1" applyBorder="1" applyAlignment="1">
      <alignment horizontal="left"/>
    </xf>
    <xf numFmtId="2" fontId="59" fillId="0" borderId="125" xfId="0" applyNumberFormat="1" applyFont="1" applyBorder="1"/>
    <xf numFmtId="2" fontId="61" fillId="0" borderId="126" xfId="2" applyNumberFormat="1" applyFont="1" applyBorder="1"/>
    <xf numFmtId="2" fontId="61" fillId="0" borderId="127" xfId="2" applyNumberFormat="1" applyFont="1" applyBorder="1"/>
    <xf numFmtId="2" fontId="61" fillId="0" borderId="128" xfId="2" applyNumberFormat="1" applyFont="1" applyBorder="1"/>
    <xf numFmtId="2" fontId="61" fillId="0" borderId="129" xfId="2" applyNumberFormat="1" applyFont="1" applyBorder="1"/>
    <xf numFmtId="2" fontId="61" fillId="0" borderId="125" xfId="2" applyNumberFormat="1" applyFont="1" applyBorder="1"/>
    <xf numFmtId="2" fontId="59" fillId="0" borderId="52" xfId="0" applyNumberFormat="1" applyFont="1" applyBorder="1" applyAlignment="1">
      <alignment horizontal="left"/>
    </xf>
    <xf numFmtId="2" fontId="59" fillId="0" borderId="116" xfId="0" applyNumberFormat="1" applyFont="1" applyBorder="1" applyAlignment="1">
      <alignment horizontal="left"/>
    </xf>
    <xf numFmtId="0" fontId="65" fillId="0" borderId="11" xfId="0" applyFont="1" applyBorder="1" applyAlignment="1">
      <alignment horizontal="center" vertical="center"/>
    </xf>
    <xf numFmtId="0" fontId="65" fillId="0" borderId="24" xfId="0" applyFont="1" applyBorder="1" applyAlignment="1">
      <alignment vertical="center"/>
    </xf>
    <xf numFmtId="14" fontId="65" fillId="9" borderId="104" xfId="0" applyNumberFormat="1" applyFont="1" applyFill="1" applyBorder="1" applyAlignment="1">
      <alignment horizontal="center"/>
    </xf>
    <xf numFmtId="14" fontId="65" fillId="2" borderId="118" xfId="0" applyNumberFormat="1" applyFont="1" applyFill="1" applyBorder="1" applyAlignment="1">
      <alignment horizontal="center"/>
    </xf>
    <xf numFmtId="0" fontId="66" fillId="0" borderId="114" xfId="0" applyFont="1" applyBorder="1"/>
    <xf numFmtId="2" fontId="65" fillId="9" borderId="55" xfId="0" quotePrefix="1" applyNumberFormat="1" applyFont="1" applyFill="1" applyBorder="1"/>
    <xf numFmtId="2" fontId="66" fillId="2" borderId="14" xfId="0" applyNumberFormat="1" applyFont="1" applyFill="1" applyBorder="1" applyAlignment="1">
      <alignment horizontal="right"/>
    </xf>
    <xf numFmtId="164" fontId="67" fillId="0" borderId="14" xfId="0" applyNumberFormat="1" applyFont="1" applyBorder="1" applyAlignment="1">
      <alignment horizontal="right"/>
    </xf>
    <xf numFmtId="0" fontId="66" fillId="0" borderId="115" xfId="0" applyFont="1" applyBorder="1"/>
    <xf numFmtId="2" fontId="65" fillId="9" borderId="57" xfId="0" applyNumberFormat="1" applyFont="1" applyFill="1" applyBorder="1" applyAlignment="1">
      <alignment horizontal="right"/>
    </xf>
    <xf numFmtId="2" fontId="66" fillId="2" borderId="16" xfId="0" applyNumberFormat="1" applyFont="1" applyFill="1" applyBorder="1" applyAlignment="1">
      <alignment horizontal="right"/>
    </xf>
    <xf numFmtId="164" fontId="67" fillId="0" borderId="16" xfId="0" applyNumberFormat="1" applyFont="1" applyBorder="1"/>
    <xf numFmtId="2" fontId="65" fillId="9" borderId="55" xfId="0" applyNumberFormat="1" applyFont="1" applyFill="1" applyBorder="1"/>
    <xf numFmtId="2" fontId="65" fillId="9" borderId="57" xfId="0" applyNumberFormat="1" applyFont="1" applyFill="1" applyBorder="1"/>
    <xf numFmtId="164" fontId="67" fillId="0" borderId="16" xfId="0" applyNumberFormat="1" applyFont="1" applyBorder="1" applyAlignment="1">
      <alignment horizontal="right"/>
    </xf>
    <xf numFmtId="164" fontId="67" fillId="0" borderId="14" xfId="0" applyNumberFormat="1" applyFont="1" applyBorder="1"/>
    <xf numFmtId="2" fontId="68" fillId="2" borderId="16" xfId="0" applyNumberFormat="1" applyFont="1" applyFill="1" applyBorder="1" applyAlignment="1">
      <alignment horizontal="right"/>
    </xf>
    <xf numFmtId="0" fontId="65" fillId="0" borderId="28" xfId="0" applyFont="1" applyBorder="1" applyAlignment="1">
      <alignment horizontal="center" vertical="center"/>
    </xf>
    <xf numFmtId="2" fontId="66" fillId="2" borderId="16" xfId="0" applyNumberFormat="1" applyFont="1" applyFill="1" applyBorder="1"/>
    <xf numFmtId="2" fontId="66" fillId="2" borderId="14" xfId="0" applyNumberFormat="1" applyFont="1" applyFill="1" applyBorder="1"/>
    <xf numFmtId="0" fontId="66" fillId="0" borderId="112" xfId="0" applyFont="1" applyBorder="1"/>
    <xf numFmtId="2" fontId="65" fillId="9" borderId="5" xfId="0" applyNumberFormat="1" applyFont="1" applyFill="1" applyBorder="1"/>
    <xf numFmtId="2" fontId="66" fillId="2" borderId="113" xfId="0" applyNumberFormat="1" applyFont="1" applyFill="1" applyBorder="1"/>
    <xf numFmtId="164" fontId="67" fillId="0" borderId="113" xfId="0" applyNumberFormat="1" applyFont="1" applyBorder="1"/>
    <xf numFmtId="0" fontId="66" fillId="0" borderId="132" xfId="0" applyFont="1" applyBorder="1"/>
    <xf numFmtId="2" fontId="65" fillId="9" borderId="104" xfId="0" applyNumberFormat="1" applyFont="1" applyFill="1" applyBorder="1" applyAlignment="1">
      <alignment horizontal="right"/>
    </xf>
    <xf numFmtId="2" fontId="66" fillId="2" borderId="135" xfId="0" applyNumberFormat="1" applyFont="1" applyFill="1" applyBorder="1" applyAlignment="1">
      <alignment horizontal="right"/>
    </xf>
    <xf numFmtId="164" fontId="67" fillId="0" borderId="135" xfId="0" applyNumberFormat="1" applyFont="1" applyBorder="1"/>
    <xf numFmtId="2" fontId="65" fillId="9" borderId="104" xfId="0" applyNumberFormat="1" applyFont="1" applyFill="1" applyBorder="1"/>
    <xf numFmtId="0" fontId="64" fillId="0" borderId="19" xfId="0" applyFont="1" applyBorder="1" applyAlignment="1">
      <alignment horizontal="left"/>
    </xf>
    <xf numFmtId="0" fontId="64" fillId="0" borderId="21" xfId="0" applyFont="1" applyBorder="1" applyAlignment="1">
      <alignment horizontal="left"/>
    </xf>
    <xf numFmtId="0" fontId="64" fillId="0" borderId="22" xfId="0" applyFont="1" applyBorder="1" applyAlignment="1">
      <alignment horizontal="left"/>
    </xf>
    <xf numFmtId="0" fontId="64" fillId="0" borderId="19" xfId="0" applyFont="1" applyBorder="1" applyAlignment="1">
      <alignment horizontal="center"/>
    </xf>
    <xf numFmtId="0" fontId="64" fillId="0" borderId="2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9" fillId="0" borderId="0" xfId="0" applyFont="1" applyAlignment="1">
      <alignment horizontal="left"/>
    </xf>
    <xf numFmtId="0" fontId="70" fillId="0" borderId="0" xfId="0" applyFont="1"/>
    <xf numFmtId="0" fontId="72" fillId="0" borderId="0" xfId="0" applyFont="1"/>
    <xf numFmtId="0" fontId="64" fillId="8" borderId="0" xfId="0" applyFont="1" applyFill="1"/>
    <xf numFmtId="0" fontId="0" fillId="8" borderId="0" xfId="0" applyFill="1"/>
    <xf numFmtId="0" fontId="64" fillId="4" borderId="0" xfId="0" applyFont="1" applyFill="1"/>
    <xf numFmtId="0" fontId="0" fillId="4" borderId="0" xfId="0" applyFill="1"/>
    <xf numFmtId="0" fontId="51" fillId="6" borderId="11" xfId="0" applyFont="1" applyFill="1" applyBorder="1" applyAlignment="1">
      <alignment horizontal="center" vertical="center"/>
    </xf>
    <xf numFmtId="0" fontId="51" fillId="6" borderId="24" xfId="0" applyFont="1" applyFill="1" applyBorder="1" applyAlignment="1">
      <alignment horizontal="center" vertical="center"/>
    </xf>
    <xf numFmtId="0" fontId="51" fillId="6" borderId="112" xfId="0" applyFont="1" applyFill="1" applyBorder="1" applyAlignment="1">
      <alignment horizontal="center" vertical="center"/>
    </xf>
    <xf numFmtId="0" fontId="51" fillId="7" borderId="1" xfId="0" applyFont="1" applyFill="1" applyBorder="1" applyAlignment="1">
      <alignment horizontal="center" vertical="center"/>
    </xf>
    <xf numFmtId="0" fontId="51" fillId="7" borderId="2" xfId="0" applyFont="1" applyFill="1" applyBorder="1" applyAlignment="1">
      <alignment horizontal="center" vertical="center"/>
    </xf>
    <xf numFmtId="0" fontId="51" fillId="7" borderId="33" xfId="0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1" fillId="0" borderId="33" xfId="0" applyFont="1" applyBorder="1" applyAlignment="1">
      <alignment horizontal="center" vertical="center"/>
    </xf>
    <xf numFmtId="0" fontId="51" fillId="6" borderId="19" xfId="0" applyFont="1" applyFill="1" applyBorder="1" applyAlignment="1">
      <alignment horizontal="center"/>
    </xf>
    <xf numFmtId="0" fontId="51" fillId="6" borderId="22" xfId="0" applyFont="1" applyFill="1" applyBorder="1" applyAlignment="1">
      <alignment horizontal="center"/>
    </xf>
    <xf numFmtId="0" fontId="51" fillId="6" borderId="12" xfId="0" applyFont="1" applyFill="1" applyBorder="1" applyAlignment="1">
      <alignment horizontal="center" wrapText="1"/>
    </xf>
    <xf numFmtId="0" fontId="51" fillId="6" borderId="6" xfId="0" applyFont="1" applyFill="1" applyBorder="1" applyAlignment="1">
      <alignment horizontal="center" wrapText="1"/>
    </xf>
    <xf numFmtId="0" fontId="64" fillId="0" borderId="19" xfId="0" applyFont="1" applyBorder="1" applyAlignment="1">
      <alignment horizontal="center"/>
    </xf>
    <xf numFmtId="0" fontId="64" fillId="0" borderId="2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5" fillId="0" borderId="32" xfId="0" applyFont="1" applyBorder="1" applyAlignment="1">
      <alignment horizontal="center" vertical="center" wrapText="1"/>
    </xf>
    <xf numFmtId="0" fontId="65" fillId="0" borderId="136" xfId="0" applyFont="1" applyBorder="1" applyAlignment="1">
      <alignment horizontal="center" vertical="center" wrapText="1"/>
    </xf>
    <xf numFmtId="0" fontId="65" fillId="0" borderId="19" xfId="0" applyFont="1" applyBorder="1" applyAlignment="1">
      <alignment horizontal="center"/>
    </xf>
    <xf numFmtId="0" fontId="65" fillId="0" borderId="111" xfId="0" applyFont="1" applyBorder="1" applyAlignment="1">
      <alignment horizontal="center"/>
    </xf>
    <xf numFmtId="0" fontId="65" fillId="0" borderId="21" xfId="0" applyFont="1" applyBorder="1" applyAlignment="1">
      <alignment horizontal="center"/>
    </xf>
    <xf numFmtId="0" fontId="65" fillId="0" borderId="119" xfId="0" applyFont="1" applyBorder="1" applyAlignment="1">
      <alignment horizontal="center" vertical="center" wrapText="1"/>
    </xf>
    <xf numFmtId="0" fontId="64" fillId="0" borderId="19" xfId="0" applyFont="1" applyBorder="1" applyAlignment="1">
      <alignment horizontal="left"/>
    </xf>
    <xf numFmtId="0" fontId="64" fillId="0" borderId="21" xfId="0" applyFont="1" applyBorder="1" applyAlignment="1">
      <alignment horizontal="left"/>
    </xf>
    <xf numFmtId="0" fontId="64" fillId="0" borderId="22" xfId="0" applyFont="1" applyBorder="1" applyAlignment="1">
      <alignment horizontal="left"/>
    </xf>
  </cellXfs>
  <cellStyles count="8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DROB41_0" xfId="7"/>
    <cellStyle name="Normalny_MatrycaKRAJ" xfId="4"/>
    <cellStyle name="Normalny_tabela (2)" xfId="3"/>
  </cellStyles>
  <dxfs count="2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26.12.2021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Jonagold/jonagored</c:v>
                </c:pt>
                <c:pt idx="3">
                  <c:v>Ligol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owoce_wykresy'!$B$62:$B$66</c:f>
              <c:numCache>
                <c:formatCode>0.00</c:formatCode>
                <c:ptCount val="5"/>
                <c:pt idx="0">
                  <c:v>2.5</c:v>
                </c:pt>
                <c:pt idx="1">
                  <c:v>2.35</c:v>
                </c:pt>
                <c:pt idx="2">
                  <c:v>1.83</c:v>
                </c:pt>
                <c:pt idx="3">
                  <c:v>1.93</c:v>
                </c:pt>
                <c:pt idx="4">
                  <c:v>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02.01.2022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Jonagold/jonagored</c:v>
                </c:pt>
                <c:pt idx="3">
                  <c:v>Ligol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owoce_wykresy'!$C$62:$C$66</c:f>
              <c:numCache>
                <c:formatCode>0.00</c:formatCode>
                <c:ptCount val="5"/>
                <c:pt idx="0">
                  <c:v>2.0699999999999998</c:v>
                </c:pt>
                <c:pt idx="1">
                  <c:v>2.5</c:v>
                </c:pt>
                <c:pt idx="2">
                  <c:v>1.83</c:v>
                </c:pt>
                <c:pt idx="3">
                  <c:v>1.91</c:v>
                </c:pt>
                <c:pt idx="4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Pomarańcze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owoce_wykresy'!$B$69</c:f>
              <c:strCache>
                <c:ptCount val="1"/>
                <c:pt idx="0">
                  <c:v>26.12.2021</c:v>
                </c:pt>
              </c:strCache>
            </c:strRef>
          </c:tx>
          <c:spPr>
            <a:solidFill>
              <a:srgbClr val="FF9900"/>
            </a:solidFill>
            <a:ln w="15875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owoce_wykresy'!$A$70:$A$71</c:f>
              <c:strCache>
                <c:ptCount val="2"/>
                <c:pt idx="0">
                  <c:v>nieokreślone</c:v>
                </c:pt>
                <c:pt idx="1">
                  <c:v>valencia late</c:v>
                </c:pt>
              </c:strCache>
            </c:strRef>
          </c:cat>
          <c:val>
            <c:numRef>
              <c:f>'sieci handlowe - owoce_wykresy'!$B$71:$B$71</c:f>
              <c:numCache>
                <c:formatCode>0.00</c:formatCode>
                <c:ptCount val="1"/>
                <c:pt idx="0">
                  <c:v>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D-40B7-A9E9-AACED807C037}"/>
            </c:ext>
          </c:extLst>
        </c:ser>
        <c:ser>
          <c:idx val="1"/>
          <c:order val="1"/>
          <c:tx>
            <c:strRef>
              <c:f>'sieci handlowe - owoce_wykresy'!$C$69</c:f>
              <c:strCache>
                <c:ptCount val="1"/>
                <c:pt idx="0">
                  <c:v>02.01.2022</c:v>
                </c:pt>
              </c:strCache>
            </c:strRef>
          </c:tx>
          <c:spPr>
            <a:solidFill>
              <a:srgbClr val="FFFF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owoce_wykresy'!$A$70:$A$71</c:f>
              <c:strCache>
                <c:ptCount val="2"/>
                <c:pt idx="0">
                  <c:v>nieokreślone</c:v>
                </c:pt>
                <c:pt idx="1">
                  <c:v>valencia late</c:v>
                </c:pt>
              </c:strCache>
            </c:strRef>
          </c:cat>
          <c:val>
            <c:numRef>
              <c:f>'sieci handlowe - owoce_wykresy'!$C$71:$C$71</c:f>
              <c:numCache>
                <c:formatCode>0.00</c:formatCode>
                <c:ptCount val="1"/>
                <c:pt idx="0">
                  <c:v>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D-40B7-A9E9-AACED807C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26.12.2021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1.54</c:v>
                </c:pt>
                <c:pt idx="1">
                  <c:v>14.3</c:v>
                </c:pt>
                <c:pt idx="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02.01.2022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1.66</c:v>
                </c:pt>
                <c:pt idx="1">
                  <c:v>14.64</c:v>
                </c:pt>
                <c:pt idx="2">
                  <c:v>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 (z importu)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warzywa_wykres'!$B$65</c:f>
              <c:strCache>
                <c:ptCount val="1"/>
                <c:pt idx="0">
                  <c:v>26.12.2021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warzywa_wykres'!$B$66:$B$68</c:f>
              <c:numCache>
                <c:formatCode>0.00</c:formatCode>
                <c:ptCount val="3"/>
                <c:pt idx="0">
                  <c:v>6.37</c:v>
                </c:pt>
                <c:pt idx="1">
                  <c:v>15.83</c:v>
                </c:pt>
                <c:pt idx="2">
                  <c:v>13.25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0-4D0C-882D-458CA3EBF00B}"/>
            </c:ext>
          </c:extLst>
        </c:ser>
        <c:ser>
          <c:idx val="1"/>
          <c:order val="1"/>
          <c:tx>
            <c:strRef>
              <c:f>'sieci handlowe - warzywa_wykres'!$C$65</c:f>
              <c:strCache>
                <c:ptCount val="1"/>
                <c:pt idx="0">
                  <c:v>02.01.2022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warzywa_wykres'!$C$66:$C$68</c:f>
              <c:numCache>
                <c:formatCode>0.00</c:formatCode>
                <c:ptCount val="3"/>
                <c:pt idx="0">
                  <c:v>6.47</c:v>
                </c:pt>
                <c:pt idx="1">
                  <c:v>15.28</c:v>
                </c:pt>
                <c:pt idx="2">
                  <c:v>12.77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0-4D0C-882D-458CA3EB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116688"/>
        <c:axId val="331119640"/>
      </c:barChart>
      <c:catAx>
        <c:axId val="3311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9640"/>
        <c:crosses val="autoZero"/>
        <c:auto val="1"/>
        <c:lblAlgn val="ctr"/>
        <c:lblOffset val="100"/>
        <c:noMultiLvlLbl val="0"/>
      </c:catAx>
      <c:valAx>
        <c:axId val="33111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57150</xdr:colOff>
      <xdr:row>2</xdr:row>
      <xdr:rowOff>104775</xdr:rowOff>
    </xdr:from>
    <xdr:to>
      <xdr:col>25</xdr:col>
      <xdr:colOff>9525</xdr:colOff>
      <xdr:row>28</xdr:row>
      <xdr:rowOff>95250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3</xdr:row>
      <xdr:rowOff>28575</xdr:rowOff>
    </xdr:from>
    <xdr:to>
      <xdr:col>22</xdr:col>
      <xdr:colOff>228600</xdr:colOff>
      <xdr:row>26</xdr:row>
      <xdr:rowOff>114300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5"/>
  <sheetViews>
    <sheetView showGridLines="0" tabSelected="1" workbookViewId="0">
      <selection activeCell="R7" sqref="R7"/>
    </sheetView>
  </sheetViews>
  <sheetFormatPr defaultRowHeight="12.75" x14ac:dyDescent="0.2"/>
  <cols>
    <col min="1" max="1" width="9.140625" style="24"/>
    <col min="2" max="2" width="18.28515625" style="24" customWidth="1"/>
    <col min="3" max="3" width="16.5703125" style="24" customWidth="1"/>
    <col min="4" max="4" width="11" style="24" customWidth="1"/>
    <col min="5" max="5" width="9.7109375" style="24" customWidth="1"/>
    <col min="6" max="9" width="9.140625" style="24"/>
    <col min="10" max="10" width="6.140625" style="24" customWidth="1"/>
    <col min="11" max="11" width="18.42578125" style="24" customWidth="1"/>
    <col min="12" max="14" width="9.140625" style="24"/>
    <col min="15" max="15" width="10.85546875" style="24" customWidth="1"/>
    <col min="16" max="16384" width="9.140625" style="24"/>
  </cols>
  <sheetData>
    <row r="1" spans="1:16" ht="18" customHeight="1" x14ac:dyDescent="0.2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" customHeight="1" x14ac:dyDescent="0.25">
      <c r="B2" s="32" t="s">
        <v>0</v>
      </c>
      <c r="C2" s="32"/>
      <c r="D2" s="32"/>
      <c r="E2" s="32"/>
      <c r="F2" s="45"/>
      <c r="G2" s="42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 x14ac:dyDescent="0.25">
      <c r="B3" s="35" t="s">
        <v>241</v>
      </c>
      <c r="C3" s="33"/>
      <c r="D3" s="33"/>
      <c r="E3" s="33"/>
      <c r="F3" s="42"/>
      <c r="G3" s="42"/>
      <c r="H3" s="29"/>
      <c r="I3" s="29"/>
      <c r="J3" s="29"/>
      <c r="K3" s="29"/>
      <c r="L3" s="29"/>
      <c r="M3" s="29"/>
      <c r="N3" s="29"/>
      <c r="O3" s="29"/>
      <c r="P3" s="29"/>
    </row>
    <row r="4" spans="1:16" ht="18" customHeight="1" x14ac:dyDescent="0.25">
      <c r="B4" s="34" t="s">
        <v>275</v>
      </c>
      <c r="C4" s="33"/>
      <c r="D4" s="33"/>
      <c r="E4" s="33"/>
      <c r="F4" s="42"/>
      <c r="G4" s="42"/>
      <c r="H4" s="29"/>
      <c r="I4" s="29"/>
      <c r="J4" s="29"/>
      <c r="K4" s="29"/>
      <c r="L4" s="29"/>
      <c r="M4" s="29"/>
      <c r="N4" s="29"/>
      <c r="O4" s="29"/>
      <c r="P4" s="29"/>
    </row>
    <row r="5" spans="1:16" s="39" customFormat="1" ht="18" customHeight="1" x14ac:dyDescent="0.25">
      <c r="B5" s="40"/>
      <c r="C5" s="41"/>
      <c r="D5" s="41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" customHeight="1" x14ac:dyDescent="0.2">
      <c r="B6" s="30" t="s">
        <v>1</v>
      </c>
      <c r="C6" s="29"/>
      <c r="D6" s="29"/>
      <c r="E6" s="29"/>
      <c r="F6" s="29"/>
      <c r="G6" s="29"/>
      <c r="H6" s="37"/>
      <c r="I6" s="38"/>
      <c r="J6" s="38"/>
      <c r="K6" s="38"/>
      <c r="L6"/>
      <c r="M6"/>
      <c r="N6"/>
      <c r="O6"/>
      <c r="P6"/>
    </row>
    <row r="7" spans="1:16" ht="15" customHeight="1" x14ac:dyDescent="0.2">
      <c r="B7" s="29" t="s">
        <v>2</v>
      </c>
      <c r="C7" s="29"/>
      <c r="D7" s="29"/>
      <c r="E7" s="29"/>
      <c r="F7" s="29"/>
      <c r="G7" s="29"/>
      <c r="H7" s="38"/>
      <c r="I7" s="38"/>
      <c r="J7" s="38"/>
      <c r="K7" s="38"/>
      <c r="L7"/>
      <c r="M7"/>
      <c r="N7"/>
      <c r="O7"/>
      <c r="P7"/>
    </row>
    <row r="8" spans="1:16" ht="18" customHeight="1" x14ac:dyDescent="0.2">
      <c r="B8" s="29"/>
      <c r="C8" s="29"/>
      <c r="D8" s="29"/>
      <c r="E8" s="29"/>
      <c r="F8" s="29"/>
      <c r="G8" s="29"/>
      <c r="H8" s="38"/>
      <c r="I8" s="38"/>
      <c r="J8" s="38"/>
      <c r="K8" s="38"/>
      <c r="L8"/>
      <c r="M8"/>
      <c r="N8"/>
      <c r="O8"/>
      <c r="P8"/>
    </row>
    <row r="9" spans="1:16" ht="37.5" customHeight="1" x14ac:dyDescent="0.2">
      <c r="B9" s="48" t="s">
        <v>296</v>
      </c>
      <c r="C9" s="49"/>
      <c r="D9" s="48" t="s">
        <v>276</v>
      </c>
      <c r="E9" s="49"/>
      <c r="F9" s="49"/>
      <c r="G9" s="48"/>
      <c r="H9" s="49"/>
      <c r="I9" s="50"/>
      <c r="J9" s="51"/>
      <c r="K9" s="51"/>
      <c r="L9" s="48" t="s">
        <v>308</v>
      </c>
      <c r="M9" s="48"/>
      <c r="N9" s="49"/>
      <c r="O9" s="52"/>
      <c r="P9" s="42"/>
    </row>
    <row r="10" spans="1:16" ht="18" customHeight="1" x14ac:dyDescent="0.2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ht="23.25" customHeight="1" x14ac:dyDescent="0.35">
      <c r="A11" s="1"/>
      <c r="B11" s="53" t="s">
        <v>277</v>
      </c>
      <c r="C11" s="54"/>
      <c r="D11" s="55" t="s">
        <v>307</v>
      </c>
      <c r="E11" s="54"/>
      <c r="F11" s="54"/>
      <c r="G11" s="53"/>
      <c r="H11" s="53"/>
      <c r="I11" s="53"/>
      <c r="J11" s="29"/>
      <c r="K11" s="29"/>
      <c r="L11" s="29"/>
      <c r="M11" s="29"/>
      <c r="N11" s="29"/>
      <c r="O11" s="29"/>
      <c r="P11" s="29"/>
    </row>
    <row r="12" spans="1:16" ht="18.75" x14ac:dyDescent="0.3">
      <c r="B12" s="43"/>
      <c r="C12" s="43"/>
      <c r="D12" s="43"/>
      <c r="E12" s="43"/>
      <c r="F12" s="43"/>
      <c r="G12" s="43"/>
      <c r="H12" s="42"/>
      <c r="I12" s="42"/>
      <c r="J12" s="42"/>
      <c r="K12" s="42"/>
      <c r="L12" s="29"/>
      <c r="M12" s="29"/>
      <c r="N12" s="29"/>
      <c r="O12" s="29"/>
      <c r="P12" s="29"/>
    </row>
    <row r="13" spans="1:16" ht="15" x14ac:dyDescent="0.25">
      <c r="B13" s="44"/>
      <c r="C13" s="42"/>
      <c r="D13" s="42"/>
      <c r="E13" s="42"/>
      <c r="F13" s="42"/>
      <c r="G13" s="42"/>
      <c r="H13" s="42"/>
      <c r="I13" s="45"/>
      <c r="J13" s="42"/>
      <c r="K13" s="42"/>
      <c r="L13" s="29"/>
      <c r="M13" s="29"/>
      <c r="N13" s="29"/>
      <c r="O13" s="29"/>
      <c r="P13" s="29"/>
    </row>
    <row r="14" spans="1:16" ht="22.5" customHeight="1" x14ac:dyDescent="0.25">
      <c r="B14" s="36" t="s">
        <v>281</v>
      </c>
      <c r="C14" s="42"/>
      <c r="D14" s="42"/>
      <c r="E14" s="42"/>
      <c r="F14" s="42"/>
      <c r="G14" s="42"/>
      <c r="H14" s="42"/>
      <c r="I14" s="42"/>
      <c r="J14" s="42"/>
      <c r="K14" s="42"/>
      <c r="L14" s="29"/>
      <c r="M14" s="29"/>
      <c r="N14" s="29"/>
      <c r="O14" s="29"/>
      <c r="P14" s="29"/>
    </row>
    <row r="15" spans="1:16" ht="15.75" x14ac:dyDescent="0.25">
      <c r="B15" s="36" t="s">
        <v>278</v>
      </c>
      <c r="C15" s="46"/>
      <c r="D15" s="44"/>
      <c r="E15" s="44"/>
      <c r="F15" s="44"/>
      <c r="G15" s="44"/>
      <c r="H15" s="42"/>
      <c r="I15" s="29"/>
      <c r="J15" s="29"/>
      <c r="K15" s="29"/>
      <c r="L15" s="29"/>
      <c r="M15" s="29"/>
      <c r="N15" s="29"/>
      <c r="O15" s="29"/>
      <c r="P15" s="29"/>
    </row>
    <row r="16" spans="1:16" ht="15.75" x14ac:dyDescent="0.25">
      <c r="B16" s="47" t="s">
        <v>286</v>
      </c>
      <c r="C16" s="46"/>
      <c r="D16" s="44"/>
      <c r="E16" s="44"/>
      <c r="F16" s="44"/>
      <c r="G16" s="44"/>
      <c r="H16" s="42"/>
      <c r="I16" s="29"/>
      <c r="J16" s="29"/>
      <c r="K16" s="29"/>
      <c r="L16" s="29"/>
      <c r="M16" s="29"/>
      <c r="N16" s="29"/>
      <c r="O16" s="29"/>
      <c r="P16" s="29"/>
    </row>
    <row r="17" spans="1:17" ht="15.75" x14ac:dyDescent="0.25">
      <c r="B17" s="36" t="s">
        <v>279</v>
      </c>
      <c r="C17" s="46"/>
      <c r="D17" s="44"/>
      <c r="E17" s="44"/>
      <c r="F17" s="44"/>
      <c r="G17" s="44"/>
      <c r="H17" s="42"/>
      <c r="I17" s="29"/>
      <c r="J17" s="29"/>
    </row>
    <row r="18" spans="1:17" ht="15.75" x14ac:dyDescent="0.25">
      <c r="B18" s="36" t="s">
        <v>280</v>
      </c>
      <c r="C18" s="46"/>
      <c r="D18" s="44"/>
      <c r="E18" s="44"/>
      <c r="F18" s="44"/>
      <c r="G18" s="44"/>
      <c r="H18" s="42"/>
      <c r="I18" s="29"/>
      <c r="J18" s="29"/>
    </row>
    <row r="19" spans="1:17" ht="15" x14ac:dyDescent="0.25">
      <c r="B19" s="36" t="s">
        <v>282</v>
      </c>
      <c r="C19" s="29"/>
      <c r="D19" s="29"/>
      <c r="E19" s="29"/>
      <c r="F19" s="29"/>
      <c r="G19" s="29"/>
      <c r="H19" s="29"/>
      <c r="I19" s="29"/>
      <c r="J19" s="29"/>
    </row>
    <row r="20" spans="1:17" x14ac:dyDescent="0.2">
      <c r="B20" s="29"/>
      <c r="C20" s="29"/>
      <c r="D20" s="29"/>
      <c r="E20" s="29"/>
      <c r="F20" s="29"/>
      <c r="G20" s="29"/>
      <c r="H20" s="29"/>
      <c r="I20" s="29"/>
      <c r="J20" s="29"/>
    </row>
    <row r="21" spans="1:17" ht="13.5" thickBot="1" x14ac:dyDescent="0.25">
      <c r="C21" s="29"/>
      <c r="D21" s="29"/>
      <c r="E21" s="29"/>
      <c r="F21" s="29"/>
      <c r="G21" s="29"/>
      <c r="H21" s="29"/>
      <c r="I21" s="29"/>
      <c r="J21" s="29"/>
    </row>
    <row r="22" spans="1:17" ht="15.75" customHeight="1" x14ac:dyDescent="0.25">
      <c r="A22" s="1"/>
      <c r="B22" s="29"/>
      <c r="C22" s="29"/>
      <c r="D22" s="29"/>
      <c r="E22" s="29"/>
      <c r="F22" s="29"/>
      <c r="G22" s="29"/>
      <c r="H22" s="29"/>
      <c r="I22" s="29"/>
      <c r="J22" s="58" t="s">
        <v>287</v>
      </c>
      <c r="K22" s="59"/>
      <c r="L22" s="59"/>
      <c r="M22" s="59"/>
      <c r="N22" s="59"/>
      <c r="O22" s="60"/>
    </row>
    <row r="23" spans="1:17" ht="15" x14ac:dyDescent="0.25">
      <c r="B23" s="31" t="s">
        <v>4</v>
      </c>
      <c r="C23" s="31"/>
      <c r="D23" s="31"/>
      <c r="E23" s="31"/>
      <c r="F23" s="29"/>
      <c r="G23" s="29"/>
      <c r="H23" s="29"/>
      <c r="I23" s="29"/>
      <c r="J23" s="61" t="s">
        <v>288</v>
      </c>
      <c r="K23" s="62"/>
      <c r="L23" s="62"/>
      <c r="M23" s="62"/>
      <c r="N23" s="62"/>
      <c r="O23" s="63"/>
      <c r="P23" s="56"/>
      <c r="Q23" s="57"/>
    </row>
    <row r="24" spans="1:17" ht="15" x14ac:dyDescent="0.25">
      <c r="B24" s="29"/>
      <c r="C24" s="29"/>
      <c r="D24" s="29"/>
      <c r="E24" s="29"/>
      <c r="F24" s="29"/>
      <c r="G24" s="29"/>
      <c r="H24" s="29"/>
      <c r="I24" s="29"/>
      <c r="J24" s="61" t="s">
        <v>289</v>
      </c>
      <c r="K24" s="62"/>
      <c r="L24" s="62"/>
      <c r="M24" s="62"/>
      <c r="N24" s="62"/>
      <c r="O24" s="63"/>
      <c r="P24" s="56"/>
      <c r="Q24" s="57"/>
    </row>
    <row r="25" spans="1:17" ht="15" x14ac:dyDescent="0.25">
      <c r="B25" s="29"/>
      <c r="C25" s="29"/>
      <c r="D25" s="29"/>
      <c r="E25" s="29"/>
      <c r="F25" s="29"/>
      <c r="G25" s="29"/>
      <c r="H25" s="29"/>
      <c r="I25" s="29"/>
      <c r="J25" s="61" t="s">
        <v>291</v>
      </c>
      <c r="K25" s="62"/>
      <c r="L25" s="62"/>
      <c r="M25" s="62"/>
      <c r="N25" s="62"/>
      <c r="O25" s="63"/>
      <c r="P25" s="29"/>
    </row>
    <row r="26" spans="1:17" ht="15" x14ac:dyDescent="0.25">
      <c r="B26" s="47" t="s">
        <v>285</v>
      </c>
      <c r="C26" s="36" t="s">
        <v>283</v>
      </c>
      <c r="D26" s="36"/>
      <c r="E26" s="36"/>
      <c r="F26" s="29"/>
      <c r="G26" s="29"/>
      <c r="H26" s="29"/>
      <c r="I26" s="29"/>
      <c r="J26" s="61" t="s">
        <v>290</v>
      </c>
      <c r="K26" s="62"/>
      <c r="L26" s="62"/>
      <c r="M26" s="62"/>
      <c r="N26" s="62"/>
      <c r="O26" s="63"/>
      <c r="P26" s="29"/>
    </row>
    <row r="27" spans="1:17" ht="15.75" thickBot="1" x14ac:dyDescent="0.3">
      <c r="B27" s="36" t="s">
        <v>282</v>
      </c>
      <c r="C27" s="36" t="s">
        <v>284</v>
      </c>
      <c r="D27" s="36"/>
      <c r="E27" s="36"/>
      <c r="F27" s="29"/>
      <c r="G27" s="29"/>
      <c r="H27" s="29"/>
      <c r="I27" s="29"/>
      <c r="J27" s="64" t="s">
        <v>292</v>
      </c>
      <c r="K27" s="65"/>
      <c r="L27" s="65"/>
      <c r="M27" s="65"/>
      <c r="N27" s="65"/>
      <c r="O27" s="66"/>
      <c r="P27" s="29"/>
    </row>
    <row r="28" spans="1:17" ht="15" x14ac:dyDescent="0.25">
      <c r="B28" s="36"/>
      <c r="C28" s="36"/>
      <c r="D28" s="36"/>
      <c r="E28" s="36"/>
      <c r="F28" s="29"/>
      <c r="G28" s="29"/>
      <c r="H28" s="29"/>
      <c r="I28" s="29"/>
      <c r="P28" s="29"/>
    </row>
    <row r="29" spans="1:17" ht="15" x14ac:dyDescent="0.25">
      <c r="B29" s="36"/>
      <c r="C29" s="36"/>
      <c r="D29" s="36"/>
      <c r="E29" s="36"/>
      <c r="F29" s="29"/>
      <c r="G29" s="29"/>
      <c r="H29" s="29"/>
      <c r="I29" s="29"/>
      <c r="P29" s="29"/>
    </row>
    <row r="30" spans="1:17" ht="15" x14ac:dyDescent="0.25">
      <c r="B30" s="36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17" ht="15" x14ac:dyDescent="0.25">
      <c r="B31" s="3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7" ht="15" x14ac:dyDescent="0.25">
      <c r="B32" s="3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2:16" ht="15" x14ac:dyDescent="0.25">
      <c r="B33" s="3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2:16" ht="15" x14ac:dyDescent="0.25">
      <c r="B34" s="36"/>
    </row>
    <row r="35" spans="2:16" ht="15" x14ac:dyDescent="0.25">
      <c r="B35" s="36"/>
    </row>
  </sheetData>
  <phoneticPr fontId="15" type="noConversion"/>
  <hyperlinks>
    <hyperlink ref="B23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2"/>
  <sheetViews>
    <sheetView workbookViewId="0">
      <selection activeCell="G10" sqref="G1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130" t="s">
        <v>158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6.25" x14ac:dyDescent="0.4">
      <c r="A2" s="178" t="s">
        <v>141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75" x14ac:dyDescent="0.25">
      <c r="A3" s="160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75" x14ac:dyDescent="0.3">
      <c r="A4" s="196" t="s">
        <v>159</v>
      </c>
      <c r="B4" s="29"/>
      <c r="C4" s="29"/>
      <c r="D4" s="29"/>
      <c r="E4" s="29"/>
      <c r="F4" s="29"/>
      <c r="G4" s="29"/>
      <c r="H4" s="29"/>
      <c r="I4" s="196" t="s">
        <v>208</v>
      </c>
      <c r="J4" s="29"/>
      <c r="K4" s="29"/>
      <c r="L4" s="29"/>
      <c r="M4" s="29"/>
      <c r="N4" s="29"/>
      <c r="O4" s="29"/>
    </row>
    <row r="5" spans="1:15" ht="13.5" thickBo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1.75" thickBot="1" x14ac:dyDescent="0.4">
      <c r="A6" s="161" t="s">
        <v>141</v>
      </c>
      <c r="B6" s="162"/>
      <c r="C6" s="162"/>
      <c r="D6" s="162"/>
      <c r="E6" s="162"/>
      <c r="F6" s="162"/>
      <c r="G6" s="163"/>
      <c r="H6" s="164"/>
      <c r="I6" s="161" t="s">
        <v>141</v>
      </c>
      <c r="J6" s="162"/>
      <c r="K6" s="162"/>
      <c r="L6" s="162"/>
      <c r="M6" s="162"/>
      <c r="N6" s="162"/>
      <c r="O6" s="163"/>
    </row>
    <row r="7" spans="1:15" ht="16.5" thickBot="1" x14ac:dyDescent="0.3">
      <c r="A7" s="165" t="s">
        <v>271</v>
      </c>
      <c r="B7" s="166"/>
      <c r="C7" s="167"/>
      <c r="D7" s="168"/>
      <c r="E7" s="165" t="s">
        <v>272</v>
      </c>
      <c r="F7" s="166"/>
      <c r="G7" s="167"/>
      <c r="H7" s="164"/>
      <c r="I7" s="165" t="s">
        <v>271</v>
      </c>
      <c r="J7" s="166"/>
      <c r="K7" s="167"/>
      <c r="L7" s="168"/>
      <c r="M7" s="165" t="s">
        <v>272</v>
      </c>
      <c r="N7" s="166"/>
      <c r="O7" s="167"/>
    </row>
    <row r="8" spans="1:15" ht="30" x14ac:dyDescent="0.25">
      <c r="A8" s="169" t="s">
        <v>142</v>
      </c>
      <c r="B8" s="179" t="s">
        <v>143</v>
      </c>
      <c r="C8" s="170" t="s">
        <v>144</v>
      </c>
      <c r="D8" s="186"/>
      <c r="E8" s="187" t="s">
        <v>142</v>
      </c>
      <c r="F8" s="179" t="s">
        <v>143</v>
      </c>
      <c r="G8" s="170" t="s">
        <v>144</v>
      </c>
      <c r="H8" s="188"/>
      <c r="I8" s="187" t="s">
        <v>142</v>
      </c>
      <c r="J8" s="179" t="s">
        <v>143</v>
      </c>
      <c r="K8" s="170" t="s">
        <v>144</v>
      </c>
      <c r="L8" s="186"/>
      <c r="M8" s="187" t="s">
        <v>142</v>
      </c>
      <c r="N8" s="179" t="s">
        <v>143</v>
      </c>
      <c r="O8" s="170" t="s">
        <v>144</v>
      </c>
    </row>
    <row r="9" spans="1:15" ht="15.75" x14ac:dyDescent="0.2">
      <c r="A9" s="195" t="s">
        <v>145</v>
      </c>
      <c r="B9" s="180">
        <v>244510.77100000001</v>
      </c>
      <c r="C9" s="172">
        <v>512414.31699999998</v>
      </c>
      <c r="D9" s="173"/>
      <c r="E9" s="195" t="s">
        <v>145</v>
      </c>
      <c r="F9" s="180">
        <v>289269.46600000001</v>
      </c>
      <c r="G9" s="172">
        <v>732086.29700000002</v>
      </c>
      <c r="H9" s="164"/>
      <c r="I9" s="195" t="s">
        <v>145</v>
      </c>
      <c r="J9" s="180">
        <v>56960.048999999999</v>
      </c>
      <c r="K9" s="172">
        <v>69359.395000000004</v>
      </c>
      <c r="L9" s="173"/>
      <c r="M9" s="195" t="s">
        <v>145</v>
      </c>
      <c r="N9" s="180">
        <v>68639.788</v>
      </c>
      <c r="O9" s="172">
        <v>62319.347000000002</v>
      </c>
    </row>
    <row r="10" spans="1:15" ht="15.75" x14ac:dyDescent="0.25">
      <c r="A10" s="189" t="s">
        <v>147</v>
      </c>
      <c r="B10" s="181">
        <v>39059.853999999999</v>
      </c>
      <c r="C10" s="174">
        <v>98393.94</v>
      </c>
      <c r="D10" s="175"/>
      <c r="E10" s="189" t="s">
        <v>146</v>
      </c>
      <c r="F10" s="181">
        <v>48906.883000000002</v>
      </c>
      <c r="G10" s="174">
        <v>107568.90300000001</v>
      </c>
      <c r="H10" s="164"/>
      <c r="I10" s="189" t="s">
        <v>152</v>
      </c>
      <c r="J10" s="181">
        <v>11309.936</v>
      </c>
      <c r="K10" s="174">
        <v>13386.679</v>
      </c>
      <c r="L10" s="175"/>
      <c r="M10" s="189" t="s">
        <v>152</v>
      </c>
      <c r="N10" s="181">
        <v>22073.975999999999</v>
      </c>
      <c r="O10" s="174">
        <v>14544.008</v>
      </c>
    </row>
    <row r="11" spans="1:15" ht="15.75" x14ac:dyDescent="0.25">
      <c r="A11" s="189" t="s">
        <v>148</v>
      </c>
      <c r="B11" s="181">
        <v>29068.968000000001</v>
      </c>
      <c r="C11" s="174">
        <v>48658.925999999999</v>
      </c>
      <c r="D11" s="175"/>
      <c r="E11" s="189" t="s">
        <v>147</v>
      </c>
      <c r="F11" s="181">
        <v>31776.061000000002</v>
      </c>
      <c r="G11" s="174">
        <v>98938.005000000005</v>
      </c>
      <c r="H11" s="164"/>
      <c r="I11" s="189" t="s">
        <v>155</v>
      </c>
      <c r="J11" s="181">
        <v>10795.957</v>
      </c>
      <c r="K11" s="174">
        <v>9077.8060000000005</v>
      </c>
      <c r="L11" s="175"/>
      <c r="M11" s="189" t="s">
        <v>155</v>
      </c>
      <c r="N11" s="181">
        <v>13448.067999999999</v>
      </c>
      <c r="O11" s="174">
        <v>11311.635</v>
      </c>
    </row>
    <row r="12" spans="1:15" ht="15.75" x14ac:dyDescent="0.25">
      <c r="A12" s="189" t="s">
        <v>146</v>
      </c>
      <c r="B12" s="181">
        <v>21407.312000000002</v>
      </c>
      <c r="C12" s="174">
        <v>42796.165000000001</v>
      </c>
      <c r="D12" s="175"/>
      <c r="E12" s="189" t="s">
        <v>148</v>
      </c>
      <c r="F12" s="181">
        <v>29528.455000000002</v>
      </c>
      <c r="G12" s="174">
        <v>62488.963000000003</v>
      </c>
      <c r="H12" s="164"/>
      <c r="I12" s="189" t="s">
        <v>205</v>
      </c>
      <c r="J12" s="181">
        <v>8408.9179999999997</v>
      </c>
      <c r="K12" s="174">
        <v>12258.486999999999</v>
      </c>
      <c r="L12" s="175"/>
      <c r="M12" s="189" t="s">
        <v>163</v>
      </c>
      <c r="N12" s="181">
        <v>4025.4079999999999</v>
      </c>
      <c r="O12" s="174">
        <v>3780.085</v>
      </c>
    </row>
    <row r="13" spans="1:15" ht="15.75" x14ac:dyDescent="0.25">
      <c r="A13" s="189" t="s">
        <v>150</v>
      </c>
      <c r="B13" s="181">
        <v>18637.891</v>
      </c>
      <c r="C13" s="174">
        <v>41798.410000000003</v>
      </c>
      <c r="D13" s="175"/>
      <c r="E13" s="189" t="s">
        <v>152</v>
      </c>
      <c r="F13" s="181">
        <v>22280.569</v>
      </c>
      <c r="G13" s="174">
        <v>85077.769</v>
      </c>
      <c r="H13" s="164"/>
      <c r="I13" s="189" t="s">
        <v>147</v>
      </c>
      <c r="J13" s="181">
        <v>4806.6620000000003</v>
      </c>
      <c r="K13" s="174">
        <v>7237.2020000000002</v>
      </c>
      <c r="L13" s="175"/>
      <c r="M13" s="189" t="s">
        <v>207</v>
      </c>
      <c r="N13" s="181">
        <v>3864.9969999999998</v>
      </c>
      <c r="O13" s="174">
        <v>3684.2269999999999</v>
      </c>
    </row>
    <row r="14" spans="1:15" ht="15.75" x14ac:dyDescent="0.25">
      <c r="A14" s="189" t="s">
        <v>152</v>
      </c>
      <c r="B14" s="181">
        <v>17612.187999999998</v>
      </c>
      <c r="C14" s="174">
        <v>53436.493999999999</v>
      </c>
      <c r="D14" s="175"/>
      <c r="E14" s="189" t="s">
        <v>216</v>
      </c>
      <c r="F14" s="181">
        <v>15944.272000000001</v>
      </c>
      <c r="G14" s="174">
        <v>45396.400999999998</v>
      </c>
      <c r="H14" s="164"/>
      <c r="I14" s="189" t="s">
        <v>151</v>
      </c>
      <c r="J14" s="181">
        <v>2670.5949999999998</v>
      </c>
      <c r="K14" s="174">
        <v>3655.9450000000002</v>
      </c>
      <c r="L14" s="175"/>
      <c r="M14" s="189" t="s">
        <v>162</v>
      </c>
      <c r="N14" s="181">
        <v>3367.2809999999999</v>
      </c>
      <c r="O14" s="174">
        <v>3534.6060000000002</v>
      </c>
    </row>
    <row r="15" spans="1:15" ht="15.75" x14ac:dyDescent="0.25">
      <c r="A15" s="189" t="s">
        <v>151</v>
      </c>
      <c r="B15" s="181">
        <v>13901.313</v>
      </c>
      <c r="C15" s="174">
        <v>22074.652999999998</v>
      </c>
      <c r="D15" s="175"/>
      <c r="E15" s="189" t="s">
        <v>150</v>
      </c>
      <c r="F15" s="181">
        <v>15659.232</v>
      </c>
      <c r="G15" s="174">
        <v>45912.555999999997</v>
      </c>
      <c r="H15" s="164"/>
      <c r="I15" s="189" t="s">
        <v>163</v>
      </c>
      <c r="J15" s="181">
        <v>2374.4450000000002</v>
      </c>
      <c r="K15" s="174">
        <v>2859.752</v>
      </c>
      <c r="L15" s="175"/>
      <c r="M15" s="189" t="s">
        <v>205</v>
      </c>
      <c r="N15" s="181">
        <v>3190.44</v>
      </c>
      <c r="O15" s="174">
        <v>4380.43</v>
      </c>
    </row>
    <row r="16" spans="1:15" ht="15.75" x14ac:dyDescent="0.25">
      <c r="A16" s="189" t="s">
        <v>157</v>
      </c>
      <c r="B16" s="181">
        <v>10374.298000000001</v>
      </c>
      <c r="C16" s="174">
        <v>18377.003000000001</v>
      </c>
      <c r="D16" s="175"/>
      <c r="E16" s="189" t="s">
        <v>154</v>
      </c>
      <c r="F16" s="181">
        <v>12280.088</v>
      </c>
      <c r="G16" s="174">
        <v>23453.21</v>
      </c>
      <c r="H16" s="164"/>
      <c r="I16" s="189" t="s">
        <v>162</v>
      </c>
      <c r="J16" s="181">
        <v>2241.7570000000001</v>
      </c>
      <c r="K16" s="174">
        <v>2685.49</v>
      </c>
      <c r="L16" s="175"/>
      <c r="M16" s="189" t="s">
        <v>151</v>
      </c>
      <c r="N16" s="181">
        <v>2976.614</v>
      </c>
      <c r="O16" s="174">
        <v>3219.9119999999998</v>
      </c>
    </row>
    <row r="17" spans="1:15" ht="15.75" x14ac:dyDescent="0.25">
      <c r="A17" s="189" t="s">
        <v>156</v>
      </c>
      <c r="B17" s="181">
        <v>9336.1710000000003</v>
      </c>
      <c r="C17" s="174">
        <v>16158.826999999999</v>
      </c>
      <c r="D17" s="175"/>
      <c r="E17" s="189" t="s">
        <v>151</v>
      </c>
      <c r="F17" s="181">
        <v>11631.614</v>
      </c>
      <c r="G17" s="174">
        <v>23638.126</v>
      </c>
      <c r="H17" s="164"/>
      <c r="I17" s="189" t="s">
        <v>168</v>
      </c>
      <c r="J17" s="181">
        <v>1892.7370000000001</v>
      </c>
      <c r="K17" s="174">
        <v>2498.15</v>
      </c>
      <c r="L17" s="175"/>
      <c r="M17" s="189" t="s">
        <v>157</v>
      </c>
      <c r="N17" s="181">
        <v>2732.2910000000002</v>
      </c>
      <c r="O17" s="174">
        <v>3000.2539999999999</v>
      </c>
    </row>
    <row r="18" spans="1:15" ht="15.75" x14ac:dyDescent="0.25">
      <c r="A18" s="189" t="s">
        <v>206</v>
      </c>
      <c r="B18" s="181">
        <v>7523.1189999999997</v>
      </c>
      <c r="C18" s="174">
        <v>12537.954</v>
      </c>
      <c r="D18" s="175"/>
      <c r="E18" s="189" t="s">
        <v>162</v>
      </c>
      <c r="F18" s="181">
        <v>10087.19</v>
      </c>
      <c r="G18" s="174">
        <v>31529.216</v>
      </c>
      <c r="H18" s="164"/>
      <c r="I18" s="189" t="s">
        <v>242</v>
      </c>
      <c r="J18" s="181">
        <v>1781.7149999999999</v>
      </c>
      <c r="K18" s="174">
        <v>3920.55</v>
      </c>
      <c r="L18" s="175"/>
      <c r="M18" s="189" t="s">
        <v>147</v>
      </c>
      <c r="N18" s="181">
        <v>2584.4169999999999</v>
      </c>
      <c r="O18" s="174">
        <v>3815.2719999999999</v>
      </c>
    </row>
    <row r="19" spans="1:15" ht="15.75" x14ac:dyDescent="0.25">
      <c r="A19" s="189" t="s">
        <v>153</v>
      </c>
      <c r="B19" s="181">
        <v>6935.5969999999998</v>
      </c>
      <c r="C19" s="174">
        <v>12601.901</v>
      </c>
      <c r="D19" s="175"/>
      <c r="E19" s="189" t="s">
        <v>156</v>
      </c>
      <c r="F19" s="181">
        <v>8415.6810000000005</v>
      </c>
      <c r="G19" s="174">
        <v>17145.62</v>
      </c>
      <c r="H19" s="164"/>
      <c r="I19" s="189" t="s">
        <v>157</v>
      </c>
      <c r="J19" s="181">
        <v>1667.575</v>
      </c>
      <c r="K19" s="174">
        <v>1822.152</v>
      </c>
      <c r="L19" s="175"/>
      <c r="M19" s="189" t="s">
        <v>168</v>
      </c>
      <c r="N19" s="181">
        <v>2310.5059999999999</v>
      </c>
      <c r="O19" s="174">
        <v>2424.6320000000001</v>
      </c>
    </row>
    <row r="20" spans="1:15" ht="16.5" thickBot="1" x14ac:dyDescent="0.3">
      <c r="A20" s="190" t="s">
        <v>216</v>
      </c>
      <c r="B20" s="182">
        <v>6503.52</v>
      </c>
      <c r="C20" s="176">
        <v>22028.471000000001</v>
      </c>
      <c r="D20" s="177"/>
      <c r="E20" s="190" t="s">
        <v>155</v>
      </c>
      <c r="F20" s="182">
        <v>7801.6840000000002</v>
      </c>
      <c r="G20" s="176">
        <v>12426.151</v>
      </c>
      <c r="H20" s="29"/>
      <c r="I20" s="190" t="s">
        <v>207</v>
      </c>
      <c r="J20" s="182">
        <v>1630.9480000000001</v>
      </c>
      <c r="K20" s="176">
        <v>1880.528</v>
      </c>
      <c r="L20" s="177"/>
      <c r="M20" s="190" t="s">
        <v>216</v>
      </c>
      <c r="N20" s="182">
        <v>1847.4280000000001</v>
      </c>
      <c r="O20" s="176">
        <v>1725.316</v>
      </c>
    </row>
    <row r="21" spans="1:15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9.5" thickBot="1" x14ac:dyDescent="0.35">
      <c r="A22" s="196" t="s">
        <v>214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.75" thickBot="1" x14ac:dyDescent="0.4">
      <c r="A23" s="161" t="s">
        <v>141</v>
      </c>
      <c r="B23" s="162"/>
      <c r="C23" s="162"/>
      <c r="D23" s="162"/>
      <c r="E23" s="162"/>
      <c r="F23" s="162"/>
      <c r="G23" s="163"/>
      <c r="H23" s="29"/>
      <c r="I23" s="29"/>
      <c r="J23" s="29"/>
      <c r="K23" s="29"/>
      <c r="L23" s="29"/>
      <c r="M23" s="29"/>
      <c r="N23" s="29"/>
      <c r="O23" s="29"/>
    </row>
    <row r="24" spans="1:15" ht="16.5" thickBot="1" x14ac:dyDescent="0.3">
      <c r="A24" s="165" t="s">
        <v>271</v>
      </c>
      <c r="B24" s="166"/>
      <c r="C24" s="167"/>
      <c r="D24" s="168"/>
      <c r="E24" s="165" t="s">
        <v>272</v>
      </c>
      <c r="F24" s="166"/>
      <c r="G24" s="167"/>
      <c r="H24" s="29"/>
      <c r="I24" s="29"/>
      <c r="J24" s="29"/>
      <c r="K24" s="29"/>
      <c r="L24" s="29"/>
      <c r="M24" s="29"/>
      <c r="N24" s="29"/>
      <c r="O24" s="29"/>
    </row>
    <row r="25" spans="1:15" ht="30" x14ac:dyDescent="0.25">
      <c r="A25" s="169" t="s">
        <v>142</v>
      </c>
      <c r="B25" s="179" t="s">
        <v>143</v>
      </c>
      <c r="C25" s="170" t="s">
        <v>144</v>
      </c>
      <c r="D25" s="186"/>
      <c r="E25" s="187" t="s">
        <v>142</v>
      </c>
      <c r="F25" s="179" t="s">
        <v>143</v>
      </c>
      <c r="G25" s="170" t="s">
        <v>144</v>
      </c>
      <c r="H25" s="29"/>
      <c r="I25" s="29"/>
      <c r="J25" s="29"/>
      <c r="K25" s="29"/>
      <c r="L25" s="29"/>
      <c r="M25" s="29"/>
      <c r="N25" s="29"/>
      <c r="O25" s="29"/>
    </row>
    <row r="26" spans="1:15" ht="15.75" x14ac:dyDescent="0.2">
      <c r="A26" s="195" t="s">
        <v>145</v>
      </c>
      <c r="B26" s="180">
        <v>65889.040999999997</v>
      </c>
      <c r="C26" s="172">
        <v>131074.144</v>
      </c>
      <c r="D26" s="173"/>
      <c r="E26" s="195" t="s">
        <v>145</v>
      </c>
      <c r="F26" s="180">
        <v>54531.974999999999</v>
      </c>
      <c r="G26" s="172">
        <v>119704.057</v>
      </c>
      <c r="H26" s="29"/>
      <c r="I26" s="29"/>
      <c r="J26" s="29"/>
      <c r="K26" s="29"/>
      <c r="L26" s="29"/>
      <c r="M26" s="29"/>
      <c r="N26" s="29"/>
      <c r="O26" s="29"/>
    </row>
    <row r="27" spans="1:15" ht="15.75" x14ac:dyDescent="0.25">
      <c r="A27" s="189" t="s">
        <v>155</v>
      </c>
      <c r="B27" s="181">
        <v>18647.037</v>
      </c>
      <c r="C27" s="174">
        <v>30521.953000000001</v>
      </c>
      <c r="D27" s="175"/>
      <c r="E27" s="189" t="s">
        <v>216</v>
      </c>
      <c r="F27" s="181">
        <v>17259.795999999998</v>
      </c>
      <c r="G27" s="174">
        <v>35285.319000000003</v>
      </c>
      <c r="H27" s="29"/>
      <c r="I27" s="29"/>
      <c r="J27" s="29"/>
      <c r="K27" s="29"/>
      <c r="L27" s="29"/>
      <c r="M27" s="29"/>
      <c r="N27" s="29"/>
      <c r="O27" s="29"/>
    </row>
    <row r="28" spans="1:15" ht="15.75" x14ac:dyDescent="0.25">
      <c r="A28" s="189" t="s">
        <v>216</v>
      </c>
      <c r="B28" s="181">
        <v>16205.377</v>
      </c>
      <c r="C28" s="174">
        <v>31775.746999999999</v>
      </c>
      <c r="D28" s="175"/>
      <c r="E28" s="189" t="s">
        <v>155</v>
      </c>
      <c r="F28" s="181">
        <v>14668.646000000001</v>
      </c>
      <c r="G28" s="174">
        <v>30514.401000000002</v>
      </c>
      <c r="H28" s="29"/>
      <c r="I28" s="29"/>
      <c r="J28" s="29"/>
      <c r="K28" s="29"/>
      <c r="L28" s="29"/>
      <c r="M28" s="29"/>
      <c r="N28" s="29"/>
      <c r="O28" s="29"/>
    </row>
    <row r="29" spans="1:15" ht="15.75" x14ac:dyDescent="0.25">
      <c r="A29" s="189" t="s">
        <v>162</v>
      </c>
      <c r="B29" s="181">
        <v>8125.6859999999997</v>
      </c>
      <c r="C29" s="174">
        <v>14966.013999999999</v>
      </c>
      <c r="D29" s="175"/>
      <c r="E29" s="189" t="s">
        <v>162</v>
      </c>
      <c r="F29" s="181">
        <v>4494.3519999999999</v>
      </c>
      <c r="G29" s="174">
        <v>8190.8919999999998</v>
      </c>
      <c r="H29" s="29"/>
      <c r="I29" s="29"/>
      <c r="J29" s="29"/>
      <c r="K29" s="29"/>
      <c r="L29" s="29"/>
      <c r="M29" s="29"/>
      <c r="N29" s="29"/>
      <c r="O29" s="29"/>
    </row>
    <row r="30" spans="1:15" ht="15.75" x14ac:dyDescent="0.25">
      <c r="A30" s="189" t="s">
        <v>152</v>
      </c>
      <c r="B30" s="181">
        <v>4927.0810000000001</v>
      </c>
      <c r="C30" s="174">
        <v>10680.825000000001</v>
      </c>
      <c r="D30" s="175"/>
      <c r="E30" s="189" t="s">
        <v>152</v>
      </c>
      <c r="F30" s="181">
        <v>4413.7939999999999</v>
      </c>
      <c r="G30" s="174">
        <v>9824.6389999999992</v>
      </c>
      <c r="H30" s="29"/>
      <c r="I30" s="29"/>
      <c r="J30" s="29"/>
      <c r="K30" s="29"/>
      <c r="L30" s="29"/>
      <c r="M30" s="29"/>
      <c r="N30" s="29"/>
      <c r="O30" s="29"/>
    </row>
    <row r="31" spans="1:15" ht="15.75" x14ac:dyDescent="0.25">
      <c r="A31" s="189" t="s">
        <v>205</v>
      </c>
      <c r="B31" s="181">
        <v>3920.9340000000002</v>
      </c>
      <c r="C31" s="174">
        <v>9855.9709999999995</v>
      </c>
      <c r="D31" s="175"/>
      <c r="E31" s="189" t="s">
        <v>160</v>
      </c>
      <c r="F31" s="181">
        <v>3815.3049999999998</v>
      </c>
      <c r="G31" s="174">
        <v>11815.948</v>
      </c>
      <c r="H31" s="29"/>
      <c r="I31" s="29"/>
      <c r="J31" s="29"/>
      <c r="K31" s="29"/>
      <c r="L31" s="29"/>
      <c r="M31" s="29"/>
      <c r="N31" s="29"/>
      <c r="O31" s="29"/>
    </row>
    <row r="32" spans="1:15" ht="15.75" x14ac:dyDescent="0.25">
      <c r="A32" s="189" t="s">
        <v>160</v>
      </c>
      <c r="B32" s="181">
        <v>3883.5619999999999</v>
      </c>
      <c r="C32" s="174">
        <v>9947.4760000000006</v>
      </c>
      <c r="D32" s="175"/>
      <c r="E32" s="189" t="s">
        <v>148</v>
      </c>
      <c r="F32" s="181">
        <v>2184.9949999999999</v>
      </c>
      <c r="G32" s="174">
        <v>5842.21</v>
      </c>
      <c r="H32" s="29"/>
      <c r="I32" s="29"/>
      <c r="J32" s="29"/>
      <c r="K32" s="29"/>
      <c r="L32" s="29"/>
      <c r="M32" s="29"/>
      <c r="N32" s="29"/>
      <c r="O32" s="29"/>
    </row>
    <row r="33" spans="1:15" ht="15.75" x14ac:dyDescent="0.25">
      <c r="A33" s="189" t="s">
        <v>148</v>
      </c>
      <c r="B33" s="181">
        <v>1788.896</v>
      </c>
      <c r="C33" s="174">
        <v>4265.7520000000004</v>
      </c>
      <c r="D33" s="175"/>
      <c r="E33" s="189" t="s">
        <v>168</v>
      </c>
      <c r="F33" s="181">
        <v>1647.145</v>
      </c>
      <c r="G33" s="174">
        <v>3201.1089999999999</v>
      </c>
      <c r="H33" s="29"/>
      <c r="I33" s="29"/>
      <c r="J33" s="29"/>
      <c r="K33" s="29"/>
      <c r="L33" s="29"/>
      <c r="M33" s="29"/>
      <c r="N33" s="29"/>
      <c r="O33" s="29"/>
    </row>
    <row r="34" spans="1:15" ht="15.75" x14ac:dyDescent="0.25">
      <c r="A34" s="189" t="s">
        <v>168</v>
      </c>
      <c r="B34" s="181">
        <v>1655.43</v>
      </c>
      <c r="C34" s="174">
        <v>2751.2829999999999</v>
      </c>
      <c r="D34" s="175"/>
      <c r="E34" s="189" t="s">
        <v>205</v>
      </c>
      <c r="F34" s="181">
        <v>1458.0550000000001</v>
      </c>
      <c r="G34" s="174">
        <v>2169.703</v>
      </c>
      <c r="H34" s="29"/>
      <c r="I34" s="29"/>
      <c r="J34" s="29"/>
      <c r="K34" s="29"/>
      <c r="L34" s="29"/>
      <c r="M34" s="29"/>
      <c r="N34" s="29"/>
      <c r="O34" s="29"/>
    </row>
    <row r="35" spans="1:15" ht="15.75" x14ac:dyDescent="0.25">
      <c r="A35" s="189" t="s">
        <v>151</v>
      </c>
      <c r="B35" s="181">
        <v>1210.0550000000001</v>
      </c>
      <c r="C35" s="174">
        <v>3192.2910000000002</v>
      </c>
      <c r="D35" s="175"/>
      <c r="E35" s="189" t="s">
        <v>151</v>
      </c>
      <c r="F35" s="181">
        <v>1225.0219999999999</v>
      </c>
      <c r="G35" s="174">
        <v>3063.7020000000002</v>
      </c>
      <c r="H35" s="29"/>
      <c r="I35" s="29"/>
      <c r="J35" s="29"/>
      <c r="K35" s="29"/>
      <c r="L35" s="29"/>
      <c r="M35" s="29"/>
      <c r="N35" s="29"/>
      <c r="O35" s="29"/>
    </row>
    <row r="36" spans="1:15" ht="16.5" thickBot="1" x14ac:dyDescent="0.3">
      <c r="A36" s="190" t="s">
        <v>157</v>
      </c>
      <c r="B36" s="182">
        <v>884.78</v>
      </c>
      <c r="C36" s="176">
        <v>2330.279</v>
      </c>
      <c r="D36" s="177"/>
      <c r="E36" s="190" t="s">
        <v>206</v>
      </c>
      <c r="F36" s="182">
        <v>729.69299999999998</v>
      </c>
      <c r="G36" s="176">
        <v>1979.8979999999999</v>
      </c>
      <c r="H36" s="29"/>
      <c r="I36" s="29"/>
      <c r="J36" s="29"/>
      <c r="K36" s="29"/>
      <c r="L36" s="29"/>
      <c r="M36" s="29"/>
      <c r="N36" s="29"/>
      <c r="O36" s="29"/>
    </row>
    <row r="37" spans="1:15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1:15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R23"/>
  <sheetViews>
    <sheetView workbookViewId="0">
      <selection activeCell="A5" sqref="A5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15.75" x14ac:dyDescent="0.25">
      <c r="A2" s="130" t="s">
        <v>158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8" ht="26.25" x14ac:dyDescent="0.4">
      <c r="A3" s="178" t="s">
        <v>203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8" ht="15.75" x14ac:dyDescent="0.25">
      <c r="A4" s="160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8" ht="19.5" thickBot="1" x14ac:dyDescent="0.35">
      <c r="A5" s="196" t="s">
        <v>209</v>
      </c>
      <c r="B5" s="29"/>
      <c r="C5" s="29"/>
      <c r="D5" s="29"/>
      <c r="E5" s="29"/>
      <c r="F5" s="29"/>
      <c r="G5" s="29"/>
      <c r="H5" s="29"/>
      <c r="I5" s="29"/>
      <c r="J5" s="196" t="s">
        <v>204</v>
      </c>
      <c r="K5" s="29"/>
      <c r="L5" s="29"/>
      <c r="M5" s="29"/>
      <c r="N5" s="29"/>
      <c r="O5" s="29"/>
      <c r="P5" s="29"/>
      <c r="Q5" s="29"/>
    </row>
    <row r="6" spans="1:18" ht="21.75" thickBot="1" x14ac:dyDescent="0.4">
      <c r="A6" s="161" t="s">
        <v>256</v>
      </c>
      <c r="B6" s="162"/>
      <c r="C6" s="162"/>
      <c r="D6" s="162"/>
      <c r="E6" s="162"/>
      <c r="F6" s="162"/>
      <c r="G6" s="163"/>
      <c r="H6" s="29"/>
      <c r="I6" s="29"/>
      <c r="J6" s="161" t="s">
        <v>256</v>
      </c>
      <c r="K6" s="162"/>
      <c r="L6" s="162"/>
      <c r="M6" s="162"/>
      <c r="N6" s="162"/>
      <c r="O6" s="162"/>
      <c r="P6" s="163"/>
      <c r="Q6" s="29"/>
    </row>
    <row r="7" spans="1:18" ht="16.5" thickBot="1" x14ac:dyDescent="0.3">
      <c r="A7" s="165" t="s">
        <v>271</v>
      </c>
      <c r="B7" s="166"/>
      <c r="C7" s="167"/>
      <c r="D7" s="168"/>
      <c r="E7" s="165" t="s">
        <v>272</v>
      </c>
      <c r="F7" s="166"/>
      <c r="G7" s="167"/>
      <c r="H7" s="29"/>
      <c r="I7" s="29"/>
      <c r="J7" s="165" t="s">
        <v>271</v>
      </c>
      <c r="K7" s="166"/>
      <c r="L7" s="167"/>
      <c r="M7" s="168"/>
      <c r="N7" s="165" t="s">
        <v>272</v>
      </c>
      <c r="O7" s="166"/>
      <c r="P7" s="167"/>
      <c r="Q7" s="29"/>
    </row>
    <row r="8" spans="1:18" ht="45" x14ac:dyDescent="0.25">
      <c r="A8" s="169" t="s">
        <v>142</v>
      </c>
      <c r="B8" s="179" t="s">
        <v>143</v>
      </c>
      <c r="C8" s="170" t="s">
        <v>144</v>
      </c>
      <c r="D8" s="171"/>
      <c r="E8" s="169" t="s">
        <v>142</v>
      </c>
      <c r="F8" s="179" t="s">
        <v>143</v>
      </c>
      <c r="G8" s="170" t="s">
        <v>144</v>
      </c>
      <c r="H8" s="29"/>
      <c r="I8" s="29"/>
      <c r="J8" s="169" t="s">
        <v>142</v>
      </c>
      <c r="K8" s="179" t="s">
        <v>143</v>
      </c>
      <c r="L8" s="170" t="s">
        <v>144</v>
      </c>
      <c r="M8" s="171"/>
      <c r="N8" s="169" t="s">
        <v>142</v>
      </c>
      <c r="O8" s="179" t="s">
        <v>143</v>
      </c>
      <c r="P8" s="170" t="s">
        <v>144</v>
      </c>
      <c r="Q8" s="29"/>
    </row>
    <row r="9" spans="1:18" ht="15.75" x14ac:dyDescent="0.2">
      <c r="A9" s="195" t="s">
        <v>145</v>
      </c>
      <c r="B9" s="180">
        <v>81723.854000000007</v>
      </c>
      <c r="C9" s="172">
        <v>106867.776</v>
      </c>
      <c r="D9" s="173"/>
      <c r="E9" s="195" t="s">
        <v>145</v>
      </c>
      <c r="F9" s="180">
        <v>84820.164999999994</v>
      </c>
      <c r="G9" s="172">
        <v>120542.24</v>
      </c>
      <c r="H9" s="29"/>
      <c r="I9" s="29"/>
      <c r="J9" s="195" t="s">
        <v>145</v>
      </c>
      <c r="K9" s="180">
        <v>154263.965</v>
      </c>
      <c r="L9" s="172">
        <v>112316.17200000001</v>
      </c>
      <c r="M9" s="173"/>
      <c r="N9" s="195" t="s">
        <v>145</v>
      </c>
      <c r="O9" s="180">
        <v>158501.45699999999</v>
      </c>
      <c r="P9" s="172">
        <v>111466.27499999999</v>
      </c>
      <c r="Q9" s="29"/>
      <c r="R9" t="s">
        <v>274</v>
      </c>
    </row>
    <row r="10" spans="1:18" ht="15.75" x14ac:dyDescent="0.25">
      <c r="A10" s="189" t="s">
        <v>154</v>
      </c>
      <c r="B10" s="181">
        <v>35356.19</v>
      </c>
      <c r="C10" s="183">
        <v>47640.586000000003</v>
      </c>
      <c r="D10" s="175"/>
      <c r="E10" s="189" t="s">
        <v>154</v>
      </c>
      <c r="F10" s="181">
        <v>31476.312999999998</v>
      </c>
      <c r="G10" s="183">
        <v>42775.470999999998</v>
      </c>
      <c r="H10" s="29"/>
      <c r="I10" s="29"/>
      <c r="J10" s="189" t="s">
        <v>168</v>
      </c>
      <c r="K10" s="181">
        <v>57322.078000000001</v>
      </c>
      <c r="L10" s="183">
        <v>52002.781000000003</v>
      </c>
      <c r="M10" s="175"/>
      <c r="N10" s="189" t="s">
        <v>168</v>
      </c>
      <c r="O10" s="181">
        <v>61688.002</v>
      </c>
      <c r="P10" s="183">
        <v>53285.832000000002</v>
      </c>
      <c r="Q10" s="29"/>
    </row>
    <row r="11" spans="1:18" ht="15.75" x14ac:dyDescent="0.25">
      <c r="A11" s="189" t="s">
        <v>166</v>
      </c>
      <c r="B11" s="181">
        <v>11078.329</v>
      </c>
      <c r="C11" s="174">
        <v>13034.727000000001</v>
      </c>
      <c r="D11" s="175"/>
      <c r="E11" s="189" t="s">
        <v>163</v>
      </c>
      <c r="F11" s="181">
        <v>14292.200999999999</v>
      </c>
      <c r="G11" s="174">
        <v>23448.100999999999</v>
      </c>
      <c r="H11" s="29"/>
      <c r="I11" s="29"/>
      <c r="J11" s="189" t="s">
        <v>152</v>
      </c>
      <c r="K11" s="181">
        <v>18014.475999999999</v>
      </c>
      <c r="L11" s="174">
        <v>9436.7950000000001</v>
      </c>
      <c r="M11" s="175"/>
      <c r="N11" s="189" t="s">
        <v>152</v>
      </c>
      <c r="O11" s="181">
        <v>21283.263999999999</v>
      </c>
      <c r="P11" s="174">
        <v>11594.355</v>
      </c>
      <c r="Q11" s="29"/>
    </row>
    <row r="12" spans="1:18" ht="15.75" x14ac:dyDescent="0.25">
      <c r="A12" s="189" t="s">
        <v>152</v>
      </c>
      <c r="B12" s="181">
        <v>10601.481</v>
      </c>
      <c r="C12" s="174">
        <v>11835.616</v>
      </c>
      <c r="D12" s="175"/>
      <c r="E12" s="189" t="s">
        <v>152</v>
      </c>
      <c r="F12" s="181">
        <v>11580.053</v>
      </c>
      <c r="G12" s="174">
        <v>14015.163</v>
      </c>
      <c r="H12" s="29"/>
      <c r="I12" s="29"/>
      <c r="J12" s="189" t="s">
        <v>169</v>
      </c>
      <c r="K12" s="181">
        <v>15116.679</v>
      </c>
      <c r="L12" s="174">
        <v>7980.6289999999999</v>
      </c>
      <c r="M12" s="175"/>
      <c r="N12" s="189" t="s">
        <v>216</v>
      </c>
      <c r="O12" s="181">
        <v>15071.373</v>
      </c>
      <c r="P12" s="174">
        <v>6901.5320000000002</v>
      </c>
      <c r="Q12" s="29"/>
    </row>
    <row r="13" spans="1:18" ht="15.75" x14ac:dyDescent="0.25">
      <c r="A13" s="189" t="s">
        <v>163</v>
      </c>
      <c r="B13" s="181">
        <v>8865.4680000000008</v>
      </c>
      <c r="C13" s="174">
        <v>15185.915999999999</v>
      </c>
      <c r="D13" s="175"/>
      <c r="E13" s="189" t="s">
        <v>146</v>
      </c>
      <c r="F13" s="181">
        <v>10116.727000000001</v>
      </c>
      <c r="G13" s="174">
        <v>19248.655999999999</v>
      </c>
      <c r="H13" s="29"/>
      <c r="I13" s="29"/>
      <c r="J13" s="189" t="s">
        <v>161</v>
      </c>
      <c r="K13" s="181">
        <v>11418.507</v>
      </c>
      <c r="L13" s="174">
        <v>7135.0820000000003</v>
      </c>
      <c r="M13" s="175"/>
      <c r="N13" s="189" t="s">
        <v>169</v>
      </c>
      <c r="O13" s="181">
        <v>12749.927</v>
      </c>
      <c r="P13" s="174">
        <v>7645.7120000000004</v>
      </c>
      <c r="Q13" s="29"/>
    </row>
    <row r="14" spans="1:18" ht="15.75" x14ac:dyDescent="0.25">
      <c r="A14" s="189" t="s">
        <v>146</v>
      </c>
      <c r="B14" s="181">
        <v>6560.4920000000002</v>
      </c>
      <c r="C14" s="174">
        <v>9149.2659999999996</v>
      </c>
      <c r="D14" s="175"/>
      <c r="E14" s="189" t="s">
        <v>166</v>
      </c>
      <c r="F14" s="181">
        <v>6708.2240000000002</v>
      </c>
      <c r="G14" s="174">
        <v>8380.9580000000005</v>
      </c>
      <c r="H14" s="29"/>
      <c r="I14" s="29"/>
      <c r="J14" s="189" t="s">
        <v>166</v>
      </c>
      <c r="K14" s="181">
        <v>10131.995000000001</v>
      </c>
      <c r="L14" s="174">
        <v>4341.32</v>
      </c>
      <c r="M14" s="175"/>
      <c r="N14" s="189" t="s">
        <v>149</v>
      </c>
      <c r="O14" s="181">
        <v>7762.5789999999997</v>
      </c>
      <c r="P14" s="174">
        <v>4600.2569999999996</v>
      </c>
      <c r="Q14" s="29"/>
    </row>
    <row r="15" spans="1:18" ht="15.75" x14ac:dyDescent="0.25">
      <c r="A15" s="189" t="s">
        <v>216</v>
      </c>
      <c r="B15" s="181">
        <v>3586.489</v>
      </c>
      <c r="C15" s="174">
        <v>3048.5169999999998</v>
      </c>
      <c r="D15" s="175"/>
      <c r="E15" s="189" t="s">
        <v>216</v>
      </c>
      <c r="F15" s="181">
        <v>3586.0320000000002</v>
      </c>
      <c r="G15" s="174">
        <v>3723.97</v>
      </c>
      <c r="H15" s="29"/>
      <c r="I15" s="29"/>
      <c r="J15" s="189" t="s">
        <v>216</v>
      </c>
      <c r="K15" s="181">
        <v>9569.9079999999994</v>
      </c>
      <c r="L15" s="174">
        <v>4723.2269999999999</v>
      </c>
      <c r="M15" s="175"/>
      <c r="N15" s="189" t="s">
        <v>161</v>
      </c>
      <c r="O15" s="181">
        <v>7754.0370000000003</v>
      </c>
      <c r="P15" s="174">
        <v>4822.8559999999998</v>
      </c>
      <c r="Q15" s="29"/>
    </row>
    <row r="16" spans="1:18" ht="15.75" x14ac:dyDescent="0.25">
      <c r="A16" s="189" t="s">
        <v>165</v>
      </c>
      <c r="B16" s="181">
        <v>1833.4870000000001</v>
      </c>
      <c r="C16" s="174">
        <v>2218.482</v>
      </c>
      <c r="D16" s="175"/>
      <c r="E16" s="189" t="s">
        <v>168</v>
      </c>
      <c r="F16" s="181">
        <v>2318.8710000000001</v>
      </c>
      <c r="G16" s="174">
        <v>3049.1669999999999</v>
      </c>
      <c r="H16" s="29"/>
      <c r="I16" s="29"/>
      <c r="J16" s="189" t="s">
        <v>154</v>
      </c>
      <c r="K16" s="181">
        <v>8699.8950000000004</v>
      </c>
      <c r="L16" s="174">
        <v>4882.5349999999999</v>
      </c>
      <c r="M16" s="175"/>
      <c r="N16" s="189" t="s">
        <v>166</v>
      </c>
      <c r="O16" s="181">
        <v>6738.0370000000003</v>
      </c>
      <c r="P16" s="174">
        <v>3835.4740000000002</v>
      </c>
      <c r="Q16" s="29"/>
    </row>
    <row r="17" spans="1:17" ht="15.75" x14ac:dyDescent="0.25">
      <c r="A17" s="189" t="s">
        <v>168</v>
      </c>
      <c r="B17" s="181">
        <v>1399.537</v>
      </c>
      <c r="C17" s="174">
        <v>1539.86</v>
      </c>
      <c r="D17" s="175"/>
      <c r="E17" s="189" t="s">
        <v>165</v>
      </c>
      <c r="F17" s="181">
        <v>1799.6110000000001</v>
      </c>
      <c r="G17" s="174">
        <v>2186.8000000000002</v>
      </c>
      <c r="H17" s="29"/>
      <c r="I17" s="29"/>
      <c r="J17" s="189" t="s">
        <v>149</v>
      </c>
      <c r="K17" s="181">
        <v>6417.4070000000002</v>
      </c>
      <c r="L17" s="174">
        <v>5435.6390000000001</v>
      </c>
      <c r="M17" s="175"/>
      <c r="N17" s="189" t="s">
        <v>154</v>
      </c>
      <c r="O17" s="181">
        <v>6630.2179999999998</v>
      </c>
      <c r="P17" s="174">
        <v>3488.4769999999999</v>
      </c>
      <c r="Q17" s="29"/>
    </row>
    <row r="18" spans="1:17" ht="15.75" x14ac:dyDescent="0.25">
      <c r="A18" s="189" t="s">
        <v>265</v>
      </c>
      <c r="B18" s="181">
        <v>585.64099999999996</v>
      </c>
      <c r="C18" s="174">
        <v>540.58000000000004</v>
      </c>
      <c r="D18" s="175"/>
      <c r="E18" s="189" t="s">
        <v>265</v>
      </c>
      <c r="F18" s="181">
        <v>1533.606</v>
      </c>
      <c r="G18" s="174">
        <v>2025.7380000000001</v>
      </c>
      <c r="H18" s="29"/>
      <c r="I18" s="29"/>
      <c r="J18" s="189" t="s">
        <v>167</v>
      </c>
      <c r="K18" s="181">
        <v>5188.9960000000001</v>
      </c>
      <c r="L18" s="174">
        <v>6126.7950000000001</v>
      </c>
      <c r="M18" s="175"/>
      <c r="N18" s="189" t="s">
        <v>146</v>
      </c>
      <c r="O18" s="181">
        <v>3553.7750000000001</v>
      </c>
      <c r="P18" s="174">
        <v>1972.6559999999999</v>
      </c>
      <c r="Q18" s="29"/>
    </row>
    <row r="19" spans="1:17" ht="15.75" x14ac:dyDescent="0.25">
      <c r="A19" s="189" t="s">
        <v>167</v>
      </c>
      <c r="B19" s="181">
        <v>544.29</v>
      </c>
      <c r="C19" s="174">
        <v>808.47500000000002</v>
      </c>
      <c r="D19" s="175"/>
      <c r="E19" s="189" t="s">
        <v>164</v>
      </c>
      <c r="F19" s="181">
        <v>344.36599999999999</v>
      </c>
      <c r="G19" s="174">
        <v>447.18400000000003</v>
      </c>
      <c r="H19" s="29"/>
      <c r="I19" s="29"/>
      <c r="J19" s="189" t="s">
        <v>163</v>
      </c>
      <c r="K19" s="181">
        <v>3785.6689999999999</v>
      </c>
      <c r="L19" s="174">
        <v>4461.1629999999996</v>
      </c>
      <c r="M19" s="175"/>
      <c r="N19" s="189" t="s">
        <v>167</v>
      </c>
      <c r="O19" s="181">
        <v>3405.7959999999998</v>
      </c>
      <c r="P19" s="174">
        <v>3461.4949999999999</v>
      </c>
      <c r="Q19" s="29"/>
    </row>
    <row r="20" spans="1:17" ht="16.5" thickBot="1" x14ac:dyDescent="0.3">
      <c r="A20" s="190" t="s">
        <v>164</v>
      </c>
      <c r="B20" s="182">
        <v>417.32100000000003</v>
      </c>
      <c r="C20" s="176">
        <v>633.80600000000004</v>
      </c>
      <c r="D20" s="175"/>
      <c r="E20" s="190" t="s">
        <v>273</v>
      </c>
      <c r="F20" s="182">
        <v>249.77600000000001</v>
      </c>
      <c r="G20" s="176">
        <v>366.625</v>
      </c>
      <c r="H20" s="29"/>
      <c r="I20" s="29"/>
      <c r="J20" s="190" t="s">
        <v>146</v>
      </c>
      <c r="K20" s="182">
        <v>2013.288</v>
      </c>
      <c r="L20" s="176">
        <v>1410.836</v>
      </c>
      <c r="M20" s="175"/>
      <c r="N20" s="190" t="s">
        <v>163</v>
      </c>
      <c r="O20" s="182">
        <v>2859.741</v>
      </c>
      <c r="P20" s="176">
        <v>3011.7510000000002</v>
      </c>
      <c r="Q20" s="29"/>
    </row>
    <row r="21" spans="1:17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49</v>
      </c>
      <c r="B1" s="6"/>
      <c r="C1" s="6"/>
      <c r="D1" s="7"/>
      <c r="F1" s="8"/>
    </row>
    <row r="2" spans="1:6" s="9" customFormat="1" x14ac:dyDescent="0.3">
      <c r="A2" s="10" t="s">
        <v>50</v>
      </c>
      <c r="B2" s="11" t="s">
        <v>51</v>
      </c>
      <c r="C2" s="11" t="s">
        <v>52</v>
      </c>
      <c r="D2" s="12" t="s">
        <v>53</v>
      </c>
      <c r="E2" s="8"/>
      <c r="F2" s="8"/>
    </row>
    <row r="3" spans="1:6" x14ac:dyDescent="0.3">
      <c r="A3" s="13" t="s">
        <v>54</v>
      </c>
      <c r="B3" s="14" t="s">
        <v>55</v>
      </c>
      <c r="C3" s="15" t="s">
        <v>31</v>
      </c>
      <c r="D3" s="16" t="s">
        <v>56</v>
      </c>
      <c r="F3" s="8"/>
    </row>
    <row r="4" spans="1:6" x14ac:dyDescent="0.3">
      <c r="A4" s="13" t="s">
        <v>10</v>
      </c>
      <c r="B4" s="14" t="s">
        <v>57</v>
      </c>
      <c r="C4" s="15" t="s">
        <v>32</v>
      </c>
      <c r="D4" s="16" t="s">
        <v>58</v>
      </c>
      <c r="F4" s="8"/>
    </row>
    <row r="5" spans="1:6" x14ac:dyDescent="0.3">
      <c r="A5" s="13" t="s">
        <v>24</v>
      </c>
      <c r="B5" s="14" t="s">
        <v>59</v>
      </c>
      <c r="C5" s="15" t="s">
        <v>33</v>
      </c>
      <c r="D5" s="16" t="s">
        <v>60</v>
      </c>
      <c r="F5" s="8"/>
    </row>
    <row r="6" spans="1:6" x14ac:dyDescent="0.3">
      <c r="A6" s="13" t="s">
        <v>25</v>
      </c>
      <c r="B6" s="14" t="s">
        <v>61</v>
      </c>
      <c r="C6" s="15" t="s">
        <v>34</v>
      </c>
      <c r="D6" s="16" t="s">
        <v>62</v>
      </c>
      <c r="F6" s="8"/>
    </row>
    <row r="7" spans="1:6" x14ac:dyDescent="0.3">
      <c r="A7" s="13" t="s">
        <v>11</v>
      </c>
      <c r="B7" s="14" t="s">
        <v>63</v>
      </c>
      <c r="C7" s="15" t="s">
        <v>64</v>
      </c>
      <c r="D7" s="16" t="s">
        <v>65</v>
      </c>
      <c r="F7" s="8"/>
    </row>
    <row r="8" spans="1:6" x14ac:dyDescent="0.3">
      <c r="A8" s="13" t="s">
        <v>12</v>
      </c>
      <c r="B8" s="14" t="s">
        <v>66</v>
      </c>
      <c r="C8" s="15" t="s">
        <v>67</v>
      </c>
      <c r="D8" s="16" t="s">
        <v>68</v>
      </c>
      <c r="F8" s="8"/>
    </row>
    <row r="9" spans="1:6" x14ac:dyDescent="0.3">
      <c r="A9" s="13" t="s">
        <v>13</v>
      </c>
      <c r="B9" s="14" t="s">
        <v>69</v>
      </c>
      <c r="C9" s="15" t="s">
        <v>36</v>
      </c>
      <c r="D9" s="16" t="s">
        <v>70</v>
      </c>
      <c r="F9" s="8"/>
    </row>
    <row r="10" spans="1:6" x14ac:dyDescent="0.3">
      <c r="A10" s="13" t="s">
        <v>15</v>
      </c>
      <c r="B10" s="14" t="s">
        <v>71</v>
      </c>
      <c r="C10" s="15" t="s">
        <v>72</v>
      </c>
      <c r="D10" s="16" t="s">
        <v>73</v>
      </c>
      <c r="F10" s="8"/>
    </row>
    <row r="11" spans="1:6" x14ac:dyDescent="0.3">
      <c r="A11" s="13" t="s">
        <v>14</v>
      </c>
      <c r="B11" s="14" t="s">
        <v>74</v>
      </c>
      <c r="C11" s="15" t="s">
        <v>37</v>
      </c>
      <c r="D11" s="16" t="s">
        <v>75</v>
      </c>
      <c r="F11" s="8"/>
    </row>
    <row r="12" spans="1:6" x14ac:dyDescent="0.3">
      <c r="A12" s="13" t="s">
        <v>26</v>
      </c>
      <c r="B12" s="14" t="s">
        <v>76</v>
      </c>
      <c r="C12" s="15" t="s">
        <v>77</v>
      </c>
      <c r="D12" s="16" t="s">
        <v>78</v>
      </c>
      <c r="F12" s="8"/>
    </row>
    <row r="13" spans="1:6" x14ac:dyDescent="0.3">
      <c r="A13" s="13" t="s">
        <v>28</v>
      </c>
      <c r="B13" s="14" t="s">
        <v>79</v>
      </c>
      <c r="C13" s="15" t="s">
        <v>38</v>
      </c>
      <c r="D13" s="16" t="s">
        <v>80</v>
      </c>
      <c r="F13" s="8"/>
    </row>
    <row r="14" spans="1:6" x14ac:dyDescent="0.3">
      <c r="A14" s="13" t="s">
        <v>27</v>
      </c>
      <c r="B14" s="14" t="s">
        <v>81</v>
      </c>
      <c r="C14" s="15" t="s">
        <v>82</v>
      </c>
      <c r="D14" s="16" t="s">
        <v>83</v>
      </c>
      <c r="F14" s="8"/>
    </row>
    <row r="15" spans="1:6" x14ac:dyDescent="0.3">
      <c r="A15" s="13" t="s">
        <v>17</v>
      </c>
      <c r="B15" s="14" t="s">
        <v>84</v>
      </c>
      <c r="C15" s="15" t="s">
        <v>85</v>
      </c>
      <c r="D15" s="16" t="s">
        <v>86</v>
      </c>
      <c r="F15" s="8"/>
    </row>
    <row r="16" spans="1:6" x14ac:dyDescent="0.3">
      <c r="A16" s="13" t="s">
        <v>87</v>
      </c>
      <c r="B16" s="14" t="s">
        <v>88</v>
      </c>
      <c r="C16" s="15" t="s">
        <v>48</v>
      </c>
      <c r="D16" s="16" t="s">
        <v>89</v>
      </c>
      <c r="F16" s="8"/>
    </row>
    <row r="17" spans="1:6" x14ac:dyDescent="0.3">
      <c r="A17" s="13" t="s">
        <v>90</v>
      </c>
      <c r="B17" s="14" t="s">
        <v>91</v>
      </c>
      <c r="C17" s="15" t="s">
        <v>47</v>
      </c>
      <c r="D17" s="16" t="s">
        <v>92</v>
      </c>
      <c r="F17" s="8"/>
    </row>
    <row r="18" spans="1:6" x14ac:dyDescent="0.3">
      <c r="A18" s="13" t="s">
        <v>29</v>
      </c>
      <c r="B18" s="14" t="s">
        <v>93</v>
      </c>
      <c r="C18" s="15" t="s">
        <v>39</v>
      </c>
      <c r="D18" s="16" t="s">
        <v>94</v>
      </c>
      <c r="F18" s="8"/>
    </row>
    <row r="19" spans="1:6" x14ac:dyDescent="0.3">
      <c r="A19" s="13" t="s">
        <v>19</v>
      </c>
      <c r="B19" s="14" t="s">
        <v>95</v>
      </c>
      <c r="C19" s="15" t="s">
        <v>96</v>
      </c>
      <c r="D19" s="16" t="s">
        <v>97</v>
      </c>
      <c r="F19" s="8"/>
    </row>
    <row r="20" spans="1:6" x14ac:dyDescent="0.3">
      <c r="A20" s="13" t="s">
        <v>20</v>
      </c>
      <c r="B20" s="14" t="s">
        <v>98</v>
      </c>
      <c r="C20" s="17" t="s">
        <v>99</v>
      </c>
      <c r="D20" s="18" t="s">
        <v>100</v>
      </c>
      <c r="E20" s="19"/>
      <c r="F20" s="8"/>
    </row>
    <row r="21" spans="1:6" x14ac:dyDescent="0.3">
      <c r="A21" s="13" t="s">
        <v>44</v>
      </c>
      <c r="B21" s="14" t="s">
        <v>101</v>
      </c>
      <c r="C21" s="15" t="s">
        <v>9</v>
      </c>
      <c r="D21" s="16" t="s">
        <v>102</v>
      </c>
      <c r="F21" s="8"/>
    </row>
    <row r="22" spans="1:6" ht="19.5" thickBot="1" x14ac:dyDescent="0.35">
      <c r="A22" s="20" t="s">
        <v>22</v>
      </c>
      <c r="B22" s="21" t="s">
        <v>103</v>
      </c>
      <c r="C22" s="22" t="s">
        <v>16</v>
      </c>
      <c r="D22" s="23" t="s">
        <v>136</v>
      </c>
    </row>
    <row r="31" spans="1:6" x14ac:dyDescent="0.3">
      <c r="D31" s="4" t="s">
        <v>104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N48"/>
  <sheetViews>
    <sheetView showGridLines="0" topLeftCell="A16" zoomScale="90" zoomScaleNormal="90" workbookViewId="0">
      <selection activeCell="Q28" sqref="Q28"/>
    </sheetView>
  </sheetViews>
  <sheetFormatPr defaultRowHeight="20.25" x14ac:dyDescent="0.3"/>
  <cols>
    <col min="1" max="1" width="27.28515625" style="28" customWidth="1"/>
    <col min="2" max="2" width="10.140625" style="28" customWidth="1"/>
    <col min="3" max="5" width="10.140625" style="28" bestFit="1" customWidth="1"/>
    <col min="6" max="6" width="11.42578125" style="28" customWidth="1"/>
    <col min="7" max="7" width="10.140625" style="28" customWidth="1"/>
    <col min="8" max="8" width="10.5703125" style="28" customWidth="1"/>
    <col min="9" max="9" width="12.140625" style="28" customWidth="1"/>
    <col min="10" max="10" width="11.140625" style="28" customWidth="1"/>
    <col min="11" max="11" width="11.7109375" style="28" customWidth="1"/>
    <col min="12" max="12" width="10.28515625" style="28" customWidth="1"/>
    <col min="13" max="13" width="10.7109375" style="28" customWidth="1"/>
    <col min="14" max="14" width="10" style="28" customWidth="1"/>
    <col min="15" max="21" width="9.140625" style="28"/>
    <col min="22" max="22" width="10.7109375" style="28" bestFit="1" customWidth="1"/>
    <col min="23" max="16384" width="9.140625" style="28"/>
  </cols>
  <sheetData>
    <row r="1" spans="1:14" customFormat="1" ht="45" customHeight="1" thickBot="1" x14ac:dyDescent="0.25">
      <c r="A1" s="124" t="s">
        <v>219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ht="21" x14ac:dyDescent="0.35">
      <c r="A2" s="197"/>
      <c r="B2" s="198"/>
      <c r="C2" s="199" t="s">
        <v>105</v>
      </c>
      <c r="D2" s="200"/>
      <c r="E2" s="199"/>
      <c r="F2" s="199"/>
      <c r="G2" s="201" t="s">
        <v>106</v>
      </c>
      <c r="H2" s="202"/>
      <c r="I2" s="202"/>
      <c r="J2" s="202"/>
      <c r="K2" s="203"/>
      <c r="L2" s="203"/>
      <c r="M2" s="203"/>
      <c r="N2" s="204"/>
    </row>
    <row r="3" spans="1:14" ht="63" x14ac:dyDescent="0.35">
      <c r="A3" s="67" t="s">
        <v>107</v>
      </c>
      <c r="B3" s="68" t="s">
        <v>5</v>
      </c>
      <c r="C3" s="69">
        <v>44571</v>
      </c>
      <c r="D3" s="70"/>
      <c r="E3" s="71">
        <v>44560</v>
      </c>
      <c r="F3" s="72"/>
      <c r="G3" s="93" t="s">
        <v>108</v>
      </c>
      <c r="H3" s="94"/>
      <c r="I3" s="74" t="s">
        <v>109</v>
      </c>
      <c r="J3" s="73"/>
      <c r="K3" s="74" t="s">
        <v>110</v>
      </c>
      <c r="L3" s="73"/>
      <c r="M3" s="74" t="s">
        <v>111</v>
      </c>
      <c r="N3" s="75"/>
    </row>
    <row r="4" spans="1:14" ht="21.75" thickBot="1" x14ac:dyDescent="0.4">
      <c r="A4" s="205"/>
      <c r="B4" s="206"/>
      <c r="C4" s="207" t="s">
        <v>6</v>
      </c>
      <c r="D4" s="208" t="s">
        <v>7</v>
      </c>
      <c r="E4" s="209" t="s">
        <v>6</v>
      </c>
      <c r="F4" s="210" t="s">
        <v>7</v>
      </c>
      <c r="G4" s="211" t="s">
        <v>6</v>
      </c>
      <c r="H4" s="208" t="s">
        <v>7</v>
      </c>
      <c r="I4" s="209" t="s">
        <v>6</v>
      </c>
      <c r="J4" s="208" t="s">
        <v>7</v>
      </c>
      <c r="K4" s="209" t="s">
        <v>6</v>
      </c>
      <c r="L4" s="208" t="s">
        <v>7</v>
      </c>
      <c r="M4" s="209" t="s">
        <v>6</v>
      </c>
      <c r="N4" s="212" t="s">
        <v>7</v>
      </c>
    </row>
    <row r="5" spans="1:14" ht="21.75" thickBot="1" x14ac:dyDescent="0.35">
      <c r="A5" s="213">
        <v>1</v>
      </c>
      <c r="B5" s="214">
        <v>2</v>
      </c>
      <c r="C5" s="215">
        <v>3</v>
      </c>
      <c r="D5" s="216">
        <v>4</v>
      </c>
      <c r="E5" s="216">
        <v>5</v>
      </c>
      <c r="F5" s="217">
        <v>6</v>
      </c>
      <c r="G5" s="218">
        <v>7</v>
      </c>
      <c r="H5" s="216">
        <v>8</v>
      </c>
      <c r="I5" s="216">
        <v>9</v>
      </c>
      <c r="J5" s="216">
        <v>10</v>
      </c>
      <c r="K5" s="216">
        <v>11</v>
      </c>
      <c r="L5" s="216">
        <v>12</v>
      </c>
      <c r="M5" s="216">
        <v>13</v>
      </c>
      <c r="N5" s="219">
        <v>14</v>
      </c>
    </row>
    <row r="6" spans="1:14" ht="21.75" thickBot="1" x14ac:dyDescent="0.4">
      <c r="A6" s="220" t="s">
        <v>112</v>
      </c>
      <c r="B6" s="221"/>
      <c r="C6" s="88"/>
      <c r="D6" s="88"/>
      <c r="E6" s="88"/>
      <c r="F6" s="88"/>
      <c r="G6" s="89"/>
      <c r="H6" s="90"/>
      <c r="I6" s="90"/>
      <c r="J6" s="90"/>
      <c r="K6" s="90"/>
      <c r="L6" s="90"/>
      <c r="M6" s="90"/>
      <c r="N6" s="91"/>
    </row>
    <row r="7" spans="1:14" x14ac:dyDescent="0.3">
      <c r="A7" s="222" t="s">
        <v>9</v>
      </c>
      <c r="B7" s="223" t="s">
        <v>8</v>
      </c>
      <c r="C7" s="76">
        <v>15.333333333333334</v>
      </c>
      <c r="D7" s="77">
        <v>19.723333333333333</v>
      </c>
      <c r="E7" s="78">
        <v>13</v>
      </c>
      <c r="F7" s="79">
        <v>18.335000000000001</v>
      </c>
      <c r="G7" s="80">
        <v>-15.21739130434783</v>
      </c>
      <c r="H7" s="81">
        <v>-7.0390400540814522</v>
      </c>
      <c r="I7" s="82">
        <v>2.2222222222222263</v>
      </c>
      <c r="J7" s="81">
        <v>-7.184313725490199</v>
      </c>
      <c r="K7" s="82">
        <v>2.2222222222222263</v>
      </c>
      <c r="L7" s="81">
        <v>-7.184313725490199</v>
      </c>
      <c r="M7" s="82">
        <v>0</v>
      </c>
      <c r="N7" s="83">
        <v>0</v>
      </c>
    </row>
    <row r="8" spans="1:14" x14ac:dyDescent="0.3">
      <c r="A8" s="224" t="s">
        <v>113</v>
      </c>
      <c r="B8" s="223" t="s">
        <v>8</v>
      </c>
      <c r="C8" s="76">
        <v>1.1142857142857143</v>
      </c>
      <c r="D8" s="77">
        <v>1.4357142857142855</v>
      </c>
      <c r="E8" s="78">
        <v>0.96</v>
      </c>
      <c r="F8" s="79">
        <v>1.33</v>
      </c>
      <c r="G8" s="80">
        <v>-13.846153846153852</v>
      </c>
      <c r="H8" s="81">
        <v>-7.3631840796019716</v>
      </c>
      <c r="I8" s="82">
        <v>3.1746031746031718</v>
      </c>
      <c r="J8" s="81">
        <v>-2.3323615160349984</v>
      </c>
      <c r="K8" s="82">
        <v>13.043478260869563</v>
      </c>
      <c r="L8" s="81">
        <v>3.6082474226803827</v>
      </c>
      <c r="M8" s="82">
        <v>6.1224489795918577</v>
      </c>
      <c r="N8" s="83">
        <v>3.2212885154061497</v>
      </c>
    </row>
    <row r="9" spans="1:14" x14ac:dyDescent="0.3">
      <c r="A9" s="224" t="s">
        <v>10</v>
      </c>
      <c r="B9" s="223" t="s">
        <v>8</v>
      </c>
      <c r="C9" s="76">
        <v>1.2285714285714284</v>
      </c>
      <c r="D9" s="77">
        <v>1.5</v>
      </c>
      <c r="E9" s="78">
        <v>1.274</v>
      </c>
      <c r="F9" s="79">
        <v>1.52</v>
      </c>
      <c r="G9" s="80">
        <v>3.6976744186046648</v>
      </c>
      <c r="H9" s="81">
        <v>1.3333333333333344</v>
      </c>
      <c r="I9" s="82">
        <v>-8.3155650319829437</v>
      </c>
      <c r="J9" s="81">
        <v>-7.4074074074074261</v>
      </c>
      <c r="K9" s="82">
        <v>-1.1494252873563533</v>
      </c>
      <c r="L9" s="81">
        <v>-5.4054054054054141</v>
      </c>
      <c r="M9" s="82">
        <v>-5.6923537035190863</v>
      </c>
      <c r="N9" s="83">
        <v>-7.5112107623318396</v>
      </c>
    </row>
    <row r="10" spans="1:14" x14ac:dyDescent="0.3">
      <c r="A10" s="224" t="s">
        <v>11</v>
      </c>
      <c r="B10" s="223" t="s">
        <v>8</v>
      </c>
      <c r="C10" s="76">
        <v>1.08</v>
      </c>
      <c r="D10" s="77">
        <v>1.37</v>
      </c>
      <c r="E10" s="78">
        <v>1.3039999999999998</v>
      </c>
      <c r="F10" s="79">
        <v>1.7100000000000002</v>
      </c>
      <c r="G10" s="80">
        <v>20.740740740740719</v>
      </c>
      <c r="H10" s="81">
        <v>24.817518248175187</v>
      </c>
      <c r="I10" s="82">
        <v>-1.8181818181818195</v>
      </c>
      <c r="J10" s="81">
        <v>7.0312500000000053</v>
      </c>
      <c r="K10" s="82">
        <v>21.935483870967769</v>
      </c>
      <c r="L10" s="81">
        <v>19.875000000000014</v>
      </c>
      <c r="M10" s="82">
        <v>39.354838709677423</v>
      </c>
      <c r="N10" s="83">
        <v>34.754098360655753</v>
      </c>
    </row>
    <row r="11" spans="1:14" x14ac:dyDescent="0.3">
      <c r="A11" s="224" t="s">
        <v>12</v>
      </c>
      <c r="B11" s="223" t="s">
        <v>8</v>
      </c>
      <c r="C11" s="76">
        <v>1.1285714285714286</v>
      </c>
      <c r="D11" s="77">
        <v>1.357142857142857</v>
      </c>
      <c r="E11" s="78">
        <v>1.02</v>
      </c>
      <c r="F11" s="79">
        <v>1.24</v>
      </c>
      <c r="G11" s="80">
        <v>-9.62025316455696</v>
      </c>
      <c r="H11" s="81">
        <v>-8.6315789473684106</v>
      </c>
      <c r="I11" s="82">
        <v>6.4690026954177835</v>
      </c>
      <c r="J11" s="81">
        <v>-8.3011583011583117</v>
      </c>
      <c r="K11" s="82">
        <v>14.492753623188412</v>
      </c>
      <c r="L11" s="81">
        <v>-8.6538461538461675</v>
      </c>
      <c r="M11" s="82">
        <v>3.4523809523809588</v>
      </c>
      <c r="N11" s="83">
        <v>-4.6097672295755547</v>
      </c>
    </row>
    <row r="12" spans="1:14" x14ac:dyDescent="0.3">
      <c r="A12" s="224" t="s">
        <v>17</v>
      </c>
      <c r="B12" s="223" t="s">
        <v>8</v>
      </c>
      <c r="C12" s="76">
        <v>3.2857142857142856</v>
      </c>
      <c r="D12" s="77">
        <v>4.1571428571428575</v>
      </c>
      <c r="E12" s="78">
        <v>3.44</v>
      </c>
      <c r="F12" s="79">
        <v>4.0999999999999996</v>
      </c>
      <c r="G12" s="80">
        <v>4.6956521739130457</v>
      </c>
      <c r="H12" s="81">
        <v>-1.3745704467354116</v>
      </c>
      <c r="I12" s="82">
        <v>0.17421602787456655</v>
      </c>
      <c r="J12" s="81">
        <v>-1.4895057549086055</v>
      </c>
      <c r="K12" s="82">
        <v>13.580246913580247</v>
      </c>
      <c r="L12" s="81">
        <v>5.8181818181818317</v>
      </c>
      <c r="M12" s="82">
        <v>-3.2190195665895391</v>
      </c>
      <c r="N12" s="83">
        <v>-1.0204081632653024</v>
      </c>
    </row>
    <row r="13" spans="1:14" x14ac:dyDescent="0.3">
      <c r="A13" s="224" t="s">
        <v>139</v>
      </c>
      <c r="B13" s="223" t="s">
        <v>8</v>
      </c>
      <c r="C13" s="76">
        <v>16.666666666666668</v>
      </c>
      <c r="D13" s="77">
        <v>20.166190476190476</v>
      </c>
      <c r="E13" s="78">
        <v>15.833333333333332</v>
      </c>
      <c r="F13" s="79">
        <v>19.374166666666667</v>
      </c>
      <c r="G13" s="80">
        <v>-5.0000000000000142</v>
      </c>
      <c r="H13" s="81">
        <v>-3.9274835297173434</v>
      </c>
      <c r="I13" s="82">
        <v>1.2145748987854426</v>
      </c>
      <c r="J13" s="81">
        <v>2.1935328185328298</v>
      </c>
      <c r="K13" s="82">
        <v>30.597014925373134</v>
      </c>
      <c r="L13" s="81">
        <v>26.038690476190474</v>
      </c>
      <c r="M13" s="82">
        <v>72.043010752688218</v>
      </c>
      <c r="N13" s="83">
        <v>46.529994377405806</v>
      </c>
    </row>
    <row r="14" spans="1:14" x14ac:dyDescent="0.3">
      <c r="A14" s="224" t="s">
        <v>29</v>
      </c>
      <c r="B14" s="223" t="s">
        <v>21</v>
      </c>
      <c r="C14" s="76">
        <v>1.4</v>
      </c>
      <c r="D14" s="77">
        <v>1.825</v>
      </c>
      <c r="E14" s="78">
        <v>1.28</v>
      </c>
      <c r="F14" s="79">
        <v>1.7</v>
      </c>
      <c r="G14" s="80">
        <v>-8.5714285714285623</v>
      </c>
      <c r="H14" s="81">
        <v>-6.8493150684931505</v>
      </c>
      <c r="I14" s="82">
        <v>0</v>
      </c>
      <c r="J14" s="81">
        <v>1.388888888888884</v>
      </c>
      <c r="K14" s="82">
        <v>6.5217391304347769</v>
      </c>
      <c r="L14" s="81">
        <v>5.5785123966942214</v>
      </c>
      <c r="M14" s="82">
        <v>23.076923076923073</v>
      </c>
      <c r="N14" s="83">
        <v>8.1481481481481453</v>
      </c>
    </row>
    <row r="15" spans="1:14" x14ac:dyDescent="0.3">
      <c r="A15" s="224" t="s">
        <v>19</v>
      </c>
      <c r="B15" s="223" t="s">
        <v>221</v>
      </c>
      <c r="C15" s="76">
        <v>1.5999999999999999</v>
      </c>
      <c r="D15" s="77">
        <v>1.8666666666666665</v>
      </c>
      <c r="E15" s="78">
        <v>0</v>
      </c>
      <c r="F15" s="79">
        <v>0</v>
      </c>
      <c r="G15" s="80">
        <v>-100</v>
      </c>
      <c r="H15" s="81">
        <v>-100</v>
      </c>
      <c r="I15" s="82">
        <v>6.6666666666666581</v>
      </c>
      <c r="J15" s="81">
        <v>3.7037037037036904</v>
      </c>
      <c r="K15" s="82">
        <v>11.627906976744177</v>
      </c>
      <c r="L15" s="81">
        <v>5.6603773584905586</v>
      </c>
      <c r="M15" s="82">
        <v>0.39215686274507566</v>
      </c>
      <c r="N15" s="83">
        <v>-3.0303030303030316</v>
      </c>
    </row>
    <row r="16" spans="1:14" x14ac:dyDescent="0.3">
      <c r="A16" s="224" t="s">
        <v>20</v>
      </c>
      <c r="B16" s="223" t="s">
        <v>21</v>
      </c>
      <c r="C16" s="76">
        <v>3.4233333333333333</v>
      </c>
      <c r="D16" s="77">
        <v>4.2333333333333334</v>
      </c>
      <c r="E16" s="78">
        <v>2.7</v>
      </c>
      <c r="F16" s="79">
        <v>3.125</v>
      </c>
      <c r="G16" s="80">
        <v>-21.129503407984416</v>
      </c>
      <c r="H16" s="81">
        <v>-26.181102362204729</v>
      </c>
      <c r="I16" s="82">
        <v>20.351562499999996</v>
      </c>
      <c r="J16" s="81">
        <v>26.999999999999996</v>
      </c>
      <c r="K16" s="82">
        <v>44.647887323943657</v>
      </c>
      <c r="L16" s="81">
        <v>43.773584905660393</v>
      </c>
      <c r="M16" s="82">
        <v>42.780536246276071</v>
      </c>
      <c r="N16" s="83">
        <v>36.140888208269523</v>
      </c>
    </row>
    <row r="17" spans="1:14" x14ac:dyDescent="0.3">
      <c r="A17" s="224" t="s">
        <v>44</v>
      </c>
      <c r="B17" s="223" t="s">
        <v>8</v>
      </c>
      <c r="C17" s="76">
        <v>2.6214285714285714</v>
      </c>
      <c r="D17" s="77">
        <v>2.9857142857142853</v>
      </c>
      <c r="E17" s="78">
        <v>2.35</v>
      </c>
      <c r="F17" s="79">
        <v>2.88</v>
      </c>
      <c r="G17" s="80">
        <v>-10.354223433242504</v>
      </c>
      <c r="H17" s="81">
        <v>-3.5406698564593211</v>
      </c>
      <c r="I17" s="82">
        <v>-0.32590983161324916</v>
      </c>
      <c r="J17" s="81">
        <v>-3.686635944700476</v>
      </c>
      <c r="K17" s="82">
        <v>9.2261904761904816</v>
      </c>
      <c r="L17" s="81">
        <v>-0.94786729857819585</v>
      </c>
      <c r="M17" s="82">
        <v>11.550151975683866</v>
      </c>
      <c r="N17" s="83">
        <v>-0.80683436165164335</v>
      </c>
    </row>
    <row r="18" spans="1:14" ht="21" thickBot="1" x14ac:dyDescent="0.35">
      <c r="A18" s="224" t="s">
        <v>22</v>
      </c>
      <c r="B18" s="223" t="s">
        <v>8</v>
      </c>
      <c r="C18" s="76">
        <v>0.88809523809523794</v>
      </c>
      <c r="D18" s="77">
        <v>1.1761904761904762</v>
      </c>
      <c r="E18" s="78">
        <v>0.86</v>
      </c>
      <c r="F18" s="79">
        <v>1.1266666666666665</v>
      </c>
      <c r="G18" s="80">
        <v>-3.1635388739946224</v>
      </c>
      <c r="H18" s="81">
        <v>-4.2105263157894921</v>
      </c>
      <c r="I18" s="82">
        <v>3.2668881506090637</v>
      </c>
      <c r="J18" s="81">
        <v>0.81632653061224203</v>
      </c>
      <c r="K18" s="82">
        <v>9.0643274853800992</v>
      </c>
      <c r="L18" s="81">
        <v>2.4896265560166082</v>
      </c>
      <c r="M18" s="82">
        <v>15.246334475591237</v>
      </c>
      <c r="N18" s="83">
        <v>14.496418036241041</v>
      </c>
    </row>
    <row r="19" spans="1:14" ht="21.75" thickBot="1" x14ac:dyDescent="0.4">
      <c r="A19" s="220" t="s">
        <v>215</v>
      </c>
      <c r="B19" s="225"/>
      <c r="C19" s="88"/>
      <c r="D19" s="88"/>
      <c r="E19" s="88"/>
      <c r="F19" s="88"/>
      <c r="G19" s="90"/>
      <c r="H19" s="90"/>
      <c r="I19" s="90"/>
      <c r="J19" s="90"/>
      <c r="K19" s="90"/>
      <c r="L19" s="90"/>
      <c r="M19" s="90"/>
      <c r="N19" s="91"/>
    </row>
    <row r="20" spans="1:14" ht="21" thickBot="1" x14ac:dyDescent="0.35">
      <c r="A20" s="224" t="s">
        <v>23</v>
      </c>
      <c r="B20" s="223" t="s">
        <v>8</v>
      </c>
      <c r="C20" s="76">
        <v>3.2783333333333338</v>
      </c>
      <c r="D20" s="77">
        <v>4.708333333333333</v>
      </c>
      <c r="E20" s="78">
        <v>3.3340000000000005</v>
      </c>
      <c r="F20" s="79">
        <v>4.6500000000000004</v>
      </c>
      <c r="G20" s="80">
        <v>1.6980172852058999</v>
      </c>
      <c r="H20" s="81">
        <v>-1.2389380530973315</v>
      </c>
      <c r="I20" s="82">
        <v>-21.944444444444439</v>
      </c>
      <c r="J20" s="81">
        <v>-2.9209621993127137</v>
      </c>
      <c r="K20" s="82">
        <v>-11.906589891234795</v>
      </c>
      <c r="L20" s="81">
        <v>2.9947916666666656</v>
      </c>
      <c r="M20" s="82">
        <v>-9.9583853516437593</v>
      </c>
      <c r="N20" s="83">
        <v>-7.1833930704898421</v>
      </c>
    </row>
    <row r="21" spans="1:14" ht="21.75" thickBot="1" x14ac:dyDescent="0.4">
      <c r="A21" s="220" t="s">
        <v>138</v>
      </c>
      <c r="B21" s="225"/>
      <c r="C21" s="88"/>
      <c r="D21" s="88"/>
      <c r="E21" s="88"/>
      <c r="F21" s="88"/>
      <c r="G21" s="90"/>
      <c r="H21" s="90"/>
      <c r="I21" s="90"/>
      <c r="J21" s="90"/>
      <c r="K21" s="90"/>
      <c r="L21" s="90"/>
      <c r="M21" s="90"/>
      <c r="N21" s="91"/>
    </row>
    <row r="22" spans="1:14" x14ac:dyDescent="0.3">
      <c r="A22" s="224" t="s">
        <v>258</v>
      </c>
      <c r="B22" s="223" t="s">
        <v>8</v>
      </c>
      <c r="C22" s="76">
        <v>2.0016666666666669</v>
      </c>
      <c r="D22" s="77">
        <v>2.5</v>
      </c>
      <c r="E22" s="78">
        <v>2.0016666666666669</v>
      </c>
      <c r="F22" s="79">
        <v>2.665</v>
      </c>
      <c r="G22" s="80">
        <v>0</v>
      </c>
      <c r="H22" s="81">
        <v>6.6000000000000014</v>
      </c>
      <c r="I22" s="82">
        <v>-14.21428571428571</v>
      </c>
      <c r="J22" s="81">
        <v>-16.666666666666664</v>
      </c>
      <c r="K22" s="82">
        <v>-14.21428571428571</v>
      </c>
      <c r="L22" s="81">
        <v>-16.666666666666664</v>
      </c>
      <c r="M22" s="82">
        <v>0.25041736227046768</v>
      </c>
      <c r="N22" s="83">
        <v>-6.1913696060037537</v>
      </c>
    </row>
    <row r="23" spans="1:14" x14ac:dyDescent="0.3">
      <c r="A23" s="224" t="s">
        <v>259</v>
      </c>
      <c r="B23" s="223" t="s">
        <v>8</v>
      </c>
      <c r="C23" s="76">
        <v>1.6944444444444446</v>
      </c>
      <c r="D23" s="77">
        <v>2.5544444444444441</v>
      </c>
      <c r="E23" s="78">
        <v>2.0277777777777781</v>
      </c>
      <c r="F23" s="79">
        <v>2.3322222222222222</v>
      </c>
      <c r="G23" s="80">
        <v>19.672131147540988</v>
      </c>
      <c r="H23" s="81">
        <v>-8.6994345367550991</v>
      </c>
      <c r="I23" s="82">
        <v>-16.438356164383567</v>
      </c>
      <c r="J23" s="81">
        <v>9.5283468318246634</v>
      </c>
      <c r="K23" s="82">
        <v>-4.3137254901960755</v>
      </c>
      <c r="L23" s="81">
        <v>13.572928245029015</v>
      </c>
      <c r="M23" s="82">
        <v>-7.5757575757575717</v>
      </c>
      <c r="N23" s="83">
        <v>9.554443650226343</v>
      </c>
    </row>
    <row r="24" spans="1:14" x14ac:dyDescent="0.3">
      <c r="A24" s="224" t="s">
        <v>266</v>
      </c>
      <c r="B24" s="223" t="s">
        <v>8</v>
      </c>
      <c r="C24" s="76">
        <v>1</v>
      </c>
      <c r="D24" s="77">
        <v>1.86</v>
      </c>
      <c r="E24" s="78">
        <v>1.3333333333333335</v>
      </c>
      <c r="F24" s="79">
        <v>1.7633333333333334</v>
      </c>
      <c r="G24" s="80">
        <v>33.33333333333335</v>
      </c>
      <c r="H24" s="81">
        <v>-5.1971326164874556</v>
      </c>
      <c r="I24" s="82">
        <v>-25.000000000000011</v>
      </c>
      <c r="J24" s="81">
        <v>5.4820415879017013</v>
      </c>
      <c r="K24" s="82">
        <v>-25.000000000000011</v>
      </c>
      <c r="L24" s="81">
        <v>5.4820415879017013</v>
      </c>
      <c r="M24" s="82">
        <v>-25.000000000000011</v>
      </c>
      <c r="N24" s="83">
        <v>5.4820415879017013</v>
      </c>
    </row>
    <row r="25" spans="1:14" x14ac:dyDescent="0.3">
      <c r="A25" s="224" t="s">
        <v>220</v>
      </c>
      <c r="B25" s="223" t="s">
        <v>8</v>
      </c>
      <c r="C25" s="76">
        <v>1.1755555555555555</v>
      </c>
      <c r="D25" s="77">
        <v>1.7755555555555558</v>
      </c>
      <c r="E25" s="78">
        <v>1.2633333333333334</v>
      </c>
      <c r="F25" s="79">
        <v>1.6633333333333333</v>
      </c>
      <c r="G25" s="80">
        <v>7.4669187145557814</v>
      </c>
      <c r="H25" s="81">
        <v>-6.3204005006257944</v>
      </c>
      <c r="I25" s="82">
        <v>-6.948109058927014</v>
      </c>
      <c r="J25" s="81">
        <v>6.746826987307962</v>
      </c>
      <c r="K25" s="82">
        <v>0</v>
      </c>
      <c r="L25" s="81">
        <v>2.5011282156761977E-14</v>
      </c>
      <c r="M25" s="82">
        <v>-1.8888482460541415E-14</v>
      </c>
      <c r="N25" s="83">
        <v>0</v>
      </c>
    </row>
    <row r="26" spans="1:14" x14ac:dyDescent="0.3">
      <c r="A26" s="224" t="s">
        <v>217</v>
      </c>
      <c r="B26" s="223" t="s">
        <v>8</v>
      </c>
      <c r="C26" s="76">
        <v>1.4944444444444445</v>
      </c>
      <c r="D26" s="77">
        <v>1.9488888888888889</v>
      </c>
      <c r="E26" s="78">
        <v>1.4991666666666668</v>
      </c>
      <c r="F26" s="79">
        <v>1.9150000000000003</v>
      </c>
      <c r="G26" s="80">
        <v>0.31598513011152896</v>
      </c>
      <c r="H26" s="81">
        <v>-1.7388825541619028</v>
      </c>
      <c r="I26" s="82">
        <v>-0.95729013254785245</v>
      </c>
      <c r="J26" s="81">
        <v>3.2979976442873946</v>
      </c>
      <c r="K26" s="82">
        <v>8.1624447125050335</v>
      </c>
      <c r="L26" s="81">
        <v>6.3997573551713618</v>
      </c>
      <c r="M26" s="82">
        <v>5.1602814698983517</v>
      </c>
      <c r="N26" s="83">
        <v>6.1101028433151843</v>
      </c>
    </row>
    <row r="27" spans="1:14" x14ac:dyDescent="0.3">
      <c r="A27" s="224" t="s">
        <v>257</v>
      </c>
      <c r="B27" s="223" t="s">
        <v>8</v>
      </c>
      <c r="C27" s="76">
        <v>1.8653333333333335</v>
      </c>
      <c r="D27" s="77">
        <v>2.4006666666666665</v>
      </c>
      <c r="E27" s="78">
        <v>1.915</v>
      </c>
      <c r="F27" s="79">
        <v>2.2491666666666665</v>
      </c>
      <c r="G27" s="80">
        <v>2.6626161543959892</v>
      </c>
      <c r="H27" s="81">
        <v>-6.3107470147181335</v>
      </c>
      <c r="I27" s="82">
        <v>-6.6295884315906415</v>
      </c>
      <c r="J27" s="81">
        <v>2.9347308242019952</v>
      </c>
      <c r="K27" s="82">
        <v>7.874698795180743</v>
      </c>
      <c r="L27" s="81">
        <v>5.9117647058823479</v>
      </c>
      <c r="M27" s="82">
        <v>13.096200485044474</v>
      </c>
      <c r="N27" s="83">
        <v>5.3231939163498083</v>
      </c>
    </row>
    <row r="28" spans="1:14" x14ac:dyDescent="0.3">
      <c r="A28" s="224" t="s">
        <v>240</v>
      </c>
      <c r="B28" s="223" t="s">
        <v>8</v>
      </c>
      <c r="C28" s="76">
        <v>1.6644444444444444</v>
      </c>
      <c r="D28" s="77">
        <v>2.4433333333333334</v>
      </c>
      <c r="E28" s="78">
        <v>1.83</v>
      </c>
      <c r="F28" s="79">
        <v>2</v>
      </c>
      <c r="G28" s="80">
        <v>9.9465954606141604</v>
      </c>
      <c r="H28" s="81">
        <v>-18.144611186903141</v>
      </c>
      <c r="I28" s="82">
        <v>-9.0467516697024966</v>
      </c>
      <c r="J28" s="81">
        <v>12.769230769230756</v>
      </c>
      <c r="K28" s="82">
        <v>0</v>
      </c>
      <c r="L28" s="81">
        <v>4.7142857142857082</v>
      </c>
      <c r="M28" s="82">
        <v>0</v>
      </c>
      <c r="N28" s="83">
        <v>4.7142857142857082</v>
      </c>
    </row>
    <row r="29" spans="1:14" ht="21" thickBot="1" x14ac:dyDescent="0.35">
      <c r="A29" s="224" t="s">
        <v>218</v>
      </c>
      <c r="B29" s="223" t="s">
        <v>8</v>
      </c>
      <c r="C29" s="76">
        <v>1.4288888888888891</v>
      </c>
      <c r="D29" s="77">
        <v>1.8933333333333333</v>
      </c>
      <c r="E29" s="78">
        <v>1.4008333333333334</v>
      </c>
      <c r="F29" s="79">
        <v>1.9150000000000003</v>
      </c>
      <c r="G29" s="80">
        <v>-1.9634525660964346</v>
      </c>
      <c r="H29" s="81">
        <v>1.1443661971831134</v>
      </c>
      <c r="I29" s="82">
        <v>3.7096774193548376</v>
      </c>
      <c r="J29" s="81">
        <v>0.35335689045936036</v>
      </c>
      <c r="K29" s="82">
        <v>11.341991341991349</v>
      </c>
      <c r="L29" s="81">
        <v>3.3666969972702381</v>
      </c>
      <c r="M29" s="82">
        <v>5.4098360655737974</v>
      </c>
      <c r="N29" s="83">
        <v>3.0229746070133152</v>
      </c>
    </row>
    <row r="30" spans="1:14" ht="21.75" thickBot="1" x14ac:dyDescent="0.4">
      <c r="A30" s="220" t="s">
        <v>269</v>
      </c>
      <c r="B30" s="225"/>
      <c r="C30" s="88"/>
      <c r="D30" s="88"/>
      <c r="E30" s="88"/>
      <c r="F30" s="88"/>
      <c r="G30" s="90"/>
      <c r="H30" s="90"/>
      <c r="I30" s="90"/>
      <c r="J30" s="90"/>
      <c r="K30" s="90"/>
      <c r="L30" s="90"/>
      <c r="M30" s="90"/>
      <c r="N30" s="91"/>
    </row>
    <row r="31" spans="1:14" x14ac:dyDescent="0.3">
      <c r="A31" s="224" t="s">
        <v>24</v>
      </c>
      <c r="B31" s="223" t="s">
        <v>8</v>
      </c>
      <c r="C31" s="76">
        <v>11.666666666666666</v>
      </c>
      <c r="D31" s="77">
        <v>13.666666666666666</v>
      </c>
      <c r="E31" s="78">
        <v>12.5</v>
      </c>
      <c r="F31" s="79">
        <v>14</v>
      </c>
      <c r="G31" s="80">
        <v>7.1428571428571477</v>
      </c>
      <c r="H31" s="81">
        <v>2.4390243902439068</v>
      </c>
      <c r="I31" s="82">
        <v>6.0606060606060552</v>
      </c>
      <c r="J31" s="81">
        <v>5.1282051282051242</v>
      </c>
      <c r="K31" s="82">
        <v>6.0606060606060552</v>
      </c>
      <c r="L31" s="81">
        <v>5.1282051282051242</v>
      </c>
      <c r="M31" s="82">
        <v>-6.6666666666666705</v>
      </c>
      <c r="N31" s="83">
        <v>-2.3809523809523854</v>
      </c>
    </row>
    <row r="32" spans="1:14" x14ac:dyDescent="0.3">
      <c r="A32" s="224" t="s">
        <v>25</v>
      </c>
      <c r="B32" s="223" t="s">
        <v>21</v>
      </c>
      <c r="C32" s="76">
        <v>6.875</v>
      </c>
      <c r="D32" s="77">
        <v>8.125</v>
      </c>
      <c r="E32" s="78">
        <v>5.6</v>
      </c>
      <c r="F32" s="79">
        <v>8.3000000000000007</v>
      </c>
      <c r="G32" s="80">
        <v>-18.54545454545455</v>
      </c>
      <c r="H32" s="81">
        <v>2.1538461538461626</v>
      </c>
      <c r="I32" s="82">
        <v>-12.698412698412698</v>
      </c>
      <c r="J32" s="81">
        <v>-15.584415584415584</v>
      </c>
      <c r="K32" s="82">
        <v>-12.224704755825083</v>
      </c>
      <c r="L32" s="81">
        <v>-12.162162162162163</v>
      </c>
      <c r="M32" s="82">
        <v>-3.8461538461538511</v>
      </c>
      <c r="N32" s="83">
        <v>-5.523255813953484</v>
      </c>
    </row>
    <row r="33" spans="1:14" x14ac:dyDescent="0.3">
      <c r="A33" s="224" t="s">
        <v>13</v>
      </c>
      <c r="B33" s="223" t="s">
        <v>8</v>
      </c>
      <c r="C33" s="76">
        <v>10.12962962962963</v>
      </c>
      <c r="D33" s="77">
        <v>11.200000000000001</v>
      </c>
      <c r="E33" s="78">
        <v>8.1777777777777771</v>
      </c>
      <c r="F33" s="79">
        <v>9.8000000000000007</v>
      </c>
      <c r="G33" s="80">
        <v>-19.268738574040224</v>
      </c>
      <c r="H33" s="81">
        <v>-12.500000000000004</v>
      </c>
      <c r="I33" s="82">
        <v>18.091537132987913</v>
      </c>
      <c r="J33" s="81">
        <v>9.8039215686274694</v>
      </c>
      <c r="K33" s="82">
        <v>11.975435005117713</v>
      </c>
      <c r="L33" s="81">
        <v>6.6666666666666767</v>
      </c>
      <c r="M33" s="82">
        <v>22.516630456693616</v>
      </c>
      <c r="N33" s="83">
        <v>14.871794871794883</v>
      </c>
    </row>
    <row r="34" spans="1:14" x14ac:dyDescent="0.3">
      <c r="A34" s="224" t="s">
        <v>26</v>
      </c>
      <c r="B34" s="223" t="s">
        <v>8</v>
      </c>
      <c r="C34" s="76">
        <v>8.2285714285714295</v>
      </c>
      <c r="D34" s="77">
        <v>9.5714285714285712</v>
      </c>
      <c r="E34" s="78">
        <v>7.4700000000000006</v>
      </c>
      <c r="F34" s="79">
        <v>8.9</v>
      </c>
      <c r="G34" s="80">
        <v>-9.2187500000000036</v>
      </c>
      <c r="H34" s="81">
        <v>-7.0149253731343215</v>
      </c>
      <c r="I34" s="82">
        <v>1.9649495485926796</v>
      </c>
      <c r="J34" s="81">
        <v>5.1805337519623249</v>
      </c>
      <c r="K34" s="82">
        <v>-7.8891257995735531</v>
      </c>
      <c r="L34" s="81">
        <v>-2.6634382566586039</v>
      </c>
      <c r="M34" s="82">
        <v>2.8571428571428692</v>
      </c>
      <c r="N34" s="83">
        <v>5.5672268907563023</v>
      </c>
    </row>
    <row r="35" spans="1:14" x14ac:dyDescent="0.3">
      <c r="A35" s="224" t="s">
        <v>27</v>
      </c>
      <c r="B35" s="223" t="s">
        <v>8</v>
      </c>
      <c r="C35" s="76">
        <v>7.7333333333333334</v>
      </c>
      <c r="D35" s="77">
        <v>9.3333333333333339</v>
      </c>
      <c r="E35" s="78">
        <v>7.4124999999999996</v>
      </c>
      <c r="F35" s="79">
        <v>9.625</v>
      </c>
      <c r="G35" s="80">
        <v>-4.1487068965517295</v>
      </c>
      <c r="H35" s="81">
        <v>3.1249999999999933</v>
      </c>
      <c r="I35" s="82">
        <v>-7.385229540918159</v>
      </c>
      <c r="J35" s="81">
        <v>-1.1037527593818921</v>
      </c>
      <c r="K35" s="82">
        <v>-8.7512291052114008</v>
      </c>
      <c r="L35" s="81">
        <v>-3.0303030303030241</v>
      </c>
      <c r="M35" s="82">
        <v>-6.9674185463659137</v>
      </c>
      <c r="N35" s="83">
        <v>5.1643192488262972</v>
      </c>
    </row>
    <row r="36" spans="1:14" x14ac:dyDescent="0.3">
      <c r="A36" s="224" t="s">
        <v>28</v>
      </c>
      <c r="B36" s="223" t="s">
        <v>8</v>
      </c>
      <c r="C36" s="76">
        <v>8.2666666666666675</v>
      </c>
      <c r="D36" s="77">
        <v>9.3333333333333339</v>
      </c>
      <c r="E36" s="78">
        <v>7.5875000000000004</v>
      </c>
      <c r="F36" s="79">
        <v>8.7750000000000004</v>
      </c>
      <c r="G36" s="80">
        <v>-8.2157258064516174</v>
      </c>
      <c r="H36" s="81">
        <v>-5.9821428571428594</v>
      </c>
      <c r="I36" s="82">
        <v>2.2153529108706911</v>
      </c>
      <c r="J36" s="81">
        <v>2.2831050228310565</v>
      </c>
      <c r="K36" s="82">
        <v>-0.9980039920159538</v>
      </c>
      <c r="L36" s="81">
        <v>0.90090090090090735</v>
      </c>
      <c r="M36" s="82">
        <v>7.6388888888889035</v>
      </c>
      <c r="N36" s="83">
        <v>7.0336391437308858</v>
      </c>
    </row>
    <row r="37" spans="1:14" x14ac:dyDescent="0.3">
      <c r="A37" s="224" t="s">
        <v>18</v>
      </c>
      <c r="B37" s="223" t="s">
        <v>8</v>
      </c>
      <c r="C37" s="76">
        <v>6.4611111111111112</v>
      </c>
      <c r="D37" s="77">
        <v>9.3055555555555554</v>
      </c>
      <c r="E37" s="78">
        <v>5.4</v>
      </c>
      <c r="F37" s="79">
        <v>8.6650000000000009</v>
      </c>
      <c r="G37" s="80">
        <v>-16.423043852106616</v>
      </c>
      <c r="H37" s="81">
        <v>-6.8835820895522275</v>
      </c>
      <c r="I37" s="82">
        <v>12.956487956487948</v>
      </c>
      <c r="J37" s="81">
        <v>4.1666666666666616</v>
      </c>
      <c r="K37" s="82">
        <v>2.7748320961470441</v>
      </c>
      <c r="L37" s="81">
        <v>1.885644768856451</v>
      </c>
      <c r="M37" s="82">
        <v>27.538711233934301</v>
      </c>
      <c r="N37" s="83">
        <v>29.832883762750729</v>
      </c>
    </row>
    <row r="38" spans="1:14" x14ac:dyDescent="0.3">
      <c r="A38" s="224" t="s">
        <v>19</v>
      </c>
      <c r="B38" s="223" t="s">
        <v>8</v>
      </c>
      <c r="C38" s="76">
        <v>1.85</v>
      </c>
      <c r="D38" s="77">
        <v>2.0499999999999998</v>
      </c>
      <c r="E38" s="78">
        <v>1.8666666666666669</v>
      </c>
      <c r="F38" s="79">
        <v>2.3666666666666667</v>
      </c>
      <c r="G38" s="80">
        <v>0.90090090090090968</v>
      </c>
      <c r="H38" s="81">
        <v>15.447154471544728</v>
      </c>
      <c r="I38" s="82">
        <v>2.7777777777777799</v>
      </c>
      <c r="J38" s="81">
        <v>-2.3809523809523938</v>
      </c>
      <c r="K38" s="82">
        <v>8.8235294117647136</v>
      </c>
      <c r="L38" s="81">
        <v>-0.8064516129032443</v>
      </c>
      <c r="M38" s="82">
        <v>20.652173913043491</v>
      </c>
      <c r="N38" s="83">
        <v>6.0344827586206797</v>
      </c>
    </row>
    <row r="39" spans="1:14" ht="21" thickBot="1" x14ac:dyDescent="0.35">
      <c r="A39" s="224" t="s">
        <v>20</v>
      </c>
      <c r="B39" s="223" t="s">
        <v>21</v>
      </c>
      <c r="C39" s="76">
        <v>2.92</v>
      </c>
      <c r="D39" s="77">
        <v>3.7400000000000007</v>
      </c>
      <c r="E39" s="78">
        <v>3.4166666666666665</v>
      </c>
      <c r="F39" s="79">
        <v>4</v>
      </c>
      <c r="G39" s="80">
        <v>17.009132420091323</v>
      </c>
      <c r="H39" s="81">
        <v>6.9518716577539914</v>
      </c>
      <c r="I39" s="82">
        <v>0.34364261168384147</v>
      </c>
      <c r="J39" s="81">
        <v>0.26809651474533835</v>
      </c>
      <c r="K39" s="82">
        <v>-1.9860139860139836</v>
      </c>
      <c r="L39" s="81">
        <v>5.3026748005631186</v>
      </c>
      <c r="M39" s="82">
        <v>3.9145907473309567</v>
      </c>
      <c r="N39" s="83">
        <v>11.243307555026771</v>
      </c>
    </row>
    <row r="40" spans="1:14" ht="21.75" thickBot="1" x14ac:dyDescent="0.4">
      <c r="A40" s="220" t="s">
        <v>222</v>
      </c>
      <c r="B40" s="225"/>
      <c r="C40" s="88"/>
      <c r="D40" s="88"/>
      <c r="E40" s="88"/>
      <c r="F40" s="88"/>
      <c r="G40" s="90"/>
      <c r="H40" s="90"/>
      <c r="I40" s="90"/>
      <c r="J40" s="90"/>
      <c r="K40" s="90"/>
      <c r="L40" s="90"/>
      <c r="M40" s="90"/>
      <c r="N40" s="91"/>
    </row>
    <row r="41" spans="1:14" x14ac:dyDescent="0.3">
      <c r="A41" s="224" t="s">
        <v>30</v>
      </c>
      <c r="B41" s="223" t="s">
        <v>21</v>
      </c>
      <c r="C41" s="76">
        <v>5.583333333333333</v>
      </c>
      <c r="D41" s="77">
        <v>7.916666666666667</v>
      </c>
      <c r="E41" s="78">
        <v>4.625</v>
      </c>
      <c r="F41" s="79">
        <v>6.125</v>
      </c>
      <c r="G41" s="80">
        <v>-17.164179104477608</v>
      </c>
      <c r="H41" s="81">
        <v>-22.631578947368425</v>
      </c>
      <c r="I41" s="82">
        <v>-2.8985507246376865</v>
      </c>
      <c r="J41" s="81">
        <v>0.52910052910053285</v>
      </c>
      <c r="K41" s="82">
        <v>14.647501711156732</v>
      </c>
      <c r="L41" s="81">
        <v>4.8565121412803594</v>
      </c>
      <c r="M41" s="82">
        <v>2.8659160696008086</v>
      </c>
      <c r="N41" s="83">
        <v>0.70671378091873671</v>
      </c>
    </row>
    <row r="42" spans="1:14" x14ac:dyDescent="0.3">
      <c r="A42" s="224" t="s">
        <v>32</v>
      </c>
      <c r="B42" s="223" t="s">
        <v>8</v>
      </c>
      <c r="C42" s="76">
        <v>3.9396825396825399</v>
      </c>
      <c r="D42" s="77">
        <v>4.8246031746031743</v>
      </c>
      <c r="E42" s="78">
        <v>3.8600000000000003</v>
      </c>
      <c r="F42" s="79">
        <v>4.6877777777777778</v>
      </c>
      <c r="G42" s="80">
        <v>-2.0225624496373862</v>
      </c>
      <c r="H42" s="81">
        <v>-2.8359927619674226</v>
      </c>
      <c r="I42" s="82">
        <v>3.9798910766652797</v>
      </c>
      <c r="J42" s="81">
        <v>0.76915426184398206</v>
      </c>
      <c r="K42" s="82">
        <v>2.6128658839093717</v>
      </c>
      <c r="L42" s="81">
        <v>1.8326186009112813</v>
      </c>
      <c r="M42" s="82">
        <v>3.9250332878329868</v>
      </c>
      <c r="N42" s="83">
        <v>5.5250038189670665</v>
      </c>
    </row>
    <row r="43" spans="1:14" x14ac:dyDescent="0.3">
      <c r="A43" s="224" t="s">
        <v>34</v>
      </c>
      <c r="B43" s="223" t="s">
        <v>8</v>
      </c>
      <c r="C43" s="76">
        <v>4.3928571428571432</v>
      </c>
      <c r="D43" s="77">
        <v>6.0142857142857142</v>
      </c>
      <c r="E43" s="78">
        <v>4.25</v>
      </c>
      <c r="F43" s="79">
        <v>6.38</v>
      </c>
      <c r="G43" s="80">
        <v>-3.2520325203252121</v>
      </c>
      <c r="H43" s="81">
        <v>6.0807600950118754</v>
      </c>
      <c r="I43" s="82">
        <v>8.4656084656084811</v>
      </c>
      <c r="J43" s="81">
        <v>3.6945812807881797</v>
      </c>
      <c r="K43" s="82">
        <v>0.81967213114755855</v>
      </c>
      <c r="L43" s="81">
        <v>1.4457831325301154</v>
      </c>
      <c r="M43" s="82">
        <v>0.29354207436400331</v>
      </c>
      <c r="N43" s="83">
        <v>3.6945812807881797</v>
      </c>
    </row>
    <row r="44" spans="1:14" x14ac:dyDescent="0.3">
      <c r="A44" s="224" t="s">
        <v>35</v>
      </c>
      <c r="B44" s="223" t="s">
        <v>8</v>
      </c>
      <c r="C44" s="76">
        <v>5.7468187274909965</v>
      </c>
      <c r="D44" s="77">
        <v>9.5655462184873965</v>
      </c>
      <c r="E44" s="78">
        <v>5.0714285714285712</v>
      </c>
      <c r="F44" s="79">
        <v>10.3</v>
      </c>
      <c r="G44" s="80">
        <v>-11.75241795659168</v>
      </c>
      <c r="H44" s="81">
        <v>7.6781164895018792</v>
      </c>
      <c r="I44" s="82">
        <v>20.442308659990946</v>
      </c>
      <c r="J44" s="81">
        <v>-5.2916215991346851</v>
      </c>
      <c r="K44" s="82">
        <v>15.50488599348534</v>
      </c>
      <c r="L44" s="81">
        <v>2.9204339963833719</v>
      </c>
      <c r="M44" s="82">
        <v>11.963233230423812</v>
      </c>
      <c r="N44" s="83">
        <v>13.256919984876525</v>
      </c>
    </row>
    <row r="45" spans="1:14" x14ac:dyDescent="0.3">
      <c r="A45" s="224" t="s">
        <v>23</v>
      </c>
      <c r="B45" s="223" t="s">
        <v>8</v>
      </c>
      <c r="C45" s="76">
        <v>5.3194444444444446</v>
      </c>
      <c r="D45" s="77">
        <v>6.3</v>
      </c>
      <c r="E45" s="78">
        <v>4.8</v>
      </c>
      <c r="F45" s="79">
        <v>6</v>
      </c>
      <c r="G45" s="80">
        <v>-9.7650130548302929</v>
      </c>
      <c r="H45" s="81">
        <v>-4.7619047619047592</v>
      </c>
      <c r="I45" s="82">
        <v>2.7911969940955519</v>
      </c>
      <c r="J45" s="81">
        <v>-3.0769230769230793</v>
      </c>
      <c r="K45" s="82">
        <v>-4.7263681592039859</v>
      </c>
      <c r="L45" s="81">
        <v>-1.5625000000000084</v>
      </c>
      <c r="M45" s="82">
        <v>-1.1867905056759585</v>
      </c>
      <c r="N45" s="83">
        <v>-1.5625000000000084</v>
      </c>
    </row>
    <row r="46" spans="1:14" x14ac:dyDescent="0.3">
      <c r="A46" s="224" t="s">
        <v>37</v>
      </c>
      <c r="B46" s="223" t="s">
        <v>8</v>
      </c>
      <c r="C46" s="76">
        <v>4.8214285714285712</v>
      </c>
      <c r="D46" s="77">
        <v>9.2857142857142865</v>
      </c>
      <c r="E46" s="78">
        <v>4.5999999999999996</v>
      </c>
      <c r="F46" s="79">
        <v>8.8000000000000007</v>
      </c>
      <c r="G46" s="80">
        <v>-4.5925925925925943</v>
      </c>
      <c r="H46" s="81">
        <v>-5.2307692307692308</v>
      </c>
      <c r="I46" s="82">
        <v>2.5835866261398084</v>
      </c>
      <c r="J46" s="81">
        <v>3.1746031746031829</v>
      </c>
      <c r="K46" s="82">
        <v>2.2727272727272645</v>
      </c>
      <c r="L46" s="81">
        <v>16.07142857142858</v>
      </c>
      <c r="M46" s="82">
        <v>8.4685842841073313</v>
      </c>
      <c r="N46" s="83">
        <v>22.664653708246846</v>
      </c>
    </row>
    <row r="47" spans="1:14" x14ac:dyDescent="0.3">
      <c r="A47" s="224" t="s">
        <v>48</v>
      </c>
      <c r="B47" s="223" t="s">
        <v>8</v>
      </c>
      <c r="C47" s="76">
        <v>5</v>
      </c>
      <c r="D47" s="77">
        <v>6</v>
      </c>
      <c r="E47" s="78">
        <v>5</v>
      </c>
      <c r="F47" s="79">
        <v>6</v>
      </c>
      <c r="G47" s="80">
        <v>0</v>
      </c>
      <c r="H47" s="81">
        <v>0</v>
      </c>
      <c r="I47" s="82">
        <v>-33.333333333333329</v>
      </c>
      <c r="J47" s="81">
        <v>-27.27272727272727</v>
      </c>
      <c r="K47" s="82">
        <v>0</v>
      </c>
      <c r="L47" s="81">
        <v>0</v>
      </c>
      <c r="M47" s="82">
        <v>0</v>
      </c>
      <c r="N47" s="83">
        <v>0</v>
      </c>
    </row>
    <row r="48" spans="1:14" ht="21" thickBot="1" x14ac:dyDescent="0.35">
      <c r="A48" s="226" t="s">
        <v>39</v>
      </c>
      <c r="B48" s="227" t="s">
        <v>8</v>
      </c>
      <c r="C48" s="84">
        <v>12.530000000000001</v>
      </c>
      <c r="D48" s="85">
        <v>15.284489795918367</v>
      </c>
      <c r="E48" s="86">
        <v>11</v>
      </c>
      <c r="F48" s="87">
        <v>16.035714285714285</v>
      </c>
      <c r="G48" s="228">
        <v>-12.210694333599371</v>
      </c>
      <c r="H48" s="229">
        <v>4.9149464576601583</v>
      </c>
      <c r="I48" s="230">
        <v>30.520833333333353</v>
      </c>
      <c r="J48" s="229">
        <v>21.997067926372367</v>
      </c>
      <c r="K48" s="230">
        <v>48.661016949152554</v>
      </c>
      <c r="L48" s="229">
        <v>31.971806167400885</v>
      </c>
      <c r="M48" s="230">
        <v>60.066428206438438</v>
      </c>
      <c r="N48" s="231">
        <v>42.510827123752698</v>
      </c>
    </row>
  </sheetData>
  <phoneticPr fontId="15" type="noConversion"/>
  <conditionalFormatting sqref="G45:H46">
    <cfRule type="cellIs" dxfId="25" priority="1" operator="lessThan">
      <formula>0</formula>
    </cfRule>
    <cfRule type="cellIs" dxfId="24" priority="2" operator="greaterThan">
      <formula>0</formula>
    </cfRule>
  </conditionalFormatting>
  <conditionalFormatting sqref="G7:H18 G22:H29 G47:H48 G42:H44">
    <cfRule type="cellIs" dxfId="23" priority="13" operator="lessThan">
      <formula>0</formula>
    </cfRule>
    <cfRule type="cellIs" dxfId="22" priority="14" operator="greaterThan">
      <formula>0</formula>
    </cfRule>
  </conditionalFormatting>
  <conditionalFormatting sqref="G20:H20">
    <cfRule type="cellIs" dxfId="21" priority="11" operator="lessThan">
      <formula>0</formula>
    </cfRule>
    <cfRule type="cellIs" dxfId="20" priority="12" operator="greaterThan">
      <formula>0</formula>
    </cfRule>
  </conditionalFormatting>
  <conditionalFormatting sqref="G31:H31">
    <cfRule type="cellIs" dxfId="19" priority="9" operator="lessThan">
      <formula>0</formula>
    </cfRule>
    <cfRule type="cellIs" dxfId="18" priority="10" operator="greaterThan">
      <formula>0</formula>
    </cfRule>
  </conditionalFormatting>
  <conditionalFormatting sqref="G32:H35">
    <cfRule type="cellIs" dxfId="17" priority="7" operator="lessThan">
      <formula>0</formula>
    </cfRule>
    <cfRule type="cellIs" dxfId="16" priority="8" operator="greaterThan">
      <formula>0</formula>
    </cfRule>
  </conditionalFormatting>
  <conditionalFormatting sqref="G36:H39">
    <cfRule type="cellIs" dxfId="15" priority="5" operator="lessThan">
      <formula>0</formula>
    </cfRule>
    <cfRule type="cellIs" dxfId="14" priority="6" operator="greaterThan">
      <formula>0</formula>
    </cfRule>
  </conditionalFormatting>
  <conditionalFormatting sqref="G41:H41">
    <cfRule type="cellIs" dxfId="13" priority="3" operator="lessThan">
      <formula>0</formula>
    </cfRule>
    <cfRule type="cellIs" dxfId="12" priority="4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32"/>
  <sheetViews>
    <sheetView showGridLines="0" showZeros="0" zoomScaleNormal="100" workbookViewId="0">
      <selection sqref="A1:Q32"/>
    </sheetView>
  </sheetViews>
  <sheetFormatPr defaultRowHeight="18" x14ac:dyDescent="0.25"/>
  <cols>
    <col min="1" max="1" width="17.42578125" style="8" customWidth="1"/>
    <col min="2" max="2" width="9.42578125" style="8" customWidth="1"/>
    <col min="3" max="3" width="8.42578125" style="8" customWidth="1"/>
    <col min="4" max="13" width="12.140625" style="8" customWidth="1"/>
    <col min="14" max="16384" width="9.140625" style="8"/>
  </cols>
  <sheetData>
    <row r="1" spans="1:17" ht="33" customHeight="1" thickBot="1" x14ac:dyDescent="0.35">
      <c r="A1" s="97" t="s">
        <v>301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7" ht="18.75" thickBot="1" x14ac:dyDescent="0.3">
      <c r="A2" s="232" t="s">
        <v>3</v>
      </c>
      <c r="B2" s="233"/>
      <c r="C2" s="234"/>
      <c r="D2" s="235" t="s">
        <v>41</v>
      </c>
      <c r="E2" s="236"/>
      <c r="F2" s="237" t="s">
        <v>298</v>
      </c>
      <c r="G2" s="236"/>
      <c r="H2" s="236" t="s">
        <v>262</v>
      </c>
      <c r="I2" s="236"/>
      <c r="J2" s="237" t="s">
        <v>263</v>
      </c>
      <c r="K2" s="236"/>
      <c r="L2" s="236" t="s">
        <v>299</v>
      </c>
      <c r="M2" s="236"/>
      <c r="N2" s="237" t="s">
        <v>239</v>
      </c>
      <c r="O2" s="236"/>
      <c r="P2" s="236" t="s">
        <v>300</v>
      </c>
      <c r="Q2" s="238"/>
    </row>
    <row r="3" spans="1:17" x14ac:dyDescent="0.25">
      <c r="A3" s="239" t="s">
        <v>42</v>
      </c>
      <c r="B3" s="240"/>
      <c r="C3" s="241"/>
      <c r="D3" s="242">
        <v>44571</v>
      </c>
      <c r="E3" s="242"/>
      <c r="F3" s="242">
        <v>44565</v>
      </c>
      <c r="G3" s="242"/>
      <c r="H3" s="242">
        <v>44571</v>
      </c>
      <c r="I3" s="242"/>
      <c r="J3" s="242">
        <v>44568</v>
      </c>
      <c r="K3" s="242"/>
      <c r="L3" s="242">
        <v>44568</v>
      </c>
      <c r="M3" s="242"/>
      <c r="N3" s="242">
        <v>44566</v>
      </c>
      <c r="O3" s="242"/>
      <c r="P3" s="242">
        <v>44565</v>
      </c>
      <c r="Q3" s="243"/>
    </row>
    <row r="4" spans="1:17" ht="18.75" thickBot="1" x14ac:dyDescent="0.3">
      <c r="A4" s="244" t="s">
        <v>45</v>
      </c>
      <c r="B4" s="245"/>
      <c r="C4" s="246"/>
      <c r="D4" s="247" t="s">
        <v>7</v>
      </c>
      <c r="E4" s="248" t="s">
        <v>6</v>
      </c>
      <c r="F4" s="249" t="s">
        <v>7</v>
      </c>
      <c r="G4" s="248" t="s">
        <v>6</v>
      </c>
      <c r="H4" s="249" t="s">
        <v>7</v>
      </c>
      <c r="I4" s="248" t="s">
        <v>6</v>
      </c>
      <c r="J4" s="249" t="s">
        <v>7</v>
      </c>
      <c r="K4" s="248" t="s">
        <v>6</v>
      </c>
      <c r="L4" s="249" t="s">
        <v>7</v>
      </c>
      <c r="M4" s="248" t="s">
        <v>6</v>
      </c>
      <c r="N4" s="249" t="s">
        <v>7</v>
      </c>
      <c r="O4" s="248" t="s">
        <v>6</v>
      </c>
      <c r="P4" s="249" t="s">
        <v>7</v>
      </c>
      <c r="Q4" s="250" t="s">
        <v>6</v>
      </c>
    </row>
    <row r="5" spans="1:17" ht="18.75" thickBot="1" x14ac:dyDescent="0.3">
      <c r="A5" s="251" t="s">
        <v>43</v>
      </c>
      <c r="B5" s="252"/>
      <c r="C5" s="253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5"/>
    </row>
    <row r="6" spans="1:17" x14ac:dyDescent="0.25">
      <c r="A6" s="256" t="s">
        <v>113</v>
      </c>
      <c r="B6" s="257"/>
      <c r="C6" s="258" t="s">
        <v>8</v>
      </c>
      <c r="D6" s="259">
        <v>1</v>
      </c>
      <c r="E6" s="260">
        <v>1.85</v>
      </c>
      <c r="F6" s="261">
        <v>1</v>
      </c>
      <c r="G6" s="262">
        <v>1</v>
      </c>
      <c r="H6" s="261">
        <v>1</v>
      </c>
      <c r="I6" s="262">
        <v>1.4</v>
      </c>
      <c r="J6" s="261">
        <v>1.2</v>
      </c>
      <c r="K6" s="262">
        <v>1.2</v>
      </c>
      <c r="L6" s="261">
        <v>1</v>
      </c>
      <c r="M6" s="262">
        <v>1.5</v>
      </c>
      <c r="N6" s="261">
        <v>1.4</v>
      </c>
      <c r="O6" s="262">
        <v>1.6</v>
      </c>
      <c r="P6" s="261">
        <v>1.2</v>
      </c>
      <c r="Q6" s="263">
        <v>1.5</v>
      </c>
    </row>
    <row r="7" spans="1:17" x14ac:dyDescent="0.25">
      <c r="A7" s="256" t="s">
        <v>10</v>
      </c>
      <c r="B7" s="257"/>
      <c r="C7" s="258" t="s">
        <v>8</v>
      </c>
      <c r="D7" s="259">
        <v>1</v>
      </c>
      <c r="E7" s="260">
        <v>1.5</v>
      </c>
      <c r="F7" s="261">
        <v>1.2</v>
      </c>
      <c r="G7" s="262">
        <v>1.2</v>
      </c>
      <c r="H7" s="261">
        <v>1</v>
      </c>
      <c r="I7" s="262">
        <v>1</v>
      </c>
      <c r="J7" s="261">
        <v>1.3</v>
      </c>
      <c r="K7" s="262">
        <v>1.6</v>
      </c>
      <c r="L7" s="261">
        <v>1</v>
      </c>
      <c r="M7" s="262">
        <v>1.6</v>
      </c>
      <c r="N7" s="261">
        <v>1.5</v>
      </c>
      <c r="O7" s="262">
        <v>1.8</v>
      </c>
      <c r="P7" s="261">
        <v>1.6</v>
      </c>
      <c r="Q7" s="263">
        <v>1.8</v>
      </c>
    </row>
    <row r="8" spans="1:17" x14ac:dyDescent="0.25">
      <c r="A8" s="264" t="s">
        <v>11</v>
      </c>
      <c r="B8" s="265"/>
      <c r="C8" s="258" t="s">
        <v>8</v>
      </c>
      <c r="D8" s="259">
        <v>1.5</v>
      </c>
      <c r="E8" s="260">
        <v>2</v>
      </c>
      <c r="F8" s="261"/>
      <c r="G8" s="262"/>
      <c r="H8" s="261">
        <v>0.8</v>
      </c>
      <c r="I8" s="262">
        <v>1</v>
      </c>
      <c r="J8" s="261"/>
      <c r="K8" s="262"/>
      <c r="L8" s="261">
        <v>1</v>
      </c>
      <c r="M8" s="262">
        <v>1.2</v>
      </c>
      <c r="N8" s="261">
        <v>1</v>
      </c>
      <c r="O8" s="262">
        <v>1.25</v>
      </c>
      <c r="P8" s="261">
        <v>1.1000000000000001</v>
      </c>
      <c r="Q8" s="263">
        <v>1.4</v>
      </c>
    </row>
    <row r="9" spans="1:17" x14ac:dyDescent="0.25">
      <c r="A9" s="256"/>
      <c r="B9" s="257"/>
      <c r="C9" s="258" t="s">
        <v>21</v>
      </c>
      <c r="D9" s="259"/>
      <c r="E9" s="260"/>
      <c r="F9" s="261">
        <v>1</v>
      </c>
      <c r="G9" s="262">
        <v>1</v>
      </c>
      <c r="H9" s="261"/>
      <c r="I9" s="262"/>
      <c r="J9" s="261">
        <v>1</v>
      </c>
      <c r="K9" s="262">
        <v>1.4</v>
      </c>
      <c r="L9" s="261">
        <v>1.5</v>
      </c>
      <c r="M9" s="262">
        <v>3</v>
      </c>
      <c r="N9" s="261">
        <v>2.5</v>
      </c>
      <c r="O9" s="262">
        <v>3</v>
      </c>
      <c r="P9" s="261"/>
      <c r="Q9" s="263"/>
    </row>
    <row r="10" spans="1:17" x14ac:dyDescent="0.25">
      <c r="A10" s="256" t="s">
        <v>12</v>
      </c>
      <c r="B10" s="257"/>
      <c r="C10" s="258" t="s">
        <v>8</v>
      </c>
      <c r="D10" s="259">
        <v>0.9</v>
      </c>
      <c r="E10" s="260">
        <v>1.1000000000000001</v>
      </c>
      <c r="F10" s="261">
        <v>1</v>
      </c>
      <c r="G10" s="262">
        <v>1</v>
      </c>
      <c r="H10" s="261">
        <v>1</v>
      </c>
      <c r="I10" s="262">
        <v>1.2</v>
      </c>
      <c r="J10" s="261">
        <v>1.2</v>
      </c>
      <c r="K10" s="262">
        <v>1.2</v>
      </c>
      <c r="L10" s="261">
        <v>1.3</v>
      </c>
      <c r="M10" s="262">
        <v>1.9</v>
      </c>
      <c r="N10" s="261">
        <v>1.3</v>
      </c>
      <c r="O10" s="262">
        <v>1.7</v>
      </c>
      <c r="P10" s="261">
        <v>1.2</v>
      </c>
      <c r="Q10" s="263">
        <v>1.4</v>
      </c>
    </row>
    <row r="11" spans="1:17" x14ac:dyDescent="0.25">
      <c r="A11" s="256" t="s">
        <v>15</v>
      </c>
      <c r="B11" s="257"/>
      <c r="C11" s="258" t="s">
        <v>8</v>
      </c>
      <c r="D11" s="259">
        <v>13</v>
      </c>
      <c r="E11" s="260">
        <v>15</v>
      </c>
      <c r="F11" s="261">
        <v>7.7</v>
      </c>
      <c r="G11" s="262">
        <v>7.7</v>
      </c>
      <c r="H11" s="261">
        <v>14</v>
      </c>
      <c r="I11" s="262">
        <v>14</v>
      </c>
      <c r="J11" s="261"/>
      <c r="K11" s="262"/>
      <c r="L11" s="261"/>
      <c r="M11" s="262"/>
      <c r="N11" s="261"/>
      <c r="O11" s="262"/>
      <c r="P11" s="261"/>
      <c r="Q11" s="263"/>
    </row>
    <row r="12" spans="1:17" x14ac:dyDescent="0.25">
      <c r="A12" s="256" t="s">
        <v>17</v>
      </c>
      <c r="B12" s="257"/>
      <c r="C12" s="258" t="s">
        <v>8</v>
      </c>
      <c r="D12" s="259">
        <v>3</v>
      </c>
      <c r="E12" s="260">
        <v>4.5</v>
      </c>
      <c r="F12" s="261">
        <v>4</v>
      </c>
      <c r="G12" s="262">
        <v>4</v>
      </c>
      <c r="H12" s="261">
        <v>3</v>
      </c>
      <c r="I12" s="262">
        <v>3.6</v>
      </c>
      <c r="J12" s="261">
        <v>4</v>
      </c>
      <c r="K12" s="262">
        <v>5</v>
      </c>
      <c r="L12" s="261">
        <v>2.4</v>
      </c>
      <c r="M12" s="262">
        <v>4</v>
      </c>
      <c r="N12" s="261">
        <v>3.6</v>
      </c>
      <c r="O12" s="262">
        <v>4</v>
      </c>
      <c r="P12" s="261">
        <v>3</v>
      </c>
      <c r="Q12" s="263">
        <v>4</v>
      </c>
    </row>
    <row r="13" spans="1:17" x14ac:dyDescent="0.25">
      <c r="A13" s="256" t="s">
        <v>139</v>
      </c>
      <c r="B13" s="257"/>
      <c r="C13" s="258" t="s">
        <v>8</v>
      </c>
      <c r="D13" s="259">
        <v>12</v>
      </c>
      <c r="E13" s="260">
        <v>22</v>
      </c>
      <c r="F13" s="261">
        <v>20</v>
      </c>
      <c r="G13" s="262">
        <v>20</v>
      </c>
      <c r="H13" s="261">
        <v>20</v>
      </c>
      <c r="I13" s="262">
        <v>23.333333333333332</v>
      </c>
      <c r="J13" s="261">
        <v>11</v>
      </c>
      <c r="K13" s="262">
        <v>11.33</v>
      </c>
      <c r="L13" s="261">
        <v>16.666666666666668</v>
      </c>
      <c r="M13" s="262">
        <v>25</v>
      </c>
      <c r="N13" s="261">
        <v>17</v>
      </c>
      <c r="O13" s="262">
        <v>17.5</v>
      </c>
      <c r="P13" s="261">
        <v>20</v>
      </c>
      <c r="Q13" s="263">
        <v>22</v>
      </c>
    </row>
    <row r="14" spans="1:17" x14ac:dyDescent="0.25">
      <c r="A14" s="256" t="s">
        <v>29</v>
      </c>
      <c r="B14" s="257"/>
      <c r="C14" s="258" t="s">
        <v>21</v>
      </c>
      <c r="D14" s="259">
        <v>1</v>
      </c>
      <c r="E14" s="260">
        <v>2</v>
      </c>
      <c r="F14" s="261"/>
      <c r="G14" s="262"/>
      <c r="H14" s="261">
        <v>1.2</v>
      </c>
      <c r="I14" s="262">
        <v>1.5</v>
      </c>
      <c r="J14" s="261"/>
      <c r="K14" s="262"/>
      <c r="L14" s="261"/>
      <c r="M14" s="262"/>
      <c r="N14" s="261">
        <v>1.4</v>
      </c>
      <c r="O14" s="262">
        <v>1.8</v>
      </c>
      <c r="P14" s="261">
        <v>2</v>
      </c>
      <c r="Q14" s="263">
        <v>2</v>
      </c>
    </row>
    <row r="15" spans="1:17" x14ac:dyDescent="0.25">
      <c r="A15" s="256" t="s">
        <v>19</v>
      </c>
      <c r="B15" s="257"/>
      <c r="C15" s="258" t="s">
        <v>221</v>
      </c>
      <c r="D15" s="259"/>
      <c r="E15" s="260"/>
      <c r="F15" s="261">
        <v>1.8</v>
      </c>
      <c r="G15" s="262">
        <v>1.8</v>
      </c>
      <c r="H15" s="261"/>
      <c r="I15" s="262"/>
      <c r="J15" s="261"/>
      <c r="K15" s="262"/>
      <c r="L15" s="261">
        <v>1.5</v>
      </c>
      <c r="M15" s="262">
        <v>2</v>
      </c>
      <c r="N15" s="261"/>
      <c r="O15" s="262"/>
      <c r="P15" s="261">
        <v>1.5</v>
      </c>
      <c r="Q15" s="263">
        <v>1.8</v>
      </c>
    </row>
    <row r="16" spans="1:17" x14ac:dyDescent="0.25">
      <c r="A16" s="256" t="s">
        <v>20</v>
      </c>
      <c r="B16" s="257"/>
      <c r="C16" s="258" t="s">
        <v>21</v>
      </c>
      <c r="D16" s="259">
        <v>3</v>
      </c>
      <c r="E16" s="260">
        <v>4</v>
      </c>
      <c r="F16" s="261"/>
      <c r="G16" s="262"/>
      <c r="H16" s="261"/>
      <c r="I16" s="262"/>
      <c r="J16" s="261">
        <v>5.5</v>
      </c>
      <c r="K16" s="262">
        <v>6</v>
      </c>
      <c r="L16" s="261">
        <v>2.5</v>
      </c>
      <c r="M16" s="262">
        <v>4.5</v>
      </c>
      <c r="N16" s="261">
        <v>2.9166666666666665</v>
      </c>
      <c r="O16" s="262">
        <v>3.1666666666666665</v>
      </c>
      <c r="P16" s="261">
        <v>3.2</v>
      </c>
      <c r="Q16" s="263">
        <v>3.5</v>
      </c>
    </row>
    <row r="17" spans="1:17" x14ac:dyDescent="0.25">
      <c r="A17" s="256" t="s">
        <v>44</v>
      </c>
      <c r="B17" s="257"/>
      <c r="C17" s="258" t="s">
        <v>8</v>
      </c>
      <c r="D17" s="259">
        <v>1.75</v>
      </c>
      <c r="E17" s="260">
        <v>2.5</v>
      </c>
      <c r="F17" s="261">
        <v>3</v>
      </c>
      <c r="G17" s="262">
        <v>3</v>
      </c>
      <c r="H17" s="261">
        <v>2.4</v>
      </c>
      <c r="I17" s="262">
        <v>2.4</v>
      </c>
      <c r="J17" s="261">
        <v>3</v>
      </c>
      <c r="K17" s="262">
        <v>3.2</v>
      </c>
      <c r="L17" s="261">
        <v>2.4</v>
      </c>
      <c r="M17" s="262">
        <v>3.4</v>
      </c>
      <c r="N17" s="261">
        <v>2.8</v>
      </c>
      <c r="O17" s="262">
        <v>3.4</v>
      </c>
      <c r="P17" s="261">
        <v>3</v>
      </c>
      <c r="Q17" s="263">
        <v>3</v>
      </c>
    </row>
    <row r="18" spans="1:17" x14ac:dyDescent="0.25">
      <c r="A18" s="256" t="s">
        <v>22</v>
      </c>
      <c r="B18" s="257"/>
      <c r="C18" s="258" t="s">
        <v>8</v>
      </c>
      <c r="D18" s="259">
        <v>0.75</v>
      </c>
      <c r="E18" s="260">
        <v>1.5</v>
      </c>
      <c r="F18" s="261">
        <v>1.2</v>
      </c>
      <c r="G18" s="262">
        <v>1.2</v>
      </c>
      <c r="H18" s="261">
        <v>0.53333333333333333</v>
      </c>
      <c r="I18" s="262">
        <v>0.66666666666666663</v>
      </c>
      <c r="J18" s="261">
        <v>1.2</v>
      </c>
      <c r="K18" s="262">
        <v>1.2</v>
      </c>
      <c r="L18" s="261">
        <v>0.73333333333333328</v>
      </c>
      <c r="M18" s="262">
        <v>1.2666666666666666</v>
      </c>
      <c r="N18" s="261">
        <v>1</v>
      </c>
      <c r="O18" s="262">
        <v>1.2</v>
      </c>
      <c r="P18" s="261">
        <v>0.8</v>
      </c>
      <c r="Q18" s="263">
        <v>1.2</v>
      </c>
    </row>
    <row r="19" spans="1:17" x14ac:dyDescent="0.25">
      <c r="A19" s="256" t="s">
        <v>9</v>
      </c>
      <c r="B19" s="257"/>
      <c r="C19" s="258" t="s">
        <v>8</v>
      </c>
      <c r="D19" s="259">
        <v>10</v>
      </c>
      <c r="E19" s="260">
        <v>20</v>
      </c>
      <c r="F19" s="261"/>
      <c r="G19" s="262"/>
      <c r="H19" s="261"/>
      <c r="I19" s="262"/>
      <c r="J19" s="261">
        <v>16</v>
      </c>
      <c r="K19" s="262">
        <v>16.670000000000002</v>
      </c>
      <c r="L19" s="261"/>
      <c r="M19" s="262"/>
      <c r="N19" s="261"/>
      <c r="O19" s="262"/>
      <c r="P19" s="261">
        <v>20</v>
      </c>
      <c r="Q19" s="263">
        <v>22.5</v>
      </c>
    </row>
    <row r="20" spans="1:17" ht="18.75" thickBot="1" x14ac:dyDescent="0.3">
      <c r="A20" s="256" t="s">
        <v>16</v>
      </c>
      <c r="B20" s="257"/>
      <c r="C20" s="258" t="s">
        <v>8</v>
      </c>
      <c r="D20" s="259">
        <v>6.5</v>
      </c>
      <c r="E20" s="260">
        <v>8</v>
      </c>
      <c r="F20" s="261">
        <v>8.8000000000000007</v>
      </c>
      <c r="G20" s="262">
        <v>8.8000000000000007</v>
      </c>
      <c r="H20" s="261">
        <v>6</v>
      </c>
      <c r="I20" s="262">
        <v>7</v>
      </c>
      <c r="J20" s="261">
        <v>7.34</v>
      </c>
      <c r="K20" s="262">
        <v>7.34</v>
      </c>
      <c r="L20" s="261">
        <v>7</v>
      </c>
      <c r="M20" s="262">
        <v>9.5</v>
      </c>
      <c r="N20" s="261">
        <v>8</v>
      </c>
      <c r="O20" s="262">
        <v>9</v>
      </c>
      <c r="P20" s="261">
        <v>8</v>
      </c>
      <c r="Q20" s="263">
        <v>9</v>
      </c>
    </row>
    <row r="21" spans="1:17" ht="18.75" thickBot="1" x14ac:dyDescent="0.3">
      <c r="A21" s="266" t="s">
        <v>114</v>
      </c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67"/>
    </row>
    <row r="22" spans="1:17" x14ac:dyDescent="0.25">
      <c r="A22" s="256" t="s">
        <v>24</v>
      </c>
      <c r="B22" s="257"/>
      <c r="C22" s="258" t="s">
        <v>8</v>
      </c>
      <c r="D22" s="259">
        <v>11</v>
      </c>
      <c r="E22" s="260">
        <v>13</v>
      </c>
      <c r="F22" s="261"/>
      <c r="G22" s="262"/>
      <c r="H22" s="261">
        <v>10</v>
      </c>
      <c r="I22" s="262">
        <v>12</v>
      </c>
      <c r="J22" s="261">
        <v>14</v>
      </c>
      <c r="K22" s="262">
        <v>16</v>
      </c>
      <c r="L22" s="261"/>
      <c r="M22" s="262"/>
      <c r="N22" s="261"/>
      <c r="O22" s="262"/>
      <c r="P22" s="261"/>
      <c r="Q22" s="263"/>
    </row>
    <row r="23" spans="1:17" x14ac:dyDescent="0.25">
      <c r="A23" s="256" t="s">
        <v>25</v>
      </c>
      <c r="B23" s="257"/>
      <c r="C23" s="258" t="s">
        <v>21</v>
      </c>
      <c r="D23" s="259">
        <v>5.75</v>
      </c>
      <c r="E23" s="260">
        <v>6.25</v>
      </c>
      <c r="F23" s="261">
        <v>5.5</v>
      </c>
      <c r="G23" s="262">
        <v>5.5</v>
      </c>
      <c r="H23" s="261">
        <v>6</v>
      </c>
      <c r="I23" s="262">
        <v>8</v>
      </c>
      <c r="J23" s="261">
        <v>6</v>
      </c>
      <c r="K23" s="262">
        <v>8</v>
      </c>
      <c r="L23" s="261"/>
      <c r="M23" s="262"/>
      <c r="N23" s="261">
        <v>8</v>
      </c>
      <c r="O23" s="262">
        <v>10</v>
      </c>
      <c r="P23" s="261">
        <v>10</v>
      </c>
      <c r="Q23" s="263">
        <v>11</v>
      </c>
    </row>
    <row r="24" spans="1:17" x14ac:dyDescent="0.25">
      <c r="A24" s="256" t="s">
        <v>13</v>
      </c>
      <c r="B24" s="257"/>
      <c r="C24" s="258" t="s">
        <v>8</v>
      </c>
      <c r="D24" s="259">
        <v>12</v>
      </c>
      <c r="E24" s="260">
        <v>13</v>
      </c>
      <c r="F24" s="261"/>
      <c r="G24" s="262"/>
      <c r="H24" s="261">
        <v>9</v>
      </c>
      <c r="I24" s="262">
        <v>12</v>
      </c>
      <c r="J24" s="261">
        <v>9</v>
      </c>
      <c r="K24" s="262">
        <v>9.1999999999999993</v>
      </c>
      <c r="L24" s="261">
        <v>8.8888888888888893</v>
      </c>
      <c r="M24" s="262">
        <v>10</v>
      </c>
      <c r="N24" s="261">
        <v>8.8888888888888893</v>
      </c>
      <c r="O24" s="262">
        <v>10</v>
      </c>
      <c r="P24" s="261">
        <v>13</v>
      </c>
      <c r="Q24" s="263">
        <v>13</v>
      </c>
    </row>
    <row r="25" spans="1:17" x14ac:dyDescent="0.25">
      <c r="A25" s="256" t="s">
        <v>26</v>
      </c>
      <c r="B25" s="257"/>
      <c r="C25" s="258" t="s">
        <v>8</v>
      </c>
      <c r="D25" s="259">
        <v>6</v>
      </c>
      <c r="E25" s="260">
        <v>9</v>
      </c>
      <c r="F25" s="261">
        <v>9</v>
      </c>
      <c r="G25" s="262">
        <v>9</v>
      </c>
      <c r="H25" s="261">
        <v>8</v>
      </c>
      <c r="I25" s="262">
        <v>9</v>
      </c>
      <c r="J25" s="261">
        <v>8</v>
      </c>
      <c r="K25" s="262">
        <v>10</v>
      </c>
      <c r="L25" s="261">
        <v>9</v>
      </c>
      <c r="M25" s="262">
        <v>11</v>
      </c>
      <c r="N25" s="261">
        <v>8.6</v>
      </c>
      <c r="O25" s="262">
        <v>9</v>
      </c>
      <c r="P25" s="261">
        <v>9</v>
      </c>
      <c r="Q25" s="263">
        <v>10</v>
      </c>
    </row>
    <row r="26" spans="1:17" x14ac:dyDescent="0.25">
      <c r="A26" s="256" t="s">
        <v>27</v>
      </c>
      <c r="B26" s="257"/>
      <c r="C26" s="258" t="s">
        <v>8</v>
      </c>
      <c r="D26" s="259">
        <v>6.5</v>
      </c>
      <c r="E26" s="260">
        <v>9</v>
      </c>
      <c r="F26" s="261">
        <v>9</v>
      </c>
      <c r="G26" s="262">
        <v>9</v>
      </c>
      <c r="H26" s="261">
        <v>9</v>
      </c>
      <c r="I26" s="262">
        <v>9</v>
      </c>
      <c r="J26" s="261">
        <v>4.5</v>
      </c>
      <c r="K26" s="262">
        <v>10</v>
      </c>
      <c r="L26" s="261"/>
      <c r="M26" s="262"/>
      <c r="N26" s="261">
        <v>8.4</v>
      </c>
      <c r="O26" s="262">
        <v>9</v>
      </c>
      <c r="P26" s="261">
        <v>9</v>
      </c>
      <c r="Q26" s="263">
        <v>10</v>
      </c>
    </row>
    <row r="27" spans="1:17" x14ac:dyDescent="0.25">
      <c r="A27" s="256" t="s">
        <v>28</v>
      </c>
      <c r="B27" s="257"/>
      <c r="C27" s="258" t="s">
        <v>8</v>
      </c>
      <c r="D27" s="259">
        <v>6</v>
      </c>
      <c r="E27" s="260">
        <v>9</v>
      </c>
      <c r="F27" s="261">
        <v>9</v>
      </c>
      <c r="G27" s="262">
        <v>9</v>
      </c>
      <c r="H27" s="261">
        <v>9</v>
      </c>
      <c r="I27" s="262">
        <v>9</v>
      </c>
      <c r="J27" s="261">
        <v>8</v>
      </c>
      <c r="K27" s="262">
        <v>10</v>
      </c>
      <c r="L27" s="261"/>
      <c r="M27" s="262"/>
      <c r="N27" s="261">
        <v>8.6</v>
      </c>
      <c r="O27" s="262">
        <v>9</v>
      </c>
      <c r="P27" s="261">
        <v>9</v>
      </c>
      <c r="Q27" s="263">
        <v>10</v>
      </c>
    </row>
    <row r="28" spans="1:17" x14ac:dyDescent="0.25">
      <c r="A28" s="256" t="s">
        <v>18</v>
      </c>
      <c r="B28" s="257"/>
      <c r="C28" s="258" t="s">
        <v>8</v>
      </c>
      <c r="D28" s="259">
        <v>5.5</v>
      </c>
      <c r="E28" s="260">
        <v>12</v>
      </c>
      <c r="F28" s="261"/>
      <c r="G28" s="262"/>
      <c r="H28" s="261">
        <v>6.666666666666667</v>
      </c>
      <c r="I28" s="262">
        <v>10</v>
      </c>
      <c r="J28" s="261">
        <v>7</v>
      </c>
      <c r="K28" s="262">
        <v>9.1999999999999993</v>
      </c>
      <c r="L28" s="261">
        <v>6.6</v>
      </c>
      <c r="M28" s="262">
        <v>8.3000000000000007</v>
      </c>
      <c r="N28" s="261">
        <v>6</v>
      </c>
      <c r="O28" s="262">
        <v>8.3333333333333339</v>
      </c>
      <c r="P28" s="261">
        <v>7</v>
      </c>
      <c r="Q28" s="263">
        <v>8</v>
      </c>
    </row>
    <row r="29" spans="1:17" x14ac:dyDescent="0.25">
      <c r="A29" s="256" t="s">
        <v>139</v>
      </c>
      <c r="B29" s="257"/>
      <c r="C29" s="258" t="s">
        <v>8</v>
      </c>
      <c r="D29" s="259"/>
      <c r="E29" s="260"/>
      <c r="F29" s="261"/>
      <c r="G29" s="262"/>
      <c r="H29" s="261"/>
      <c r="I29" s="262"/>
      <c r="J29" s="261">
        <v>9</v>
      </c>
      <c r="K29" s="262">
        <v>10</v>
      </c>
      <c r="L29" s="261"/>
      <c r="M29" s="262"/>
      <c r="N29" s="261"/>
      <c r="O29" s="262"/>
      <c r="P29" s="261"/>
      <c r="Q29" s="263"/>
    </row>
    <row r="30" spans="1:17" x14ac:dyDescent="0.25">
      <c r="A30" s="256" t="s">
        <v>19</v>
      </c>
      <c r="B30" s="257"/>
      <c r="C30" s="258" t="s">
        <v>221</v>
      </c>
      <c r="D30" s="259">
        <v>1.5</v>
      </c>
      <c r="E30" s="260">
        <v>2</v>
      </c>
      <c r="F30" s="261"/>
      <c r="G30" s="262"/>
      <c r="H30" s="261">
        <v>2</v>
      </c>
      <c r="I30" s="262">
        <v>2</v>
      </c>
      <c r="J30" s="261">
        <v>1.9</v>
      </c>
      <c r="K30" s="262">
        <v>2.2000000000000002</v>
      </c>
      <c r="L30" s="261"/>
      <c r="M30" s="262"/>
      <c r="N30" s="261">
        <v>2</v>
      </c>
      <c r="O30" s="262">
        <v>2</v>
      </c>
      <c r="P30" s="261"/>
      <c r="Q30" s="263"/>
    </row>
    <row r="31" spans="1:17" x14ac:dyDescent="0.25">
      <c r="A31" s="256" t="s">
        <v>20</v>
      </c>
      <c r="B31" s="257"/>
      <c r="C31" s="258" t="s">
        <v>21</v>
      </c>
      <c r="D31" s="259">
        <v>2.35</v>
      </c>
      <c r="E31" s="260">
        <v>3.5</v>
      </c>
      <c r="F31" s="261"/>
      <c r="G31" s="262"/>
      <c r="H31" s="261">
        <v>2.25</v>
      </c>
      <c r="I31" s="262">
        <v>2.5</v>
      </c>
      <c r="J31" s="261"/>
      <c r="K31" s="262"/>
      <c r="L31" s="261">
        <v>3.2</v>
      </c>
      <c r="M31" s="262">
        <v>3.8</v>
      </c>
      <c r="N31" s="261">
        <v>3.5</v>
      </c>
      <c r="O31" s="262">
        <v>5</v>
      </c>
      <c r="P31" s="261">
        <v>3.3</v>
      </c>
      <c r="Q31" s="263">
        <v>3.9</v>
      </c>
    </row>
    <row r="32" spans="1:17" ht="18.75" thickBot="1" x14ac:dyDescent="0.3">
      <c r="A32" s="268" t="s">
        <v>22</v>
      </c>
      <c r="B32" s="269"/>
      <c r="C32" s="270" t="s">
        <v>8</v>
      </c>
      <c r="D32" s="271">
        <v>1.1000000000000001</v>
      </c>
      <c r="E32" s="272">
        <v>3.5</v>
      </c>
      <c r="F32" s="273"/>
      <c r="G32" s="274"/>
      <c r="H32" s="273"/>
      <c r="I32" s="274"/>
      <c r="J32" s="273"/>
      <c r="K32" s="274"/>
      <c r="L32" s="273"/>
      <c r="M32" s="274"/>
      <c r="N32" s="273"/>
      <c r="O32" s="274"/>
      <c r="P32" s="273"/>
      <c r="Q32" s="275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30"/>
  <sheetViews>
    <sheetView showGridLines="0" showZeros="0" zoomScaleNormal="100" workbookViewId="0">
      <selection activeCell="S13" sqref="S13"/>
    </sheetView>
  </sheetViews>
  <sheetFormatPr defaultRowHeight="15.75" x14ac:dyDescent="0.25"/>
  <cols>
    <col min="1" max="1" width="16" style="26" customWidth="1"/>
    <col min="2" max="2" width="13.5703125" style="27" customWidth="1"/>
    <col min="3" max="3" width="6.5703125" style="26" customWidth="1"/>
    <col min="4" max="13" width="12.42578125" style="26" customWidth="1"/>
    <col min="14" max="16384" width="9.140625" style="2"/>
  </cols>
  <sheetData>
    <row r="1" spans="1:17" ht="36" customHeight="1" thickBot="1" x14ac:dyDescent="0.3">
      <c r="A1" s="96" t="s">
        <v>309</v>
      </c>
      <c r="B1" s="98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7" ht="16.5" thickBot="1" x14ac:dyDescent="0.3">
      <c r="A2" s="232" t="s">
        <v>40</v>
      </c>
      <c r="B2" s="233"/>
      <c r="C2" s="234"/>
      <c r="D2" s="236" t="s">
        <v>41</v>
      </c>
      <c r="E2" s="236"/>
      <c r="F2" s="237" t="s">
        <v>298</v>
      </c>
      <c r="G2" s="236"/>
      <c r="H2" s="236" t="s">
        <v>262</v>
      </c>
      <c r="I2" s="236"/>
      <c r="J2" s="237" t="s">
        <v>263</v>
      </c>
      <c r="K2" s="236"/>
      <c r="L2" s="236" t="s">
        <v>299</v>
      </c>
      <c r="M2" s="236"/>
      <c r="N2" s="237" t="s">
        <v>239</v>
      </c>
      <c r="O2" s="236"/>
      <c r="P2" s="236" t="s">
        <v>300</v>
      </c>
      <c r="Q2" s="238"/>
    </row>
    <row r="3" spans="1:17" x14ac:dyDescent="0.25">
      <c r="A3" s="239" t="s">
        <v>42</v>
      </c>
      <c r="B3" s="240"/>
      <c r="C3" s="241"/>
      <c r="D3" s="242">
        <v>44571</v>
      </c>
      <c r="E3" s="242"/>
      <c r="F3" s="242">
        <v>44565</v>
      </c>
      <c r="G3" s="242"/>
      <c r="H3" s="242">
        <v>44571</v>
      </c>
      <c r="I3" s="242"/>
      <c r="J3" s="242">
        <v>44568</v>
      </c>
      <c r="K3" s="242"/>
      <c r="L3" s="242">
        <v>44568</v>
      </c>
      <c r="M3" s="242"/>
      <c r="N3" s="242">
        <v>44566</v>
      </c>
      <c r="O3" s="242"/>
      <c r="P3" s="242">
        <v>44565</v>
      </c>
      <c r="Q3" s="243"/>
    </row>
    <row r="4" spans="1:17" ht="16.5" thickBot="1" x14ac:dyDescent="0.3">
      <c r="A4" s="276" t="s">
        <v>45</v>
      </c>
      <c r="B4" s="277" t="s">
        <v>46</v>
      </c>
      <c r="C4" s="278" t="s">
        <v>5</v>
      </c>
      <c r="D4" s="279" t="s">
        <v>6</v>
      </c>
      <c r="E4" s="280" t="s">
        <v>7</v>
      </c>
      <c r="F4" s="279" t="s">
        <v>6</v>
      </c>
      <c r="G4" s="280" t="s">
        <v>7</v>
      </c>
      <c r="H4" s="279" t="s">
        <v>6</v>
      </c>
      <c r="I4" s="280" t="s">
        <v>7</v>
      </c>
      <c r="J4" s="279" t="s">
        <v>6</v>
      </c>
      <c r="K4" s="280" t="s">
        <v>7</v>
      </c>
      <c r="L4" s="279" t="s">
        <v>6</v>
      </c>
      <c r="M4" s="280" t="s">
        <v>7</v>
      </c>
      <c r="N4" s="279" t="s">
        <v>6</v>
      </c>
      <c r="O4" s="280" t="s">
        <v>7</v>
      </c>
      <c r="P4" s="279" t="s">
        <v>6</v>
      </c>
      <c r="Q4" s="281" t="s">
        <v>7</v>
      </c>
    </row>
    <row r="5" spans="1:17" thickBot="1" x14ac:dyDescent="0.25">
      <c r="A5" s="266" t="s">
        <v>43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67"/>
    </row>
    <row r="6" spans="1:17" thickBot="1" x14ac:dyDescent="0.25">
      <c r="A6" s="282" t="s">
        <v>23</v>
      </c>
      <c r="B6" s="283"/>
      <c r="C6" s="258" t="s">
        <v>8</v>
      </c>
      <c r="D6" s="259">
        <v>3</v>
      </c>
      <c r="E6" s="260">
        <v>4.75</v>
      </c>
      <c r="F6" s="261"/>
      <c r="G6" s="262"/>
      <c r="H6" s="261">
        <v>5</v>
      </c>
      <c r="I6" s="262">
        <v>5</v>
      </c>
      <c r="J6" s="261">
        <v>1.67</v>
      </c>
      <c r="K6" s="262">
        <v>5</v>
      </c>
      <c r="L6" s="261">
        <v>1.5</v>
      </c>
      <c r="M6" s="262">
        <v>4</v>
      </c>
      <c r="N6" s="261">
        <v>4.5</v>
      </c>
      <c r="O6" s="262">
        <v>5</v>
      </c>
      <c r="P6" s="261">
        <v>4</v>
      </c>
      <c r="Q6" s="263">
        <v>4.5</v>
      </c>
    </row>
    <row r="7" spans="1:17" ht="16.5" thickBot="1" x14ac:dyDescent="0.3">
      <c r="A7" s="284" t="s">
        <v>36</v>
      </c>
      <c r="B7" s="285"/>
      <c r="C7" s="286"/>
      <c r="D7" s="287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9"/>
    </row>
    <row r="8" spans="1:17" x14ac:dyDescent="0.25">
      <c r="A8" s="290"/>
      <c r="B8" s="291" t="s">
        <v>264</v>
      </c>
      <c r="C8" s="258" t="s">
        <v>8</v>
      </c>
      <c r="D8" s="287">
        <v>1</v>
      </c>
      <c r="E8" s="288">
        <v>1.66</v>
      </c>
      <c r="F8" s="288"/>
      <c r="G8" s="288"/>
      <c r="H8" s="288"/>
      <c r="I8" s="288"/>
      <c r="J8" s="288"/>
      <c r="K8" s="288"/>
      <c r="L8" s="288"/>
      <c r="M8" s="288"/>
      <c r="N8" s="288">
        <v>2.3333333333333335</v>
      </c>
      <c r="O8" s="288">
        <v>2.6666666666666665</v>
      </c>
      <c r="P8" s="288"/>
      <c r="Q8" s="289"/>
    </row>
    <row r="9" spans="1:17" x14ac:dyDescent="0.25">
      <c r="A9" s="290"/>
      <c r="B9" s="291" t="s">
        <v>258</v>
      </c>
      <c r="C9" s="258" t="s">
        <v>8</v>
      </c>
      <c r="D9" s="292"/>
      <c r="E9" s="293"/>
      <c r="F9" s="293"/>
      <c r="G9" s="293"/>
      <c r="H9" s="293"/>
      <c r="I9" s="293"/>
      <c r="J9" s="293">
        <v>1.67</v>
      </c>
      <c r="K9" s="293">
        <v>2</v>
      </c>
      <c r="L9" s="293"/>
      <c r="M9" s="293"/>
      <c r="N9" s="293">
        <v>2.3333333333333335</v>
      </c>
      <c r="O9" s="293">
        <v>3</v>
      </c>
      <c r="P9" s="293"/>
      <c r="Q9" s="294"/>
    </row>
    <row r="10" spans="1:17" x14ac:dyDescent="0.25">
      <c r="A10" s="290"/>
      <c r="B10" s="291" t="s">
        <v>259</v>
      </c>
      <c r="C10" s="258" t="s">
        <v>8</v>
      </c>
      <c r="D10" s="292">
        <v>1.75</v>
      </c>
      <c r="E10" s="293">
        <v>2.33</v>
      </c>
      <c r="F10" s="293"/>
      <c r="G10" s="293"/>
      <c r="H10" s="293"/>
      <c r="I10" s="293"/>
      <c r="J10" s="293"/>
      <c r="K10" s="293"/>
      <c r="L10" s="293">
        <v>1</v>
      </c>
      <c r="M10" s="293">
        <v>2.6666666666666665</v>
      </c>
      <c r="N10" s="293">
        <v>2.3333333333333335</v>
      </c>
      <c r="O10" s="293">
        <v>2.6666666666666665</v>
      </c>
      <c r="P10" s="293"/>
      <c r="Q10" s="294"/>
    </row>
    <row r="11" spans="1:17" x14ac:dyDescent="0.25">
      <c r="A11" s="290"/>
      <c r="B11" s="291" t="s">
        <v>260</v>
      </c>
      <c r="C11" s="258" t="s">
        <v>8</v>
      </c>
      <c r="D11" s="292">
        <v>1</v>
      </c>
      <c r="E11" s="293">
        <v>1.66</v>
      </c>
      <c r="F11" s="293">
        <v>1.7</v>
      </c>
      <c r="G11" s="293">
        <v>1.7</v>
      </c>
      <c r="H11" s="293"/>
      <c r="I11" s="293"/>
      <c r="J11" s="293">
        <v>1.66</v>
      </c>
      <c r="K11" s="293">
        <v>1.74</v>
      </c>
      <c r="L11" s="293"/>
      <c r="M11" s="293"/>
      <c r="N11" s="293">
        <v>2.3333333333333335</v>
      </c>
      <c r="O11" s="293">
        <v>2.3333333333333335</v>
      </c>
      <c r="P11" s="293"/>
      <c r="Q11" s="294"/>
    </row>
    <row r="12" spans="1:17" x14ac:dyDescent="0.25">
      <c r="A12" s="290"/>
      <c r="B12" s="291" t="s">
        <v>268</v>
      </c>
      <c r="C12" s="258" t="s">
        <v>8</v>
      </c>
      <c r="D12" s="292"/>
      <c r="E12" s="293"/>
      <c r="F12" s="293"/>
      <c r="G12" s="293"/>
      <c r="H12" s="293">
        <v>1.6666666666666667</v>
      </c>
      <c r="I12" s="293">
        <v>1.6666666666666667</v>
      </c>
      <c r="J12" s="293">
        <v>1.66</v>
      </c>
      <c r="K12" s="293">
        <v>1.74</v>
      </c>
      <c r="L12" s="293"/>
      <c r="M12" s="293"/>
      <c r="N12" s="293"/>
      <c r="O12" s="293"/>
      <c r="P12" s="293"/>
      <c r="Q12" s="294"/>
    </row>
    <row r="13" spans="1:17" x14ac:dyDescent="0.25">
      <c r="A13" s="290"/>
      <c r="B13" s="291" t="s">
        <v>266</v>
      </c>
      <c r="C13" s="258" t="s">
        <v>8</v>
      </c>
      <c r="D13" s="292">
        <v>1</v>
      </c>
      <c r="E13" s="293">
        <v>1.86</v>
      </c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4"/>
    </row>
    <row r="14" spans="1:17" x14ac:dyDescent="0.25">
      <c r="A14" s="290"/>
      <c r="B14" s="291" t="s">
        <v>295</v>
      </c>
      <c r="C14" s="258" t="s">
        <v>8</v>
      </c>
      <c r="D14" s="292"/>
      <c r="E14" s="293"/>
      <c r="F14" s="293"/>
      <c r="G14" s="293"/>
      <c r="H14" s="293"/>
      <c r="I14" s="293"/>
      <c r="J14" s="293"/>
      <c r="K14" s="293"/>
      <c r="L14" s="293"/>
      <c r="M14" s="293"/>
      <c r="N14" s="293">
        <v>2.3333333333333335</v>
      </c>
      <c r="O14" s="293">
        <v>2.3333333333333335</v>
      </c>
      <c r="P14" s="293"/>
      <c r="Q14" s="294"/>
    </row>
    <row r="15" spans="1:17" x14ac:dyDescent="0.25">
      <c r="A15" s="290"/>
      <c r="B15" s="291" t="s">
        <v>220</v>
      </c>
      <c r="C15" s="258" t="s">
        <v>8</v>
      </c>
      <c r="D15" s="292">
        <v>0.86</v>
      </c>
      <c r="E15" s="293">
        <v>1.66</v>
      </c>
      <c r="F15" s="293"/>
      <c r="G15" s="293"/>
      <c r="H15" s="293">
        <v>1.6666666666666667</v>
      </c>
      <c r="I15" s="293">
        <v>1.6666666666666667</v>
      </c>
      <c r="J15" s="293"/>
      <c r="K15" s="293"/>
      <c r="L15" s="293">
        <v>1</v>
      </c>
      <c r="M15" s="293">
        <v>2</v>
      </c>
      <c r="N15" s="293"/>
      <c r="O15" s="293"/>
      <c r="P15" s="293"/>
      <c r="Q15" s="294"/>
    </row>
    <row r="16" spans="1:17" x14ac:dyDescent="0.25">
      <c r="A16" s="290"/>
      <c r="B16" s="291" t="s">
        <v>217</v>
      </c>
      <c r="C16" s="258" t="s">
        <v>8</v>
      </c>
      <c r="D16" s="292">
        <v>0.86</v>
      </c>
      <c r="E16" s="293">
        <v>1.66</v>
      </c>
      <c r="F16" s="293">
        <v>1.7</v>
      </c>
      <c r="G16" s="293">
        <v>1.7</v>
      </c>
      <c r="H16" s="293">
        <v>1.6666666666666667</v>
      </c>
      <c r="I16" s="293">
        <v>2</v>
      </c>
      <c r="J16" s="293">
        <v>1.74</v>
      </c>
      <c r="K16" s="293">
        <v>2</v>
      </c>
      <c r="L16" s="293">
        <v>1</v>
      </c>
      <c r="M16" s="293">
        <v>2</v>
      </c>
      <c r="N16" s="293">
        <v>2</v>
      </c>
      <c r="O16" s="293">
        <v>2.3333333333333335</v>
      </c>
      <c r="P16" s="293"/>
      <c r="Q16" s="294"/>
    </row>
    <row r="17" spans="1:17" x14ac:dyDescent="0.25">
      <c r="A17" s="290"/>
      <c r="B17" s="291" t="s">
        <v>257</v>
      </c>
      <c r="C17" s="258" t="s">
        <v>8</v>
      </c>
      <c r="D17" s="292">
        <v>1.66</v>
      </c>
      <c r="E17" s="293">
        <v>2.33</v>
      </c>
      <c r="F17" s="293"/>
      <c r="G17" s="293"/>
      <c r="H17" s="293">
        <v>2</v>
      </c>
      <c r="I17" s="293">
        <v>2</v>
      </c>
      <c r="J17" s="293">
        <v>2</v>
      </c>
      <c r="K17" s="293">
        <v>2.34</v>
      </c>
      <c r="L17" s="293">
        <v>1.3333333333333333</v>
      </c>
      <c r="M17" s="293">
        <v>2.6666666666666665</v>
      </c>
      <c r="N17" s="293">
        <v>2.3333333333333335</v>
      </c>
      <c r="O17" s="293">
        <v>2.6666666666666665</v>
      </c>
      <c r="P17" s="293"/>
      <c r="Q17" s="294"/>
    </row>
    <row r="18" spans="1:17" x14ac:dyDescent="0.25">
      <c r="A18" s="290"/>
      <c r="B18" s="291" t="s">
        <v>218</v>
      </c>
      <c r="C18" s="258" t="s">
        <v>8</v>
      </c>
      <c r="D18" s="292">
        <v>0.8</v>
      </c>
      <c r="E18" s="293">
        <v>1.66</v>
      </c>
      <c r="F18" s="293">
        <v>1.7</v>
      </c>
      <c r="G18" s="293">
        <v>1.7</v>
      </c>
      <c r="H18" s="293">
        <v>1.6666666666666667</v>
      </c>
      <c r="I18" s="293">
        <v>1.6666666666666667</v>
      </c>
      <c r="J18" s="293">
        <v>1.74</v>
      </c>
      <c r="K18" s="293">
        <v>2</v>
      </c>
      <c r="L18" s="293">
        <v>1</v>
      </c>
      <c r="M18" s="293">
        <v>2</v>
      </c>
      <c r="N18" s="293">
        <v>1.6666666666666667</v>
      </c>
      <c r="O18" s="293">
        <v>2.3333333333333335</v>
      </c>
      <c r="P18" s="293"/>
      <c r="Q18" s="294"/>
    </row>
    <row r="19" spans="1:17" ht="16.5" thickBot="1" x14ac:dyDescent="0.3">
      <c r="A19" s="290"/>
      <c r="B19" s="291" t="s">
        <v>240</v>
      </c>
      <c r="C19" s="258" t="s">
        <v>8</v>
      </c>
      <c r="D19" s="292">
        <v>1.66</v>
      </c>
      <c r="E19" s="293">
        <v>2.33</v>
      </c>
      <c r="F19" s="293"/>
      <c r="G19" s="293"/>
      <c r="H19" s="293">
        <v>2</v>
      </c>
      <c r="I19" s="293">
        <v>2.3333333333333335</v>
      </c>
      <c r="J19" s="293"/>
      <c r="K19" s="293"/>
      <c r="L19" s="293">
        <v>1.3333333333333333</v>
      </c>
      <c r="M19" s="293">
        <v>2.6666666666666665</v>
      </c>
      <c r="N19" s="293"/>
      <c r="O19" s="293"/>
      <c r="P19" s="293"/>
      <c r="Q19" s="294"/>
    </row>
    <row r="20" spans="1:17" thickBot="1" x14ac:dyDescent="0.25">
      <c r="A20" s="266" t="s">
        <v>114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67"/>
    </row>
    <row r="21" spans="1:17" ht="15" x14ac:dyDescent="0.2">
      <c r="A21" s="295" t="s">
        <v>30</v>
      </c>
      <c r="B21" s="296"/>
      <c r="C21" s="297" t="s">
        <v>21</v>
      </c>
      <c r="D21" s="298">
        <v>4.5</v>
      </c>
      <c r="E21" s="299">
        <v>5.5</v>
      </c>
      <c r="F21" s="300">
        <v>6</v>
      </c>
      <c r="G21" s="301">
        <v>6</v>
      </c>
      <c r="H21" s="300">
        <v>5</v>
      </c>
      <c r="I21" s="301">
        <v>7</v>
      </c>
      <c r="J21" s="300">
        <v>5</v>
      </c>
      <c r="K21" s="301">
        <v>6</v>
      </c>
      <c r="L21" s="300">
        <v>5</v>
      </c>
      <c r="M21" s="301">
        <v>10</v>
      </c>
      <c r="N21" s="300"/>
      <c r="O21" s="301"/>
      <c r="P21" s="300">
        <v>8</v>
      </c>
      <c r="Q21" s="302">
        <v>13</v>
      </c>
    </row>
    <row r="22" spans="1:17" ht="15" x14ac:dyDescent="0.2">
      <c r="A22" s="282" t="s">
        <v>31</v>
      </c>
      <c r="B22" s="283"/>
      <c r="C22" s="258" t="s">
        <v>8</v>
      </c>
      <c r="D22" s="259"/>
      <c r="E22" s="260"/>
      <c r="F22" s="261">
        <v>4</v>
      </c>
      <c r="G22" s="262">
        <v>4</v>
      </c>
      <c r="H22" s="261"/>
      <c r="I22" s="262"/>
      <c r="J22" s="261"/>
      <c r="K22" s="262"/>
      <c r="L22" s="261"/>
      <c r="M22" s="262"/>
      <c r="N22" s="261"/>
      <c r="O22" s="262"/>
      <c r="P22" s="261">
        <v>8</v>
      </c>
      <c r="Q22" s="263">
        <v>8</v>
      </c>
    </row>
    <row r="23" spans="1:17" ht="15" x14ac:dyDescent="0.2">
      <c r="A23" s="282" t="s">
        <v>32</v>
      </c>
      <c r="B23" s="283"/>
      <c r="C23" s="258" t="s">
        <v>8</v>
      </c>
      <c r="D23" s="259">
        <v>3.5</v>
      </c>
      <c r="E23" s="260">
        <v>4.55</v>
      </c>
      <c r="F23" s="261">
        <v>4</v>
      </c>
      <c r="G23" s="262">
        <v>4</v>
      </c>
      <c r="H23" s="261">
        <v>4</v>
      </c>
      <c r="I23" s="262">
        <v>4.333333333333333</v>
      </c>
      <c r="J23" s="261">
        <v>3.8</v>
      </c>
      <c r="K23" s="262">
        <v>5</v>
      </c>
      <c r="L23" s="261">
        <v>4.166666666666667</v>
      </c>
      <c r="M23" s="262">
        <v>4.4444444444444446</v>
      </c>
      <c r="N23" s="261">
        <v>4.1111111111111107</v>
      </c>
      <c r="O23" s="262">
        <v>5.4444444444444446</v>
      </c>
      <c r="P23" s="261">
        <v>4</v>
      </c>
      <c r="Q23" s="263">
        <v>6</v>
      </c>
    </row>
    <row r="24" spans="1:17" ht="15" x14ac:dyDescent="0.2">
      <c r="A24" s="282" t="s">
        <v>34</v>
      </c>
      <c r="B24" s="283"/>
      <c r="C24" s="258" t="s">
        <v>8</v>
      </c>
      <c r="D24" s="259">
        <v>3.25</v>
      </c>
      <c r="E24" s="260">
        <v>6</v>
      </c>
      <c r="F24" s="261">
        <v>3.5</v>
      </c>
      <c r="G24" s="262">
        <v>6</v>
      </c>
      <c r="H24" s="261">
        <v>6</v>
      </c>
      <c r="I24" s="262">
        <v>6</v>
      </c>
      <c r="J24" s="261">
        <v>5</v>
      </c>
      <c r="K24" s="262">
        <v>6.6</v>
      </c>
      <c r="L24" s="261">
        <v>6</v>
      </c>
      <c r="M24" s="262">
        <v>6.5</v>
      </c>
      <c r="N24" s="261">
        <v>4</v>
      </c>
      <c r="O24" s="262">
        <v>6</v>
      </c>
      <c r="P24" s="261">
        <v>3</v>
      </c>
      <c r="Q24" s="263">
        <v>5</v>
      </c>
    </row>
    <row r="25" spans="1:17" ht="15" x14ac:dyDescent="0.2">
      <c r="A25" s="282" t="s">
        <v>35</v>
      </c>
      <c r="B25" s="283"/>
      <c r="C25" s="258" t="s">
        <v>8</v>
      </c>
      <c r="D25" s="259">
        <v>4</v>
      </c>
      <c r="E25" s="260">
        <v>16</v>
      </c>
      <c r="F25" s="261">
        <v>6.4</v>
      </c>
      <c r="G25" s="262">
        <v>6.4</v>
      </c>
      <c r="H25" s="261">
        <v>6</v>
      </c>
      <c r="I25" s="262">
        <v>16</v>
      </c>
      <c r="J25" s="261">
        <v>8</v>
      </c>
      <c r="K25" s="262">
        <v>8</v>
      </c>
      <c r="L25" s="261">
        <v>6.4705882352941178</v>
      </c>
      <c r="M25" s="262">
        <v>7.0588235294117645</v>
      </c>
      <c r="N25" s="261">
        <v>5.3571428571428568</v>
      </c>
      <c r="O25" s="262">
        <v>7.5</v>
      </c>
      <c r="P25" s="261">
        <v>4</v>
      </c>
      <c r="Q25" s="263">
        <v>6</v>
      </c>
    </row>
    <row r="26" spans="1:17" ht="15" x14ac:dyDescent="0.2">
      <c r="A26" s="282" t="s">
        <v>23</v>
      </c>
      <c r="B26" s="283"/>
      <c r="C26" s="258" t="s">
        <v>8</v>
      </c>
      <c r="D26" s="259">
        <v>4.2</v>
      </c>
      <c r="E26" s="260">
        <v>6.5</v>
      </c>
      <c r="F26" s="261">
        <v>5.8</v>
      </c>
      <c r="G26" s="262">
        <v>5.8</v>
      </c>
      <c r="H26" s="261">
        <v>5</v>
      </c>
      <c r="I26" s="262">
        <v>6</v>
      </c>
      <c r="J26" s="261"/>
      <c r="K26" s="262"/>
      <c r="L26" s="261">
        <v>5.416666666666667</v>
      </c>
      <c r="M26" s="262">
        <v>6</v>
      </c>
      <c r="N26" s="261">
        <v>6.5</v>
      </c>
      <c r="O26" s="262">
        <v>7.5</v>
      </c>
      <c r="P26" s="261">
        <v>5</v>
      </c>
      <c r="Q26" s="263">
        <v>6</v>
      </c>
    </row>
    <row r="27" spans="1:17" ht="15" x14ac:dyDescent="0.2">
      <c r="A27" s="282" t="s">
        <v>37</v>
      </c>
      <c r="B27" s="283"/>
      <c r="C27" s="258" t="s">
        <v>8</v>
      </c>
      <c r="D27" s="259">
        <v>3.75</v>
      </c>
      <c r="E27" s="260">
        <v>12</v>
      </c>
      <c r="F27" s="261">
        <v>3.5</v>
      </c>
      <c r="G27" s="262">
        <v>9</v>
      </c>
      <c r="H27" s="261">
        <v>4</v>
      </c>
      <c r="I27" s="262">
        <v>7</v>
      </c>
      <c r="J27" s="261">
        <v>6</v>
      </c>
      <c r="K27" s="262">
        <v>8</v>
      </c>
      <c r="L27" s="261">
        <v>6</v>
      </c>
      <c r="M27" s="262">
        <v>8</v>
      </c>
      <c r="N27" s="261">
        <v>5.5</v>
      </c>
      <c r="O27" s="262">
        <v>11.5</v>
      </c>
      <c r="P27" s="261">
        <v>5</v>
      </c>
      <c r="Q27" s="263">
        <v>9.5</v>
      </c>
    </row>
    <row r="28" spans="1:17" ht="15" x14ac:dyDescent="0.2">
      <c r="A28" s="282" t="s">
        <v>38</v>
      </c>
      <c r="B28" s="283"/>
      <c r="C28" s="258" t="s">
        <v>8</v>
      </c>
      <c r="D28" s="259">
        <v>3</v>
      </c>
      <c r="E28" s="260">
        <v>6.5</v>
      </c>
      <c r="F28" s="261">
        <v>2.5</v>
      </c>
      <c r="G28" s="262">
        <v>7</v>
      </c>
      <c r="H28" s="261">
        <v>4</v>
      </c>
      <c r="I28" s="262">
        <v>5</v>
      </c>
      <c r="J28" s="261">
        <v>4.5</v>
      </c>
      <c r="K28" s="262">
        <v>6.8</v>
      </c>
      <c r="L28" s="261">
        <v>6</v>
      </c>
      <c r="M28" s="262">
        <v>7</v>
      </c>
      <c r="N28" s="261">
        <v>5</v>
      </c>
      <c r="O28" s="262">
        <v>7</v>
      </c>
      <c r="P28" s="261">
        <v>5</v>
      </c>
      <c r="Q28" s="263">
        <v>6.5</v>
      </c>
    </row>
    <row r="29" spans="1:17" ht="15" x14ac:dyDescent="0.2">
      <c r="A29" s="282" t="s">
        <v>48</v>
      </c>
      <c r="B29" s="283"/>
      <c r="C29" s="258" t="s">
        <v>8</v>
      </c>
      <c r="D29" s="259">
        <v>5</v>
      </c>
      <c r="E29" s="260">
        <v>6</v>
      </c>
      <c r="F29" s="261"/>
      <c r="G29" s="262"/>
      <c r="H29" s="261"/>
      <c r="I29" s="262"/>
      <c r="J29" s="261"/>
      <c r="K29" s="262"/>
      <c r="L29" s="261"/>
      <c r="M29" s="262"/>
      <c r="N29" s="261"/>
      <c r="O29" s="262"/>
      <c r="P29" s="261"/>
      <c r="Q29" s="263"/>
    </row>
    <row r="30" spans="1:17" thickBot="1" x14ac:dyDescent="0.25">
      <c r="A30" s="303" t="s">
        <v>39</v>
      </c>
      <c r="B30" s="304"/>
      <c r="C30" s="270" t="s">
        <v>8</v>
      </c>
      <c r="D30" s="271">
        <v>9</v>
      </c>
      <c r="E30" s="272">
        <v>18</v>
      </c>
      <c r="F30" s="273">
        <v>17</v>
      </c>
      <c r="G30" s="274">
        <v>17</v>
      </c>
      <c r="H30" s="273">
        <v>15</v>
      </c>
      <c r="I30" s="274">
        <v>18</v>
      </c>
      <c r="J30" s="273">
        <v>15.71</v>
      </c>
      <c r="K30" s="274">
        <v>16.420000000000002</v>
      </c>
      <c r="L30" s="273">
        <v>10</v>
      </c>
      <c r="M30" s="274">
        <v>11.428571428571429</v>
      </c>
      <c r="N30" s="273">
        <v>10</v>
      </c>
      <c r="O30" s="274">
        <v>12.142857142857142</v>
      </c>
      <c r="P30" s="273">
        <v>11</v>
      </c>
      <c r="Q30" s="275">
        <v>14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H26"/>
  <sheetViews>
    <sheetView showGridLines="0" zoomScale="110" zoomScaleNormal="110" workbookViewId="0">
      <selection activeCell="M17" sqref="L17:M17"/>
    </sheetView>
  </sheetViews>
  <sheetFormatPr defaultColWidth="9.140625" defaultRowHeight="12.75" x14ac:dyDescent="0.2"/>
  <cols>
    <col min="1" max="1" width="6" customWidth="1"/>
    <col min="2" max="2" width="27.140625" bestFit="1" customWidth="1"/>
    <col min="3" max="3" width="13.85546875" customWidth="1"/>
    <col min="4" max="4" width="17" customWidth="1"/>
    <col min="5" max="5" width="17.28515625" customWidth="1"/>
    <col min="6" max="6" width="18.28515625" customWidth="1"/>
    <col min="7" max="7" width="15.28515625" customWidth="1"/>
    <col min="8" max="8" width="17.28515625" customWidth="1"/>
  </cols>
  <sheetData>
    <row r="1" spans="2:8" x14ac:dyDescent="0.2">
      <c r="B1" s="29"/>
      <c r="C1" s="29"/>
      <c r="D1" s="29"/>
      <c r="E1" s="29"/>
      <c r="F1" s="29"/>
      <c r="G1" s="29"/>
      <c r="H1" s="29"/>
    </row>
    <row r="2" spans="2:8" ht="21" x14ac:dyDescent="0.35">
      <c r="B2" s="100" t="s">
        <v>115</v>
      </c>
      <c r="C2" s="29"/>
      <c r="D2" s="29"/>
      <c r="E2" s="29"/>
      <c r="F2" s="29"/>
      <c r="G2" s="29"/>
      <c r="H2" s="29"/>
    </row>
    <row r="3" spans="2:8" x14ac:dyDescent="0.2">
      <c r="C3" s="29"/>
      <c r="D3" s="29"/>
      <c r="E3" s="29"/>
      <c r="F3" s="29"/>
      <c r="G3" s="29"/>
      <c r="H3" s="29"/>
    </row>
    <row r="4" spans="2:8" ht="13.5" thickBot="1" x14ac:dyDescent="0.25">
      <c r="B4" s="29"/>
      <c r="C4" s="29"/>
      <c r="D4" s="29"/>
      <c r="E4" s="29"/>
      <c r="F4" s="29"/>
      <c r="G4" s="29"/>
      <c r="H4" s="29"/>
    </row>
    <row r="5" spans="2:8" ht="15.75" x14ac:dyDescent="0.25">
      <c r="B5" s="110" t="s">
        <v>3</v>
      </c>
      <c r="C5" s="111"/>
      <c r="D5" s="111"/>
      <c r="E5" s="111"/>
      <c r="F5" s="111"/>
      <c r="G5" s="111"/>
      <c r="H5" s="112"/>
    </row>
    <row r="6" spans="2:8" ht="16.5" thickBot="1" x14ac:dyDescent="0.3">
      <c r="B6" s="113" t="s">
        <v>293</v>
      </c>
      <c r="C6" s="114"/>
      <c r="D6" s="114"/>
      <c r="E6" s="114"/>
      <c r="F6" s="114"/>
      <c r="G6" s="114"/>
      <c r="H6" s="115"/>
    </row>
    <row r="7" spans="2:8" ht="16.5" thickBot="1" x14ac:dyDescent="0.25">
      <c r="B7" s="347" t="s">
        <v>116</v>
      </c>
      <c r="C7" s="350" t="s">
        <v>117</v>
      </c>
      <c r="D7" s="351"/>
      <c r="E7" s="352"/>
      <c r="F7" s="353" t="s">
        <v>10</v>
      </c>
      <c r="G7" s="354"/>
      <c r="H7" s="355"/>
    </row>
    <row r="8" spans="2:8" ht="12.75" customHeight="1" x14ac:dyDescent="0.25">
      <c r="B8" s="348"/>
      <c r="C8" s="356" t="s">
        <v>120</v>
      </c>
      <c r="D8" s="357"/>
      <c r="E8" s="358" t="s">
        <v>119</v>
      </c>
      <c r="F8" s="356" t="s">
        <v>118</v>
      </c>
      <c r="G8" s="357"/>
      <c r="H8" s="358" t="s">
        <v>119</v>
      </c>
    </row>
    <row r="9" spans="2:8" ht="32.25" thickBot="1" x14ac:dyDescent="0.3">
      <c r="B9" s="349"/>
      <c r="C9" s="184" t="s">
        <v>297</v>
      </c>
      <c r="D9" s="185" t="s">
        <v>294</v>
      </c>
      <c r="E9" s="359"/>
      <c r="F9" s="184" t="s">
        <v>297</v>
      </c>
      <c r="G9" s="185" t="s">
        <v>294</v>
      </c>
      <c r="H9" s="359"/>
    </row>
    <row r="10" spans="2:8" ht="15.75" x14ac:dyDescent="0.25">
      <c r="B10" s="101" t="s">
        <v>121</v>
      </c>
      <c r="C10" s="116">
        <v>165</v>
      </c>
      <c r="D10" s="102">
        <v>173.33</v>
      </c>
      <c r="E10" s="103">
        <f t="shared" ref="E10:E25" si="0">(C10-D10)/D10*100</f>
        <v>-4.805861651185606</v>
      </c>
      <c r="F10" s="120">
        <v>2.92</v>
      </c>
      <c r="G10" s="102">
        <v>3.17</v>
      </c>
      <c r="H10" s="103">
        <f>(F10-G10)/G10*100</f>
        <v>-7.8864353312302837</v>
      </c>
    </row>
    <row r="11" spans="2:8" ht="15.75" x14ac:dyDescent="0.25">
      <c r="B11" s="101" t="s">
        <v>122</v>
      </c>
      <c r="C11" s="117">
        <v>106.67</v>
      </c>
      <c r="D11" s="104">
        <v>110</v>
      </c>
      <c r="E11" s="103">
        <f t="shared" si="0"/>
        <v>-3.0272727272727256</v>
      </c>
      <c r="F11" s="121">
        <v>1.53</v>
      </c>
      <c r="G11" s="105">
        <v>2.1</v>
      </c>
      <c r="H11" s="103">
        <f>(F11-G11)/G11*100</f>
        <v>-27.142857142857146</v>
      </c>
    </row>
    <row r="12" spans="2:8" ht="15.75" x14ac:dyDescent="0.25">
      <c r="B12" s="101" t="s">
        <v>123</v>
      </c>
      <c r="C12" s="117">
        <v>120</v>
      </c>
      <c r="D12" s="105">
        <v>121.25</v>
      </c>
      <c r="E12" s="103">
        <f t="shared" si="0"/>
        <v>-1.0309278350515463</v>
      </c>
      <c r="F12" s="121">
        <v>3.17</v>
      </c>
      <c r="G12" s="105">
        <v>3.63</v>
      </c>
      <c r="H12" s="103">
        <f t="shared" ref="H12:H25" si="1">(F12-G12)/G12*100</f>
        <v>-12.672176308539946</v>
      </c>
    </row>
    <row r="13" spans="2:8" ht="15.75" x14ac:dyDescent="0.25">
      <c r="B13" s="101" t="s">
        <v>124</v>
      </c>
      <c r="C13" s="118"/>
      <c r="D13" s="105"/>
      <c r="E13" s="105"/>
      <c r="F13" s="122"/>
      <c r="G13" s="105"/>
      <c r="H13" s="103"/>
    </row>
    <row r="14" spans="2:8" ht="15.75" x14ac:dyDescent="0.25">
      <c r="B14" s="101" t="s">
        <v>125</v>
      </c>
      <c r="C14" s="117">
        <v>150</v>
      </c>
      <c r="D14" s="105">
        <v>130</v>
      </c>
      <c r="E14" s="105">
        <f t="shared" si="0"/>
        <v>15.384615384615385</v>
      </c>
      <c r="F14" s="121">
        <v>2.5</v>
      </c>
      <c r="G14" s="105">
        <v>2.56</v>
      </c>
      <c r="H14" s="103">
        <f t="shared" si="1"/>
        <v>-2.3437500000000022</v>
      </c>
    </row>
    <row r="15" spans="2:8" ht="15.75" x14ac:dyDescent="0.25">
      <c r="B15" s="101" t="s">
        <v>137</v>
      </c>
      <c r="C15" s="117">
        <v>89.43</v>
      </c>
      <c r="D15" s="105">
        <v>82</v>
      </c>
      <c r="E15" s="103">
        <f t="shared" si="0"/>
        <v>9.0609756097561061</v>
      </c>
      <c r="F15" s="121">
        <v>1.6</v>
      </c>
      <c r="G15" s="105">
        <v>1.39</v>
      </c>
      <c r="H15" s="103">
        <f t="shared" si="1"/>
        <v>15.107913669064763</v>
      </c>
    </row>
    <row r="16" spans="2:8" ht="15.75" x14ac:dyDescent="0.25">
      <c r="B16" s="101" t="s">
        <v>126</v>
      </c>
      <c r="C16" s="117">
        <v>100</v>
      </c>
      <c r="D16" s="105">
        <v>81.5</v>
      </c>
      <c r="E16" s="103">
        <f t="shared" si="0"/>
        <v>22.699386503067483</v>
      </c>
      <c r="F16" s="121">
        <v>3</v>
      </c>
      <c r="G16" s="105">
        <v>2.54</v>
      </c>
      <c r="H16" s="103">
        <f t="shared" si="1"/>
        <v>18.110236220472441</v>
      </c>
    </row>
    <row r="17" spans="2:8" ht="15.75" x14ac:dyDescent="0.25">
      <c r="B17" s="101" t="s">
        <v>127</v>
      </c>
      <c r="C17" s="117">
        <v>172</v>
      </c>
      <c r="D17" s="104">
        <v>178</v>
      </c>
      <c r="E17" s="103">
        <f t="shared" si="0"/>
        <v>-3.3707865168539324</v>
      </c>
      <c r="F17" s="121">
        <v>3.23</v>
      </c>
      <c r="G17" s="104">
        <v>3.27</v>
      </c>
      <c r="H17" s="103">
        <f t="shared" si="1"/>
        <v>-1.2232415902140683</v>
      </c>
    </row>
    <row r="18" spans="2:8" ht="15.75" x14ac:dyDescent="0.25">
      <c r="B18" s="101" t="s">
        <v>128</v>
      </c>
      <c r="C18" s="117">
        <v>139</v>
      </c>
      <c r="D18" s="105">
        <v>132.5</v>
      </c>
      <c r="E18" s="103">
        <f t="shared" si="0"/>
        <v>4.9056603773584913</v>
      </c>
      <c r="F18" s="121">
        <v>2.15</v>
      </c>
      <c r="G18" s="105">
        <v>2.33</v>
      </c>
      <c r="H18" s="103">
        <f t="shared" si="1"/>
        <v>-7.7253218884120232</v>
      </c>
    </row>
    <row r="19" spans="2:8" ht="15.75" x14ac:dyDescent="0.25">
      <c r="B19" s="101" t="s">
        <v>129</v>
      </c>
      <c r="C19" s="117">
        <v>125</v>
      </c>
      <c r="D19" s="105">
        <v>120</v>
      </c>
      <c r="E19" s="103">
        <f t="shared" si="0"/>
        <v>4.1666666666666661</v>
      </c>
      <c r="F19" s="121">
        <v>2.56</v>
      </c>
      <c r="G19" s="105">
        <v>3.5</v>
      </c>
      <c r="H19" s="103">
        <f t="shared" si="1"/>
        <v>-26.857142857142858</v>
      </c>
    </row>
    <row r="20" spans="2:8" ht="15.75" x14ac:dyDescent="0.25">
      <c r="B20" s="101" t="s">
        <v>130</v>
      </c>
      <c r="C20" s="117">
        <v>160</v>
      </c>
      <c r="D20" s="105">
        <v>151.66999999999999</v>
      </c>
      <c r="E20" s="103">
        <f t="shared" si="0"/>
        <v>5.4921869849014389</v>
      </c>
      <c r="F20" s="121">
        <v>2.57</v>
      </c>
      <c r="G20" s="105">
        <v>2.5</v>
      </c>
      <c r="H20" s="103">
        <f t="shared" si="1"/>
        <v>2.7999999999999936</v>
      </c>
    </row>
    <row r="21" spans="2:8" ht="15.75" x14ac:dyDescent="0.25">
      <c r="B21" s="101" t="s">
        <v>131</v>
      </c>
      <c r="C21" s="117">
        <v>121.57</v>
      </c>
      <c r="D21" s="105">
        <v>121.57</v>
      </c>
      <c r="E21" s="103">
        <f t="shared" si="0"/>
        <v>0</v>
      </c>
      <c r="F21" s="121">
        <v>2.41</v>
      </c>
      <c r="G21" s="105">
        <v>2.41</v>
      </c>
      <c r="H21" s="103">
        <f t="shared" si="1"/>
        <v>0</v>
      </c>
    </row>
    <row r="22" spans="2:8" ht="15.75" x14ac:dyDescent="0.25">
      <c r="B22" s="101" t="s">
        <v>132</v>
      </c>
      <c r="C22" s="117">
        <v>65</v>
      </c>
      <c r="D22" s="105">
        <v>60</v>
      </c>
      <c r="E22" s="103">
        <f t="shared" si="0"/>
        <v>8.3333333333333321</v>
      </c>
      <c r="F22" s="121">
        <v>1.45</v>
      </c>
      <c r="G22" s="105">
        <v>1.4</v>
      </c>
      <c r="H22" s="103">
        <f t="shared" si="1"/>
        <v>3.5714285714285747</v>
      </c>
    </row>
    <row r="23" spans="2:8" ht="15.75" x14ac:dyDescent="0.25">
      <c r="B23" s="101" t="s">
        <v>133</v>
      </c>
      <c r="C23" s="117">
        <v>140</v>
      </c>
      <c r="D23" s="105">
        <v>150</v>
      </c>
      <c r="E23" s="103">
        <f t="shared" si="0"/>
        <v>-6.666666666666667</v>
      </c>
      <c r="F23" s="121">
        <v>1.7</v>
      </c>
      <c r="G23" s="105">
        <v>2.4500000000000002</v>
      </c>
      <c r="H23" s="103">
        <f t="shared" si="1"/>
        <v>-30.61224489795919</v>
      </c>
    </row>
    <row r="24" spans="2:8" ht="15.75" x14ac:dyDescent="0.25">
      <c r="B24" s="101" t="s">
        <v>134</v>
      </c>
      <c r="C24" s="117">
        <v>139</v>
      </c>
      <c r="D24" s="105">
        <v>145</v>
      </c>
      <c r="E24" s="103">
        <f t="shared" si="0"/>
        <v>-4.1379310344827589</v>
      </c>
      <c r="F24" s="121">
        <v>2.79</v>
      </c>
      <c r="G24" s="105">
        <v>2.64</v>
      </c>
      <c r="H24" s="103">
        <f t="shared" si="1"/>
        <v>5.6818181818181781</v>
      </c>
    </row>
    <row r="25" spans="2:8" ht="16.5" thickBot="1" x14ac:dyDescent="0.3">
      <c r="B25" s="106" t="s">
        <v>135</v>
      </c>
      <c r="C25" s="119">
        <v>115</v>
      </c>
      <c r="D25" s="107">
        <v>115</v>
      </c>
      <c r="E25" s="108">
        <f t="shared" si="0"/>
        <v>0</v>
      </c>
      <c r="F25" s="123">
        <v>2.65</v>
      </c>
      <c r="G25" s="107">
        <v>2.65</v>
      </c>
      <c r="H25" s="109">
        <f t="shared" si="1"/>
        <v>0</v>
      </c>
    </row>
    <row r="26" spans="2:8" x14ac:dyDescent="0.2">
      <c r="B26" s="29"/>
      <c r="C26" s="29"/>
      <c r="D26" s="29"/>
      <c r="E26" s="29"/>
      <c r="F26" s="29"/>
      <c r="G26" s="29"/>
      <c r="H26" s="29"/>
    </row>
  </sheetData>
  <mergeCells count="7">
    <mergeCell ref="B7:B9"/>
    <mergeCell ref="C7:E7"/>
    <mergeCell ref="F7:H7"/>
    <mergeCell ref="C8:D8"/>
    <mergeCell ref="E8:E9"/>
    <mergeCell ref="F8:G8"/>
    <mergeCell ref="H8:H9"/>
  </mergeCells>
  <phoneticPr fontId="15" type="noConversion"/>
  <conditionalFormatting sqref="E10:E12 E14:E25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H10:H25">
    <cfRule type="cellIs" dxfId="9" priority="1" operator="lessThan">
      <formula>0</formula>
    </cfRule>
    <cfRule type="cellIs" dxfId="8" priority="2" operator="greaterThan">
      <formula>0</formula>
    </cfRule>
  </conditionalFormatting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29"/>
  <sheetViews>
    <sheetView showGridLines="0" workbookViewId="0">
      <selection activeCell="B24" sqref="B24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5" width="8.140625" customWidth="1"/>
    <col min="6" max="6" width="22.5703125" customWidth="1"/>
    <col min="7" max="7" width="14" customWidth="1"/>
    <col min="8" max="9" width="11.5703125" bestFit="1" customWidth="1"/>
    <col min="10" max="10" width="8.28515625" customWidth="1"/>
    <col min="11" max="11" width="23" customWidth="1"/>
    <col min="12" max="12" width="19.28515625" customWidth="1"/>
    <col min="13" max="14" width="11.5703125" bestFit="1" customWidth="1"/>
    <col min="15" max="15" width="8" customWidth="1"/>
    <col min="16" max="16" width="22.5703125" customWidth="1"/>
    <col min="17" max="18" width="11.5703125" bestFit="1" customWidth="1"/>
  </cols>
  <sheetData>
    <row r="1" spans="1:19" ht="15.75" x14ac:dyDescent="0.25">
      <c r="A1" s="340" t="s">
        <v>302</v>
      </c>
      <c r="K1" s="29"/>
      <c r="L1" s="29"/>
      <c r="M1" s="29"/>
      <c r="N1" s="29"/>
      <c r="O1" s="29"/>
      <c r="P1" s="29"/>
      <c r="Q1" s="29"/>
      <c r="R1" s="29"/>
      <c r="S1" s="29"/>
    </row>
    <row r="2" spans="1:19" ht="13.5" x14ac:dyDescent="0.25">
      <c r="A2" s="341" t="s">
        <v>303</v>
      </c>
      <c r="K2" s="29"/>
      <c r="L2" s="29"/>
      <c r="M2" s="29"/>
      <c r="N2" s="29"/>
      <c r="O2" s="29"/>
      <c r="P2" s="29"/>
      <c r="Q2" s="29"/>
      <c r="R2" s="29"/>
      <c r="S2" s="29"/>
    </row>
    <row r="3" spans="1:19" ht="15.75" x14ac:dyDescent="0.25">
      <c r="A3" s="342"/>
      <c r="K3" s="29"/>
      <c r="L3" s="29"/>
      <c r="M3" s="29"/>
      <c r="N3" s="29"/>
      <c r="O3" s="29"/>
      <c r="P3" s="29"/>
      <c r="Q3" s="29"/>
      <c r="R3" s="29"/>
      <c r="S3" s="29"/>
    </row>
    <row r="4" spans="1:19" ht="15.75" x14ac:dyDescent="0.25">
      <c r="A4" s="343" t="s">
        <v>252</v>
      </c>
      <c r="B4" s="344"/>
      <c r="C4" s="344"/>
      <c r="D4" s="344"/>
      <c r="E4" s="344"/>
      <c r="F4" s="343" t="s">
        <v>267</v>
      </c>
      <c r="G4" s="344"/>
      <c r="H4" s="344"/>
      <c r="I4" s="344"/>
    </row>
    <row r="5" spans="1:19" ht="13.5" thickBot="1" x14ac:dyDescent="0.25"/>
    <row r="6" spans="1:19" ht="14.25" customHeight="1" x14ac:dyDescent="0.2">
      <c r="A6" s="305" t="s">
        <v>255</v>
      </c>
      <c r="B6" s="367" t="s">
        <v>118</v>
      </c>
      <c r="C6" s="366"/>
      <c r="D6" s="363" t="s">
        <v>243</v>
      </c>
      <c r="F6" s="305" t="s">
        <v>255</v>
      </c>
      <c r="G6" s="367" t="s">
        <v>118</v>
      </c>
      <c r="H6" s="366"/>
      <c r="I6" s="363" t="s">
        <v>243</v>
      </c>
    </row>
    <row r="7" spans="1:19" ht="15" thickBot="1" x14ac:dyDescent="0.25">
      <c r="A7" s="306"/>
      <c r="B7" s="307">
        <v>44563</v>
      </c>
      <c r="C7" s="308">
        <v>44556</v>
      </c>
      <c r="D7" s="368"/>
      <c r="F7" s="306"/>
      <c r="G7" s="307">
        <v>44563</v>
      </c>
      <c r="H7" s="308">
        <v>44556</v>
      </c>
      <c r="I7" s="368"/>
    </row>
    <row r="8" spans="1:19" ht="15.75" x14ac:dyDescent="0.25">
      <c r="A8" s="369" t="s">
        <v>244</v>
      </c>
      <c r="B8" s="370"/>
      <c r="C8" s="370"/>
      <c r="D8" s="371"/>
      <c r="F8" s="334" t="s">
        <v>250</v>
      </c>
      <c r="G8" s="335"/>
      <c r="H8" s="335"/>
      <c r="I8" s="336"/>
    </row>
    <row r="9" spans="1:19" ht="15.75" thickBot="1" x14ac:dyDescent="0.3">
      <c r="A9" s="309" t="s">
        <v>260</v>
      </c>
      <c r="B9" s="310">
        <v>2.0699999999999998</v>
      </c>
      <c r="C9" s="311">
        <v>2.5</v>
      </c>
      <c r="D9" s="312">
        <v>-17.200000000000006</v>
      </c>
      <c r="F9" s="313" t="s">
        <v>251</v>
      </c>
      <c r="G9" s="314">
        <v>3.6</v>
      </c>
      <c r="H9" s="315">
        <v>3.18</v>
      </c>
      <c r="I9" s="316">
        <v>13.207547169811317</v>
      </c>
    </row>
    <row r="10" spans="1:19" ht="15" x14ac:dyDescent="0.25">
      <c r="A10" s="309" t="s">
        <v>261</v>
      </c>
      <c r="B10" s="317">
        <v>2.5</v>
      </c>
      <c r="C10" s="311">
        <v>2.35</v>
      </c>
      <c r="D10" s="312">
        <v>6.3829787234042508</v>
      </c>
    </row>
    <row r="11" spans="1:19" ht="15" x14ac:dyDescent="0.25">
      <c r="A11" s="309" t="s">
        <v>248</v>
      </c>
      <c r="B11" s="317">
        <v>1.83</v>
      </c>
      <c r="C11" s="311">
        <v>1.83</v>
      </c>
      <c r="D11" s="312">
        <v>0</v>
      </c>
    </row>
    <row r="12" spans="1:19" ht="15" x14ac:dyDescent="0.25">
      <c r="A12" s="309" t="s">
        <v>217</v>
      </c>
      <c r="B12" s="317">
        <v>1.91</v>
      </c>
      <c r="C12" s="311">
        <v>1.93</v>
      </c>
      <c r="D12" s="312">
        <v>-1.0362694300518145</v>
      </c>
    </row>
    <row r="13" spans="1:19" ht="15.75" thickBot="1" x14ac:dyDescent="0.3">
      <c r="A13" s="313" t="s">
        <v>218</v>
      </c>
      <c r="B13" s="318">
        <v>1.86</v>
      </c>
      <c r="C13" s="315">
        <v>1.94</v>
      </c>
      <c r="D13" s="319">
        <v>-4.123711340206178</v>
      </c>
    </row>
    <row r="14" spans="1:19" ht="15.75" x14ac:dyDescent="0.25">
      <c r="A14" s="369" t="s">
        <v>250</v>
      </c>
      <c r="B14" s="370"/>
      <c r="C14" s="370"/>
      <c r="D14" s="371" t="s">
        <v>140</v>
      </c>
    </row>
    <row r="15" spans="1:19" ht="15.75" thickBot="1" x14ac:dyDescent="0.3">
      <c r="A15" s="313" t="s">
        <v>251</v>
      </c>
      <c r="B15" s="314">
        <v>3.75</v>
      </c>
      <c r="C15" s="321">
        <v>3.26</v>
      </c>
      <c r="D15" s="316">
        <v>15.030674846625775</v>
      </c>
    </row>
    <row r="16" spans="1:19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1:19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ht="15.75" x14ac:dyDescent="0.25">
      <c r="A18" s="345" t="s">
        <v>253</v>
      </c>
      <c r="B18" s="346"/>
      <c r="C18" s="346"/>
      <c r="D18" s="346"/>
      <c r="E18" s="346"/>
      <c r="F18" s="345" t="s">
        <v>254</v>
      </c>
      <c r="G18" s="346"/>
      <c r="H18" s="346"/>
      <c r="I18" s="346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ht="13.5" thickBot="1" x14ac:dyDescent="0.25"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5.75" customHeight="1" x14ac:dyDescent="0.2">
      <c r="A20" s="305" t="s">
        <v>255</v>
      </c>
      <c r="B20" s="365" t="s">
        <v>118</v>
      </c>
      <c r="C20" s="366"/>
      <c r="D20" s="363" t="s">
        <v>243</v>
      </c>
      <c r="F20" s="305" t="s">
        <v>255</v>
      </c>
      <c r="G20" s="365" t="s">
        <v>118</v>
      </c>
      <c r="H20" s="366"/>
      <c r="I20" s="363" t="s">
        <v>243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ht="16.5" customHeight="1" thickBot="1" x14ac:dyDescent="0.25">
      <c r="A21" s="306"/>
      <c r="B21" s="307">
        <v>44563</v>
      </c>
      <c r="C21" s="308">
        <v>44556</v>
      </c>
      <c r="D21" s="364"/>
      <c r="F21" s="322"/>
      <c r="G21" s="307">
        <v>44563</v>
      </c>
      <c r="H21" s="308">
        <v>44556</v>
      </c>
      <c r="I21" s="364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5.75" x14ac:dyDescent="0.25">
      <c r="A22" s="360" t="s">
        <v>245</v>
      </c>
      <c r="B22" s="361"/>
      <c r="C22" s="361"/>
      <c r="D22" s="362"/>
      <c r="F22" s="360" t="s">
        <v>245</v>
      </c>
      <c r="G22" s="361"/>
      <c r="H22" s="361"/>
      <c r="I22" s="362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ht="15.75" thickBot="1" x14ac:dyDescent="0.3">
      <c r="A23" s="313" t="s">
        <v>12</v>
      </c>
      <c r="B23" s="318">
        <v>1.66</v>
      </c>
      <c r="C23" s="323">
        <v>1.54</v>
      </c>
      <c r="D23" s="316">
        <v>7.792207792207785</v>
      </c>
      <c r="F23" s="313" t="s">
        <v>12</v>
      </c>
      <c r="G23" s="318">
        <v>2.79</v>
      </c>
      <c r="H23" s="323">
        <v>2.68</v>
      </c>
      <c r="I23" s="316">
        <v>4.1044776119402933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ht="15.75" thickBot="1" x14ac:dyDescent="0.3">
      <c r="A24" s="309" t="s">
        <v>246</v>
      </c>
      <c r="B24" s="317">
        <v>14.64</v>
      </c>
      <c r="C24" s="324">
        <v>14.3</v>
      </c>
      <c r="D24" s="320">
        <v>2.3776223776223766</v>
      </c>
      <c r="F24" s="313" t="s">
        <v>247</v>
      </c>
      <c r="G24" s="318">
        <v>13.25</v>
      </c>
      <c r="H24" s="323">
        <v>12.77</v>
      </c>
      <c r="I24" s="316">
        <v>3.7588097102584221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ht="15.75" thickBot="1" x14ac:dyDescent="0.3">
      <c r="A25" s="325" t="s">
        <v>22</v>
      </c>
      <c r="B25" s="326">
        <v>1.84</v>
      </c>
      <c r="C25" s="327">
        <v>1.6</v>
      </c>
      <c r="D25" s="328">
        <v>15</v>
      </c>
      <c r="F25" s="325" t="s">
        <v>22</v>
      </c>
      <c r="G25" s="326">
        <v>2.14</v>
      </c>
      <c r="H25" s="327">
        <v>1.91</v>
      </c>
      <c r="I25" s="328">
        <v>12.041884816753939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ht="15.75" x14ac:dyDescent="0.25">
      <c r="A26" s="337" t="s">
        <v>249</v>
      </c>
      <c r="B26" s="338"/>
      <c r="C26" s="338"/>
      <c r="D26" s="339"/>
      <c r="F26" s="337" t="s">
        <v>249</v>
      </c>
      <c r="G26" s="338"/>
      <c r="H26" s="338"/>
      <c r="I26" s="339"/>
    </row>
    <row r="27" spans="1:19" ht="15" x14ac:dyDescent="0.25">
      <c r="A27" s="329" t="s">
        <v>246</v>
      </c>
      <c r="B27" s="330">
        <v>6.47</v>
      </c>
      <c r="C27" s="331">
        <v>6.37</v>
      </c>
      <c r="D27" s="332">
        <v>1.5698587127158499</v>
      </c>
      <c r="F27" s="329" t="s">
        <v>270</v>
      </c>
      <c r="G27" s="333">
        <v>8.3000000000000007</v>
      </c>
      <c r="H27" s="331">
        <v>8.16</v>
      </c>
      <c r="I27" s="332">
        <v>1.7156862745098109</v>
      </c>
    </row>
    <row r="28" spans="1:19" ht="15.75" thickBot="1" x14ac:dyDescent="0.3">
      <c r="A28" s="313" t="s">
        <v>247</v>
      </c>
      <c r="B28" s="314">
        <v>15.28</v>
      </c>
      <c r="C28" s="315">
        <v>15.83</v>
      </c>
      <c r="D28" s="316">
        <v>-3.4744156664561001</v>
      </c>
      <c r="F28" s="313" t="s">
        <v>247</v>
      </c>
      <c r="G28" s="318">
        <v>15.47</v>
      </c>
      <c r="H28" s="323">
        <v>14.25</v>
      </c>
      <c r="I28" s="316">
        <v>8.5614035087719333</v>
      </c>
    </row>
    <row r="29" spans="1:19" ht="15.75" thickBot="1" x14ac:dyDescent="0.3">
      <c r="F29" s="313" t="s">
        <v>22</v>
      </c>
      <c r="G29" s="318">
        <v>1.1499999999999999</v>
      </c>
      <c r="H29" s="323">
        <v>1.1499999999999999</v>
      </c>
      <c r="I29" s="316">
        <v>0</v>
      </c>
    </row>
  </sheetData>
  <mergeCells count="12">
    <mergeCell ref="B6:C6"/>
    <mergeCell ref="D6:D7"/>
    <mergeCell ref="G6:H6"/>
    <mergeCell ref="I6:I7"/>
    <mergeCell ref="B20:C20"/>
    <mergeCell ref="A8:D8"/>
    <mergeCell ref="A14:D14"/>
    <mergeCell ref="A22:D22"/>
    <mergeCell ref="F22:I22"/>
    <mergeCell ref="D20:D21"/>
    <mergeCell ref="G20:H20"/>
    <mergeCell ref="I20:I21"/>
  </mergeCells>
  <conditionalFormatting sqref="D9:D15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I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D23:D29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23:I27 I2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E75"/>
  <sheetViews>
    <sheetView showGridLines="0" workbookViewId="0">
      <selection activeCell="R51" sqref="R51"/>
    </sheetView>
  </sheetViews>
  <sheetFormatPr defaultRowHeight="12.75" x14ac:dyDescent="0.2"/>
  <cols>
    <col min="1" max="1" width="17.28515625" customWidth="1"/>
    <col min="2" max="2" width="13" customWidth="1"/>
    <col min="3" max="4" width="10.140625" bestFit="1" customWidth="1"/>
  </cols>
  <sheetData>
    <row r="2" spans="1:2" ht="21" x14ac:dyDescent="0.35">
      <c r="A2" s="125" t="s">
        <v>304</v>
      </c>
      <c r="B2" s="125"/>
    </row>
    <row r="59" spans="1:5" x14ac:dyDescent="0.2">
      <c r="D59" s="192"/>
      <c r="E59" s="192"/>
    </row>
    <row r="60" spans="1:5" x14ac:dyDescent="0.2">
      <c r="D60" s="192"/>
      <c r="E60" s="192"/>
    </row>
    <row r="61" spans="1:5" x14ac:dyDescent="0.2">
      <c r="A61" s="126"/>
      <c r="B61" s="127">
        <f>'ceny zakupu_sieci handlowe'!C7</f>
        <v>44556</v>
      </c>
      <c r="C61" s="127">
        <f>'ceny zakupu_sieci handlowe'!B7</f>
        <v>44563</v>
      </c>
      <c r="D61" s="193"/>
      <c r="E61" s="192"/>
    </row>
    <row r="62" spans="1:5" x14ac:dyDescent="0.2">
      <c r="A62" s="126" t="s">
        <v>260</v>
      </c>
      <c r="B62" s="128">
        <f>'ceny zakupu_sieci handlowe'!C9</f>
        <v>2.5</v>
      </c>
      <c r="C62" s="128">
        <f>'ceny zakupu_sieci handlowe'!B9</f>
        <v>2.0699999999999998</v>
      </c>
      <c r="D62" s="194"/>
      <c r="E62" s="192"/>
    </row>
    <row r="63" spans="1:5" x14ac:dyDescent="0.2">
      <c r="A63" s="126" t="s">
        <v>261</v>
      </c>
      <c r="B63" s="128">
        <f>'ceny zakupu_sieci handlowe'!C10</f>
        <v>2.35</v>
      </c>
      <c r="C63" s="128">
        <f>'ceny zakupu_sieci handlowe'!B10</f>
        <v>2.5</v>
      </c>
      <c r="D63" s="194"/>
      <c r="E63" s="192"/>
    </row>
    <row r="64" spans="1:5" x14ac:dyDescent="0.2">
      <c r="A64" s="126" t="s">
        <v>248</v>
      </c>
      <c r="B64" s="128">
        <f>'ceny zakupu_sieci handlowe'!C11</f>
        <v>1.83</v>
      </c>
      <c r="C64" s="128">
        <f>'ceny zakupu_sieci handlowe'!B11</f>
        <v>1.83</v>
      </c>
      <c r="D64" s="194"/>
      <c r="E64" s="192"/>
    </row>
    <row r="65" spans="1:5" x14ac:dyDescent="0.2">
      <c r="A65" s="126" t="s">
        <v>217</v>
      </c>
      <c r="B65" s="128">
        <f>'ceny zakupu_sieci handlowe'!C12</f>
        <v>1.93</v>
      </c>
      <c r="C65" s="128">
        <f>'ceny zakupu_sieci handlowe'!B12</f>
        <v>1.91</v>
      </c>
      <c r="D65" s="194"/>
      <c r="E65" s="192"/>
    </row>
    <row r="66" spans="1:5" x14ac:dyDescent="0.2">
      <c r="A66" s="126" t="s">
        <v>218</v>
      </c>
      <c r="B66" s="128">
        <f>'ceny zakupu_sieci handlowe'!C13</f>
        <v>1.94</v>
      </c>
      <c r="C66" s="128">
        <f>'ceny zakupu_sieci handlowe'!B13</f>
        <v>1.86</v>
      </c>
      <c r="D66" s="194"/>
      <c r="E66" s="192"/>
    </row>
    <row r="67" spans="1:5" x14ac:dyDescent="0.2">
      <c r="D67" s="192"/>
      <c r="E67" s="192"/>
    </row>
    <row r="68" spans="1:5" x14ac:dyDescent="0.2">
      <c r="D68" s="192"/>
      <c r="E68" s="192"/>
    </row>
    <row r="69" spans="1:5" x14ac:dyDescent="0.2">
      <c r="A69" s="126"/>
      <c r="B69" s="127">
        <f>'ceny zakupu_sieci handlowe'!C7</f>
        <v>44556</v>
      </c>
      <c r="C69" s="127">
        <f>'ceny zakupu_sieci handlowe'!B7</f>
        <v>44563</v>
      </c>
      <c r="D69" s="193"/>
      <c r="E69" s="192"/>
    </row>
    <row r="70" spans="1:5" ht="15.75" x14ac:dyDescent="0.25">
      <c r="A70" s="129" t="s">
        <v>251</v>
      </c>
      <c r="B70">
        <v>3.26</v>
      </c>
      <c r="C70">
        <v>3.75</v>
      </c>
      <c r="D70" s="194"/>
      <c r="E70" s="192"/>
    </row>
    <row r="71" spans="1:5" ht="15.75" x14ac:dyDescent="0.25">
      <c r="A71" s="129" t="s">
        <v>306</v>
      </c>
      <c r="B71" s="191">
        <f>'ceny zakupu_sieci handlowe'!C15</f>
        <v>3.26</v>
      </c>
      <c r="C71" s="128">
        <f>'ceny zakupu_sieci handlowe'!B15</f>
        <v>3.75</v>
      </c>
      <c r="D71" s="194"/>
      <c r="E71" s="192"/>
    </row>
    <row r="72" spans="1:5" x14ac:dyDescent="0.2">
      <c r="D72" s="192"/>
      <c r="E72" s="192"/>
    </row>
    <row r="73" spans="1:5" x14ac:dyDescent="0.2">
      <c r="D73" s="192"/>
      <c r="E73" s="192"/>
    </row>
    <row r="74" spans="1:5" x14ac:dyDescent="0.2">
      <c r="D74" s="192"/>
      <c r="E74" s="192"/>
    </row>
    <row r="75" spans="1:5" x14ac:dyDescent="0.2">
      <c r="D75" s="192"/>
      <c r="E75" s="192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D70"/>
  <sheetViews>
    <sheetView showGridLines="0" workbookViewId="0">
      <selection activeCell="L16" sqref="L16"/>
    </sheetView>
  </sheetViews>
  <sheetFormatPr defaultRowHeight="12.75" x14ac:dyDescent="0.2"/>
  <cols>
    <col min="1" max="1" width="21.140625" customWidth="1"/>
    <col min="2" max="2" width="12.7109375" customWidth="1"/>
    <col min="3" max="4" width="10.140625" bestFit="1" customWidth="1"/>
  </cols>
  <sheetData>
    <row r="2" spans="1:2" ht="21" x14ac:dyDescent="0.35">
      <c r="A2" s="125" t="s">
        <v>305</v>
      </c>
      <c r="B2" s="125"/>
    </row>
    <row r="59" spans="1:4" x14ac:dyDescent="0.2">
      <c r="D59" s="192"/>
    </row>
    <row r="60" spans="1:4" x14ac:dyDescent="0.2">
      <c r="A60" s="126"/>
      <c r="B60" s="127">
        <f>'ceny zakupu_sieci handlowe'!C21</f>
        <v>44556</v>
      </c>
      <c r="C60" s="127">
        <f>'ceny zakupu_sieci handlowe'!B21</f>
        <v>44563</v>
      </c>
      <c r="D60" s="193"/>
    </row>
    <row r="61" spans="1:4" x14ac:dyDescent="0.2">
      <c r="A61" s="126" t="s">
        <v>12</v>
      </c>
      <c r="B61" s="128">
        <f>'ceny zakupu_sieci handlowe'!C23</f>
        <v>1.54</v>
      </c>
      <c r="C61" s="128">
        <f>'ceny zakupu_sieci handlowe'!B23</f>
        <v>1.66</v>
      </c>
      <c r="D61" s="194"/>
    </row>
    <row r="62" spans="1:4" x14ac:dyDescent="0.2">
      <c r="A62" s="126" t="s">
        <v>246</v>
      </c>
      <c r="B62" s="128">
        <f>'ceny zakupu_sieci handlowe'!C24</f>
        <v>14.3</v>
      </c>
      <c r="C62" s="128">
        <f>'ceny zakupu_sieci handlowe'!B24</f>
        <v>14.64</v>
      </c>
      <c r="D62" s="194"/>
    </row>
    <row r="63" spans="1:4" x14ac:dyDescent="0.2">
      <c r="A63" s="126" t="s">
        <v>22</v>
      </c>
      <c r="B63" s="128">
        <f>'ceny zakupu_sieci handlowe'!C25</f>
        <v>1.6</v>
      </c>
      <c r="C63" s="128">
        <f>'ceny zakupu_sieci handlowe'!B25</f>
        <v>1.84</v>
      </c>
      <c r="D63" s="194"/>
    </row>
    <row r="64" spans="1:4" x14ac:dyDescent="0.2">
      <c r="D64" s="192"/>
    </row>
    <row r="65" spans="1:4" x14ac:dyDescent="0.2">
      <c r="A65" s="126"/>
      <c r="B65" s="127">
        <f>'ceny zakupu_sieci handlowe'!C21</f>
        <v>44556</v>
      </c>
      <c r="C65" s="127">
        <f>'ceny zakupu_sieci handlowe'!B21</f>
        <v>44563</v>
      </c>
      <c r="D65" s="193"/>
    </row>
    <row r="66" spans="1:4" x14ac:dyDescent="0.2">
      <c r="A66" s="126" t="s">
        <v>270</v>
      </c>
      <c r="B66" s="128">
        <f>'ceny zakupu_sieci handlowe'!C27</f>
        <v>6.37</v>
      </c>
      <c r="C66" s="128">
        <f>'ceny zakupu_sieci handlowe'!B27</f>
        <v>6.47</v>
      </c>
      <c r="D66" s="194"/>
    </row>
    <row r="67" spans="1:4" x14ac:dyDescent="0.2">
      <c r="A67" s="126" t="s">
        <v>246</v>
      </c>
      <c r="B67" s="128">
        <f>'ceny zakupu_sieci handlowe'!C28</f>
        <v>15.83</v>
      </c>
      <c r="C67" s="128">
        <f>'ceny zakupu_sieci handlowe'!B28</f>
        <v>15.28</v>
      </c>
      <c r="D67" s="194"/>
    </row>
    <row r="68" spans="1:4" x14ac:dyDescent="0.2">
      <c r="A68" s="126" t="s">
        <v>247</v>
      </c>
      <c r="B68" s="128">
        <v>13.25</v>
      </c>
      <c r="C68" s="128">
        <v>12.77</v>
      </c>
      <c r="D68" s="194"/>
    </row>
    <row r="69" spans="1:4" x14ac:dyDescent="0.2">
      <c r="D69" s="192"/>
    </row>
    <row r="70" spans="1:4" x14ac:dyDescent="0.2">
      <c r="D70" s="19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31"/>
  <sheetViews>
    <sheetView showGridLines="0" showZeros="0" zoomScale="90" workbookViewId="0">
      <selection activeCell="D33" sqref="D33"/>
    </sheetView>
  </sheetViews>
  <sheetFormatPr defaultRowHeight="12.75" x14ac:dyDescent="0.2"/>
  <cols>
    <col min="1" max="1" width="4.85546875" style="25" bestFit="1" customWidth="1"/>
    <col min="2" max="2" width="48.28515625" style="25" customWidth="1"/>
    <col min="3" max="12" width="16.42578125" style="25" customWidth="1"/>
    <col min="13" max="16384" width="9.140625" style="25"/>
  </cols>
  <sheetData>
    <row r="1" spans="1:12" ht="15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15" x14ac:dyDescent="0.25">
      <c r="A2" s="135" t="s">
        <v>158</v>
      </c>
      <c r="B2" s="36"/>
      <c r="C2" s="36"/>
      <c r="D2" s="36"/>
      <c r="E2" s="36"/>
      <c r="F2" s="36"/>
      <c r="G2" s="36"/>
      <c r="H2" s="134"/>
      <c r="I2" s="134"/>
      <c r="J2" s="134"/>
      <c r="K2" s="134"/>
      <c r="L2" s="134"/>
    </row>
    <row r="3" spans="1:12" ht="15.75" thickBot="1" x14ac:dyDescent="0.3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12" ht="15" x14ac:dyDescent="0.25">
      <c r="A4" s="136"/>
      <c r="B4" s="137"/>
      <c r="C4" s="131" t="s">
        <v>170</v>
      </c>
      <c r="D4" s="131"/>
      <c r="E4" s="131"/>
      <c r="F4" s="138"/>
      <c r="G4" s="131" t="s">
        <v>171</v>
      </c>
      <c r="H4" s="131"/>
      <c r="I4" s="131"/>
      <c r="J4" s="138"/>
      <c r="K4" s="131" t="s">
        <v>172</v>
      </c>
      <c r="L4" s="139"/>
    </row>
    <row r="5" spans="1:12" ht="15" x14ac:dyDescent="0.25">
      <c r="A5" s="132" t="s">
        <v>173</v>
      </c>
      <c r="B5" s="133" t="s">
        <v>174</v>
      </c>
      <c r="C5" s="140" t="s">
        <v>143</v>
      </c>
      <c r="D5" s="140"/>
      <c r="E5" s="140" t="s">
        <v>175</v>
      </c>
      <c r="F5" s="141"/>
      <c r="G5" s="140" t="s">
        <v>143</v>
      </c>
      <c r="H5" s="140"/>
      <c r="I5" s="140" t="s">
        <v>175</v>
      </c>
      <c r="J5" s="141"/>
      <c r="K5" s="140" t="s">
        <v>143</v>
      </c>
      <c r="L5" s="142"/>
    </row>
    <row r="6" spans="1:12" ht="15.75" thickBot="1" x14ac:dyDescent="0.3">
      <c r="A6" s="143"/>
      <c r="B6" s="144"/>
      <c r="C6" s="145" t="s">
        <v>271</v>
      </c>
      <c r="D6" s="146" t="s">
        <v>272</v>
      </c>
      <c r="E6" s="145" t="s">
        <v>271</v>
      </c>
      <c r="F6" s="146" t="s">
        <v>272</v>
      </c>
      <c r="G6" s="145" t="s">
        <v>271</v>
      </c>
      <c r="H6" s="146" t="s">
        <v>272</v>
      </c>
      <c r="I6" s="145" t="s">
        <v>271</v>
      </c>
      <c r="J6" s="146" t="s">
        <v>272</v>
      </c>
      <c r="K6" s="145" t="s">
        <v>271</v>
      </c>
      <c r="L6" s="147" t="s">
        <v>272</v>
      </c>
    </row>
    <row r="7" spans="1:12" ht="15" x14ac:dyDescent="0.25">
      <c r="A7" s="148" t="s">
        <v>176</v>
      </c>
      <c r="B7" s="149" t="s">
        <v>177</v>
      </c>
      <c r="C7" s="150">
        <v>5948.5119999999997</v>
      </c>
      <c r="D7" s="151">
        <v>15137.871999999999</v>
      </c>
      <c r="E7" s="150">
        <v>18290.811000000002</v>
      </c>
      <c r="F7" s="152">
        <v>100305.872</v>
      </c>
      <c r="G7" s="150">
        <v>57163.148000000001</v>
      </c>
      <c r="H7" s="151">
        <v>32077.56</v>
      </c>
      <c r="I7" s="150">
        <v>204933.484</v>
      </c>
      <c r="J7" s="152">
        <v>123444.33900000001</v>
      </c>
      <c r="K7" s="150">
        <v>-51214.635999999999</v>
      </c>
      <c r="L7" s="153">
        <v>-16939.688000000002</v>
      </c>
    </row>
    <row r="8" spans="1:12" ht="15" x14ac:dyDescent="0.25">
      <c r="A8" s="148" t="s">
        <v>178</v>
      </c>
      <c r="B8" s="149" t="s">
        <v>179</v>
      </c>
      <c r="C8" s="150">
        <v>56960.048999999999</v>
      </c>
      <c r="D8" s="151">
        <v>68639.788</v>
      </c>
      <c r="E8" s="150">
        <v>69359.395000000004</v>
      </c>
      <c r="F8" s="152">
        <v>62319.347000000002</v>
      </c>
      <c r="G8" s="150">
        <v>189487.83600000001</v>
      </c>
      <c r="H8" s="151">
        <v>210957.13500000001</v>
      </c>
      <c r="I8" s="150">
        <v>137923.538</v>
      </c>
      <c r="J8" s="152">
        <v>134463.77499999999</v>
      </c>
      <c r="K8" s="150">
        <v>-132527.78700000001</v>
      </c>
      <c r="L8" s="153">
        <v>-142317.34700000001</v>
      </c>
    </row>
    <row r="9" spans="1:12" ht="15" x14ac:dyDescent="0.25">
      <c r="A9" s="148" t="s">
        <v>180</v>
      </c>
      <c r="B9" s="149" t="s">
        <v>181</v>
      </c>
      <c r="C9" s="150">
        <v>73293.066999999995</v>
      </c>
      <c r="D9" s="151">
        <v>60593.264000000003</v>
      </c>
      <c r="E9" s="150">
        <v>136844.818</v>
      </c>
      <c r="F9" s="152">
        <v>124317.554</v>
      </c>
      <c r="G9" s="150">
        <v>62365.046999999999</v>
      </c>
      <c r="H9" s="151">
        <v>60748.682999999997</v>
      </c>
      <c r="I9" s="150">
        <v>160421.68100000001</v>
      </c>
      <c r="J9" s="152">
        <v>151925.85800000001</v>
      </c>
      <c r="K9" s="150">
        <v>10928.019999999997</v>
      </c>
      <c r="L9" s="153">
        <v>-155.41899999999441</v>
      </c>
    </row>
    <row r="10" spans="1:12" ht="15" x14ac:dyDescent="0.25">
      <c r="A10" s="148" t="s">
        <v>182</v>
      </c>
      <c r="B10" s="149" t="s">
        <v>183</v>
      </c>
      <c r="C10" s="150">
        <v>39066.669000000002</v>
      </c>
      <c r="D10" s="151">
        <v>41817.767999999996</v>
      </c>
      <c r="E10" s="150">
        <v>68659.948000000004</v>
      </c>
      <c r="F10" s="152">
        <v>72246.233999999997</v>
      </c>
      <c r="G10" s="150">
        <v>50156.917999999998</v>
      </c>
      <c r="H10" s="151">
        <v>58702.205000000002</v>
      </c>
      <c r="I10" s="150">
        <v>55587.008000000002</v>
      </c>
      <c r="J10" s="152">
        <v>60685.724999999999</v>
      </c>
      <c r="K10" s="150">
        <v>-11090.248999999996</v>
      </c>
      <c r="L10" s="153">
        <v>-16884.437000000005</v>
      </c>
    </row>
    <row r="11" spans="1:12" ht="15" x14ac:dyDescent="0.25">
      <c r="A11" s="148" t="s">
        <v>184</v>
      </c>
      <c r="B11" s="149" t="s">
        <v>185</v>
      </c>
      <c r="C11" s="150">
        <v>15369.013000000001</v>
      </c>
      <c r="D11" s="151">
        <v>18108.768</v>
      </c>
      <c r="E11" s="150">
        <v>15114.224</v>
      </c>
      <c r="F11" s="152">
        <v>17609.153999999999</v>
      </c>
      <c r="G11" s="150">
        <v>51178.036999999997</v>
      </c>
      <c r="H11" s="151">
        <v>53275.171000000002</v>
      </c>
      <c r="I11" s="150">
        <v>42247.976000000002</v>
      </c>
      <c r="J11" s="152">
        <v>44918.599000000002</v>
      </c>
      <c r="K11" s="150">
        <v>-35809.023999999998</v>
      </c>
      <c r="L11" s="153">
        <v>-35166.403000000006</v>
      </c>
    </row>
    <row r="12" spans="1:12" ht="15" x14ac:dyDescent="0.25">
      <c r="A12" s="148" t="s">
        <v>186</v>
      </c>
      <c r="B12" s="149" t="s">
        <v>187</v>
      </c>
      <c r="C12" s="150">
        <v>16222.135</v>
      </c>
      <c r="D12" s="151">
        <v>20571.307000000001</v>
      </c>
      <c r="E12" s="150">
        <v>34618.644</v>
      </c>
      <c r="F12" s="152">
        <v>45148.714</v>
      </c>
      <c r="G12" s="150">
        <v>42795.427000000003</v>
      </c>
      <c r="H12" s="151">
        <v>38193.85</v>
      </c>
      <c r="I12" s="150">
        <v>77381.813999999998</v>
      </c>
      <c r="J12" s="152">
        <v>60169.942000000003</v>
      </c>
      <c r="K12" s="150">
        <v>-26573.292000000001</v>
      </c>
      <c r="L12" s="153">
        <v>-17622.542999999998</v>
      </c>
    </row>
    <row r="13" spans="1:12" ht="15" x14ac:dyDescent="0.25">
      <c r="A13" s="148" t="s">
        <v>188</v>
      </c>
      <c r="B13" s="149" t="s">
        <v>189</v>
      </c>
      <c r="C13" s="150">
        <v>15141.735000000001</v>
      </c>
      <c r="D13" s="151">
        <v>16493.111000000001</v>
      </c>
      <c r="E13" s="150">
        <v>15930.621999999999</v>
      </c>
      <c r="F13" s="152">
        <v>18427.602999999999</v>
      </c>
      <c r="G13" s="150">
        <v>51536.811000000002</v>
      </c>
      <c r="H13" s="151">
        <v>54830.832000000002</v>
      </c>
      <c r="I13" s="150">
        <v>46661.334000000003</v>
      </c>
      <c r="J13" s="152">
        <v>52077.783000000003</v>
      </c>
      <c r="K13" s="150">
        <v>-36395.076000000001</v>
      </c>
      <c r="L13" s="153">
        <v>-38337.721000000005</v>
      </c>
    </row>
    <row r="14" spans="1:12" ht="15" x14ac:dyDescent="0.25">
      <c r="A14" s="148" t="s">
        <v>190</v>
      </c>
      <c r="B14" s="149" t="s">
        <v>191</v>
      </c>
      <c r="C14" s="150">
        <v>6137.5429999999997</v>
      </c>
      <c r="D14" s="151">
        <v>8423.2080000000005</v>
      </c>
      <c r="E14" s="150">
        <v>9056.4159999999993</v>
      </c>
      <c r="F14" s="152">
        <v>16662.491000000002</v>
      </c>
      <c r="G14" s="150">
        <v>2106.741</v>
      </c>
      <c r="H14" s="151">
        <v>2671.1489999999999</v>
      </c>
      <c r="I14" s="150">
        <v>1914.095</v>
      </c>
      <c r="J14" s="152">
        <v>1887.6890000000001</v>
      </c>
      <c r="K14" s="150">
        <v>4030.8019999999997</v>
      </c>
      <c r="L14" s="153">
        <v>5752.0590000000011</v>
      </c>
    </row>
    <row r="15" spans="1:12" ht="15" x14ac:dyDescent="0.25">
      <c r="A15" s="148" t="s">
        <v>223</v>
      </c>
      <c r="B15" s="149" t="s">
        <v>224</v>
      </c>
      <c r="C15" s="150">
        <v>388389.78200000001</v>
      </c>
      <c r="D15" s="151">
        <v>412078.35200000001</v>
      </c>
      <c r="E15" s="150">
        <v>240229.66200000001</v>
      </c>
      <c r="F15" s="152">
        <v>254128.247</v>
      </c>
      <c r="G15" s="150">
        <v>200900.06</v>
      </c>
      <c r="H15" s="151">
        <v>213258.962</v>
      </c>
      <c r="I15" s="150">
        <v>115976.016</v>
      </c>
      <c r="J15" s="152">
        <v>123013.74800000001</v>
      </c>
      <c r="K15" s="150">
        <v>187489.72200000001</v>
      </c>
      <c r="L15" s="153">
        <v>198819.39</v>
      </c>
    </row>
    <row r="16" spans="1:12" ht="15" x14ac:dyDescent="0.25">
      <c r="A16" s="148" t="s">
        <v>225</v>
      </c>
      <c r="B16" s="149" t="s">
        <v>226</v>
      </c>
      <c r="C16" s="150">
        <v>246388.304</v>
      </c>
      <c r="D16" s="151">
        <v>245991.78899999999</v>
      </c>
      <c r="E16" s="150">
        <v>350087.478</v>
      </c>
      <c r="F16" s="152">
        <v>355532.16499999998</v>
      </c>
      <c r="G16" s="150">
        <v>49664.481</v>
      </c>
      <c r="H16" s="151">
        <v>51782.296000000002</v>
      </c>
      <c r="I16" s="150">
        <v>62888.811999999998</v>
      </c>
      <c r="J16" s="152">
        <v>61803.317999999999</v>
      </c>
      <c r="K16" s="150">
        <v>196723.823</v>
      </c>
      <c r="L16" s="153">
        <v>194209.49299999999</v>
      </c>
    </row>
    <row r="17" spans="1:12" ht="15" x14ac:dyDescent="0.25">
      <c r="A17" s="148" t="s">
        <v>227</v>
      </c>
      <c r="B17" s="149" t="s">
        <v>228</v>
      </c>
      <c r="C17" s="150">
        <v>17684.843000000001</v>
      </c>
      <c r="D17" s="151">
        <v>15778.8</v>
      </c>
      <c r="E17" s="150">
        <v>10865.44</v>
      </c>
      <c r="F17" s="152">
        <v>10196.315000000001</v>
      </c>
      <c r="G17" s="150">
        <v>9454.9050000000007</v>
      </c>
      <c r="H17" s="151">
        <v>14026.277</v>
      </c>
      <c r="I17" s="150">
        <v>6770.9409999999998</v>
      </c>
      <c r="J17" s="152">
        <v>12978.344999999999</v>
      </c>
      <c r="K17" s="150">
        <v>8229.9380000000001</v>
      </c>
      <c r="L17" s="153">
        <v>1752.5229999999992</v>
      </c>
    </row>
    <row r="18" spans="1:12" ht="15" x14ac:dyDescent="0.25">
      <c r="A18" s="148" t="s">
        <v>229</v>
      </c>
      <c r="B18" s="149" t="s">
        <v>230</v>
      </c>
      <c r="C18" s="150">
        <v>75739.509999999995</v>
      </c>
      <c r="D18" s="151">
        <v>80691.774000000005</v>
      </c>
      <c r="E18" s="150">
        <v>25760.511999999999</v>
      </c>
      <c r="F18" s="152">
        <v>27753.076000000001</v>
      </c>
      <c r="G18" s="150">
        <v>45912.756000000001</v>
      </c>
      <c r="H18" s="151">
        <v>48017.557999999997</v>
      </c>
      <c r="I18" s="150">
        <v>15788.694</v>
      </c>
      <c r="J18" s="152">
        <v>16030.153</v>
      </c>
      <c r="K18" s="150">
        <v>29826.753999999994</v>
      </c>
      <c r="L18" s="153">
        <v>32674.216000000008</v>
      </c>
    </row>
    <row r="19" spans="1:12" ht="15" x14ac:dyDescent="0.25">
      <c r="A19" s="148" t="s">
        <v>231</v>
      </c>
      <c r="B19" s="149" t="s">
        <v>232</v>
      </c>
      <c r="C19" s="150">
        <v>27429.063999999998</v>
      </c>
      <c r="D19" s="151">
        <v>35284.476999999999</v>
      </c>
      <c r="E19" s="150">
        <v>44841.800999999999</v>
      </c>
      <c r="F19" s="152">
        <v>59797.107000000004</v>
      </c>
      <c r="G19" s="150">
        <v>24650.593000000001</v>
      </c>
      <c r="H19" s="151">
        <v>23977.075000000001</v>
      </c>
      <c r="I19" s="150">
        <v>39870.228000000003</v>
      </c>
      <c r="J19" s="152">
        <v>34535.322999999997</v>
      </c>
      <c r="K19" s="150">
        <v>2778.4709999999977</v>
      </c>
      <c r="L19" s="153">
        <v>11307.401999999998</v>
      </c>
    </row>
    <row r="20" spans="1:12" ht="15" x14ac:dyDescent="0.25">
      <c r="A20" s="148" t="s">
        <v>233</v>
      </c>
      <c r="B20" s="149" t="s">
        <v>234</v>
      </c>
      <c r="C20" s="150">
        <v>813.10699999999997</v>
      </c>
      <c r="D20" s="151">
        <v>334.33800000000002</v>
      </c>
      <c r="E20" s="150">
        <v>1178.0440000000001</v>
      </c>
      <c r="F20" s="152">
        <v>370.52</v>
      </c>
      <c r="G20" s="150">
        <v>6248.59</v>
      </c>
      <c r="H20" s="151">
        <v>9262.3389999999999</v>
      </c>
      <c r="I20" s="150">
        <v>4820.8789999999999</v>
      </c>
      <c r="J20" s="152">
        <v>7208.0460000000003</v>
      </c>
      <c r="K20" s="150">
        <v>-5435.4830000000002</v>
      </c>
      <c r="L20" s="153">
        <v>-8928.0010000000002</v>
      </c>
    </row>
    <row r="21" spans="1:12" ht="15" x14ac:dyDescent="0.25">
      <c r="A21" s="148" t="s">
        <v>235</v>
      </c>
      <c r="B21" s="149" t="s">
        <v>236</v>
      </c>
      <c r="C21" s="150">
        <v>3245.5709999999999</v>
      </c>
      <c r="D21" s="151">
        <v>4689.9089999999997</v>
      </c>
      <c r="E21" s="150">
        <v>1240.452</v>
      </c>
      <c r="F21" s="152">
        <v>1398.4380000000001</v>
      </c>
      <c r="G21" s="150">
        <v>64784.436000000002</v>
      </c>
      <c r="H21" s="151">
        <v>73047.360000000001</v>
      </c>
      <c r="I21" s="150">
        <v>15059.352000000001</v>
      </c>
      <c r="J21" s="152">
        <v>17318.776999999998</v>
      </c>
      <c r="K21" s="150">
        <v>-61538.865000000005</v>
      </c>
      <c r="L21" s="153">
        <v>-68357.451000000001</v>
      </c>
    </row>
    <row r="22" spans="1:12" ht="15" x14ac:dyDescent="0.25">
      <c r="A22" s="148" t="s">
        <v>237</v>
      </c>
      <c r="B22" s="149" t="s">
        <v>238</v>
      </c>
      <c r="C22" s="150">
        <v>10426.298000000001</v>
      </c>
      <c r="D22" s="151">
        <v>10447.048000000001</v>
      </c>
      <c r="E22" s="150">
        <v>2490.989</v>
      </c>
      <c r="F22" s="152">
        <v>2349.6880000000001</v>
      </c>
      <c r="G22" s="150">
        <v>110253.624</v>
      </c>
      <c r="H22" s="151">
        <v>144173.33100000001</v>
      </c>
      <c r="I22" s="150">
        <v>15204.422</v>
      </c>
      <c r="J22" s="152">
        <v>20546.252</v>
      </c>
      <c r="K22" s="150">
        <v>-99827.326000000001</v>
      </c>
      <c r="L22" s="153">
        <v>-133726.283</v>
      </c>
    </row>
    <row r="23" spans="1:12" ht="15" x14ac:dyDescent="0.25">
      <c r="A23" s="148" t="s">
        <v>192</v>
      </c>
      <c r="B23" s="149" t="s">
        <v>32</v>
      </c>
      <c r="C23" s="150">
        <v>53420.01</v>
      </c>
      <c r="D23" s="151">
        <v>42293.519</v>
      </c>
      <c r="E23" s="150">
        <v>70825.978000000003</v>
      </c>
      <c r="F23" s="152">
        <v>57554.773000000001</v>
      </c>
      <c r="G23" s="150">
        <v>257673.098</v>
      </c>
      <c r="H23" s="151">
        <v>236591.522</v>
      </c>
      <c r="I23" s="150">
        <v>475722.44099999999</v>
      </c>
      <c r="J23" s="152">
        <v>428023.609</v>
      </c>
      <c r="K23" s="150">
        <v>-204253.08799999999</v>
      </c>
      <c r="L23" s="153">
        <v>-194298.003</v>
      </c>
    </row>
    <row r="24" spans="1:12" ht="15" x14ac:dyDescent="0.25">
      <c r="A24" s="148" t="s">
        <v>210</v>
      </c>
      <c r="B24" s="149" t="s">
        <v>211</v>
      </c>
      <c r="C24" s="150">
        <v>14644.352999999999</v>
      </c>
      <c r="D24" s="151">
        <v>16910.513999999999</v>
      </c>
      <c r="E24" s="150">
        <v>11300.78</v>
      </c>
      <c r="F24" s="152">
        <v>13446.132</v>
      </c>
      <c r="G24" s="150">
        <v>104300.306</v>
      </c>
      <c r="H24" s="151">
        <v>111773.99800000001</v>
      </c>
      <c r="I24" s="150">
        <v>57963.302000000003</v>
      </c>
      <c r="J24" s="152">
        <v>60130.027999999998</v>
      </c>
      <c r="K24" s="150">
        <v>-89655.952999999994</v>
      </c>
      <c r="L24" s="153">
        <v>-94863.484000000011</v>
      </c>
    </row>
    <row r="25" spans="1:12" ht="15" x14ac:dyDescent="0.25">
      <c r="A25" s="148" t="s">
        <v>193</v>
      </c>
      <c r="B25" s="149" t="s">
        <v>194</v>
      </c>
      <c r="C25" s="150">
        <v>13112.124</v>
      </c>
      <c r="D25" s="151">
        <v>12705.986000000001</v>
      </c>
      <c r="E25" s="150">
        <v>17675.825000000001</v>
      </c>
      <c r="F25" s="152">
        <v>19621.431</v>
      </c>
      <c r="G25" s="150">
        <v>335613.99800000002</v>
      </c>
      <c r="H25" s="151">
        <v>308140.02399999998</v>
      </c>
      <c r="I25" s="150">
        <v>345436.36499999999</v>
      </c>
      <c r="J25" s="152">
        <v>361982.55699999997</v>
      </c>
      <c r="K25" s="150">
        <v>-322501.87400000001</v>
      </c>
      <c r="L25" s="153">
        <v>-295434.038</v>
      </c>
    </row>
    <row r="26" spans="1:12" ht="15" x14ac:dyDescent="0.25">
      <c r="A26" s="148" t="s">
        <v>195</v>
      </c>
      <c r="B26" s="149" t="s">
        <v>196</v>
      </c>
      <c r="C26" s="150">
        <v>5254.2039999999997</v>
      </c>
      <c r="D26" s="151">
        <v>4402.223</v>
      </c>
      <c r="E26" s="150">
        <v>3489.1880000000001</v>
      </c>
      <c r="F26" s="152">
        <v>2906.509</v>
      </c>
      <c r="G26" s="150">
        <v>176528.364</v>
      </c>
      <c r="H26" s="151">
        <v>176628.848</v>
      </c>
      <c r="I26" s="150">
        <v>124422.488</v>
      </c>
      <c r="J26" s="152">
        <v>123600.644</v>
      </c>
      <c r="K26" s="150">
        <v>-171274.16</v>
      </c>
      <c r="L26" s="153">
        <v>-172226.625</v>
      </c>
    </row>
    <row r="27" spans="1:12" ht="15" x14ac:dyDescent="0.25">
      <c r="A27" s="148" t="s">
        <v>197</v>
      </c>
      <c r="B27" s="149" t="s">
        <v>198</v>
      </c>
      <c r="C27" s="150">
        <v>1217.9100000000001</v>
      </c>
      <c r="D27" s="151">
        <v>1991.117</v>
      </c>
      <c r="E27" s="150">
        <v>2689.8939999999998</v>
      </c>
      <c r="F27" s="152">
        <v>3848.6329999999998</v>
      </c>
      <c r="G27" s="150">
        <v>75760.459000000003</v>
      </c>
      <c r="H27" s="151">
        <v>99322.625</v>
      </c>
      <c r="I27" s="150">
        <v>174453.84700000001</v>
      </c>
      <c r="J27" s="152">
        <v>206812.39300000001</v>
      </c>
      <c r="K27" s="150">
        <v>-74542.548999999999</v>
      </c>
      <c r="L27" s="153">
        <v>-97331.508000000002</v>
      </c>
    </row>
    <row r="28" spans="1:12" ht="15" x14ac:dyDescent="0.25">
      <c r="A28" s="148" t="s">
        <v>199</v>
      </c>
      <c r="B28" s="149" t="s">
        <v>200</v>
      </c>
      <c r="C28" s="150">
        <v>269095.27600000001</v>
      </c>
      <c r="D28" s="151">
        <v>314760.93699999998</v>
      </c>
      <c r="E28" s="150">
        <v>581348.78899999999</v>
      </c>
      <c r="F28" s="152">
        <v>814319.35699999996</v>
      </c>
      <c r="G28" s="150">
        <v>62591.43</v>
      </c>
      <c r="H28" s="151">
        <v>35870.644999999997</v>
      </c>
      <c r="I28" s="150">
        <v>65157.728999999999</v>
      </c>
      <c r="J28" s="152">
        <v>43341.366999999998</v>
      </c>
      <c r="K28" s="150">
        <v>206503.84600000002</v>
      </c>
      <c r="L28" s="153">
        <v>278890.29199999996</v>
      </c>
    </row>
    <row r="29" spans="1:12" ht="15" x14ac:dyDescent="0.25">
      <c r="A29" s="148" t="s">
        <v>201</v>
      </c>
      <c r="B29" s="149" t="s">
        <v>202</v>
      </c>
      <c r="C29" s="150">
        <v>23001.552</v>
      </c>
      <c r="D29" s="151">
        <v>25955.571</v>
      </c>
      <c r="E29" s="150">
        <v>29076.746999999999</v>
      </c>
      <c r="F29" s="152">
        <v>31881.312000000002</v>
      </c>
      <c r="G29" s="150">
        <v>120403.308</v>
      </c>
      <c r="H29" s="151">
        <v>137128.68799999999</v>
      </c>
      <c r="I29" s="150">
        <v>101129.02</v>
      </c>
      <c r="J29" s="152">
        <v>106545.30100000001</v>
      </c>
      <c r="K29" s="150">
        <v>-97401.756000000008</v>
      </c>
      <c r="L29" s="153">
        <v>-111173.117</v>
      </c>
    </row>
    <row r="30" spans="1:12" ht="15.75" thickBot="1" x14ac:dyDescent="0.3">
      <c r="A30" s="154" t="s">
        <v>212</v>
      </c>
      <c r="B30" s="155" t="s">
        <v>213</v>
      </c>
      <c r="C30" s="156">
        <v>167617.698</v>
      </c>
      <c r="D30" s="157">
        <v>177126.565</v>
      </c>
      <c r="E30" s="156">
        <v>56599.237000000001</v>
      </c>
      <c r="F30" s="158">
        <v>63059.438999999998</v>
      </c>
      <c r="G30" s="156">
        <v>167234.64799999999</v>
      </c>
      <c r="H30" s="157">
        <v>193234.08300000001</v>
      </c>
      <c r="I30" s="156">
        <v>66299.959000000003</v>
      </c>
      <c r="J30" s="158">
        <v>70429.399999999994</v>
      </c>
      <c r="K30" s="156">
        <v>383.05000000001746</v>
      </c>
      <c r="L30" s="159">
        <v>-16107.518000000011</v>
      </c>
    </row>
    <row r="31" spans="1:12" ht="15" x14ac:dyDescent="0.25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sieci handlowe - owoce_wykresy</vt:lpstr>
      <vt:lpstr>sieci handlowe - warzywa_wykres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2022-01-10T13:24:14Z</dcterms:modified>
</cp:coreProperties>
</file>