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eofbf0q\"/>
    </mc:Choice>
  </mc:AlternateContent>
  <xr:revisionPtr revIDLastSave="0" documentId="13_ncr:1_{A82893CC-5DE6-45D2-A507-C1631596242F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6" i="1"/>
  <c r="F95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<sst xmlns="http://schemas.openxmlformats.org/spreadsheetml/2006/main" count="275" uniqueCount="172">
  <si>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</si>
  <si>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</si>
  <si>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</si>
  <si>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</si>
  <si>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</si>
  <si>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</si>
  <si>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</si>
  <si>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</si>
  <si>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</si>
  <si>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</si>
  <si>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</si>
  <si>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</si>
  <si>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</si>
  <si>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</si>
  <si>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</si>
  <si>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</si>
  <si>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</si>
  <si>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</si>
  <si>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</si>
  <si>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14</t>
  </si>
  <si>
    <t>ROZDR-PP</t>
  </si>
  <si>
    <t>Rozdrabnianie pozostałości drzewnych na całej powierzchni bez mieszania z glebą</t>
  </si>
  <si>
    <t xml:space="preserve"> 19</t>
  </si>
  <si>
    <t>WPOD-N</t>
  </si>
  <si>
    <t>Wycinanie podszytów i podrostów (teren równy lub falisty)</t>
  </si>
  <si>
    <t xml:space="preserve"> 25</t>
  </si>
  <si>
    <t>PORZ-ROZD</t>
  </si>
  <si>
    <t>Znoszenie i układanie pozostałości do rozdrabniania</t>
  </si>
  <si>
    <t>M3P</t>
  </si>
  <si>
    <t xml:space="preserve"> 26</t>
  </si>
  <si>
    <t>OPR-UC</t>
  </si>
  <si>
    <t>Opryskiwanie upraw opryskiwaczem - ciągnikowym</t>
  </si>
  <si>
    <t xml:space="preserve"> 53</t>
  </si>
  <si>
    <t>WYK-TAL60</t>
  </si>
  <si>
    <t>Zdarcie pokrywy na talerzach 60 cm x 60 cm</t>
  </si>
  <si>
    <t>TSZT</t>
  </si>
  <si>
    <t xml:space="preserve"> 59</t>
  </si>
  <si>
    <t>PRZ-TALSA</t>
  </si>
  <si>
    <t>Przekopanie gleby na talerzach w miejscu sadzenia</t>
  </si>
  <si>
    <t xml:space="preserve"> 67</t>
  </si>
  <si>
    <t>KOP-ROW</t>
  </si>
  <si>
    <t>Wykopy ziemne o różnych przekrojach</t>
  </si>
  <si>
    <t xml:space="preserve"> 73</t>
  </si>
  <si>
    <t>WYK-POGCZ</t>
  </si>
  <si>
    <t>Wyorywanie bruzd pługiem leśnym z pogłębiaczem na powierzchni pow. 0,5 ha</t>
  </si>
  <si>
    <t>KMTR</t>
  </si>
  <si>
    <t xml:space="preserve"> 74</t>
  </si>
  <si>
    <t>WYK-P5GCP</t>
  </si>
  <si>
    <t>Wyorywanie bruzd pługiem leśnym z pogłębiaczem na pow. do 0,5 ha (np. gniazda)</t>
  </si>
  <si>
    <t xml:space="preserve"> 92</t>
  </si>
  <si>
    <t>PIEL-CKR</t>
  </si>
  <si>
    <t>Pielęgnowanie międzyrzędów (przejazdy każdym rzędem)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</si>
  <si>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</si>
  <si>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</si>
  <si>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</si>
  <si>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</si>
  <si>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</si>
  <si>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</si>
  <si>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</si>
  <si>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</si>
  <si>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</si>
  <si>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</si>
  <si>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</si>
  <si>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</si>
  <si>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</si>
  <si>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</si>
  <si>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</si>
  <si>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</si>
  <si>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</si>
  <si>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</si>
  <si>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118</t>
  </si>
  <si>
    <t>OPR-CHWAS</t>
  </si>
  <si>
    <t>Chemiczne niszczenie chwastów opryskiwaczem ręcznym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</si>
  <si>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</si>
  <si>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</si>
  <si>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</si>
  <si>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</si>
  <si>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</si>
  <si>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</si>
  <si>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</si>
  <si>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</si>
  <si>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</si>
  <si>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135</t>
  </si>
  <si>
    <t>PUŁ-WT</t>
  </si>
  <si>
    <t>Wykładanie pułapek na szkodniki wtórne</t>
  </si>
  <si>
    <t>SZT</t>
  </si>
  <si>
    <t>136</t>
  </si>
  <si>
    <t>KOR-P</t>
  </si>
  <si>
    <t>Korowanie pułapek i niszczenie kory</t>
  </si>
  <si>
    <t>139</t>
  </si>
  <si>
    <t>PUŁ-RYJ</t>
  </si>
  <si>
    <t>Wykładanie pułapek na ryjkowce - dołki chwytne, wałki itp.</t>
  </si>
  <si>
    <t>149</t>
  </si>
  <si>
    <t>GRODZ-SRN</t>
  </si>
  <si>
    <t>Grodzenie upraw przed zwierzyną siatką rozbiórkową</t>
  </si>
  <si>
    <t>HM</t>
  </si>
  <si>
    <t>151</t>
  </si>
  <si>
    <t>WYK-SLUPL</t>
  </si>
  <si>
    <t>Przygotowanie słupków liściastych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</si>
  <si>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</si>
  <si>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</si>
  <si>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</si>
  <si>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</si>
  <si>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</si>
  <si>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</si>
  <si>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</si>
  <si>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</si>
  <si>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</si>
  <si>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</si>
  <si>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157</t>
  </si>
  <si>
    <t>PORZ-STOS</t>
  </si>
  <si>
    <t>Wynoszenie i układanie pozostałości w stosy niewymiarowe</t>
  </si>
  <si>
    <t>163</t>
  </si>
  <si>
    <t>ZAW-BUD</t>
  </si>
  <si>
    <t>Wywieszanie nowych budek lęgowych i schronów dla nietoperzy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</si>
  <si>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</si>
  <si>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</si>
  <si>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</si>
  <si>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</si>
  <si>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</si>
  <si>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</si>
  <si>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</si>
  <si>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</si>
  <si>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</si>
  <si>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</si>
  <si>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</si>
  <si>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</si>
  <si>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</si>
  <si>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</si>
  <si>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</si>
  <si>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</si>
  <si>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</si>
  <si>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</si>
  <si>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</si>
  <si>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</si>
  <si>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</si>
  <si>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</si>
  <si>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</si>
  <si>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</si>
  <si>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</si>
  <si>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</si>
  <si>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</si>
  <si>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</si>
  <si>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</si>
  <si>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</si>
  <si>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</si>
  <si>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</si>
  <si>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</si>
  <si>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</si>
  <si>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</si>
  <si>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</si>
  <si>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Miradz</t>
  </si>
  <si>
    <t xml:space="preserve">88-320 STRZELNO; Miradz 12                     </t>
  </si>
  <si>
    <t>Odpowiadając na ogłoszenie o przetargu nieograniczonym na „Wykonywanie usług z zakresu gospodarki leśnej na terenie Nadleśnictwa Miradz w roku 2024''  składamy niniejszym ofertę na pakiet 7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</si>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</sst>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5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145</v>
      </c>
      <c r="J2" s="18"/>
      <c r="K2" s="18"/>
      <c r="L2" s="18"/>
      <c r="M2" s="18"/>
      <c r="N2" s="18"/>
      <c r="O2" s="18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9" t="s">
        <v>146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147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148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3" t="s">
        <v>149</v>
      </c>
      <c r="C16" s="13"/>
      <c r="D16" s="13"/>
      <c r="E16" s="13"/>
      <c r="F16" s="13"/>
      <c r="G16" s="13"/>
      <c r="H16" s="13"/>
      <c r="I16" s="13"/>
    </row>
    <row r="17" spans="2:13" s="1" customFormat="1" ht="2.65" customHeight="1" x14ac:dyDescent="0.2"/>
    <row r="18" spans="2:13" s="1" customFormat="1" ht="20.85" customHeight="1" x14ac:dyDescent="0.2">
      <c r="B18" s="13" t="s">
        <v>150</v>
      </c>
      <c r="C18" s="13"/>
      <c r="D18" s="13"/>
      <c r="E18" s="13"/>
      <c r="F18" s="13"/>
      <c r="G18" s="13"/>
      <c r="H18" s="13"/>
      <c r="I18" s="13"/>
    </row>
    <row r="19" spans="2:13" s="1" customFormat="1" ht="2.65" customHeight="1" x14ac:dyDescent="0.2"/>
    <row r="20" spans="2:13" s="1" customFormat="1" ht="20.85" customHeight="1" x14ac:dyDescent="0.2">
      <c r="B20" s="13" t="s">
        <v>151</v>
      </c>
      <c r="C20" s="13"/>
      <c r="D20" s="13"/>
      <c r="E20" s="13"/>
      <c r="F20" s="13"/>
      <c r="G20" s="13"/>
      <c r="H20" s="13"/>
      <c r="I20" s="13"/>
    </row>
    <row r="21" spans="2:13" s="1" customFormat="1" ht="2.65" customHeight="1" x14ac:dyDescent="0.2"/>
    <row r="22" spans="2:13" s="1" customFormat="1" ht="20.85" customHeight="1" x14ac:dyDescent="0.2">
      <c r="B22" s="13" t="s">
        <v>152</v>
      </c>
      <c r="C22" s="13"/>
      <c r="D22" s="13"/>
      <c r="E22" s="13"/>
      <c r="F22" s="13"/>
      <c r="G22" s="13"/>
      <c r="H22" s="13"/>
      <c r="I22" s="13"/>
    </row>
    <row r="23" spans="2:13" s="1" customFormat="1" ht="34.700000000000003" customHeight="1" x14ac:dyDescent="0.2"/>
    <row r="24" spans="2:13" s="1" customFormat="1" ht="50.1" customHeight="1" x14ac:dyDescent="0.2">
      <c r="B24" s="11" t="s">
        <v>153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TEXT(F96,"#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154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775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13" t="s">
        <v>155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937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13" t="s">
        <v>156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3060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20"/>
    </row>
    <row r="43" spans="2:13" s="1" customFormat="1" ht="3.2" customHeight="1" x14ac:dyDescent="0.2"/>
    <row r="44" spans="2:13" s="1" customFormat="1" ht="18.2" customHeight="1" x14ac:dyDescent="0.2">
      <c r="B44" s="13" t="s">
        <v>157</v>
      </c>
      <c r="C44" s="13"/>
      <c r="D44" s="13"/>
      <c r="E44" s="13"/>
      <c r="F44" s="13"/>
      <c r="G44" s="13"/>
      <c r="H44" s="13"/>
      <c r="I44" s="13"/>
      <c r="J44" s="13"/>
      <c r="K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9" t="s">
        <v>10</v>
      </c>
      <c r="M46" s="19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373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20"/>
    </row>
    <row r="48" spans="2:13" s="1" customFormat="1" ht="3.2" customHeight="1" x14ac:dyDescent="0.2"/>
    <row r="49" spans="2:13" s="1" customFormat="1" ht="18.2" customHeight="1" x14ac:dyDescent="0.2">
      <c r="B49" s="13" t="s">
        <v>158</v>
      </c>
      <c r="C49" s="13"/>
      <c r="D49" s="13"/>
      <c r="E49" s="13"/>
      <c r="F49" s="13"/>
      <c r="G49" s="13"/>
      <c r="H49" s="13"/>
      <c r="I49" s="13"/>
      <c r="J49" s="13"/>
      <c r="K49" s="13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9" t="s">
        <v>10</v>
      </c>
      <c r="M51" s="19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730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20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9" t="s">
        <v>10</v>
      </c>
      <c r="M54" s="19"/>
    </row>
    <row r="55" spans="2:13" s="1" customFormat="1" ht="49.1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0.9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20"/>
    </row>
    <row r="56" spans="2:13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8.3699999999999992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20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8.3699999999999992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20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641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20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18</v>
      </c>
      <c r="G59" s="8">
        <v>6.47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20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5.68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20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35</v>
      </c>
      <c r="G61" s="8">
        <v>5.68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20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14</v>
      </c>
      <c r="G62" s="8">
        <v>60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20"/>
    </row>
    <row r="63" spans="2:13" s="1" customFormat="1" ht="28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45</v>
      </c>
      <c r="G63" s="8">
        <v>65.650000000000006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20"/>
    </row>
    <row r="64" spans="2:13" s="1" customFormat="1" ht="28.7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45</v>
      </c>
      <c r="G64" s="8">
        <v>9.84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20"/>
    </row>
    <row r="65" spans="2:13" s="1" customFormat="1" ht="19.7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18</v>
      </c>
      <c r="G65" s="8">
        <v>3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20"/>
    </row>
    <row r="66" spans="2:13" s="1" customFormat="1" ht="19.7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35</v>
      </c>
      <c r="G66" s="8">
        <v>33.56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20"/>
    </row>
    <row r="67" spans="2:13" s="1" customFormat="1" ht="28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35</v>
      </c>
      <c r="G67" s="8">
        <v>7.35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20"/>
    </row>
    <row r="68" spans="2:13" s="1" customFormat="1" ht="19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35</v>
      </c>
      <c r="G68" s="8">
        <v>40.909999999999997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20"/>
    </row>
    <row r="69" spans="2:13" s="1" customFormat="1" ht="28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18</v>
      </c>
      <c r="G69" s="8">
        <v>13.32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20"/>
    </row>
    <row r="70" spans="2:13" s="1" customFormat="1" ht="28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18</v>
      </c>
      <c r="G70" s="8">
        <v>29.22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20"/>
    </row>
    <row r="71" spans="2:13" s="1" customFormat="1" ht="28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18</v>
      </c>
      <c r="G71" s="8">
        <v>5.39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20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18</v>
      </c>
      <c r="G72" s="8">
        <v>10.9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20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18</v>
      </c>
      <c r="G73" s="8">
        <v>4.22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20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18</v>
      </c>
      <c r="G74" s="8">
        <v>1.73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20"/>
    </row>
    <row r="75" spans="2:13" s="1" customFormat="1" ht="28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18</v>
      </c>
      <c r="G75" s="8">
        <v>0.3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20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85</v>
      </c>
      <c r="G76" s="8">
        <v>29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20"/>
    </row>
    <row r="77" spans="2:13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14</v>
      </c>
      <c r="G77" s="8">
        <v>10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20"/>
    </row>
    <row r="78" spans="2:13" s="1" customFormat="1" ht="19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85</v>
      </c>
      <c r="G78" s="8">
        <v>20</v>
      </c>
      <c r="H78" s="23">
        <v>0</v>
      </c>
      <c r="I78" s="21">
        <f>ROUND(G78* H78,2)</f>
        <v>0</v>
      </c>
      <c r="J78" s="5">
        <v>8</v>
      </c>
      <c r="K78" s="21">
        <f>ROUND(I78* J78/100,2)</f>
        <v>0</v>
      </c>
      <c r="L78" s="22">
        <f>ROUND(I78+ K78,2)</f>
        <v>0</v>
      </c>
      <c r="M78" s="20"/>
    </row>
    <row r="79" spans="2:13" s="1" customFormat="1" ht="19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95</v>
      </c>
      <c r="G79" s="8">
        <v>18.100000000000001</v>
      </c>
      <c r="H79" s="23">
        <v>0</v>
      </c>
      <c r="I79" s="21">
        <f>ROUND(G79* H79,2)</f>
        <v>0</v>
      </c>
      <c r="J79" s="5">
        <v>23</v>
      </c>
      <c r="K79" s="21">
        <f>ROUND(I79* J79/100,2)</f>
        <v>0</v>
      </c>
      <c r="L79" s="22">
        <f>ROUND(I79+ K79,2)</f>
        <v>0</v>
      </c>
      <c r="M79" s="20"/>
    </row>
    <row r="80" spans="2:13" s="1" customFormat="1" ht="19.7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85</v>
      </c>
      <c r="G80" s="8">
        <v>171</v>
      </c>
      <c r="H80" s="23">
        <v>0</v>
      </c>
      <c r="I80" s="21">
        <f>ROUND(G80* H80,2)</f>
        <v>0</v>
      </c>
      <c r="J80" s="5">
        <v>23</v>
      </c>
      <c r="K80" s="21">
        <f>ROUND(I80* J80/100,2)</f>
        <v>0</v>
      </c>
      <c r="L80" s="22">
        <f>ROUND(I80+ K80,2)</f>
        <v>0</v>
      </c>
      <c r="M80" s="20"/>
    </row>
    <row r="81" spans="2:13" s="1" customFormat="1" ht="19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95</v>
      </c>
      <c r="G81" s="8">
        <v>18.32</v>
      </c>
      <c r="H81" s="23">
        <v>0</v>
      </c>
      <c r="I81" s="21">
        <f>ROUND(G81* H81,2)</f>
        <v>0</v>
      </c>
      <c r="J81" s="5">
        <v>23</v>
      </c>
      <c r="K81" s="21">
        <f>ROUND(I81* J81/100,2)</f>
        <v>0</v>
      </c>
      <c r="L81" s="22">
        <f>ROUND(I81+ K81,2)</f>
        <v>0</v>
      </c>
      <c r="M81" s="20"/>
    </row>
    <row r="82" spans="2:13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105</v>
      </c>
      <c r="G82" s="8">
        <v>103</v>
      </c>
      <c r="H82" s="23">
        <v>0</v>
      </c>
      <c r="I82" s="21">
        <f>ROUND(G82* H82,2)</f>
        <v>0</v>
      </c>
      <c r="J82" s="5">
        <v>23</v>
      </c>
      <c r="K82" s="21">
        <f>ROUND(I82* J82/100,2)</f>
        <v>0</v>
      </c>
      <c r="L82" s="22">
        <f>ROUND(I82+ K82,2)</f>
        <v>0</v>
      </c>
      <c r="M82" s="20"/>
    </row>
    <row r="83" spans="2:13" s="1" customFormat="1" ht="19.7" customHeight="1" x14ac:dyDescent="0.2">
      <c r="B83" s="5">
        <v>34</v>
      </c>
      <c r="C83" s="6" t="s">
        <v>106</v>
      </c>
      <c r="D83" s="6" t="s">
        <v>107</v>
      </c>
      <c r="E83" s="7" t="s">
        <v>108</v>
      </c>
      <c r="F83" s="6" t="s">
        <v>28</v>
      </c>
      <c r="G83" s="8">
        <v>50</v>
      </c>
      <c r="H83" s="23">
        <v>0</v>
      </c>
      <c r="I83" s="21">
        <f>ROUND(G83* H83,2)</f>
        <v>0</v>
      </c>
      <c r="J83" s="5">
        <v>8</v>
      </c>
      <c r="K83" s="21">
        <f>ROUND(I83* J83/100,2)</f>
        <v>0</v>
      </c>
      <c r="L83" s="22">
        <f>ROUND(I83+ K83,2)</f>
        <v>0</v>
      </c>
      <c r="M83" s="20"/>
    </row>
    <row r="84" spans="2:13" s="1" customFormat="1" ht="28.7" customHeight="1" x14ac:dyDescent="0.2">
      <c r="B84" s="5">
        <v>35</v>
      </c>
      <c r="C84" s="6" t="s">
        <v>109</v>
      </c>
      <c r="D84" s="6" t="s">
        <v>110</v>
      </c>
      <c r="E84" s="7" t="s">
        <v>111</v>
      </c>
      <c r="F84" s="6" t="s">
        <v>28</v>
      </c>
      <c r="G84" s="8">
        <v>50</v>
      </c>
      <c r="H84" s="23">
        <v>0</v>
      </c>
      <c r="I84" s="21">
        <f>ROUND(G84* H84,2)</f>
        <v>0</v>
      </c>
      <c r="J84" s="5">
        <v>8</v>
      </c>
      <c r="K84" s="21">
        <f>ROUND(I84* J84/100,2)</f>
        <v>0</v>
      </c>
      <c r="L84" s="22">
        <f>ROUND(I84+ K84,2)</f>
        <v>0</v>
      </c>
      <c r="M84" s="20"/>
    </row>
    <row r="85" spans="2:13" s="1" customFormat="1" ht="28.7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85</v>
      </c>
      <c r="G85" s="8">
        <v>10</v>
      </c>
      <c r="H85" s="23">
        <v>0</v>
      </c>
      <c r="I85" s="21">
        <f>ROUND(G85* H85,2)</f>
        <v>0</v>
      </c>
      <c r="J85" s="5">
        <v>8</v>
      </c>
      <c r="K85" s="21">
        <f>ROUND(I85* J85/100,2)</f>
        <v>0</v>
      </c>
      <c r="L85" s="22">
        <f>ROUND(I85+ K85,2)</f>
        <v>0</v>
      </c>
      <c r="M85" s="20"/>
    </row>
    <row r="86" spans="2:13" s="1" customFormat="1" ht="19.7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85</v>
      </c>
      <c r="G86" s="8">
        <v>45</v>
      </c>
      <c r="H86" s="23">
        <v>0</v>
      </c>
      <c r="I86" s="21">
        <f>ROUND(G86* H86,2)</f>
        <v>0</v>
      </c>
      <c r="J86" s="5">
        <v>8</v>
      </c>
      <c r="K86" s="21">
        <f>ROUND(I86* J86/100,2)</f>
        <v>0</v>
      </c>
      <c r="L86" s="22">
        <f>ROUND(I86+ K86,2)</f>
        <v>0</v>
      </c>
      <c r="M86" s="20"/>
    </row>
    <row r="87" spans="2:13" s="1" customFormat="1" ht="28.7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85</v>
      </c>
      <c r="G87" s="8">
        <v>20</v>
      </c>
      <c r="H87" s="23">
        <v>0</v>
      </c>
      <c r="I87" s="21">
        <f>ROUND(G87* H87,2)</f>
        <v>0</v>
      </c>
      <c r="J87" s="5">
        <v>8</v>
      </c>
      <c r="K87" s="21">
        <f>ROUND(I87* J87/100,2)</f>
        <v>0</v>
      </c>
      <c r="L87" s="22">
        <f>ROUND(I87+ K87,2)</f>
        <v>0</v>
      </c>
      <c r="M87" s="20"/>
    </row>
    <row r="88" spans="2:13" s="1" customFormat="1" ht="19.7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18</v>
      </c>
      <c r="G88" s="8">
        <v>4.97</v>
      </c>
      <c r="H88" s="23">
        <v>0</v>
      </c>
      <c r="I88" s="21">
        <f>ROUND(G88* H88,2)</f>
        <v>0</v>
      </c>
      <c r="J88" s="5">
        <v>8</v>
      </c>
      <c r="K88" s="21">
        <f>ROUND(I88* J88/100,2)</f>
        <v>0</v>
      </c>
      <c r="L88" s="22">
        <f>ROUND(I88+ K88,2)</f>
        <v>0</v>
      </c>
      <c r="M88" s="20"/>
    </row>
    <row r="89" spans="2:13" s="1" customFormat="1" ht="28.7" customHeight="1" x14ac:dyDescent="0.2">
      <c r="B89" s="5">
        <v>40</v>
      </c>
      <c r="C89" s="6" t="s">
        <v>124</v>
      </c>
      <c r="D89" s="6" t="s">
        <v>125</v>
      </c>
      <c r="E89" s="7" t="s">
        <v>126</v>
      </c>
      <c r="F89" s="6" t="s">
        <v>105</v>
      </c>
      <c r="G89" s="8">
        <v>10</v>
      </c>
      <c r="H89" s="23">
        <v>0</v>
      </c>
      <c r="I89" s="21">
        <f>ROUND(G89* H89,2)</f>
        <v>0</v>
      </c>
      <c r="J89" s="5">
        <v>8</v>
      </c>
      <c r="K89" s="21">
        <f>ROUND(I89* J89/100,2)</f>
        <v>0</v>
      </c>
      <c r="L89" s="22">
        <f>ROUND(I89+ K89,2)</f>
        <v>0</v>
      </c>
      <c r="M89" s="20"/>
    </row>
    <row r="90" spans="2:13" s="1" customFormat="1" ht="19.7" customHeight="1" x14ac:dyDescent="0.2">
      <c r="B90" s="5">
        <v>41</v>
      </c>
      <c r="C90" s="6" t="s">
        <v>127</v>
      </c>
      <c r="D90" s="6" t="s">
        <v>128</v>
      </c>
      <c r="E90" s="7" t="s">
        <v>129</v>
      </c>
      <c r="F90" s="6" t="s">
        <v>105</v>
      </c>
      <c r="G90" s="8">
        <v>367.02</v>
      </c>
      <c r="H90" s="23">
        <v>0</v>
      </c>
      <c r="I90" s="21">
        <f>ROUND(G90* H90,2)</f>
        <v>0</v>
      </c>
      <c r="J90" s="5">
        <v>8</v>
      </c>
      <c r="K90" s="21">
        <f>ROUND(I90* J90/100,2)</f>
        <v>0</v>
      </c>
      <c r="L90" s="22">
        <f>ROUND(I90+ K90,2)</f>
        <v>0</v>
      </c>
      <c r="M90" s="20"/>
    </row>
    <row r="91" spans="2:13" s="1" customFormat="1" ht="19.7" customHeight="1" x14ac:dyDescent="0.2">
      <c r="B91" s="5">
        <v>42</v>
      </c>
      <c r="C91" s="6" t="s">
        <v>130</v>
      </c>
      <c r="D91" s="6" t="s">
        <v>131</v>
      </c>
      <c r="E91" s="7" t="s">
        <v>132</v>
      </c>
      <c r="F91" s="6" t="s">
        <v>105</v>
      </c>
      <c r="G91" s="8">
        <v>100</v>
      </c>
      <c r="H91" s="23">
        <v>0</v>
      </c>
      <c r="I91" s="21">
        <f>ROUND(G91* H91,2)</f>
        <v>0</v>
      </c>
      <c r="J91" s="5">
        <v>8</v>
      </c>
      <c r="K91" s="21">
        <f>ROUND(I91* J91/100,2)</f>
        <v>0</v>
      </c>
      <c r="L91" s="22">
        <f>ROUND(I91+ K91,2)</f>
        <v>0</v>
      </c>
      <c r="M91" s="20"/>
    </row>
    <row r="92" spans="2:13" s="1" customFormat="1" ht="19.7" customHeight="1" x14ac:dyDescent="0.2">
      <c r="B92" s="5">
        <v>43</v>
      </c>
      <c r="C92" s="6" t="s">
        <v>133</v>
      </c>
      <c r="D92" s="6" t="s">
        <v>134</v>
      </c>
      <c r="E92" s="7" t="s">
        <v>135</v>
      </c>
      <c r="F92" s="6" t="s">
        <v>105</v>
      </c>
      <c r="G92" s="8">
        <v>12</v>
      </c>
      <c r="H92" s="23">
        <v>0</v>
      </c>
      <c r="I92" s="21">
        <f>ROUND(G92* H92,2)</f>
        <v>0</v>
      </c>
      <c r="J92" s="5">
        <v>8</v>
      </c>
      <c r="K92" s="21">
        <f>ROUND(I92* J92/100,2)</f>
        <v>0</v>
      </c>
      <c r="L92" s="22">
        <f>ROUND(I92+ K92,2)</f>
        <v>0</v>
      </c>
      <c r="M92" s="20"/>
    </row>
    <row r="93" spans="2:13" s="1" customFormat="1" ht="19.7" customHeight="1" x14ac:dyDescent="0.2">
      <c r="B93" s="5">
        <v>44</v>
      </c>
      <c r="C93" s="6" t="s">
        <v>136</v>
      </c>
      <c r="D93" s="6" t="s">
        <v>137</v>
      </c>
      <c r="E93" s="7" t="s">
        <v>138</v>
      </c>
      <c r="F93" s="6" t="s">
        <v>105</v>
      </c>
      <c r="G93" s="8">
        <v>60</v>
      </c>
      <c r="H93" s="23">
        <v>0</v>
      </c>
      <c r="I93" s="21">
        <f>ROUND(G93* H93,2)</f>
        <v>0</v>
      </c>
      <c r="J93" s="5">
        <v>8</v>
      </c>
      <c r="K93" s="21">
        <f>ROUND(I93* J93/100,2)</f>
        <v>0</v>
      </c>
      <c r="L93" s="22">
        <f>ROUND(I93+ K93,2)</f>
        <v>0</v>
      </c>
      <c r="M93" s="20"/>
    </row>
    <row r="94" spans="2:13" s="1" customFormat="1" ht="55.9" customHeight="1" x14ac:dyDescent="0.2"/>
    <row r="95" spans="2:13" s="1" customFormat="1" ht="21.4" customHeight="1" x14ac:dyDescent="0.2">
      <c r="B95" s="15" t="s">
        <v>139</v>
      </c>
      <c r="C95" s="15"/>
      <c r="D95" s="15"/>
      <c r="E95" s="15"/>
      <c r="F95" s="24">
        <f>ROUND(I32+I37+I42+I47+I52+I55+I56+I57+I58+I59+I60+I61+I62+I63+I64+I65+I66+I67+I68+I69+I70+I71+I72+I73+I74+I75+I76+I77+I78+I79+I80+I81+I82+I83+I84+I85+I86+I87+I88+I89+I90+I91+I92+I93,2)</f>
        <v>0</v>
      </c>
      <c r="G95" s="25"/>
      <c r="H95" s="25"/>
      <c r="I95" s="25"/>
      <c r="J95" s="25"/>
      <c r="K95" s="25"/>
      <c r="L95" s="25"/>
      <c r="M95" s="26"/>
    </row>
    <row r="96" spans="2:13" s="1" customFormat="1" ht="21.4" customHeight="1" x14ac:dyDescent="0.2">
      <c r="B96" s="15" t="s">
        <v>140</v>
      </c>
      <c r="C96" s="15"/>
      <c r="D96" s="15"/>
      <c r="E96" s="15"/>
      <c r="F96" s="27">
        <f>ROUND(L32+L37+L42+L47+L52+L55+L56+L57+L58+L59+L60+L61+L62+L63+L64+L65+L66+L67+L68+L69+L70+L71+L72+L73+L74+L75+L76+L77+L78+L79+L80+L81+L82+L83+L84+L85+L86+L87+L88+L89+L90+L91+L92+L93,2)</f>
        <v>0</v>
      </c>
      <c r="G96" s="28"/>
      <c r="H96" s="28"/>
      <c r="I96" s="28"/>
      <c r="J96" s="28"/>
      <c r="K96" s="28"/>
      <c r="L96" s="28"/>
      <c r="M96" s="29"/>
    </row>
    <row r="97" spans="2:14" s="1" customFormat="1" ht="11.1" customHeight="1" x14ac:dyDescent="0.2"/>
    <row r="98" spans="2:14" s="1" customFormat="1" ht="80.099999999999994" customHeight="1" x14ac:dyDescent="0.2">
      <c r="B98" s="31" t="s">
        <v>159</v>
      </c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</row>
    <row r="99" spans="2:14" s="1" customFormat="1" ht="2.65" customHeight="1" x14ac:dyDescent="0.2"/>
    <row r="100" spans="2:14" s="1" customFormat="1" ht="110.1" customHeight="1" x14ac:dyDescent="0.2">
      <c r="B100" s="31" t="s">
        <v>160</v>
      </c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</row>
    <row r="101" spans="2:14" s="1" customFormat="1" ht="5.25" customHeight="1" x14ac:dyDescent="0.2"/>
    <row r="102" spans="2:14" s="1" customFormat="1" ht="110.1" customHeight="1" x14ac:dyDescent="0.2">
      <c r="B102" s="10" t="s">
        <v>161</v>
      </c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</row>
    <row r="103" spans="2:14" s="1" customFormat="1" ht="5.25" customHeight="1" x14ac:dyDescent="0.2"/>
    <row r="104" spans="2:14" s="1" customFormat="1" ht="37.9" customHeight="1" x14ac:dyDescent="0.2">
      <c r="B104" s="32" t="s">
        <v>141</v>
      </c>
      <c r="C104" s="32"/>
      <c r="D104" s="32"/>
      <c r="E104" s="32"/>
      <c r="F104" s="34" t="s">
        <v>142</v>
      </c>
      <c r="G104" s="34"/>
      <c r="H104" s="34"/>
      <c r="I104" s="34"/>
      <c r="J104" s="34"/>
      <c r="K104" s="34"/>
      <c r="L104" s="34"/>
    </row>
    <row r="105" spans="2:14" s="1" customFormat="1" ht="28.7" customHeight="1" x14ac:dyDescent="0.2"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</row>
    <row r="106" spans="2:14" s="1" customFormat="1" ht="28.7" customHeight="1" x14ac:dyDescent="0.2"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</row>
    <row r="107" spans="2:14" s="1" customFormat="1" ht="28.7" customHeight="1" x14ac:dyDescent="0.2"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</row>
    <row r="108" spans="2:14" s="1" customFormat="1" ht="28.7" customHeight="1" x14ac:dyDescent="0.2"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</row>
    <row r="109" spans="2:14" s="1" customFormat="1" ht="2.65" customHeight="1" x14ac:dyDescent="0.2"/>
    <row r="110" spans="2:14" s="1" customFormat="1" ht="203.1" customHeight="1" x14ac:dyDescent="0.2">
      <c r="B110" s="31" t="s">
        <v>162</v>
      </c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</row>
    <row r="111" spans="2:14" s="1" customFormat="1" ht="2.65" customHeight="1" x14ac:dyDescent="0.2"/>
    <row r="112" spans="2:14" s="1" customFormat="1" ht="36.950000000000003" customHeight="1" x14ac:dyDescent="0.2">
      <c r="B112" s="35" t="s">
        <v>163</v>
      </c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</row>
    <row r="113" spans="2:14" s="1" customFormat="1" ht="2.65" customHeight="1" x14ac:dyDescent="0.2"/>
    <row r="114" spans="2:14" s="1" customFormat="1" ht="37.9" customHeight="1" x14ac:dyDescent="0.2">
      <c r="B114" s="32" t="s">
        <v>143</v>
      </c>
      <c r="C114" s="32"/>
      <c r="D114" s="32"/>
      <c r="E114" s="32"/>
      <c r="F114" s="36" t="s">
        <v>144</v>
      </c>
      <c r="G114" s="36"/>
      <c r="H114" s="36"/>
      <c r="I114" s="36"/>
      <c r="J114" s="36"/>
      <c r="K114" s="36"/>
      <c r="L114" s="36"/>
    </row>
    <row r="115" spans="2:14" s="1" customFormat="1" ht="28.7" customHeight="1" x14ac:dyDescent="0.2"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</row>
    <row r="116" spans="2:14" s="1" customFormat="1" ht="28.7" customHeight="1" x14ac:dyDescent="0.2"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</row>
    <row r="117" spans="2:14" s="1" customFormat="1" ht="28.7" customHeight="1" x14ac:dyDescent="0.2"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</row>
    <row r="118" spans="2:14" s="1" customFormat="1" ht="28.7" customHeight="1" x14ac:dyDescent="0.2"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</row>
    <row r="119" spans="2:14" s="1" customFormat="1" ht="2.65" customHeight="1" x14ac:dyDescent="0.2"/>
    <row r="120" spans="2:14" s="1" customFormat="1" ht="159.94999999999999" customHeight="1" x14ac:dyDescent="0.2">
      <c r="B120" s="31" t="s">
        <v>164</v>
      </c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</row>
    <row r="121" spans="2:14" s="1" customFormat="1" ht="2.65" customHeight="1" x14ac:dyDescent="0.2"/>
    <row r="122" spans="2:14" s="1" customFormat="1" ht="54.95" customHeight="1" x14ac:dyDescent="0.2">
      <c r="B122" s="31" t="s">
        <v>165</v>
      </c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</row>
    <row r="123" spans="2:14" s="1" customFormat="1" ht="2.65" customHeight="1" x14ac:dyDescent="0.2"/>
    <row r="124" spans="2:14" s="1" customFormat="1" ht="60" customHeight="1" x14ac:dyDescent="0.2">
      <c r="B124" s="10" t="s">
        <v>166</v>
      </c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</row>
    <row r="125" spans="2:14" s="1" customFormat="1" ht="2.65" customHeight="1" x14ac:dyDescent="0.2"/>
    <row r="126" spans="2:14" s="1" customFormat="1" ht="48" customHeight="1" x14ac:dyDescent="0.2">
      <c r="B126" s="10" t="s">
        <v>167</v>
      </c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</row>
    <row r="127" spans="2:14" s="1" customFormat="1" ht="2.65" customHeight="1" x14ac:dyDescent="0.2"/>
    <row r="128" spans="2:14" s="1" customFormat="1" ht="125.1" customHeight="1" x14ac:dyDescent="0.2">
      <c r="B128" s="31" t="s">
        <v>168</v>
      </c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</row>
    <row r="129" spans="2:14" s="1" customFormat="1" ht="2.65" customHeight="1" x14ac:dyDescent="0.2"/>
    <row r="130" spans="2:14" s="1" customFormat="1" ht="84.95" customHeight="1" x14ac:dyDescent="0.2">
      <c r="B130" s="31" t="s">
        <v>169</v>
      </c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</row>
    <row r="131" spans="2:14" s="1" customFormat="1" ht="86.85" customHeight="1" x14ac:dyDescent="0.2"/>
    <row r="132" spans="2:14" s="1" customFormat="1" ht="17.649999999999999" customHeight="1" x14ac:dyDescent="0.2">
      <c r="I132" s="17" t="s">
        <v>170</v>
      </c>
      <c r="J132" s="17"/>
    </row>
    <row r="133" spans="2:14" s="1" customFormat="1" ht="145.15" customHeight="1" x14ac:dyDescent="0.2"/>
    <row r="134" spans="2:14" s="1" customFormat="1" ht="81.599999999999994" customHeight="1" x14ac:dyDescent="0.2">
      <c r="B134" s="12" t="s">
        <v>171</v>
      </c>
      <c r="C134" s="12"/>
      <c r="D134" s="12"/>
      <c r="E134" s="12"/>
      <c r="F134" s="12"/>
      <c r="G134" s="12"/>
      <c r="H134" s="12"/>
      <c r="I134" s="12"/>
      <c r="J134" s="12"/>
    </row>
    <row r="135" spans="2:14" s="1" customFormat="1" ht="28.7" customHeight="1" x14ac:dyDescent="0.2"/>
  </sheetData>
  <mergeCells count="108">
    <mergeCell ref="B3:E3"/>
    <mergeCell ref="B5:E5"/>
    <mergeCell ref="B7:E7"/>
    <mergeCell ref="L88:M88"/>
    <mergeCell ref="L89:M89"/>
    <mergeCell ref="L90:M90"/>
    <mergeCell ref="L91:M91"/>
    <mergeCell ref="L92:M92"/>
    <mergeCell ref="L93:M93"/>
    <mergeCell ref="B16:I16"/>
    <mergeCell ref="B18:I18"/>
    <mergeCell ref="B20:I20"/>
    <mergeCell ref="B22:I22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B4:D4"/>
    <mergeCell ref="B44:K44"/>
    <mergeCell ref="B49:K49"/>
    <mergeCell ref="B6:D6"/>
    <mergeCell ref="B8:D8"/>
    <mergeCell ref="B95:E95"/>
    <mergeCell ref="B96:E96"/>
    <mergeCell ref="B98:N98"/>
    <mergeCell ref="E14:G14"/>
    <mergeCell ref="F95:M95"/>
    <mergeCell ref="F96:M96"/>
    <mergeCell ref="G11:N12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B126:N126"/>
    <mergeCell ref="B128:N128"/>
    <mergeCell ref="B130:N130"/>
    <mergeCell ref="B134:J134"/>
    <mergeCell ref="B24:L24"/>
    <mergeCell ref="B26:L26"/>
    <mergeCell ref="B29:K29"/>
    <mergeCell ref="B34:K34"/>
    <mergeCell ref="B39:K39"/>
    <mergeCell ref="F104:L104"/>
    <mergeCell ref="F105:L105"/>
    <mergeCell ref="F106:L106"/>
    <mergeCell ref="F107:L107"/>
    <mergeCell ref="F108:L108"/>
    <mergeCell ref="F114:L114"/>
    <mergeCell ref="F115:L115"/>
    <mergeCell ref="F116:L116"/>
    <mergeCell ref="F117:L117"/>
    <mergeCell ref="F118:L118"/>
    <mergeCell ref="I132:J132"/>
    <mergeCell ref="B112:N112"/>
    <mergeCell ref="B114:E114"/>
    <mergeCell ref="B115:E115"/>
    <mergeCell ref="B116:E116"/>
    <mergeCell ref="B117:E117"/>
    <mergeCell ref="B118:E118"/>
    <mergeCell ref="B120:N120"/>
    <mergeCell ref="B122:N122"/>
    <mergeCell ref="B124:N124"/>
    <mergeCell ref="B10:D11"/>
    <mergeCell ref="B100:N100"/>
    <mergeCell ref="B102:N102"/>
    <mergeCell ref="B104:E104"/>
    <mergeCell ref="B105:E105"/>
    <mergeCell ref="B106:E106"/>
    <mergeCell ref="B107:E107"/>
    <mergeCell ref="B108:E108"/>
    <mergeCell ref="B110:N110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2023-10-23T08:05:05Z</dcterms:created>
  <dcterms:modified xsi:type="dcterms:W3CDTF">2023-10-23T08:25:00Z</dcterms:modified>
</cp:coreProperties>
</file>