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aca\Zamówienia publiczne 2023\Wykonanie usług z zakresu gospodarki leśnej na terenie Nadleśnictwa Sokołów w roku 2024\II postępowanie\Dokumenty zamówienia - do publikacji\"/>
    </mc:Choice>
  </mc:AlternateContent>
  <xr:revisionPtr revIDLastSave="0" documentId="13_ncr:1_{9DF8F9D9-755A-4D5E-A03E-17A25052A9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5" i="1" l="1"/>
  <c r="K125" i="1" s="1"/>
  <c r="L125" i="1" s="1"/>
  <c r="I124" i="1"/>
  <c r="K124" i="1" s="1"/>
  <c r="L124" i="1" s="1"/>
  <c r="I123" i="1"/>
  <c r="I122" i="1"/>
  <c r="I121" i="1"/>
  <c r="K121" i="1" s="1"/>
  <c r="L121" i="1" s="1"/>
  <c r="I120" i="1"/>
  <c r="K120" i="1" s="1"/>
  <c r="L120" i="1" s="1"/>
  <c r="I119" i="1"/>
  <c r="I118" i="1"/>
  <c r="I117" i="1"/>
  <c r="K117" i="1" s="1"/>
  <c r="L117" i="1" s="1"/>
  <c r="I116" i="1"/>
  <c r="K116" i="1" s="1"/>
  <c r="L116" i="1" s="1"/>
  <c r="I115" i="1"/>
  <c r="I114" i="1"/>
  <c r="I113" i="1"/>
  <c r="K113" i="1" s="1"/>
  <c r="L113" i="1" s="1"/>
  <c r="I112" i="1"/>
  <c r="K112" i="1" s="1"/>
  <c r="L112" i="1" s="1"/>
  <c r="K111" i="1"/>
  <c r="I111" i="1"/>
  <c r="I110" i="1"/>
  <c r="I109" i="1"/>
  <c r="K109" i="1" s="1"/>
  <c r="L109" i="1" s="1"/>
  <c r="K108" i="1"/>
  <c r="L108" i="1" s="1"/>
  <c r="I108" i="1"/>
  <c r="I107" i="1"/>
  <c r="K107" i="1" s="1"/>
  <c r="I106" i="1"/>
  <c r="I105" i="1"/>
  <c r="K105" i="1" s="1"/>
  <c r="L105" i="1" s="1"/>
  <c r="I104" i="1"/>
  <c r="K104" i="1" s="1"/>
  <c r="L104" i="1" s="1"/>
  <c r="I103" i="1"/>
  <c r="K103" i="1" s="1"/>
  <c r="I102" i="1"/>
  <c r="I101" i="1"/>
  <c r="K101" i="1" s="1"/>
  <c r="L101" i="1" s="1"/>
  <c r="I100" i="1"/>
  <c r="K100" i="1" s="1"/>
  <c r="L100" i="1" s="1"/>
  <c r="I99" i="1"/>
  <c r="K99" i="1" s="1"/>
  <c r="I98" i="1"/>
  <c r="I97" i="1"/>
  <c r="K97" i="1" s="1"/>
  <c r="L97" i="1" s="1"/>
  <c r="I96" i="1"/>
  <c r="K96" i="1" s="1"/>
  <c r="L96" i="1" s="1"/>
  <c r="I95" i="1"/>
  <c r="K95" i="1" s="1"/>
  <c r="I94" i="1"/>
  <c r="I93" i="1"/>
  <c r="K93" i="1" s="1"/>
  <c r="L93" i="1" s="1"/>
  <c r="I92" i="1"/>
  <c r="K92" i="1" s="1"/>
  <c r="L92" i="1" s="1"/>
  <c r="I91" i="1"/>
  <c r="K91" i="1" s="1"/>
  <c r="I90" i="1"/>
  <c r="I89" i="1"/>
  <c r="K89" i="1" s="1"/>
  <c r="L89" i="1" s="1"/>
  <c r="I88" i="1"/>
  <c r="K88" i="1" s="1"/>
  <c r="L88" i="1" s="1"/>
  <c r="I87" i="1"/>
  <c r="K87" i="1" s="1"/>
  <c r="I86" i="1"/>
  <c r="I85" i="1"/>
  <c r="K85" i="1" s="1"/>
  <c r="L85" i="1" s="1"/>
  <c r="I84" i="1"/>
  <c r="K84" i="1" s="1"/>
  <c r="L84" i="1" s="1"/>
  <c r="I83" i="1"/>
  <c r="K83" i="1" s="1"/>
  <c r="I82" i="1"/>
  <c r="I81" i="1"/>
  <c r="K81" i="1" s="1"/>
  <c r="L81" i="1" s="1"/>
  <c r="I80" i="1"/>
  <c r="K80" i="1" s="1"/>
  <c r="L80" i="1" s="1"/>
  <c r="I79" i="1"/>
  <c r="K79" i="1" s="1"/>
  <c r="I78" i="1"/>
  <c r="I77" i="1"/>
  <c r="K77" i="1" s="1"/>
  <c r="L77" i="1" s="1"/>
  <c r="I76" i="1"/>
  <c r="K76" i="1" s="1"/>
  <c r="L76" i="1" s="1"/>
  <c r="I75" i="1"/>
  <c r="K75" i="1" s="1"/>
  <c r="I74" i="1"/>
  <c r="I73" i="1"/>
  <c r="K73" i="1" s="1"/>
  <c r="L73" i="1" s="1"/>
  <c r="I72" i="1"/>
  <c r="K72" i="1" s="1"/>
  <c r="L72" i="1" s="1"/>
  <c r="I71" i="1"/>
  <c r="K71" i="1" s="1"/>
  <c r="I70" i="1"/>
  <c r="I69" i="1"/>
  <c r="K69" i="1" s="1"/>
  <c r="L69" i="1" s="1"/>
  <c r="I68" i="1"/>
  <c r="K68" i="1" s="1"/>
  <c r="L68" i="1" s="1"/>
  <c r="I67" i="1"/>
  <c r="K67" i="1" s="1"/>
  <c r="I66" i="1"/>
  <c r="I65" i="1"/>
  <c r="K65" i="1" s="1"/>
  <c r="L65" i="1" s="1"/>
  <c r="I64" i="1"/>
  <c r="K64" i="1" s="1"/>
  <c r="L64" i="1" s="1"/>
  <c r="I63" i="1"/>
  <c r="K63" i="1" s="1"/>
  <c r="I62" i="1"/>
  <c r="I61" i="1"/>
  <c r="K61" i="1" s="1"/>
  <c r="L61" i="1" s="1"/>
  <c r="I60" i="1"/>
  <c r="K60" i="1" s="1"/>
  <c r="L60" i="1" s="1"/>
  <c r="I59" i="1"/>
  <c r="K59" i="1" s="1"/>
  <c r="I56" i="1"/>
  <c r="I55" i="1"/>
  <c r="K55" i="1" s="1"/>
  <c r="L55" i="1" s="1"/>
  <c r="I50" i="1"/>
  <c r="K50" i="1" s="1"/>
  <c r="L50" i="1" s="1"/>
  <c r="I49" i="1"/>
  <c r="K49" i="1" s="1"/>
  <c r="I44" i="1"/>
  <c r="I43" i="1"/>
  <c r="K43" i="1" s="1"/>
  <c r="L43" i="1" s="1"/>
  <c r="I38" i="1"/>
  <c r="K38" i="1" s="1"/>
  <c r="L38" i="1" s="1"/>
  <c r="I33" i="1"/>
  <c r="K33" i="1" s="1"/>
  <c r="I32" i="1"/>
  <c r="K119" i="1" l="1"/>
  <c r="L119" i="1" s="1"/>
  <c r="K32" i="1"/>
  <c r="L32" i="1" s="1"/>
  <c r="F127" i="1"/>
  <c r="K44" i="1"/>
  <c r="L44" i="1" s="1"/>
  <c r="K56" i="1"/>
  <c r="L56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86" i="1"/>
  <c r="L86" i="1" s="1"/>
  <c r="K90" i="1"/>
  <c r="L90" i="1" s="1"/>
  <c r="K94" i="1"/>
  <c r="L94" i="1" s="1"/>
  <c r="K98" i="1"/>
  <c r="L98" i="1" s="1"/>
  <c r="K102" i="1"/>
  <c r="L102" i="1" s="1"/>
  <c r="K106" i="1"/>
  <c r="L106" i="1" s="1"/>
  <c r="K110" i="1"/>
  <c r="L110" i="1" s="1"/>
  <c r="K114" i="1"/>
  <c r="L114" i="1" s="1"/>
  <c r="L33" i="1"/>
  <c r="L49" i="1"/>
  <c r="L59" i="1"/>
  <c r="L63" i="1"/>
  <c r="L67" i="1"/>
  <c r="L71" i="1"/>
  <c r="L75" i="1"/>
  <c r="L79" i="1"/>
  <c r="L83" i="1"/>
  <c r="L87" i="1"/>
  <c r="L91" i="1"/>
  <c r="L95" i="1"/>
  <c r="L99" i="1"/>
  <c r="L103" i="1"/>
  <c r="L107" i="1"/>
  <c r="L111" i="1"/>
  <c r="K115" i="1"/>
  <c r="L115" i="1" s="1"/>
  <c r="K123" i="1"/>
  <c r="L123" i="1" s="1"/>
  <c r="K118" i="1"/>
  <c r="L118" i="1" s="1"/>
  <c r="K122" i="1"/>
  <c r="L122" i="1" s="1"/>
  <c r="F128" i="1" l="1"/>
  <c r="B26" i="1" s="1"/>
</calcChain>
</file>

<file path=xl/sharedStrings.xml><?xml version="1.0" encoding="utf-8"?>
<sst xmlns="http://schemas.openxmlformats.org/spreadsheetml/2006/main" count="403" uniqueCount="260">
  <si>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</si>
  <si>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</si>
  <si>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</si>
  <si>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</si>
  <si>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</si>
  <si>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</si>
  <si>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</si>
  <si>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</si>
  <si>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</si>
  <si>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</si>
  <si>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</si>
  <si>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</si>
  <si>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</si>
  <si>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</si>
  <si>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</si>
  <si>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</si>
  <si>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</si>
  <si>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</si>
  <si>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</si>
  <si>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</si>
  <si>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</si>
  <si>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</si>
  <si>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</si>
  <si>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</si>
  <si>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</si>
  <si>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</si>
  <si>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</si>
  <si>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</si>
  <si>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</si>
  <si>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</si>
  <si>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</si>
  <si>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</si>
  <si>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</si>
  <si>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</si>
  <si>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</si>
  <si>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</si>
  <si>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</si>
  <si>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</si>
  <si>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</si>
  <si>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</si>
  <si>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</si>
  <si>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</si>
  <si>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</si>
  <si>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</si>
  <si>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</si>
  <si>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</si>
  <si>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</si>
  <si>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</si>
  <si>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</si>
  <si>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</si>
  <si>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</si>
  <si>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</si>
  <si>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</si>
  <si>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</si>
  <si>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</si>
  <si>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</si>
  <si>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</si>
  <si>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</si>
  <si>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</si>
  <si>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</si>
  <si>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</si>
  <si>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</si>
  <si>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</si>
  <si>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</si>
  <si>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</si>
  <si>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</si>
  <si>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</si>
  <si>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</si>
  <si>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</si>
  <si>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</si>
  <si>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</si>
  <si>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</si>
  <si>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</si>
  <si>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141.01</t>
  </si>
  <si>
    <t>SZUK-PĘDM</t>
  </si>
  <si>
    <t>Badanie zapędraczenia gleby - dół o objętości 0,125 m3</t>
  </si>
  <si>
    <t>142</t>
  </si>
  <si>
    <t>SZUK-OWAD</t>
  </si>
  <si>
    <t>Próbne poszukiwania owadów w ściółce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</si>
  <si>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</si>
  <si>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</si>
  <si>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</si>
  <si>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</si>
  <si>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</si>
  <si>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</si>
  <si>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</si>
  <si>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</si>
  <si>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</si>
  <si>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</si>
  <si>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</si>
  <si>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165</t>
  </si>
  <si>
    <t>CZYSZ-BUD</t>
  </si>
  <si>
    <t>Czyszczenie budek lęgowych i schronów dla nietoperzy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</si>
  <si>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</si>
  <si>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</si>
  <si>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</si>
  <si>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</si>
  <si>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</si>
  <si>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</si>
  <si>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</si>
  <si>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</si>
  <si>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</si>
  <si>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</si>
  <si>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</si>
  <si>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</si>
  <si>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</si>
  <si>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</si>
  <si>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</si>
  <si>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</si>
  <si>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</si>
  <si>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</si>
  <si>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</si>
  <si>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</si>
  <si>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</si>
  <si>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</si>
  <si>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</si>
  <si>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</si>
  <si>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</si>
  <si>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</si>
  <si>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</si>
  <si>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</si>
  <si>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</si>
  <si>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</si>
  <si>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</si>
  <si>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</si>
  <si>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</si>
  <si>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</si>
  <si>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</si>
  <si>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</si>
  <si>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</si>
  <si>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223</t>
  </si>
  <si>
    <t>SIEW-KC</t>
  </si>
  <si>
    <t>Rozsiew kompostu rozrzutnikiem</t>
  </si>
  <si>
    <t>224</t>
  </si>
  <si>
    <t>SIEW-NC</t>
  </si>
  <si>
    <t>Rozsiew nawozów startowo rozrzutnikiem</t>
  </si>
  <si>
    <t>226</t>
  </si>
  <si>
    <t>NAW-MIND</t>
  </si>
  <si>
    <t>Nawożenie mineralne - dolistne</t>
  </si>
  <si>
    <t>228</t>
  </si>
  <si>
    <t>NAW-MINER</t>
  </si>
  <si>
    <t>Nawożenie mineralne w sadzonkach -wykonywane ręcznie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</si>
  <si>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</si>
  <si>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</si>
  <si>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</si>
  <si>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</si>
  <si>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</si>
  <si>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</si>
  <si>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</si>
  <si>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</si>
  <si>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</si>
  <si>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237</t>
  </si>
  <si>
    <t>OSŁ-ATM</t>
  </si>
  <si>
    <t>Osłona szkółki przed ujemnymi wpływami atmosferycznymi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</si>
  <si>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</si>
  <si>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</si>
  <si>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</si>
  <si>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</si>
  <si>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</si>
  <si>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</si>
  <si>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</si>
  <si>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</si>
  <si>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</si>
  <si>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</si>
  <si>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</si>
  <si>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</si>
  <si>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</si>
  <si>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</si>
  <si>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</si>
  <si>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</si>
  <si>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</si>
  <si>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</si>
  <si>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</si>
  <si>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</si>
  <si>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</si>
  <si>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</si>
  <si>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</si>
  <si>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</si>
  <si>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</si>
  <si>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</si>
  <si>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</si>
  <si>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</si>
  <si>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</si>
  <si>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</si>
  <si>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</si>
  <si>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</si>
  <si>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</si>
  <si>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</si>
  <si>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</si>
  <si>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</si>
  <si>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</si>
  <si>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</si>
  <si>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</si>
  <si>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277</t>
  </si>
  <si>
    <t>POZ-Ś</t>
  </si>
  <si>
    <t>Pozyskanie ścioły do transportu</t>
  </si>
  <si>
    <t>281</t>
  </si>
  <si>
    <t>ZAŁ-T</t>
  </si>
  <si>
    <t>Załadunek lub rozładunek materiału kompostowego - z torfu</t>
  </si>
  <si>
    <t>287</t>
  </si>
  <si>
    <t>GRAB-R</t>
  </si>
  <si>
    <t>Wygrabianie powierzchni z korzeni i pozostałości drzewnych</t>
  </si>
  <si>
    <t>388</t>
  </si>
  <si>
    <t>ZB-NASDB</t>
  </si>
  <si>
    <t>Zbiór nasion dęba</t>
  </si>
  <si>
    <t>KG</t>
  </si>
  <si>
    <t>389</t>
  </si>
  <si>
    <t>ZB-NASBK</t>
  </si>
  <si>
    <t>Zbiór nasion buka</t>
  </si>
  <si>
    <t>391</t>
  </si>
  <si>
    <t>ZB-NASLP</t>
  </si>
  <si>
    <t>Zbiór nasion lipy</t>
  </si>
  <si>
    <t>394</t>
  </si>
  <si>
    <t>ZB-NASP</t>
  </si>
  <si>
    <t>Zbiór nasion pozostałych gatunków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</si>
  <si>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</si>
  <si>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</si>
  <si>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</si>
  <si>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</si>
  <si>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</si>
  <si>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</si>
  <si>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</si>
  <si>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</si>
  <si>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</si>
  <si>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</si>
  <si>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</si>
  <si>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</si>
  <si>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</si>
  <si>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</si>
  <si>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</si>
  <si>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</si>
  <si>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</si>
  <si>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</si>
  <si>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</si>
  <si>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</si>
  <si>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</si>
  <si>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</si>
  <si>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</si>
  <si>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</si>
  <si>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</si>
  <si>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</si>
  <si>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</si>
  <si>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</si>
  <si>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</si>
  <si>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</si>
  <si>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</si>
  <si>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</si>
  <si>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</si>
  <si>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</si>
  <si>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</si>
  <si>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</si>
  <si>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</si>
  <si>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</si>
  <si>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</si>
  <si>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</si>
  <si>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</si>
  <si>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</si>
  <si>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</si>
  <si>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</si>
  <si>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>Odpowiadając na ogłoszenie o przetargu nieograniczonym na „</t>
    </r>
    <r>
      <rPr>
        <sz val="11"/>
        <rFont val="Arial"/>
        <family val="2"/>
        <charset val="238"/>
      </rPr>
      <t xml:space="preserve">Wykonywanie usług z zakresu gospodarki leśnej na terenie Nadleśnictwa Sokołów w roku 2024 - II postępowanie''  składamy niniejszym ofertę na przedmiot zamówienia -  </t>
    </r>
    <r>
      <rPr>
        <sz val="11"/>
        <color rgb="FF333333"/>
        <rFont val="Arial"/>
        <family val="2"/>
        <charset val="238"/>
      </rPr>
      <t>pakiet 1 obejmujący leśnictwa Ceranów, Holendernia, Treblinka oraz szkółka leśna Holendernia: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</si>
</sst>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67"/>
  <sheetViews>
    <sheetView tabSelected="1" workbookViewId="0">
      <selection activeCell="U24" sqref="U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233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36"/>
      <c r="C3" s="36"/>
      <c r="D3" s="36"/>
      <c r="E3" s="36"/>
    </row>
    <row r="4" spans="2:15" s="1" customFormat="1" ht="2.65" customHeight="1" x14ac:dyDescent="0.2">
      <c r="B4" s="37"/>
      <c r="C4" s="37"/>
      <c r="D4" s="37"/>
    </row>
    <row r="5" spans="2:15" s="1" customFormat="1" ht="28.7" customHeight="1" x14ac:dyDescent="0.2">
      <c r="B5" s="36"/>
      <c r="C5" s="36"/>
      <c r="D5" s="36"/>
      <c r="E5" s="36"/>
    </row>
    <row r="6" spans="2:15" s="1" customFormat="1" ht="2.65" customHeight="1" x14ac:dyDescent="0.2">
      <c r="B6" s="37"/>
      <c r="C6" s="37"/>
      <c r="D6" s="37"/>
    </row>
    <row r="7" spans="2:15" s="1" customFormat="1" ht="28.7" customHeight="1" x14ac:dyDescent="0.2">
      <c r="B7" s="36"/>
      <c r="C7" s="36"/>
      <c r="D7" s="36"/>
      <c r="E7" s="36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5" customHeight="1" x14ac:dyDescent="0.2">
      <c r="B10" s="34" t="s">
        <v>234</v>
      </c>
      <c r="C10" s="34"/>
      <c r="D10" s="34"/>
    </row>
    <row r="11" spans="2:15" s="1" customFormat="1" ht="12.2" customHeight="1" x14ac:dyDescent="0.2">
      <c r="B11" s="34"/>
      <c r="C11" s="34"/>
      <c r="D11" s="34"/>
      <c r="G11" s="21" t="s">
        <v>235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38" t="s">
        <v>236</v>
      </c>
      <c r="F14" s="38"/>
      <c r="G14" s="38"/>
    </row>
    <row r="15" spans="2:15" s="1" customFormat="1" ht="43.15" customHeight="1" x14ac:dyDescent="0.2"/>
    <row r="16" spans="2:15" s="1" customFormat="1" ht="20.85" customHeight="1" x14ac:dyDescent="0.2">
      <c r="B16" s="28" t="s">
        <v>237</v>
      </c>
      <c r="C16" s="28"/>
      <c r="D16" s="28"/>
      <c r="E16" s="28"/>
      <c r="F16" s="28"/>
      <c r="G16" s="28"/>
      <c r="H16" s="28"/>
      <c r="I16" s="28"/>
    </row>
    <row r="17" spans="2:13" s="1" customFormat="1" ht="2.65" customHeight="1" x14ac:dyDescent="0.2"/>
    <row r="18" spans="2:13" s="1" customFormat="1" ht="20.85" customHeight="1" x14ac:dyDescent="0.2">
      <c r="B18" s="28" t="s">
        <v>238</v>
      </c>
      <c r="C18" s="28"/>
      <c r="D18" s="28"/>
      <c r="E18" s="28"/>
      <c r="F18" s="28"/>
      <c r="G18" s="28"/>
      <c r="H18" s="28"/>
      <c r="I18" s="28"/>
    </row>
    <row r="19" spans="2:13" s="1" customFormat="1" ht="2.65" customHeight="1" x14ac:dyDescent="0.2"/>
    <row r="20" spans="2:13" s="1" customFormat="1" ht="20.85" customHeight="1" x14ac:dyDescent="0.2">
      <c r="B20" s="28" t="s">
        <v>239</v>
      </c>
      <c r="C20" s="28"/>
      <c r="D20" s="28"/>
      <c r="E20" s="28"/>
      <c r="F20" s="28"/>
      <c r="G20" s="28"/>
      <c r="H20" s="28"/>
      <c r="I20" s="28"/>
    </row>
    <row r="21" spans="2:13" s="1" customFormat="1" ht="2.65" customHeight="1" x14ac:dyDescent="0.2"/>
    <row r="22" spans="2:13" s="1" customFormat="1" ht="20.85" customHeight="1" x14ac:dyDescent="0.2">
      <c r="B22" s="28" t="s">
        <v>240</v>
      </c>
      <c r="C22" s="28"/>
      <c r="D22" s="28"/>
      <c r="E22" s="28"/>
      <c r="F22" s="28"/>
      <c r="G22" s="28"/>
      <c r="H22" s="28"/>
      <c r="I22" s="28"/>
    </row>
    <row r="23" spans="2:13" s="1" customFormat="1" ht="34.700000000000003" customHeight="1" x14ac:dyDescent="0.2"/>
    <row r="24" spans="2:13" s="1" customFormat="1" ht="43.5" customHeight="1" x14ac:dyDescent="0.2">
      <c r="B24" s="26" t="s">
        <v>259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25" customHeight="1" x14ac:dyDescent="0.2"/>
    <row r="26" spans="2:13" s="1" customFormat="1" ht="54" customHeight="1" x14ac:dyDescent="0.2">
      <c r="B26" s="27" t="str">
        <f xml:space="preserve"> "1.  Za wykonanie przedmiotu zamówienia w tym Pakiecie oferujemy następujące wynagrodzenie brutto: " &amp; TEXT(F128,"#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241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51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9478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1">
        <f>ROUND(I33+ K33,2)</f>
        <v>0</v>
      </c>
      <c r="M33" s="12"/>
    </row>
    <row r="34" spans="2:13" s="1" customFormat="1" ht="3.2" customHeight="1" x14ac:dyDescent="0.2"/>
    <row r="35" spans="2:13" s="1" customFormat="1" ht="18.2" customHeight="1" x14ac:dyDescent="0.2">
      <c r="B35" s="28" t="s">
        <v>242</v>
      </c>
      <c r="C35" s="28"/>
      <c r="D35" s="28"/>
      <c r="E35" s="28"/>
      <c r="F35" s="28"/>
      <c r="G35" s="28"/>
      <c r="H35" s="28"/>
      <c r="I35" s="28"/>
      <c r="J35" s="28"/>
      <c r="K35" s="28"/>
    </row>
    <row r="36" spans="2:13" s="1" customFormat="1" ht="5.25" customHeight="1" x14ac:dyDescent="0.2"/>
    <row r="37" spans="2:13" s="1" customFormat="1" ht="52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2" t="s">
        <v>10</v>
      </c>
      <c r="M37" s="22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1208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28" t="s">
        <v>243</v>
      </c>
      <c r="C40" s="28"/>
      <c r="D40" s="28"/>
      <c r="E40" s="28"/>
      <c r="F40" s="28"/>
      <c r="G40" s="28"/>
      <c r="H40" s="28"/>
      <c r="I40" s="28"/>
      <c r="J40" s="28"/>
      <c r="K40" s="28"/>
    </row>
    <row r="41" spans="2:13" s="1" customFormat="1" ht="5.25" customHeight="1" x14ac:dyDescent="0.2"/>
    <row r="42" spans="2:13" s="1" customFormat="1" ht="52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2" t="s">
        <v>10</v>
      </c>
      <c r="M42" s="22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146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1">
        <f>ROUND(I43+ K43,2)</f>
        <v>0</v>
      </c>
      <c r="M43" s="12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5591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1">
        <f>ROUND(I44+ K44,2)</f>
        <v>0</v>
      </c>
      <c r="M44" s="12"/>
    </row>
    <row r="45" spans="2:13" s="1" customFormat="1" ht="3.2" customHeight="1" x14ac:dyDescent="0.2"/>
    <row r="46" spans="2:13" s="1" customFormat="1" ht="18.2" customHeight="1" x14ac:dyDescent="0.2">
      <c r="B46" s="28" t="s">
        <v>244</v>
      </c>
      <c r="C46" s="28"/>
      <c r="D46" s="28"/>
      <c r="E46" s="28"/>
      <c r="F46" s="28"/>
      <c r="G46" s="28"/>
      <c r="H46" s="28"/>
      <c r="I46" s="28"/>
      <c r="J46" s="28"/>
      <c r="K46" s="28"/>
    </row>
    <row r="47" spans="2:13" s="1" customFormat="1" ht="5.25" customHeight="1" x14ac:dyDescent="0.2"/>
    <row r="48" spans="2:13" s="1" customFormat="1" ht="53.2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2" t="s">
        <v>10</v>
      </c>
      <c r="M48" s="22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89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1">
        <f>ROUND(I49+ K49,2)</f>
        <v>0</v>
      </c>
      <c r="M49" s="12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747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1">
        <f>ROUND(I50+ K50,2)</f>
        <v>0</v>
      </c>
      <c r="M50" s="12"/>
    </row>
    <row r="51" spans="2:13" s="1" customFormat="1" ht="3.2" customHeight="1" x14ac:dyDescent="0.2"/>
    <row r="52" spans="2:13" s="1" customFormat="1" ht="18.2" customHeight="1" x14ac:dyDescent="0.2">
      <c r="B52" s="28" t="s">
        <v>245</v>
      </c>
      <c r="C52" s="28"/>
      <c r="D52" s="28"/>
      <c r="E52" s="28"/>
      <c r="F52" s="28"/>
      <c r="G52" s="28"/>
      <c r="H52" s="28"/>
      <c r="I52" s="28"/>
      <c r="J52" s="28"/>
      <c r="K52" s="28"/>
    </row>
    <row r="53" spans="2:13" s="1" customFormat="1" ht="5.25" customHeight="1" x14ac:dyDescent="0.2"/>
    <row r="54" spans="2:13" s="1" customFormat="1" ht="56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2" t="s">
        <v>10</v>
      </c>
      <c r="M54" s="22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150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11">
        <f>ROUND(I55+ K55,2)</f>
        <v>0</v>
      </c>
      <c r="M55" s="12"/>
    </row>
    <row r="56" spans="2:13" s="1" customFormat="1" ht="19.7" customHeight="1" x14ac:dyDescent="0.2">
      <c r="B56" s="5">
        <v>9</v>
      </c>
      <c r="C56" s="6" t="s">
        <v>15</v>
      </c>
      <c r="D56" s="6" t="s">
        <v>16</v>
      </c>
      <c r="E56" s="7" t="s">
        <v>17</v>
      </c>
      <c r="F56" s="6" t="s">
        <v>14</v>
      </c>
      <c r="G56" s="8">
        <v>1244</v>
      </c>
      <c r="H56" s="10">
        <v>0</v>
      </c>
      <c r="I56" s="9">
        <f>ROUND(G56* H56,2)</f>
        <v>0</v>
      </c>
      <c r="J56" s="5">
        <v>8</v>
      </c>
      <c r="K56" s="9">
        <f>ROUND(I56* J56/100,2)</f>
        <v>0</v>
      </c>
      <c r="L56" s="11">
        <f>ROUND(I56+ K56,2)</f>
        <v>0</v>
      </c>
      <c r="M56" s="12"/>
    </row>
    <row r="57" spans="2:13" s="1" customFormat="1" ht="9" customHeight="1" x14ac:dyDescent="0.2"/>
    <row r="58" spans="2:13" s="1" customFormat="1" ht="5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22" t="s">
        <v>10</v>
      </c>
      <c r="M58" s="22"/>
    </row>
    <row r="59" spans="2:13" s="1" customFormat="1" ht="49.15" customHeight="1" x14ac:dyDescent="0.2">
      <c r="B59" s="5">
        <v>10</v>
      </c>
      <c r="C59" s="6" t="s">
        <v>18</v>
      </c>
      <c r="D59" s="6" t="s">
        <v>19</v>
      </c>
      <c r="E59" s="7" t="s">
        <v>20</v>
      </c>
      <c r="F59" s="6" t="s">
        <v>21</v>
      </c>
      <c r="G59" s="8">
        <v>5.05</v>
      </c>
      <c r="H59" s="10">
        <v>0</v>
      </c>
      <c r="I59" s="9">
        <f t="shared" ref="I59:I90" si="0">ROUND(G59* H59,2)</f>
        <v>0</v>
      </c>
      <c r="J59" s="5">
        <v>8</v>
      </c>
      <c r="K59" s="9">
        <f t="shared" ref="K59:K90" si="1">ROUND(I59* J59/100,2)</f>
        <v>0</v>
      </c>
      <c r="L59" s="11">
        <f t="shared" ref="L59:L90" si="2">ROUND(I59+ K59,2)</f>
        <v>0</v>
      </c>
      <c r="M59" s="12"/>
    </row>
    <row r="60" spans="2:13" s="1" customFormat="1" ht="19.7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21</v>
      </c>
      <c r="G60" s="8">
        <v>40.69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7" customHeight="1" x14ac:dyDescent="0.2">
      <c r="B61" s="5">
        <v>12</v>
      </c>
      <c r="C61" s="6" t="s">
        <v>25</v>
      </c>
      <c r="D61" s="6" t="s">
        <v>26</v>
      </c>
      <c r="E61" s="7" t="s">
        <v>27</v>
      </c>
      <c r="F61" s="6" t="s">
        <v>28</v>
      </c>
      <c r="G61" s="8">
        <v>222.53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28</v>
      </c>
      <c r="G62" s="8">
        <v>9.8000000000000007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35</v>
      </c>
      <c r="G63" s="8">
        <v>57.49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" customHeight="1" x14ac:dyDescent="0.2">
      <c r="B64" s="5">
        <v>15</v>
      </c>
      <c r="C64" s="6" t="s">
        <v>36</v>
      </c>
      <c r="D64" s="6" t="s">
        <v>37</v>
      </c>
      <c r="E64" s="7" t="s">
        <v>38</v>
      </c>
      <c r="F64" s="6" t="s">
        <v>35</v>
      </c>
      <c r="G64" s="8">
        <v>11.98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7" customHeight="1" x14ac:dyDescent="0.2">
      <c r="B65" s="5">
        <v>16</v>
      </c>
      <c r="C65" s="6" t="s">
        <v>39</v>
      </c>
      <c r="D65" s="6" t="s">
        <v>40</v>
      </c>
      <c r="E65" s="7" t="s">
        <v>41</v>
      </c>
      <c r="F65" s="6" t="s">
        <v>35</v>
      </c>
      <c r="G65" s="8">
        <v>61.92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7" customHeight="1" x14ac:dyDescent="0.2">
      <c r="B66" s="5">
        <v>17</v>
      </c>
      <c r="C66" s="6" t="s">
        <v>42</v>
      </c>
      <c r="D66" s="6" t="s">
        <v>43</v>
      </c>
      <c r="E66" s="7" t="s">
        <v>44</v>
      </c>
      <c r="F66" s="6" t="s">
        <v>35</v>
      </c>
      <c r="G66" s="8">
        <v>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45</v>
      </c>
      <c r="D67" s="6" t="s">
        <v>46</v>
      </c>
      <c r="E67" s="7" t="s">
        <v>47</v>
      </c>
      <c r="F67" s="6" t="s">
        <v>35</v>
      </c>
      <c r="G67" s="8">
        <v>135.36000000000001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7" customHeight="1" x14ac:dyDescent="0.2">
      <c r="B68" s="5">
        <v>19</v>
      </c>
      <c r="C68" s="6" t="s">
        <v>48</v>
      </c>
      <c r="D68" s="6" t="s">
        <v>49</v>
      </c>
      <c r="E68" s="7" t="s">
        <v>50</v>
      </c>
      <c r="F68" s="6" t="s">
        <v>21</v>
      </c>
      <c r="G68" s="8">
        <v>61.62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7" customHeight="1" x14ac:dyDescent="0.2">
      <c r="B69" s="5">
        <v>20</v>
      </c>
      <c r="C69" s="6" t="s">
        <v>51</v>
      </c>
      <c r="D69" s="6" t="s">
        <v>52</v>
      </c>
      <c r="E69" s="7" t="s">
        <v>53</v>
      </c>
      <c r="F69" s="6" t="s">
        <v>21</v>
      </c>
      <c r="G69" s="8">
        <v>100.54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7" customHeight="1" x14ac:dyDescent="0.2">
      <c r="B70" s="5">
        <v>21</v>
      </c>
      <c r="C70" s="6" t="s">
        <v>54</v>
      </c>
      <c r="D70" s="6" t="s">
        <v>55</v>
      </c>
      <c r="E70" s="7" t="s">
        <v>56</v>
      </c>
      <c r="F70" s="6" t="s">
        <v>21</v>
      </c>
      <c r="G70" s="8">
        <v>7.22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22</v>
      </c>
      <c r="C71" s="6" t="s">
        <v>57</v>
      </c>
      <c r="D71" s="6" t="s">
        <v>58</v>
      </c>
      <c r="E71" s="7" t="s">
        <v>59</v>
      </c>
      <c r="F71" s="6" t="s">
        <v>21</v>
      </c>
      <c r="G71" s="8">
        <v>57.67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23</v>
      </c>
      <c r="C72" s="6" t="s">
        <v>60</v>
      </c>
      <c r="D72" s="6" t="s">
        <v>61</v>
      </c>
      <c r="E72" s="7" t="s">
        <v>62</v>
      </c>
      <c r="F72" s="6" t="s">
        <v>21</v>
      </c>
      <c r="G72" s="8">
        <v>16.78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7" customHeight="1" x14ac:dyDescent="0.2">
      <c r="B73" s="5">
        <v>24</v>
      </c>
      <c r="C73" s="6" t="s">
        <v>63</v>
      </c>
      <c r="D73" s="6" t="s">
        <v>64</v>
      </c>
      <c r="E73" s="7" t="s">
        <v>65</v>
      </c>
      <c r="F73" s="6" t="s">
        <v>21</v>
      </c>
      <c r="G73" s="8">
        <v>88.62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25</v>
      </c>
      <c r="C74" s="6" t="s">
        <v>66</v>
      </c>
      <c r="D74" s="6" t="s">
        <v>67</v>
      </c>
      <c r="E74" s="7" t="s">
        <v>68</v>
      </c>
      <c r="F74" s="6" t="s">
        <v>69</v>
      </c>
      <c r="G74" s="8">
        <v>38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70</v>
      </c>
      <c r="D75" s="6" t="s">
        <v>71</v>
      </c>
      <c r="E75" s="7" t="s">
        <v>72</v>
      </c>
      <c r="F75" s="6" t="s">
        <v>69</v>
      </c>
      <c r="G75" s="8">
        <v>138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73</v>
      </c>
      <c r="D76" s="6" t="s">
        <v>74</v>
      </c>
      <c r="E76" s="7" t="s">
        <v>75</v>
      </c>
      <c r="F76" s="6" t="s">
        <v>69</v>
      </c>
      <c r="G76" s="8">
        <v>172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76</v>
      </c>
      <c r="D77" s="6" t="s">
        <v>77</v>
      </c>
      <c r="E77" s="7" t="s">
        <v>78</v>
      </c>
      <c r="F77" s="6" t="s">
        <v>69</v>
      </c>
      <c r="G77" s="8">
        <v>22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79</v>
      </c>
      <c r="D78" s="6" t="s">
        <v>80</v>
      </c>
      <c r="E78" s="7" t="s">
        <v>81</v>
      </c>
      <c r="F78" s="6" t="s">
        <v>82</v>
      </c>
      <c r="G78" s="8">
        <v>12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83</v>
      </c>
      <c r="D79" s="6" t="s">
        <v>84</v>
      </c>
      <c r="E79" s="7" t="s">
        <v>85</v>
      </c>
      <c r="F79" s="6" t="s">
        <v>86</v>
      </c>
      <c r="G79" s="8">
        <v>200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28.7" customHeight="1" x14ac:dyDescent="0.2">
      <c r="B80" s="5">
        <v>31</v>
      </c>
      <c r="C80" s="6" t="s">
        <v>87</v>
      </c>
      <c r="D80" s="6" t="s">
        <v>88</v>
      </c>
      <c r="E80" s="7" t="s">
        <v>89</v>
      </c>
      <c r="F80" s="6" t="s">
        <v>86</v>
      </c>
      <c r="G80" s="8">
        <v>200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3" s="1" customFormat="1" ht="19.7" customHeight="1" x14ac:dyDescent="0.2">
      <c r="B81" s="5">
        <v>32</v>
      </c>
      <c r="C81" s="6" t="s">
        <v>90</v>
      </c>
      <c r="D81" s="6" t="s">
        <v>91</v>
      </c>
      <c r="E81" s="7" t="s">
        <v>92</v>
      </c>
      <c r="F81" s="6" t="s">
        <v>69</v>
      </c>
      <c r="G81" s="8">
        <v>192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3" s="1" customFormat="1" ht="19.7" customHeight="1" x14ac:dyDescent="0.2">
      <c r="B82" s="5">
        <v>33</v>
      </c>
      <c r="C82" s="6" t="s">
        <v>93</v>
      </c>
      <c r="D82" s="6" t="s">
        <v>94</v>
      </c>
      <c r="E82" s="7" t="s">
        <v>95</v>
      </c>
      <c r="F82" s="6" t="s">
        <v>28</v>
      </c>
      <c r="G82" s="8">
        <v>10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28.7" customHeight="1" x14ac:dyDescent="0.2">
      <c r="B83" s="5">
        <v>34</v>
      </c>
      <c r="C83" s="6" t="s">
        <v>96</v>
      </c>
      <c r="D83" s="6" t="s">
        <v>97</v>
      </c>
      <c r="E83" s="7" t="s">
        <v>98</v>
      </c>
      <c r="F83" s="6" t="s">
        <v>82</v>
      </c>
      <c r="G83" s="8">
        <v>100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28.7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102</v>
      </c>
      <c r="G84" s="8">
        <v>2258.5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7" customHeight="1" x14ac:dyDescent="0.2">
      <c r="B85" s="5">
        <v>36</v>
      </c>
      <c r="C85" s="6" t="s">
        <v>103</v>
      </c>
      <c r="D85" s="6" t="s">
        <v>104</v>
      </c>
      <c r="E85" s="7" t="s">
        <v>105</v>
      </c>
      <c r="F85" s="6" t="s">
        <v>102</v>
      </c>
      <c r="G85" s="8">
        <v>4246.42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19.7" customHeight="1" x14ac:dyDescent="0.2">
      <c r="B86" s="5">
        <v>37</v>
      </c>
      <c r="C86" s="6" t="s">
        <v>106</v>
      </c>
      <c r="D86" s="6" t="s">
        <v>107</v>
      </c>
      <c r="E86" s="7" t="s">
        <v>108</v>
      </c>
      <c r="F86" s="6" t="s">
        <v>102</v>
      </c>
      <c r="G86" s="8">
        <v>4246.42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7" customHeight="1" x14ac:dyDescent="0.2">
      <c r="B87" s="5">
        <v>38</v>
      </c>
      <c r="C87" s="6" t="s">
        <v>109</v>
      </c>
      <c r="D87" s="6" t="s">
        <v>110</v>
      </c>
      <c r="E87" s="7" t="s">
        <v>111</v>
      </c>
      <c r="F87" s="6" t="s">
        <v>102</v>
      </c>
      <c r="G87" s="8">
        <v>1066.1099999999999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3" s="1" customFormat="1" ht="28.7" customHeight="1" x14ac:dyDescent="0.2">
      <c r="B88" s="5">
        <v>39</v>
      </c>
      <c r="C88" s="6" t="s">
        <v>112</v>
      </c>
      <c r="D88" s="6" t="s">
        <v>113</v>
      </c>
      <c r="E88" s="7" t="s">
        <v>114</v>
      </c>
      <c r="F88" s="6" t="s">
        <v>102</v>
      </c>
      <c r="G88" s="8">
        <v>242.91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3" s="1" customFormat="1" ht="28.7" customHeight="1" x14ac:dyDescent="0.2">
      <c r="B89" s="5">
        <v>40</v>
      </c>
      <c r="C89" s="6" t="s">
        <v>115</v>
      </c>
      <c r="D89" s="6" t="s">
        <v>116</v>
      </c>
      <c r="E89" s="7" t="s">
        <v>117</v>
      </c>
      <c r="F89" s="6" t="s">
        <v>102</v>
      </c>
      <c r="G89" s="8">
        <v>4.5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3" s="1" customFormat="1" ht="19.7" customHeight="1" x14ac:dyDescent="0.2">
      <c r="B90" s="5">
        <v>41</v>
      </c>
      <c r="C90" s="6" t="s">
        <v>118</v>
      </c>
      <c r="D90" s="6" t="s">
        <v>119</v>
      </c>
      <c r="E90" s="7" t="s">
        <v>120</v>
      </c>
      <c r="F90" s="6" t="s">
        <v>102</v>
      </c>
      <c r="G90" s="8">
        <v>170.5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1">
        <f t="shared" si="2"/>
        <v>0</v>
      </c>
      <c r="M90" s="12"/>
    </row>
    <row r="91" spans="2:13" s="1" customFormat="1" ht="19.7" customHeight="1" x14ac:dyDescent="0.2">
      <c r="B91" s="5">
        <v>42</v>
      </c>
      <c r="C91" s="6" t="s">
        <v>121</v>
      </c>
      <c r="D91" s="6" t="s">
        <v>122</v>
      </c>
      <c r="E91" s="7" t="s">
        <v>123</v>
      </c>
      <c r="F91" s="6" t="s">
        <v>102</v>
      </c>
      <c r="G91" s="8">
        <v>62.5</v>
      </c>
      <c r="H91" s="10">
        <v>0</v>
      </c>
      <c r="I91" s="9">
        <f t="shared" ref="I91:I122" si="3">ROUND(G91* H91,2)</f>
        <v>0</v>
      </c>
      <c r="J91" s="5">
        <v>8</v>
      </c>
      <c r="K91" s="9">
        <f t="shared" ref="K91:K122" si="4">ROUND(I91* J91/100,2)</f>
        <v>0</v>
      </c>
      <c r="L91" s="11">
        <f t="shared" ref="L91:L122" si="5">ROUND(I91+ K91,2)</f>
        <v>0</v>
      </c>
      <c r="M91" s="12"/>
    </row>
    <row r="92" spans="2:13" s="1" customFormat="1" ht="28.7" customHeight="1" x14ac:dyDescent="0.2">
      <c r="B92" s="5">
        <v>43</v>
      </c>
      <c r="C92" s="6" t="s">
        <v>124</v>
      </c>
      <c r="D92" s="6" t="s">
        <v>125</v>
      </c>
      <c r="E92" s="7" t="s">
        <v>126</v>
      </c>
      <c r="F92" s="6" t="s">
        <v>102</v>
      </c>
      <c r="G92" s="8">
        <v>1778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1">
        <f t="shared" si="5"/>
        <v>0</v>
      </c>
      <c r="M92" s="12"/>
    </row>
    <row r="93" spans="2:13" s="1" customFormat="1" ht="28.7" customHeight="1" x14ac:dyDescent="0.2">
      <c r="B93" s="5">
        <v>44</v>
      </c>
      <c r="C93" s="6" t="s">
        <v>127</v>
      </c>
      <c r="D93" s="6" t="s">
        <v>128</v>
      </c>
      <c r="E93" s="7" t="s">
        <v>129</v>
      </c>
      <c r="F93" s="6" t="s">
        <v>102</v>
      </c>
      <c r="G93" s="8">
        <v>88.5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1">
        <f t="shared" si="5"/>
        <v>0</v>
      </c>
      <c r="M93" s="12"/>
    </row>
    <row r="94" spans="2:13" s="1" customFormat="1" ht="19.7" customHeight="1" x14ac:dyDescent="0.2">
      <c r="B94" s="5">
        <v>45</v>
      </c>
      <c r="C94" s="6" t="s">
        <v>130</v>
      </c>
      <c r="D94" s="6" t="s">
        <v>131</v>
      </c>
      <c r="E94" s="7" t="s">
        <v>132</v>
      </c>
      <c r="F94" s="6" t="s">
        <v>86</v>
      </c>
      <c r="G94" s="8">
        <v>870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1">
        <f t="shared" si="5"/>
        <v>0</v>
      </c>
      <c r="M94" s="12"/>
    </row>
    <row r="95" spans="2:13" s="1" customFormat="1" ht="19.7" customHeight="1" x14ac:dyDescent="0.2">
      <c r="B95" s="5">
        <v>46</v>
      </c>
      <c r="C95" s="6" t="s">
        <v>133</v>
      </c>
      <c r="D95" s="6" t="s">
        <v>134</v>
      </c>
      <c r="E95" s="7" t="s">
        <v>135</v>
      </c>
      <c r="F95" s="6" t="s">
        <v>21</v>
      </c>
      <c r="G95" s="8">
        <v>1.71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1">
        <f t="shared" si="5"/>
        <v>0</v>
      </c>
      <c r="M95" s="12"/>
    </row>
    <row r="96" spans="2:13" s="1" customFormat="1" ht="19.7" customHeight="1" x14ac:dyDescent="0.2">
      <c r="B96" s="5">
        <v>47</v>
      </c>
      <c r="C96" s="6" t="s">
        <v>136</v>
      </c>
      <c r="D96" s="6" t="s">
        <v>137</v>
      </c>
      <c r="E96" s="7" t="s">
        <v>138</v>
      </c>
      <c r="F96" s="6" t="s">
        <v>102</v>
      </c>
      <c r="G96" s="8">
        <v>3019.5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1">
        <f t="shared" si="5"/>
        <v>0</v>
      </c>
      <c r="M96" s="12"/>
    </row>
    <row r="97" spans="2:13" s="1" customFormat="1" ht="28.7" customHeight="1" x14ac:dyDescent="0.2">
      <c r="B97" s="5">
        <v>48</v>
      </c>
      <c r="C97" s="6" t="s">
        <v>139</v>
      </c>
      <c r="D97" s="6" t="s">
        <v>140</v>
      </c>
      <c r="E97" s="7" t="s">
        <v>141</v>
      </c>
      <c r="F97" s="6" t="s">
        <v>102</v>
      </c>
      <c r="G97" s="8">
        <v>335.5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1">
        <f t="shared" si="5"/>
        <v>0</v>
      </c>
      <c r="M97" s="12"/>
    </row>
    <row r="98" spans="2:13" s="1" customFormat="1" ht="19.7" customHeight="1" x14ac:dyDescent="0.2">
      <c r="B98" s="5">
        <v>49</v>
      </c>
      <c r="C98" s="6" t="s">
        <v>142</v>
      </c>
      <c r="D98" s="6" t="s">
        <v>143</v>
      </c>
      <c r="E98" s="7" t="s">
        <v>144</v>
      </c>
      <c r="F98" s="6" t="s">
        <v>21</v>
      </c>
      <c r="G98" s="8">
        <v>25.7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1">
        <f t="shared" si="5"/>
        <v>0</v>
      </c>
      <c r="M98" s="12"/>
    </row>
    <row r="99" spans="2:13" s="1" customFormat="1" ht="28.7" customHeight="1" x14ac:dyDescent="0.2">
      <c r="B99" s="5">
        <v>50</v>
      </c>
      <c r="C99" s="6" t="s">
        <v>145</v>
      </c>
      <c r="D99" s="6" t="s">
        <v>146</v>
      </c>
      <c r="E99" s="7" t="s">
        <v>147</v>
      </c>
      <c r="F99" s="6" t="s">
        <v>102</v>
      </c>
      <c r="G99" s="8">
        <v>1778.5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1">
        <f t="shared" si="5"/>
        <v>0</v>
      </c>
      <c r="M99" s="12"/>
    </row>
    <row r="100" spans="2:13" s="1" customFormat="1" ht="19.7" customHeight="1" x14ac:dyDescent="0.2">
      <c r="B100" s="5">
        <v>51</v>
      </c>
      <c r="C100" s="6" t="s">
        <v>148</v>
      </c>
      <c r="D100" s="6" t="s">
        <v>149</v>
      </c>
      <c r="E100" s="7" t="s">
        <v>150</v>
      </c>
      <c r="F100" s="6" t="s">
        <v>102</v>
      </c>
      <c r="G100" s="8">
        <v>88.5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1">
        <f t="shared" si="5"/>
        <v>0</v>
      </c>
      <c r="M100" s="12"/>
    </row>
    <row r="101" spans="2:13" s="1" customFormat="1" ht="28.7" customHeight="1" x14ac:dyDescent="0.2">
      <c r="B101" s="5">
        <v>52</v>
      </c>
      <c r="C101" s="6" t="s">
        <v>151</v>
      </c>
      <c r="D101" s="6" t="s">
        <v>152</v>
      </c>
      <c r="E101" s="7" t="s">
        <v>153</v>
      </c>
      <c r="F101" s="6" t="s">
        <v>102</v>
      </c>
      <c r="G101" s="8">
        <v>253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1">
        <f t="shared" si="5"/>
        <v>0</v>
      </c>
      <c r="M101" s="12"/>
    </row>
    <row r="102" spans="2:13" s="1" customFormat="1" ht="28.7" customHeight="1" x14ac:dyDescent="0.2">
      <c r="B102" s="5">
        <v>53</v>
      </c>
      <c r="C102" s="6" t="s">
        <v>154</v>
      </c>
      <c r="D102" s="6" t="s">
        <v>155</v>
      </c>
      <c r="E102" s="7" t="s">
        <v>156</v>
      </c>
      <c r="F102" s="6" t="s">
        <v>35</v>
      </c>
      <c r="G102" s="8">
        <v>27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1">
        <f t="shared" si="5"/>
        <v>0</v>
      </c>
      <c r="M102" s="12"/>
    </row>
    <row r="103" spans="2:13" s="1" customFormat="1" ht="19.7" customHeight="1" x14ac:dyDescent="0.2">
      <c r="B103" s="5">
        <v>54</v>
      </c>
      <c r="C103" s="6" t="s">
        <v>157</v>
      </c>
      <c r="D103" s="6" t="s">
        <v>158</v>
      </c>
      <c r="E103" s="7" t="s">
        <v>159</v>
      </c>
      <c r="F103" s="6" t="s">
        <v>35</v>
      </c>
      <c r="G103" s="8">
        <v>219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1">
        <f t="shared" si="5"/>
        <v>0</v>
      </c>
      <c r="M103" s="12"/>
    </row>
    <row r="104" spans="2:13" s="1" customFormat="1" ht="19.7" customHeight="1" x14ac:dyDescent="0.2">
      <c r="B104" s="5">
        <v>55</v>
      </c>
      <c r="C104" s="6" t="s">
        <v>160</v>
      </c>
      <c r="D104" s="6" t="s">
        <v>161</v>
      </c>
      <c r="E104" s="7" t="s">
        <v>162</v>
      </c>
      <c r="F104" s="6" t="s">
        <v>35</v>
      </c>
      <c r="G104" s="8">
        <v>889.07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1">
        <f t="shared" si="5"/>
        <v>0</v>
      </c>
      <c r="M104" s="12"/>
    </row>
    <row r="105" spans="2:13" s="1" customFormat="1" ht="19.7" customHeight="1" x14ac:dyDescent="0.2">
      <c r="B105" s="5">
        <v>56</v>
      </c>
      <c r="C105" s="6" t="s">
        <v>163</v>
      </c>
      <c r="D105" s="6" t="s">
        <v>164</v>
      </c>
      <c r="E105" s="7" t="s">
        <v>165</v>
      </c>
      <c r="F105" s="6" t="s">
        <v>35</v>
      </c>
      <c r="G105" s="8">
        <v>15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1">
        <f t="shared" si="5"/>
        <v>0</v>
      </c>
      <c r="M105" s="12"/>
    </row>
    <row r="106" spans="2:13" s="1" customFormat="1" ht="19.7" customHeight="1" x14ac:dyDescent="0.2">
      <c r="B106" s="5">
        <v>57</v>
      </c>
      <c r="C106" s="6" t="s">
        <v>166</v>
      </c>
      <c r="D106" s="6" t="s">
        <v>167</v>
      </c>
      <c r="E106" s="7" t="s">
        <v>168</v>
      </c>
      <c r="F106" s="6" t="s">
        <v>35</v>
      </c>
      <c r="G106" s="8">
        <v>1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1">
        <f t="shared" si="5"/>
        <v>0</v>
      </c>
      <c r="M106" s="12"/>
    </row>
    <row r="107" spans="2:13" s="1" customFormat="1" ht="19.7" customHeight="1" x14ac:dyDescent="0.2">
      <c r="B107" s="5">
        <v>58</v>
      </c>
      <c r="C107" s="6" t="s">
        <v>169</v>
      </c>
      <c r="D107" s="6" t="s">
        <v>170</v>
      </c>
      <c r="E107" s="7" t="s">
        <v>171</v>
      </c>
      <c r="F107" s="6" t="s">
        <v>35</v>
      </c>
      <c r="G107" s="8">
        <v>1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1">
        <f t="shared" si="5"/>
        <v>0</v>
      </c>
      <c r="M107" s="12"/>
    </row>
    <row r="108" spans="2:13" s="1" customFormat="1" ht="19.7" customHeight="1" x14ac:dyDescent="0.2">
      <c r="B108" s="5">
        <v>59</v>
      </c>
      <c r="C108" s="6" t="s">
        <v>172</v>
      </c>
      <c r="D108" s="6" t="s">
        <v>173</v>
      </c>
      <c r="E108" s="7" t="s">
        <v>174</v>
      </c>
      <c r="F108" s="6" t="s">
        <v>35</v>
      </c>
      <c r="G108" s="8">
        <v>1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1">
        <f t="shared" si="5"/>
        <v>0</v>
      </c>
      <c r="M108" s="12"/>
    </row>
    <row r="109" spans="2:13" s="1" customFormat="1" ht="19.7" customHeight="1" x14ac:dyDescent="0.2">
      <c r="B109" s="5">
        <v>60</v>
      </c>
      <c r="C109" s="6" t="s">
        <v>175</v>
      </c>
      <c r="D109" s="6" t="s">
        <v>176</v>
      </c>
      <c r="E109" s="7" t="s">
        <v>177</v>
      </c>
      <c r="F109" s="6" t="s">
        <v>35</v>
      </c>
      <c r="G109" s="8">
        <v>274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1">
        <f t="shared" si="5"/>
        <v>0</v>
      </c>
      <c r="M109" s="12"/>
    </row>
    <row r="110" spans="2:13" s="1" customFormat="1" ht="19.7" customHeight="1" x14ac:dyDescent="0.2">
      <c r="B110" s="5">
        <v>61</v>
      </c>
      <c r="C110" s="6" t="s">
        <v>178</v>
      </c>
      <c r="D110" s="6" t="s">
        <v>179</v>
      </c>
      <c r="E110" s="7" t="s">
        <v>180</v>
      </c>
      <c r="F110" s="6" t="s">
        <v>35</v>
      </c>
      <c r="G110" s="8">
        <v>889.07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1">
        <f t="shared" si="5"/>
        <v>0</v>
      </c>
      <c r="M110" s="12"/>
    </row>
    <row r="111" spans="2:13" s="1" customFormat="1" ht="19.7" customHeight="1" x14ac:dyDescent="0.2">
      <c r="B111" s="5">
        <v>62</v>
      </c>
      <c r="C111" s="6" t="s">
        <v>181</v>
      </c>
      <c r="D111" s="6" t="s">
        <v>182</v>
      </c>
      <c r="E111" s="7" t="s">
        <v>183</v>
      </c>
      <c r="F111" s="6" t="s">
        <v>35</v>
      </c>
      <c r="G111" s="8">
        <v>15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1">
        <f t="shared" si="5"/>
        <v>0</v>
      </c>
      <c r="M111" s="12"/>
    </row>
    <row r="112" spans="2:13" s="1" customFormat="1" ht="19.7" customHeight="1" x14ac:dyDescent="0.2">
      <c r="B112" s="5">
        <v>63</v>
      </c>
      <c r="C112" s="6" t="s">
        <v>184</v>
      </c>
      <c r="D112" s="6" t="s">
        <v>185</v>
      </c>
      <c r="E112" s="7" t="s">
        <v>186</v>
      </c>
      <c r="F112" s="6" t="s">
        <v>102</v>
      </c>
      <c r="G112" s="8">
        <v>16.5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1">
        <f t="shared" si="5"/>
        <v>0</v>
      </c>
      <c r="M112" s="12"/>
    </row>
    <row r="113" spans="2:13" s="1" customFormat="1" ht="19.7" customHeight="1" x14ac:dyDescent="0.2">
      <c r="B113" s="5">
        <v>64</v>
      </c>
      <c r="C113" s="6" t="s">
        <v>187</v>
      </c>
      <c r="D113" s="6" t="s">
        <v>188</v>
      </c>
      <c r="E113" s="7" t="s">
        <v>189</v>
      </c>
      <c r="F113" s="6" t="s">
        <v>102</v>
      </c>
      <c r="G113" s="8">
        <v>81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1">
        <f t="shared" si="5"/>
        <v>0</v>
      </c>
      <c r="M113" s="12"/>
    </row>
    <row r="114" spans="2:13" s="1" customFormat="1" ht="19.7" customHeight="1" x14ac:dyDescent="0.2">
      <c r="B114" s="5">
        <v>65</v>
      </c>
      <c r="C114" s="6" t="s">
        <v>190</v>
      </c>
      <c r="D114" s="6" t="s">
        <v>191</v>
      </c>
      <c r="E114" s="7" t="s">
        <v>192</v>
      </c>
      <c r="F114" s="6" t="s">
        <v>102</v>
      </c>
      <c r="G114" s="8">
        <v>34.5</v>
      </c>
      <c r="H114" s="10">
        <v>0</v>
      </c>
      <c r="I114" s="9">
        <f t="shared" si="3"/>
        <v>0</v>
      </c>
      <c r="J114" s="5">
        <v>8</v>
      </c>
      <c r="K114" s="9">
        <f t="shared" si="4"/>
        <v>0</v>
      </c>
      <c r="L114" s="11">
        <f t="shared" si="5"/>
        <v>0</v>
      </c>
      <c r="M114" s="12"/>
    </row>
    <row r="115" spans="2:13" s="1" customFormat="1" ht="19.7" customHeight="1" x14ac:dyDescent="0.2">
      <c r="B115" s="5">
        <v>66</v>
      </c>
      <c r="C115" s="6" t="s">
        <v>193</v>
      </c>
      <c r="D115" s="6" t="s">
        <v>194</v>
      </c>
      <c r="E115" s="7" t="s">
        <v>195</v>
      </c>
      <c r="F115" s="6" t="s">
        <v>86</v>
      </c>
      <c r="G115" s="8">
        <v>54</v>
      </c>
      <c r="H115" s="10">
        <v>0</v>
      </c>
      <c r="I115" s="9">
        <f t="shared" si="3"/>
        <v>0</v>
      </c>
      <c r="J115" s="5">
        <v>8</v>
      </c>
      <c r="K115" s="9">
        <f t="shared" si="4"/>
        <v>0</v>
      </c>
      <c r="L115" s="11">
        <f t="shared" si="5"/>
        <v>0</v>
      </c>
      <c r="M115" s="12"/>
    </row>
    <row r="116" spans="2:13" s="1" customFormat="1" ht="28.7" customHeight="1" x14ac:dyDescent="0.2">
      <c r="B116" s="5">
        <v>67</v>
      </c>
      <c r="C116" s="6" t="s">
        <v>196</v>
      </c>
      <c r="D116" s="6" t="s">
        <v>197</v>
      </c>
      <c r="E116" s="7" t="s">
        <v>198</v>
      </c>
      <c r="F116" s="6" t="s">
        <v>86</v>
      </c>
      <c r="G116" s="8">
        <v>54</v>
      </c>
      <c r="H116" s="10">
        <v>0</v>
      </c>
      <c r="I116" s="9">
        <f t="shared" si="3"/>
        <v>0</v>
      </c>
      <c r="J116" s="5">
        <v>8</v>
      </c>
      <c r="K116" s="9">
        <f t="shared" si="4"/>
        <v>0</v>
      </c>
      <c r="L116" s="11">
        <f t="shared" si="5"/>
        <v>0</v>
      </c>
      <c r="M116" s="12"/>
    </row>
    <row r="117" spans="2:13" s="1" customFormat="1" ht="28.7" customHeight="1" x14ac:dyDescent="0.2">
      <c r="B117" s="5">
        <v>68</v>
      </c>
      <c r="C117" s="6" t="s">
        <v>199</v>
      </c>
      <c r="D117" s="6" t="s">
        <v>200</v>
      </c>
      <c r="E117" s="7" t="s">
        <v>201</v>
      </c>
      <c r="F117" s="6" t="s">
        <v>102</v>
      </c>
      <c r="G117" s="8">
        <v>18</v>
      </c>
      <c r="H117" s="10">
        <v>0</v>
      </c>
      <c r="I117" s="9">
        <f t="shared" si="3"/>
        <v>0</v>
      </c>
      <c r="J117" s="5">
        <v>8</v>
      </c>
      <c r="K117" s="9">
        <f t="shared" si="4"/>
        <v>0</v>
      </c>
      <c r="L117" s="11">
        <f t="shared" si="5"/>
        <v>0</v>
      </c>
      <c r="M117" s="12"/>
    </row>
    <row r="118" spans="2:13" s="1" customFormat="1" ht="19.7" customHeight="1" x14ac:dyDescent="0.2">
      <c r="B118" s="5">
        <v>69</v>
      </c>
      <c r="C118" s="6" t="s">
        <v>202</v>
      </c>
      <c r="D118" s="6" t="s">
        <v>203</v>
      </c>
      <c r="E118" s="7" t="s">
        <v>204</v>
      </c>
      <c r="F118" s="6" t="s">
        <v>205</v>
      </c>
      <c r="G118" s="8">
        <v>150</v>
      </c>
      <c r="H118" s="10">
        <v>0</v>
      </c>
      <c r="I118" s="9">
        <f t="shared" si="3"/>
        <v>0</v>
      </c>
      <c r="J118" s="5">
        <v>8</v>
      </c>
      <c r="K118" s="9">
        <f t="shared" si="4"/>
        <v>0</v>
      </c>
      <c r="L118" s="11">
        <f t="shared" si="5"/>
        <v>0</v>
      </c>
      <c r="M118" s="12"/>
    </row>
    <row r="119" spans="2:13" s="1" customFormat="1" ht="19.7" customHeight="1" x14ac:dyDescent="0.2">
      <c r="B119" s="5">
        <v>70</v>
      </c>
      <c r="C119" s="6" t="s">
        <v>206</v>
      </c>
      <c r="D119" s="6" t="s">
        <v>207</v>
      </c>
      <c r="E119" s="7" t="s">
        <v>208</v>
      </c>
      <c r="F119" s="6" t="s">
        <v>205</v>
      </c>
      <c r="G119" s="8">
        <v>50</v>
      </c>
      <c r="H119" s="10">
        <v>0</v>
      </c>
      <c r="I119" s="9">
        <f t="shared" si="3"/>
        <v>0</v>
      </c>
      <c r="J119" s="5">
        <v>8</v>
      </c>
      <c r="K119" s="9">
        <f t="shared" si="4"/>
        <v>0</v>
      </c>
      <c r="L119" s="11">
        <f t="shared" si="5"/>
        <v>0</v>
      </c>
      <c r="M119" s="12"/>
    </row>
    <row r="120" spans="2:13" s="1" customFormat="1" ht="19.7" customHeight="1" x14ac:dyDescent="0.2">
      <c r="B120" s="5">
        <v>71</v>
      </c>
      <c r="C120" s="6" t="s">
        <v>209</v>
      </c>
      <c r="D120" s="6" t="s">
        <v>210</v>
      </c>
      <c r="E120" s="7" t="s">
        <v>211</v>
      </c>
      <c r="F120" s="6" t="s">
        <v>205</v>
      </c>
      <c r="G120" s="8">
        <v>10</v>
      </c>
      <c r="H120" s="10">
        <v>0</v>
      </c>
      <c r="I120" s="9">
        <f t="shared" si="3"/>
        <v>0</v>
      </c>
      <c r="J120" s="5">
        <v>8</v>
      </c>
      <c r="K120" s="9">
        <f t="shared" si="4"/>
        <v>0</v>
      </c>
      <c r="L120" s="11">
        <f t="shared" si="5"/>
        <v>0</v>
      </c>
      <c r="M120" s="12"/>
    </row>
    <row r="121" spans="2:13" s="1" customFormat="1" ht="19.7" customHeight="1" x14ac:dyDescent="0.2">
      <c r="B121" s="5">
        <v>72</v>
      </c>
      <c r="C121" s="6" t="s">
        <v>212</v>
      </c>
      <c r="D121" s="6" t="s">
        <v>213</v>
      </c>
      <c r="E121" s="7" t="s">
        <v>214</v>
      </c>
      <c r="F121" s="6" t="s">
        <v>205</v>
      </c>
      <c r="G121" s="8">
        <v>10</v>
      </c>
      <c r="H121" s="10">
        <v>0</v>
      </c>
      <c r="I121" s="9">
        <f t="shared" si="3"/>
        <v>0</v>
      </c>
      <c r="J121" s="5">
        <v>8</v>
      </c>
      <c r="K121" s="9">
        <f t="shared" si="4"/>
        <v>0</v>
      </c>
      <c r="L121" s="11">
        <f t="shared" si="5"/>
        <v>0</v>
      </c>
      <c r="M121" s="12"/>
    </row>
    <row r="122" spans="2:13" s="1" customFormat="1" ht="19.7" customHeight="1" x14ac:dyDescent="0.2">
      <c r="B122" s="5">
        <v>73</v>
      </c>
      <c r="C122" s="6" t="s">
        <v>215</v>
      </c>
      <c r="D122" s="6" t="s">
        <v>216</v>
      </c>
      <c r="E122" s="7" t="s">
        <v>217</v>
      </c>
      <c r="F122" s="6" t="s">
        <v>82</v>
      </c>
      <c r="G122" s="8">
        <v>1809.6</v>
      </c>
      <c r="H122" s="10">
        <v>0</v>
      </c>
      <c r="I122" s="9">
        <f t="shared" si="3"/>
        <v>0</v>
      </c>
      <c r="J122" s="5">
        <v>8</v>
      </c>
      <c r="K122" s="9">
        <f t="shared" si="4"/>
        <v>0</v>
      </c>
      <c r="L122" s="11">
        <f t="shared" si="5"/>
        <v>0</v>
      </c>
      <c r="M122" s="12"/>
    </row>
    <row r="123" spans="2:13" s="1" customFormat="1" ht="19.7" customHeight="1" x14ac:dyDescent="0.2">
      <c r="B123" s="5">
        <v>74</v>
      </c>
      <c r="C123" s="6" t="s">
        <v>218</v>
      </c>
      <c r="D123" s="6" t="s">
        <v>219</v>
      </c>
      <c r="E123" s="7" t="s">
        <v>220</v>
      </c>
      <c r="F123" s="6" t="s">
        <v>82</v>
      </c>
      <c r="G123" s="8">
        <v>616</v>
      </c>
      <c r="H123" s="10">
        <v>0</v>
      </c>
      <c r="I123" s="9">
        <f t="shared" ref="I123:I125" si="6">ROUND(G123* H123,2)</f>
        <v>0</v>
      </c>
      <c r="J123" s="5">
        <v>8</v>
      </c>
      <c r="K123" s="9">
        <f t="shared" ref="K123:K125" si="7">ROUND(I123* J123/100,2)</f>
        <v>0</v>
      </c>
      <c r="L123" s="11">
        <f t="shared" ref="L123:L125" si="8">ROUND(I123+ K123,2)</f>
        <v>0</v>
      </c>
      <c r="M123" s="12"/>
    </row>
    <row r="124" spans="2:13" s="1" customFormat="1" ht="19.7" customHeight="1" x14ac:dyDescent="0.2">
      <c r="B124" s="5">
        <v>75</v>
      </c>
      <c r="C124" s="6" t="s">
        <v>221</v>
      </c>
      <c r="D124" s="6" t="s">
        <v>222</v>
      </c>
      <c r="E124" s="7" t="s">
        <v>223</v>
      </c>
      <c r="F124" s="6" t="s">
        <v>82</v>
      </c>
      <c r="G124" s="8">
        <v>166.7</v>
      </c>
      <c r="H124" s="10">
        <v>0</v>
      </c>
      <c r="I124" s="9">
        <f t="shared" si="6"/>
        <v>0</v>
      </c>
      <c r="J124" s="5">
        <v>8</v>
      </c>
      <c r="K124" s="9">
        <f t="shared" si="7"/>
        <v>0</v>
      </c>
      <c r="L124" s="11">
        <f t="shared" si="8"/>
        <v>0</v>
      </c>
      <c r="M124" s="12"/>
    </row>
    <row r="125" spans="2:13" s="1" customFormat="1" ht="19.7" customHeight="1" x14ac:dyDescent="0.2">
      <c r="B125" s="5">
        <v>76</v>
      </c>
      <c r="C125" s="6" t="s">
        <v>224</v>
      </c>
      <c r="D125" s="6" t="s">
        <v>225</v>
      </c>
      <c r="E125" s="7" t="s">
        <v>226</v>
      </c>
      <c r="F125" s="6" t="s">
        <v>82</v>
      </c>
      <c r="G125" s="8">
        <v>618.6</v>
      </c>
      <c r="H125" s="10">
        <v>0</v>
      </c>
      <c r="I125" s="9">
        <f t="shared" si="6"/>
        <v>0</v>
      </c>
      <c r="J125" s="5">
        <v>8</v>
      </c>
      <c r="K125" s="9">
        <f t="shared" si="7"/>
        <v>0</v>
      </c>
      <c r="L125" s="11">
        <f t="shared" si="8"/>
        <v>0</v>
      </c>
      <c r="M125" s="12"/>
    </row>
    <row r="126" spans="2:13" s="1" customFormat="1" ht="55.9" customHeight="1" x14ac:dyDescent="0.2"/>
    <row r="127" spans="2:13" s="1" customFormat="1" ht="21.4" customHeight="1" x14ac:dyDescent="0.2">
      <c r="B127" s="35" t="s">
        <v>227</v>
      </c>
      <c r="C127" s="35"/>
      <c r="D127" s="35"/>
      <c r="E127" s="35"/>
      <c r="F127" s="15">
        <f>ROUND(I32+I33+I38+I43+I44+I49+I50+I55+I56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125,2)</f>
        <v>0</v>
      </c>
      <c r="G127" s="16"/>
      <c r="H127" s="16"/>
      <c r="I127" s="16"/>
      <c r="J127" s="16"/>
      <c r="K127" s="16"/>
      <c r="L127" s="16"/>
      <c r="M127" s="17"/>
    </row>
    <row r="128" spans="2:13" s="1" customFormat="1" ht="21.4" customHeight="1" x14ac:dyDescent="0.2">
      <c r="B128" s="35" t="s">
        <v>228</v>
      </c>
      <c r="C128" s="35"/>
      <c r="D128" s="35"/>
      <c r="E128" s="35"/>
      <c r="F128" s="18">
        <f>ROUND(L32+L33+L38+L43+L44+L49+L50+L55+L56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125,2)</f>
        <v>0</v>
      </c>
      <c r="G128" s="19"/>
      <c r="H128" s="19"/>
      <c r="I128" s="19"/>
      <c r="J128" s="19"/>
      <c r="K128" s="19"/>
      <c r="L128" s="19"/>
      <c r="M128" s="20"/>
    </row>
    <row r="129" spans="2:14" s="1" customFormat="1" ht="11.1" customHeight="1" x14ac:dyDescent="0.2"/>
    <row r="130" spans="2:14" s="1" customFormat="1" ht="80.099999999999994" customHeight="1" x14ac:dyDescent="0.2">
      <c r="B130" s="23" t="s">
        <v>246</v>
      </c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</row>
    <row r="131" spans="2:14" s="1" customFormat="1" ht="2.65" customHeight="1" x14ac:dyDescent="0.2"/>
    <row r="132" spans="2:14" s="1" customFormat="1" ht="110.1" customHeight="1" x14ac:dyDescent="0.2">
      <c r="B132" s="23" t="s">
        <v>247</v>
      </c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</row>
    <row r="133" spans="2:14" s="1" customFormat="1" ht="5.25" customHeight="1" x14ac:dyDescent="0.2"/>
    <row r="134" spans="2:14" s="1" customFormat="1" ht="110.1" customHeight="1" x14ac:dyDescent="0.2">
      <c r="B134" s="24" t="s">
        <v>248</v>
      </c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</row>
    <row r="135" spans="2:14" s="1" customFormat="1" ht="5.25" customHeight="1" x14ac:dyDescent="0.2"/>
    <row r="136" spans="2:14" s="1" customFormat="1" ht="37.9" customHeight="1" x14ac:dyDescent="0.2">
      <c r="B136" s="33" t="s">
        <v>229</v>
      </c>
      <c r="C136" s="33"/>
      <c r="D136" s="33"/>
      <c r="E136" s="33"/>
      <c r="F136" s="29" t="s">
        <v>230</v>
      </c>
      <c r="G136" s="29"/>
      <c r="H136" s="29"/>
      <c r="I136" s="29"/>
      <c r="J136" s="29"/>
      <c r="K136" s="29"/>
      <c r="L136" s="29"/>
    </row>
    <row r="137" spans="2:14" s="1" customFormat="1" ht="28.7" customHeight="1" x14ac:dyDescent="0.2"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</row>
    <row r="138" spans="2:14" s="1" customFormat="1" ht="28.7" customHeight="1" x14ac:dyDescent="0.2"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</row>
    <row r="139" spans="2:14" s="1" customFormat="1" ht="28.7" customHeight="1" x14ac:dyDescent="0.2"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</row>
    <row r="140" spans="2:14" s="1" customFormat="1" ht="28.7" customHeight="1" x14ac:dyDescent="0.2"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</row>
    <row r="141" spans="2:14" s="1" customFormat="1" ht="2.65" customHeight="1" x14ac:dyDescent="0.2"/>
    <row r="142" spans="2:14" s="1" customFormat="1" ht="203.1" customHeight="1" x14ac:dyDescent="0.2">
      <c r="B142" s="23" t="s">
        <v>249</v>
      </c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</row>
    <row r="143" spans="2:14" s="1" customFormat="1" ht="2.65" customHeight="1" x14ac:dyDescent="0.2"/>
    <row r="144" spans="2:14" s="1" customFormat="1" ht="36.950000000000003" customHeight="1" x14ac:dyDescent="0.2">
      <c r="B144" s="32" t="s">
        <v>250</v>
      </c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</row>
    <row r="145" spans="2:14" s="1" customFormat="1" ht="2.65" customHeight="1" x14ac:dyDescent="0.2"/>
    <row r="146" spans="2:14" s="1" customFormat="1" ht="37.9" customHeight="1" x14ac:dyDescent="0.2">
      <c r="B146" s="33" t="s">
        <v>231</v>
      </c>
      <c r="C146" s="33"/>
      <c r="D146" s="33"/>
      <c r="E146" s="33"/>
      <c r="F146" s="31" t="s">
        <v>232</v>
      </c>
      <c r="G146" s="31"/>
      <c r="H146" s="31"/>
      <c r="I146" s="31"/>
      <c r="J146" s="31"/>
      <c r="K146" s="31"/>
      <c r="L146" s="31"/>
    </row>
    <row r="147" spans="2:14" s="1" customFormat="1" ht="28.7" customHeight="1" x14ac:dyDescent="0.2"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</row>
    <row r="148" spans="2:14" s="1" customFormat="1" ht="28.7" customHeight="1" x14ac:dyDescent="0.2"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</row>
    <row r="149" spans="2:14" s="1" customFormat="1" ht="28.7" customHeight="1" x14ac:dyDescent="0.2"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</row>
    <row r="150" spans="2:14" s="1" customFormat="1" ht="28.7" customHeight="1" x14ac:dyDescent="0.2"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</row>
    <row r="151" spans="2:14" s="1" customFormat="1" ht="2.65" customHeight="1" x14ac:dyDescent="0.2"/>
    <row r="152" spans="2:14" s="1" customFormat="1" ht="159.94999999999999" customHeight="1" x14ac:dyDescent="0.2">
      <c r="B152" s="23" t="s">
        <v>251</v>
      </c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</row>
    <row r="153" spans="2:14" s="1" customFormat="1" ht="2.65" customHeight="1" x14ac:dyDescent="0.2"/>
    <row r="154" spans="2:14" s="1" customFormat="1" ht="54.95" customHeight="1" x14ac:dyDescent="0.2">
      <c r="B154" s="23" t="s">
        <v>252</v>
      </c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</row>
    <row r="155" spans="2:14" s="1" customFormat="1" ht="2.65" customHeight="1" x14ac:dyDescent="0.2"/>
    <row r="156" spans="2:14" s="1" customFormat="1" ht="60" customHeight="1" x14ac:dyDescent="0.2">
      <c r="B156" s="24" t="s">
        <v>253</v>
      </c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</row>
    <row r="157" spans="2:14" s="1" customFormat="1" ht="2.65" customHeight="1" x14ac:dyDescent="0.2"/>
    <row r="158" spans="2:14" s="1" customFormat="1" ht="48" customHeight="1" x14ac:dyDescent="0.2">
      <c r="B158" s="24" t="s">
        <v>254</v>
      </c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</row>
    <row r="159" spans="2:14" s="1" customFormat="1" ht="2.65" customHeight="1" x14ac:dyDescent="0.2"/>
    <row r="160" spans="2:14" s="1" customFormat="1" ht="125.1" customHeight="1" x14ac:dyDescent="0.2">
      <c r="B160" s="23" t="s">
        <v>255</v>
      </c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</row>
    <row r="161" spans="2:14" s="1" customFormat="1" ht="6" customHeight="1" x14ac:dyDescent="0.2"/>
    <row r="162" spans="2:14" s="1" customFormat="1" ht="84.95" customHeight="1" x14ac:dyDescent="0.2">
      <c r="B162" s="23" t="s">
        <v>256</v>
      </c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</row>
    <row r="163" spans="2:14" s="1" customFormat="1" ht="86.85" customHeight="1" x14ac:dyDescent="0.2"/>
    <row r="164" spans="2:14" s="1" customFormat="1" ht="17.649999999999999" customHeight="1" x14ac:dyDescent="0.2">
      <c r="I164" s="13" t="s">
        <v>257</v>
      </c>
      <c r="J164" s="13"/>
    </row>
    <row r="165" spans="2:14" s="1" customFormat="1" ht="145.15" customHeight="1" x14ac:dyDescent="0.2"/>
    <row r="166" spans="2:14" s="1" customFormat="1" ht="81.599999999999994" customHeight="1" x14ac:dyDescent="0.2">
      <c r="B166" s="25" t="s">
        <v>258</v>
      </c>
      <c r="C166" s="25"/>
      <c r="D166" s="25"/>
      <c r="E166" s="25"/>
      <c r="F166" s="25"/>
      <c r="G166" s="25"/>
      <c r="H166" s="25"/>
      <c r="I166" s="25"/>
      <c r="J166" s="25"/>
    </row>
    <row r="167" spans="2:14" s="1" customFormat="1" ht="28.7" customHeight="1" x14ac:dyDescent="0.2"/>
  </sheetData>
  <mergeCells count="140">
    <mergeCell ref="B3:E3"/>
    <mergeCell ref="B5:E5"/>
    <mergeCell ref="B7:E7"/>
    <mergeCell ref="L63:M63"/>
    <mergeCell ref="L64:M64"/>
    <mergeCell ref="L65:M65"/>
    <mergeCell ref="L66:M66"/>
    <mergeCell ref="L67:M67"/>
    <mergeCell ref="L68:M68"/>
    <mergeCell ref="B16:I16"/>
    <mergeCell ref="B18:I18"/>
    <mergeCell ref="B20:I20"/>
    <mergeCell ref="B22:I22"/>
    <mergeCell ref="B4:D4"/>
    <mergeCell ref="B40:K40"/>
    <mergeCell ref="B46:K46"/>
    <mergeCell ref="B52:K52"/>
    <mergeCell ref="B6:D6"/>
    <mergeCell ref="B8:D8"/>
    <mergeCell ref="E14:G14"/>
    <mergeCell ref="B146:E146"/>
    <mergeCell ref="B147:E147"/>
    <mergeCell ref="B148:E148"/>
    <mergeCell ref="B149:E149"/>
    <mergeCell ref="B150:E150"/>
    <mergeCell ref="F150:L150"/>
    <mergeCell ref="B10:D11"/>
    <mergeCell ref="B127:E127"/>
    <mergeCell ref="B128:E128"/>
    <mergeCell ref="B130:N130"/>
    <mergeCell ref="B132:N132"/>
    <mergeCell ref="B134:N134"/>
    <mergeCell ref="B136:E136"/>
    <mergeCell ref="B137:E137"/>
    <mergeCell ref="B138:E138"/>
    <mergeCell ref="L50:M50"/>
    <mergeCell ref="L54:M54"/>
    <mergeCell ref="L55:M55"/>
    <mergeCell ref="L56:M56"/>
    <mergeCell ref="L58:M58"/>
    <mergeCell ref="L59:M59"/>
    <mergeCell ref="L60:M60"/>
    <mergeCell ref="L61:M61"/>
    <mergeCell ref="L62:M62"/>
    <mergeCell ref="B152:N152"/>
    <mergeCell ref="B154:N154"/>
    <mergeCell ref="B156:N156"/>
    <mergeCell ref="B158:N158"/>
    <mergeCell ref="B160:N160"/>
    <mergeCell ref="B162:N162"/>
    <mergeCell ref="B166:J166"/>
    <mergeCell ref="B24:L24"/>
    <mergeCell ref="B26:L26"/>
    <mergeCell ref="B29:K29"/>
    <mergeCell ref="B35:K35"/>
    <mergeCell ref="F136:L136"/>
    <mergeCell ref="F137:L137"/>
    <mergeCell ref="F138:L138"/>
    <mergeCell ref="F139:L139"/>
    <mergeCell ref="F140:L140"/>
    <mergeCell ref="F146:L146"/>
    <mergeCell ref="F147:L147"/>
    <mergeCell ref="F148:L148"/>
    <mergeCell ref="F149:L149"/>
    <mergeCell ref="B139:E139"/>
    <mergeCell ref="B140:E140"/>
    <mergeCell ref="B142:N142"/>
    <mergeCell ref="B144:N144"/>
    <mergeCell ref="F127:M127"/>
    <mergeCell ref="F128:M128"/>
    <mergeCell ref="G11:N12"/>
    <mergeCell ref="L122:M122"/>
    <mergeCell ref="L123:M123"/>
    <mergeCell ref="L124:M124"/>
    <mergeCell ref="L125:M125"/>
    <mergeCell ref="L31:M31"/>
    <mergeCell ref="L32:M32"/>
    <mergeCell ref="L33:M33"/>
    <mergeCell ref="L37:M37"/>
    <mergeCell ref="L38:M38"/>
    <mergeCell ref="L42:M42"/>
    <mergeCell ref="L43:M43"/>
    <mergeCell ref="L44:M44"/>
    <mergeCell ref="L48:M48"/>
    <mergeCell ref="L49:M49"/>
    <mergeCell ref="L85:M85"/>
    <mergeCell ref="L86:M86"/>
    <mergeCell ref="L69:M69"/>
    <mergeCell ref="L70:M70"/>
    <mergeCell ref="L71:M71"/>
    <mergeCell ref="L72:M72"/>
    <mergeCell ref="L73:M73"/>
    <mergeCell ref="I164:J164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74:M74"/>
    <mergeCell ref="L75:M75"/>
    <mergeCell ref="L76:M76"/>
    <mergeCell ref="L77:M77"/>
    <mergeCell ref="L96:M96"/>
    <mergeCell ref="L97:M97"/>
    <mergeCell ref="L98:M98"/>
    <mergeCell ref="L99:M99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dcterms:created xsi:type="dcterms:W3CDTF">2023-10-09T06:36:11Z</dcterms:created>
  <dcterms:modified xsi:type="dcterms:W3CDTF">2023-11-28T10:21:28Z</dcterms:modified>
</cp:coreProperties>
</file>