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czerkawska\Desktop\różne\Pzp od 2024\3. OD JordanówUzupełnienie ubytków powłok malaskich oraz naprawa kontrukcji drewnianych magazynu soli\"/>
    </mc:Choice>
  </mc:AlternateContent>
  <xr:revisionPtr revIDLastSave="0" documentId="8_{B9A2DF58-51D0-409A-8609-D2AE674F5E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D Jordanów Ś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F25" i="1" s="1"/>
  <c r="F9" i="1" l="1"/>
  <c r="F10" i="1"/>
  <c r="F11" i="1"/>
  <c r="F12" i="1"/>
  <c r="F13" i="1"/>
  <c r="F15" i="1"/>
  <c r="F16" i="1"/>
  <c r="F17" i="1"/>
  <c r="F19" i="1"/>
  <c r="F21" i="1"/>
  <c r="F22" i="1"/>
  <c r="F23" i="1"/>
  <c r="F24" i="1"/>
  <c r="F26" i="1"/>
  <c r="F6" i="1"/>
  <c r="F7" i="1"/>
  <c r="F18" i="1"/>
  <c r="F5" i="1"/>
  <c r="F8" i="1" l="1"/>
  <c r="F14" i="1"/>
  <c r="F27" i="1" l="1"/>
  <c r="F28" i="1" s="1"/>
  <c r="F29" i="1" s="1"/>
</calcChain>
</file>

<file path=xl/sharedStrings.xml><?xml version="1.0" encoding="utf-8"?>
<sst xmlns="http://schemas.openxmlformats.org/spreadsheetml/2006/main" count="52" uniqueCount="39">
  <si>
    <t>Lp.</t>
  </si>
  <si>
    <t>Opis</t>
  </si>
  <si>
    <t>J.m.</t>
  </si>
  <si>
    <t>Ilość</t>
  </si>
  <si>
    <t>Cena jedn.</t>
  </si>
  <si>
    <t>Wartość</t>
  </si>
  <si>
    <t>Podatek VAT</t>
  </si>
  <si>
    <t>SUMA netto</t>
  </si>
  <si>
    <t>SUMA brutto</t>
  </si>
  <si>
    <t>Zadanie 1</t>
  </si>
  <si>
    <t xml:space="preserve">załadowanie i wywóz soli z magazynu na plac </t>
  </si>
  <si>
    <t>zabezpieczeniem spryzmowanej soli na placu plandeką (z zapewnienie plandeki po stronie wykonawcy)</t>
  </si>
  <si>
    <t>załadunek i pryzmowanie soli z powrotem w magazynie,</t>
  </si>
  <si>
    <t>naprawa ubytków ścian magazynowych z płyt OSB w zakresie:</t>
  </si>
  <si>
    <t xml:space="preserve"> - wycięcie w miejscach gdzie występują uszkodzenia</t>
  </si>
  <si>
    <t xml:space="preserve"> - zabezpieczenie impregnatem, </t>
  </si>
  <si>
    <t>Zadanie 2</t>
  </si>
  <si>
    <t xml:space="preserve">Usunięcie starej powłoki malarskiej na słupach metalowych,  </t>
  </si>
  <si>
    <t xml:space="preserve">Oczyszczenie skorodowanej powierzchni (szlifowanie), </t>
  </si>
  <si>
    <t xml:space="preserve">Odnowienie powłoki malarskiej słupów (malowanie), </t>
  </si>
  <si>
    <t xml:space="preserve"> - wymiana uszkodzonych elementów, </t>
  </si>
  <si>
    <t xml:space="preserve"> - pionowanie, </t>
  </si>
  <si>
    <t xml:space="preserve"> - wzmocnienie konstrukcji,</t>
  </si>
  <si>
    <t xml:space="preserve"> - zabezpieczenie wymienionych elementów drewnianych impregnatem,</t>
  </si>
  <si>
    <t>kpl.</t>
  </si>
  <si>
    <t>m2</t>
  </si>
  <si>
    <t>mb</t>
  </si>
  <si>
    <t xml:space="preserve">Położenie powłoki antykorozyjnej podkładowej (malowanie), </t>
  </si>
  <si>
    <t>zabezpieczenie silikonem do drewna zrobionych wstawek na łączeniach</t>
  </si>
  <si>
    <t>Mg</t>
  </si>
  <si>
    <t>-----</t>
  </si>
  <si>
    <t>------</t>
  </si>
  <si>
    <t>mk</t>
  </si>
  <si>
    <t>Naprawa słupów magazynu soli w zakresie:</t>
  </si>
  <si>
    <t>Wzmocnienia elementów stalowych konstrukcji</t>
  </si>
  <si>
    <t>opracowanie dokumentacji projektowej dotyczącej naprawy połączenia konstrukcji dachu ze słupem</t>
  </si>
  <si>
    <t>Wywóz i utylizacja zdemontowanych materiałów po stronie Wykonawcy</t>
  </si>
  <si>
    <t xml:space="preserve"> - wstawienie nowych płyt lub łat  z płyty OSB,</t>
  </si>
  <si>
    <t>Uzupełnienie ubytków i odnowienie powłok malarskich wybranych elementów wraz z naprawą konstrukcji drewnianej w magazynach O. D. w Jordanowie Śląskim w podziale na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</si>
</sst>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44" fontId="0" fillId="0" borderId="1" xfId="1" applyFont="1" applyBorder="1" applyAlignment="1">
      <alignment horizontal="right" vertical="center"/>
    </xf>
    <xf numFmtId="44" fontId="2" fillId="0" borderId="1" xfId="1" applyFon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quotePrefix="1" applyNumberForma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quotePrefix="1" applyNumberFormat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44" fontId="2" fillId="0" borderId="0" xfId="0" applyNumberFormat="1" applyFont="1" applyAlignment="1">
      <alignment vertical="center"/>
    </xf>
    <xf numFmtId="44" fontId="2" fillId="0" borderId="1" xfId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view="pageBreakPreview" zoomScale="60" zoomScaleNormal="70" workbookViewId="0">
      <selection activeCell="J18" sqref="J18"/>
    </sheetView>
  </sheetViews>
  <sheetFormatPr defaultRowHeight="20.100000000000001" customHeight="1" x14ac:dyDescent="0.25"/>
  <cols>
    <col min="1" max="1" width="3.5703125" style="1" bestFit="1" customWidth="1"/>
    <col min="2" max="2" width="49.85546875" style="2" customWidth="1"/>
    <col min="3" max="4" width="9.140625" style="1"/>
    <col min="5" max="5" width="10.42578125" style="2" bestFit="1" customWidth="1"/>
    <col min="6" max="6" width="16.140625" style="7" customWidth="1"/>
    <col min="7" max="7" width="19.7109375" style="2" customWidth="1"/>
    <col min="8" max="16384" width="9.140625" style="2"/>
  </cols>
  <sheetData>
    <row r="1" spans="1:8" ht="35.25" customHeight="1" x14ac:dyDescent="0.25">
      <c r="A1" s="22" t="s">
        <v>38</v>
      </c>
      <c r="B1" s="22"/>
      <c r="C1" s="22"/>
      <c r="D1" s="22"/>
      <c r="E1" s="22"/>
      <c r="F1" s="22"/>
    </row>
    <row r="3" spans="1:8" ht="20.100000000000001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8" t="s">
        <v>5</v>
      </c>
    </row>
    <row r="4" spans="1:8" ht="20.100000000000001" customHeight="1" x14ac:dyDescent="0.25">
      <c r="A4" s="23" t="s">
        <v>9</v>
      </c>
      <c r="B4" s="24"/>
      <c r="C4" s="24"/>
      <c r="D4" s="24"/>
      <c r="E4" s="24"/>
      <c r="F4" s="25"/>
    </row>
    <row r="5" spans="1:8" ht="20.100000000000001" customHeight="1" x14ac:dyDescent="0.25">
      <c r="A5" s="3">
        <v>1</v>
      </c>
      <c r="B5" s="4" t="s">
        <v>10</v>
      </c>
      <c r="C5" s="3" t="s">
        <v>29</v>
      </c>
      <c r="D5" s="12">
        <v>400.81</v>
      </c>
      <c r="E5" s="15"/>
      <c r="F5" s="19">
        <f t="shared" ref="F5:F25" si="0">ROUND(D5*E5,2)</f>
        <v>0</v>
      </c>
      <c r="H5" s="9"/>
    </row>
    <row r="6" spans="1:8" ht="45" x14ac:dyDescent="0.25">
      <c r="A6" s="3">
        <v>2</v>
      </c>
      <c r="B6" s="6" t="s">
        <v>11</v>
      </c>
      <c r="C6" s="3" t="s">
        <v>24</v>
      </c>
      <c r="D6" s="12">
        <v>1</v>
      </c>
      <c r="E6" s="15"/>
      <c r="F6" s="19">
        <f t="shared" si="0"/>
        <v>0</v>
      </c>
      <c r="H6" s="9"/>
    </row>
    <row r="7" spans="1:8" ht="30" x14ac:dyDescent="0.25">
      <c r="A7" s="3">
        <v>3</v>
      </c>
      <c r="B7" s="6" t="s">
        <v>12</v>
      </c>
      <c r="C7" s="3" t="s">
        <v>29</v>
      </c>
      <c r="D7" s="12">
        <v>400.81</v>
      </c>
      <c r="E7" s="15"/>
      <c r="F7" s="19">
        <f t="shared" si="0"/>
        <v>0</v>
      </c>
      <c r="G7" s="17"/>
      <c r="H7" s="9"/>
    </row>
    <row r="8" spans="1:8" ht="30" x14ac:dyDescent="0.25">
      <c r="A8" s="3">
        <v>4</v>
      </c>
      <c r="B8" s="6" t="s">
        <v>13</v>
      </c>
      <c r="C8" s="3"/>
      <c r="D8" s="13" t="s">
        <v>31</v>
      </c>
      <c r="E8" s="16"/>
      <c r="F8" s="19">
        <f>ROUND(SUM(F9:F12),2)</f>
        <v>0</v>
      </c>
      <c r="H8" s="9"/>
    </row>
    <row r="9" spans="1:8" ht="15" x14ac:dyDescent="0.25">
      <c r="A9" s="3"/>
      <c r="B9" s="6" t="s">
        <v>14</v>
      </c>
      <c r="C9" s="3" t="s">
        <v>25</v>
      </c>
      <c r="D9" s="12">
        <v>100</v>
      </c>
      <c r="E9" s="15"/>
      <c r="F9" s="10">
        <f t="shared" si="0"/>
        <v>0</v>
      </c>
      <c r="H9" s="9"/>
    </row>
    <row r="10" spans="1:8" ht="15" x14ac:dyDescent="0.25">
      <c r="A10" s="3"/>
      <c r="B10" s="6" t="s">
        <v>37</v>
      </c>
      <c r="C10" s="3" t="s">
        <v>25</v>
      </c>
      <c r="D10" s="12">
        <v>100</v>
      </c>
      <c r="E10" s="15"/>
      <c r="F10" s="10">
        <f t="shared" si="0"/>
        <v>0</v>
      </c>
      <c r="H10" s="9"/>
    </row>
    <row r="11" spans="1:8" ht="15" x14ac:dyDescent="0.25">
      <c r="A11" s="3"/>
      <c r="B11" s="2" t="s">
        <v>15</v>
      </c>
      <c r="C11" s="3" t="s">
        <v>25</v>
      </c>
      <c r="D11" s="12">
        <v>100</v>
      </c>
      <c r="E11" s="15"/>
      <c r="F11" s="10">
        <f t="shared" si="0"/>
        <v>0</v>
      </c>
      <c r="H11" s="9"/>
    </row>
    <row r="12" spans="1:8" ht="30" x14ac:dyDescent="0.25">
      <c r="A12" s="3">
        <v>5</v>
      </c>
      <c r="B12" s="6" t="s">
        <v>28</v>
      </c>
      <c r="C12" s="3" t="s">
        <v>26</v>
      </c>
      <c r="D12" s="12">
        <v>50</v>
      </c>
      <c r="E12" s="15"/>
      <c r="F12" s="10">
        <f t="shared" si="0"/>
        <v>0</v>
      </c>
      <c r="H12" s="9"/>
    </row>
    <row r="13" spans="1:8" ht="30" x14ac:dyDescent="0.25">
      <c r="A13" s="3">
        <v>6</v>
      </c>
      <c r="B13" s="20" t="s">
        <v>35</v>
      </c>
      <c r="C13" s="3" t="s">
        <v>24</v>
      </c>
      <c r="D13" s="12">
        <v>1</v>
      </c>
      <c r="E13" s="15"/>
      <c r="F13" s="19">
        <f t="shared" si="0"/>
        <v>0</v>
      </c>
      <c r="H13" s="9"/>
    </row>
    <row r="14" spans="1:8" ht="15" x14ac:dyDescent="0.25">
      <c r="A14" s="3">
        <v>7</v>
      </c>
      <c r="B14" s="6" t="s">
        <v>33</v>
      </c>
      <c r="C14" s="3" t="s">
        <v>24</v>
      </c>
      <c r="D14" s="13" t="s">
        <v>30</v>
      </c>
      <c r="E14" s="16"/>
      <c r="F14" s="19">
        <f>ROUND(F15+F16+F17+F18+F19,2)</f>
        <v>0</v>
      </c>
      <c r="H14" s="9"/>
    </row>
    <row r="15" spans="1:8" ht="15" x14ac:dyDescent="0.25">
      <c r="A15" s="3"/>
      <c r="B15" s="6" t="s">
        <v>20</v>
      </c>
      <c r="C15" s="3"/>
      <c r="D15" s="12">
        <v>1</v>
      </c>
      <c r="E15" s="15"/>
      <c r="F15" s="10">
        <f t="shared" si="0"/>
        <v>0</v>
      </c>
      <c r="H15" s="9"/>
    </row>
    <row r="16" spans="1:8" ht="15" x14ac:dyDescent="0.25">
      <c r="A16" s="3"/>
      <c r="B16" s="6" t="s">
        <v>21</v>
      </c>
      <c r="C16" s="3"/>
      <c r="D16" s="12">
        <v>1</v>
      </c>
      <c r="E16" s="15"/>
      <c r="F16" s="10">
        <f t="shared" si="0"/>
        <v>0</v>
      </c>
      <c r="H16" s="9"/>
    </row>
    <row r="17" spans="1:8" ht="20.100000000000001" customHeight="1" x14ac:dyDescent="0.25">
      <c r="A17" s="3"/>
      <c r="B17" s="5" t="s">
        <v>22</v>
      </c>
      <c r="C17" s="3"/>
      <c r="D17" s="12">
        <v>1</v>
      </c>
      <c r="E17" s="15"/>
      <c r="F17" s="10">
        <f t="shared" si="0"/>
        <v>0</v>
      </c>
      <c r="H17" s="9"/>
    </row>
    <row r="18" spans="1:8" ht="30" x14ac:dyDescent="0.25">
      <c r="A18" s="3"/>
      <c r="B18" s="6" t="s">
        <v>23</v>
      </c>
      <c r="C18" s="3" t="s">
        <v>25</v>
      </c>
      <c r="D18" s="12">
        <v>50</v>
      </c>
      <c r="E18" s="15"/>
      <c r="F18" s="10">
        <f t="shared" si="0"/>
        <v>0</v>
      </c>
      <c r="H18" s="9"/>
    </row>
    <row r="19" spans="1:8" ht="30" x14ac:dyDescent="0.25">
      <c r="A19" s="3">
        <v>8</v>
      </c>
      <c r="B19" s="6" t="s">
        <v>36</v>
      </c>
      <c r="C19" s="3" t="s">
        <v>24</v>
      </c>
      <c r="D19" s="12">
        <v>1</v>
      </c>
      <c r="E19" s="15"/>
      <c r="F19" s="10">
        <f t="shared" si="0"/>
        <v>0</v>
      </c>
      <c r="G19" s="18"/>
      <c r="H19" s="9"/>
    </row>
    <row r="20" spans="1:8" ht="15" x14ac:dyDescent="0.25">
      <c r="A20" s="26" t="s">
        <v>16</v>
      </c>
      <c r="B20" s="27"/>
      <c r="C20" s="27"/>
      <c r="D20" s="27"/>
      <c r="E20" s="27"/>
      <c r="F20" s="28"/>
      <c r="H20" s="9"/>
    </row>
    <row r="21" spans="1:8" ht="30" customHeight="1" x14ac:dyDescent="0.25">
      <c r="A21" s="3">
        <v>1</v>
      </c>
      <c r="B21" s="6" t="s">
        <v>17</v>
      </c>
      <c r="C21" s="3" t="s">
        <v>32</v>
      </c>
      <c r="D21" s="12">
        <v>30</v>
      </c>
      <c r="E21" s="15"/>
      <c r="F21" s="10">
        <f t="shared" si="0"/>
        <v>0</v>
      </c>
      <c r="H21" s="9"/>
    </row>
    <row r="22" spans="1:8" ht="24" customHeight="1" x14ac:dyDescent="0.25">
      <c r="A22" s="3">
        <v>2</v>
      </c>
      <c r="B22" s="6" t="s">
        <v>18</v>
      </c>
      <c r="C22" s="3" t="s">
        <v>32</v>
      </c>
      <c r="D22" s="12">
        <v>30</v>
      </c>
      <c r="E22" s="15"/>
      <c r="F22" s="10">
        <f t="shared" si="0"/>
        <v>0</v>
      </c>
      <c r="H22" s="9"/>
    </row>
    <row r="23" spans="1:8" ht="33" customHeight="1" x14ac:dyDescent="0.25">
      <c r="A23" s="3">
        <v>3</v>
      </c>
      <c r="B23" s="6" t="s">
        <v>27</v>
      </c>
      <c r="C23" s="3" t="s">
        <v>32</v>
      </c>
      <c r="D23" s="12">
        <v>30</v>
      </c>
      <c r="E23" s="15"/>
      <c r="F23" s="10">
        <f t="shared" si="0"/>
        <v>0</v>
      </c>
      <c r="H23" s="9"/>
    </row>
    <row r="24" spans="1:8" ht="15" x14ac:dyDescent="0.25">
      <c r="A24" s="3">
        <v>4</v>
      </c>
      <c r="B24" s="6" t="s">
        <v>19</v>
      </c>
      <c r="C24" s="3" t="s">
        <v>26</v>
      </c>
      <c r="D24" s="12">
        <v>30</v>
      </c>
      <c r="E24" s="15"/>
      <c r="F24" s="10">
        <f t="shared" si="0"/>
        <v>0</v>
      </c>
      <c r="H24" s="9"/>
    </row>
    <row r="25" spans="1:8" ht="15" x14ac:dyDescent="0.25">
      <c r="A25" s="3">
        <v>5</v>
      </c>
      <c r="B25" s="5" t="s">
        <v>34</v>
      </c>
      <c r="C25" s="3" t="s">
        <v>26</v>
      </c>
      <c r="D25" s="15">
        <f>6*1.5</f>
        <v>9</v>
      </c>
      <c r="E25" s="15"/>
      <c r="F25" s="10">
        <f t="shared" si="0"/>
        <v>0</v>
      </c>
      <c r="G25" s="18"/>
      <c r="H25" s="9"/>
    </row>
    <row r="26" spans="1:8" ht="30" x14ac:dyDescent="0.25">
      <c r="A26" s="3">
        <v>6</v>
      </c>
      <c r="B26" s="6" t="s">
        <v>36</v>
      </c>
      <c r="C26" s="3" t="s">
        <v>24</v>
      </c>
      <c r="D26" s="12">
        <v>1</v>
      </c>
      <c r="E26" s="15"/>
      <c r="F26" s="10">
        <f>ROUND(D26*E26,2)</f>
        <v>0</v>
      </c>
      <c r="G26" s="18"/>
      <c r="H26" s="9"/>
    </row>
    <row r="27" spans="1:8" ht="20.100000000000001" customHeight="1" x14ac:dyDescent="0.25">
      <c r="A27" s="21" t="s">
        <v>7</v>
      </c>
      <c r="B27" s="21"/>
      <c r="C27" s="21"/>
      <c r="D27" s="21"/>
      <c r="E27" s="21"/>
      <c r="F27" s="11">
        <f>SUM(F5:F8,F13:F14,F19:F19,F21:F26)</f>
        <v>0</v>
      </c>
      <c r="H27" s="9"/>
    </row>
    <row r="28" spans="1:8" ht="20.100000000000001" customHeight="1" x14ac:dyDescent="0.25">
      <c r="A28" s="21" t="s">
        <v>6</v>
      </c>
      <c r="B28" s="21"/>
      <c r="C28" s="21"/>
      <c r="D28" s="21"/>
      <c r="E28" s="21"/>
      <c r="F28" s="11">
        <f>F27*23%</f>
        <v>0</v>
      </c>
      <c r="H28" s="9"/>
    </row>
    <row r="29" spans="1:8" ht="20.100000000000001" customHeight="1" x14ac:dyDescent="0.25">
      <c r="A29" s="21" t="s">
        <v>8</v>
      </c>
      <c r="B29" s="21"/>
      <c r="C29" s="21"/>
      <c r="D29" s="21"/>
      <c r="E29" s="21"/>
      <c r="F29" s="11">
        <f>F27+F28</f>
        <v>0</v>
      </c>
      <c r="H29" s="14"/>
    </row>
  </sheetData>
  <mergeCells count="6">
    <mergeCell ref="A29:E29"/>
    <mergeCell ref="A27:E27"/>
    <mergeCell ref="A1:F1"/>
    <mergeCell ref="A28:E28"/>
    <mergeCell ref="A4:F4"/>
    <mergeCell ref="A20:F20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OD Jordanów Śl.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Od_Bielany</dc:creator>
  <cp:lastModifiedBy>Czerkawska Dorota</cp:lastModifiedBy>
  <dcterms:created xsi:type="dcterms:W3CDTF">2020-08-20T05:45:13Z</dcterms:created>
  <dcterms:modified xsi:type="dcterms:W3CDTF">2024-08-19T06:30:19Z</dcterms:modified>
</cp:coreProperties>
</file>