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8016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Arkusz1!$A$2:$H$100</definedName>
  </definedNames>
  <calcPr calcId="145621"/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4" i="1"/>
  <c r="G5" i="1"/>
  <c r="G6" i="1"/>
  <c r="G3" i="1"/>
  <c r="H66" i="1" l="1"/>
  <c r="H67" i="1"/>
  <c r="H68" i="1"/>
  <c r="H69" i="1"/>
  <c r="H20" i="1" l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3" i="1"/>
  <c r="G105" i="1" l="1"/>
  <c r="H105" i="1" l="1"/>
  <c r="D109" i="1" s="1"/>
  <c r="D108" i="1"/>
</calcChain>
</file>

<file path=xl/sharedStrings.xml><?xml version="1.0" encoding="utf-8"?>
<sst xmlns="http://schemas.openxmlformats.org/spreadsheetml/2006/main" count="316" uniqueCount="164">
  <si>
    <t>Lp</t>
  </si>
  <si>
    <t>Ilość op.</t>
  </si>
  <si>
    <t>Wartość netto</t>
  </si>
  <si>
    <t>HP</t>
  </si>
  <si>
    <t>Kyocera</t>
  </si>
  <si>
    <t>Lexmark</t>
  </si>
  <si>
    <t>300i</t>
  </si>
  <si>
    <t>TK-685</t>
  </si>
  <si>
    <t>TK-130</t>
  </si>
  <si>
    <t>FS-1135MFP</t>
  </si>
  <si>
    <t>T 652 DN</t>
  </si>
  <si>
    <t xml:space="preserve">T650H21E </t>
  </si>
  <si>
    <t xml:space="preserve">OKI </t>
  </si>
  <si>
    <t>MB480</t>
  </si>
  <si>
    <t>5900  DN</t>
  </si>
  <si>
    <t>43324421 - Yellow</t>
  </si>
  <si>
    <t>43324422 - Magenta</t>
  </si>
  <si>
    <t>43324423 - Cyan</t>
  </si>
  <si>
    <t>43324424 - Black</t>
  </si>
  <si>
    <t xml:space="preserve">Samsung </t>
  </si>
  <si>
    <t xml:space="preserve">CLP  315 </t>
  </si>
  <si>
    <t>CLT-K4092S/ELS Black</t>
  </si>
  <si>
    <t>CLT-C4092S/ELS Cyan</t>
  </si>
  <si>
    <t>CLT-M4092S/ELS Magenta</t>
  </si>
  <si>
    <t>CLT-Y4092S/ELS Yellow</t>
  </si>
  <si>
    <t>Xerox</t>
  </si>
  <si>
    <t>Phaser  4510 N</t>
  </si>
  <si>
    <t>Office Jet H  470 wtb</t>
  </si>
  <si>
    <t>TK-3130</t>
  </si>
  <si>
    <t>Brother</t>
  </si>
  <si>
    <t>113R00711, 113R00712</t>
  </si>
  <si>
    <t>DCP 7065 DN, HL 2250 DN</t>
  </si>
  <si>
    <t>PT-9800 PCN</t>
  </si>
  <si>
    <t>Tze-SE4</t>
  </si>
  <si>
    <t>Tze-S231</t>
  </si>
  <si>
    <t>Tze-S261</t>
  </si>
  <si>
    <t>C8061X</t>
  </si>
  <si>
    <t>Konica-Minolta</t>
  </si>
  <si>
    <t>Laser Jet   4100 N</t>
  </si>
  <si>
    <t>CB 028A / 338</t>
  </si>
  <si>
    <t>CB 028A / 344  color</t>
  </si>
  <si>
    <t>Zebra</t>
  </si>
  <si>
    <t>ZXP</t>
  </si>
  <si>
    <t>TLP2824</t>
  </si>
  <si>
    <t>Ecosys M3540DN</t>
  </si>
  <si>
    <t>TK-3100</t>
  </si>
  <si>
    <t>Citizen</t>
  </si>
  <si>
    <t>CL-S621</t>
  </si>
  <si>
    <t xml:space="preserve">JC96-04840A </t>
  </si>
  <si>
    <t>CLTR409</t>
  </si>
  <si>
    <t>CLP  315</t>
  </si>
  <si>
    <t>DPP-F65 DPP-F75</t>
  </si>
  <si>
    <t>Sony</t>
  </si>
  <si>
    <t>DPP-FP85</t>
  </si>
  <si>
    <t>Czarna taśma barwiąca 800033-801</t>
  </si>
  <si>
    <t>Taśma drukarki (SEOD) 32/20 rozmiar etykiet</t>
  </si>
  <si>
    <t>Model urządzenia</t>
  </si>
  <si>
    <t>Producent urządzenia</t>
  </si>
  <si>
    <t>Taśma termotransferowa żywiczna, 60mm, 300 m.</t>
  </si>
  <si>
    <t>Folia termotransferowa żywiczna czarna 40/74, BF300</t>
  </si>
  <si>
    <t>cena netto za op.</t>
  </si>
  <si>
    <t>ARTYKUŁ</t>
  </si>
  <si>
    <t>Wartość brutto</t>
  </si>
  <si>
    <t>C284E</t>
  </si>
  <si>
    <t>TN-321K</t>
  </si>
  <si>
    <t>TN-321C</t>
  </si>
  <si>
    <t>TN-321M</t>
  </si>
  <si>
    <t>TN-321Y</t>
  </si>
  <si>
    <t>Bizhub C3350</t>
  </si>
  <si>
    <t>TNP48K (toner)</t>
  </si>
  <si>
    <t>TNP48C (toner)</t>
  </si>
  <si>
    <t>TNP48M (toner)</t>
  </si>
  <si>
    <t>TNP48Y (toner)</t>
  </si>
  <si>
    <t>2551ci</t>
  </si>
  <si>
    <t>TK-8325 K</t>
  </si>
  <si>
    <t>TK-8325 C</t>
  </si>
  <si>
    <t>TK-8325 M</t>
  </si>
  <si>
    <t>TK-8325 Y</t>
  </si>
  <si>
    <t xml:space="preserve">TN-2210, TN-2220 (toner) </t>
  </si>
  <si>
    <t>Yellow (Toner)</t>
  </si>
  <si>
    <t>Magenta (Toner)</t>
  </si>
  <si>
    <t>Cyan (Toner)</t>
  </si>
  <si>
    <t>Black (Toner)</t>
  </si>
  <si>
    <t>WT-3100  (Waste Toner)</t>
  </si>
  <si>
    <t>CLT-W409/SEE  (Waste Toner)</t>
  </si>
  <si>
    <t>MC-363</t>
  </si>
  <si>
    <t>LaserJet Pro M501dn</t>
  </si>
  <si>
    <t>Officejet Pro 6830</t>
  </si>
  <si>
    <t>HP 87X toner k</t>
  </si>
  <si>
    <t>Bizhub 308</t>
  </si>
  <si>
    <t>Bizhub C308</t>
  </si>
  <si>
    <t>TN-325</t>
  </si>
  <si>
    <t>WX-103 A4NNWY4</t>
  </si>
  <si>
    <t>TN324C</t>
  </si>
  <si>
    <t>TN324M</t>
  </si>
  <si>
    <t>TN324Y</t>
  </si>
  <si>
    <t>TN324K</t>
  </si>
  <si>
    <t>Bizhub 308, C308, 284E</t>
  </si>
  <si>
    <t>FS-4200 DN, Ecosys M3550DNidn</t>
  </si>
  <si>
    <t>P4035i</t>
  </si>
  <si>
    <t>Sharp</t>
  </si>
  <si>
    <t>LaserJet Flow E77830</t>
  </si>
  <si>
    <t>HP  (Waste Toner)</t>
  </si>
  <si>
    <t>(Waste Toner)</t>
  </si>
  <si>
    <t>FS-4200 DN, FS  1300 D</t>
  </si>
  <si>
    <t>MX-3070N, MX-3070V, MX-3071</t>
  </si>
  <si>
    <t>MX-60GT-MA, MX-61GT-MA (M)</t>
  </si>
  <si>
    <t>MX-60GT-CA, MX-61GT-CA ( C)</t>
  </si>
  <si>
    <t>MX-60GT-YA, MX-61GT-YA (Y)</t>
  </si>
  <si>
    <t>MX-601HB,MX-601HB  (Waste Toner)</t>
  </si>
  <si>
    <t>MX-61GT-BA, MX-60GT-BA (K)</t>
  </si>
  <si>
    <t>Sharp MX-C301W</t>
  </si>
  <si>
    <t>MX-C30 K</t>
  </si>
  <si>
    <t>MX-C30 Y</t>
  </si>
  <si>
    <t>MX-C30 M</t>
  </si>
  <si>
    <t>MX-C30 C</t>
  </si>
  <si>
    <t>Triumph-Adler</t>
  </si>
  <si>
    <t>TASKalfa 352ci</t>
  </si>
  <si>
    <t>TK-5345C</t>
  </si>
  <si>
    <t>TK-5345M</t>
  </si>
  <si>
    <t>TK-5345Y</t>
  </si>
  <si>
    <t xml:space="preserve">TASKalfa 4053ci </t>
  </si>
  <si>
    <t>TK-8525C</t>
  </si>
  <si>
    <t>TK-8525M</t>
  </si>
  <si>
    <t>TK-8525Y</t>
  </si>
  <si>
    <t>WT-8500</t>
  </si>
  <si>
    <t>Dymo</t>
  </si>
  <si>
    <t>LabelManager 160</t>
  </si>
  <si>
    <t>45013S/S0720530 12mm</t>
  </si>
  <si>
    <t xml:space="preserve">Kyocera </t>
  </si>
  <si>
    <t>TK-675</t>
  </si>
  <si>
    <t>935XL C2P24AE tusz cyan</t>
  </si>
  <si>
    <t>935XL C2P25AE tusz magenta</t>
  </si>
  <si>
    <t>935XL C2P26AE tusz żółty</t>
  </si>
  <si>
    <t>934XL C2P23AE tusz czarny</t>
  </si>
  <si>
    <t>TK-18</t>
  </si>
  <si>
    <t>FS-1118</t>
  </si>
  <si>
    <t>FS-1300 D</t>
  </si>
  <si>
    <t>TASKalfa 3212i</t>
  </si>
  <si>
    <t>TASKalfa 4054ci</t>
  </si>
  <si>
    <t>TK-5345K z waste</t>
  </si>
  <si>
    <t>TK-8525K. z waste</t>
  </si>
  <si>
    <t>WT-860</t>
  </si>
  <si>
    <t>Ecosys M3550DN</t>
  </si>
  <si>
    <t>302H094540  (Waste Toner)</t>
  </si>
  <si>
    <t>TK-1140 (waste w bębnie)</t>
  </si>
  <si>
    <t>614010015 K (Toner)</t>
  </si>
  <si>
    <t>TK-7125 K</t>
  </si>
  <si>
    <t>TK-8545K</t>
  </si>
  <si>
    <t>TK-8545C</t>
  </si>
  <si>
    <t>TK-8545M</t>
  </si>
  <si>
    <t>TK-8545Y</t>
  </si>
  <si>
    <t>MX-C30HB  (Waste Toner)</t>
  </si>
  <si>
    <t>wartośc umowy na okres 1 roku brutto wyniesie</t>
  </si>
  <si>
    <t>wartośc umowy na okres 1 roku netto wyniesie</t>
  </si>
  <si>
    <t xml:space="preserve">(pieczęć i podpis osoby (osób) uprawnionej(ych) do reprezentowania Wykonawcy) </t>
  </si>
  <si>
    <t>Nazwa i adres Wykonawcy:</t>
  </si>
  <si>
    <t xml:space="preserve">TK-5405K(17k) </t>
  </si>
  <si>
    <t xml:space="preserve">TK-5405Y(10k) </t>
  </si>
  <si>
    <t xml:space="preserve">TK-5405M(10k) </t>
  </si>
  <si>
    <t xml:space="preserve">TK-5405C(10k) </t>
  </si>
  <si>
    <t>MA3500ci</t>
  </si>
  <si>
    <t>Etykieta termotranswerowa 60X40 E-1067 1 RZAD 40/1000 OUT Folia</t>
  </si>
  <si>
    <r>
      <t xml:space="preserve">Załącznik do Formularza oferty - </t>
    </r>
    <r>
      <rPr>
        <b/>
        <u/>
        <sz val="11"/>
        <color indexed="8"/>
        <rFont val="Calibri"/>
        <family val="2"/>
        <charset val="238"/>
      </rPr>
      <t>Formularz cenowy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</si>
</sst>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43" formatCode="_-* #,##0.00\ _z_ł_-;\-* #,##0.00\ _z_ł_-;_-* &quot;-&quot;??\ _z_ł_-;_-@_-"/>
  </numFmts>
  <fonts count="22" x14ac:knownFonts="1">
    <font>
      <sz val="10"/>
      <name val="Arial"/>
      <charset val="238"/>
    </font>
    <font>
      <sz val="12"/>
      <color indexed="9"/>
      <name val="Arial"/>
      <family val="2"/>
      <charset val="238"/>
    </font>
    <font>
      <sz val="12"/>
      <color indexed="62"/>
      <name val="Arial"/>
      <family val="2"/>
      <charset val="238"/>
    </font>
    <font>
      <b/>
      <sz val="12"/>
      <color indexed="63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5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2"/>
      <color indexed="52"/>
      <name val="Arial"/>
      <family val="2"/>
      <charset val="238"/>
    </font>
    <font>
      <b/>
      <sz val="12"/>
      <color indexed="8"/>
      <name val="Arial"/>
      <family val="2"/>
      <charset val="238"/>
    </font>
    <font>
      <i/>
      <sz val="12"/>
      <color indexed="23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u/>
      <sz val="11"/>
      <color indexed="8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" fillId="11" borderId="9" applyNumberFormat="0" applyFont="0" applyAlignment="0" applyProtection="0"/>
  </cellStyleXfs>
  <cellXfs count="53">
    <xf numFmtId="0" fontId="0" fillId="0" borderId="0" xfId="0"/>
    <xf numFmtId="0" fontId="4" fillId="0" borderId="0" xfId="15"/>
    <xf numFmtId="0" fontId="15" fillId="12" borderId="10" xfId="15" applyFont="1" applyFill="1" applyBorder="1" applyAlignment="1">
      <alignment horizontal="center" vertical="center" wrapText="1"/>
    </xf>
    <xf numFmtId="0" fontId="15" fillId="12" borderId="10" xfId="15" applyFont="1" applyFill="1" applyBorder="1" applyAlignment="1">
      <alignment vertical="center" wrapText="1"/>
    </xf>
    <xf numFmtId="0" fontId="4" fillId="0" borderId="10" xfId="15" applyBorder="1" applyAlignment="1">
      <alignment wrapText="1"/>
    </xf>
    <xf numFmtId="0" fontId="4" fillId="13" borderId="10" xfId="15" applyFill="1" applyBorder="1" applyAlignment="1">
      <alignment vertical="center" wrapText="1"/>
    </xf>
    <xf numFmtId="0" fontId="4" fillId="13" borderId="10" xfId="15" applyFill="1" applyBorder="1" applyAlignment="1">
      <alignment wrapText="1"/>
    </xf>
    <xf numFmtId="0" fontId="4" fillId="0" borderId="10" xfId="15" applyBorder="1" applyAlignment="1">
      <alignment horizontal="center" vertical="center" wrapText="1"/>
    </xf>
    <xf numFmtId="2" fontId="4" fillId="0" borderId="10" xfId="15" applyNumberFormat="1" applyBorder="1" applyAlignment="1">
      <alignment horizontal="right" wrapText="1"/>
    </xf>
    <xf numFmtId="0" fontId="4" fillId="0" borderId="0" xfId="15" applyAlignment="1">
      <alignment wrapText="1"/>
    </xf>
    <xf numFmtId="0" fontId="4" fillId="0" borderId="0" xfId="15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12" borderId="10" xfId="15" applyFont="1" applyFill="1" applyBorder="1" applyAlignment="1">
      <alignment horizontal="center" vertical="center" wrapText="1"/>
    </xf>
    <xf numFmtId="49" fontId="4" fillId="0" borderId="10" xfId="15" applyNumberFormat="1" applyBorder="1" applyAlignment="1">
      <alignment horizontal="left" wrapText="1"/>
    </xf>
    <xf numFmtId="49" fontId="4" fillId="13" borderId="10" xfId="15" applyNumberFormat="1" applyFill="1" applyBorder="1" applyAlignment="1">
      <alignment horizontal="left" wrapText="1"/>
    </xf>
    <xf numFmtId="49" fontId="17" fillId="13" borderId="10" xfId="15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2" fontId="4" fillId="0" borderId="0" xfId="15" applyNumberFormat="1" applyAlignment="1">
      <alignment horizontal="right" wrapText="1"/>
    </xf>
    <xf numFmtId="43" fontId="4" fillId="0" borderId="0" xfId="15" applyNumberFormat="1" applyAlignment="1">
      <alignment horizontal="right" wrapText="1"/>
    </xf>
    <xf numFmtId="0" fontId="15" fillId="12" borderId="11" xfId="15" applyFont="1" applyFill="1" applyBorder="1" applyAlignment="1">
      <alignment horizontal="center" vertical="center" wrapText="1"/>
    </xf>
    <xf numFmtId="0" fontId="15" fillId="12" borderId="10" xfId="15" applyFont="1" applyFill="1" applyBorder="1" applyAlignment="1">
      <alignment horizontal="center"/>
    </xf>
    <xf numFmtId="0" fontId="0" fillId="0" borderId="10" xfId="0" applyBorder="1" applyAlignment="1">
      <alignment horizontal="left" wrapText="1"/>
    </xf>
    <xf numFmtId="0" fontId="0" fillId="0" borderId="10" xfId="0" applyBorder="1"/>
    <xf numFmtId="49" fontId="20" fillId="12" borderId="10" xfId="15" applyNumberFormat="1" applyFont="1" applyFill="1" applyBorder="1" applyAlignment="1">
      <alignment horizontal="left" vertical="center" wrapText="1"/>
    </xf>
    <xf numFmtId="49" fontId="19" fillId="0" borderId="10" xfId="15" applyNumberFormat="1" applyFont="1" applyBorder="1" applyAlignment="1">
      <alignment horizontal="left" wrapText="1"/>
    </xf>
    <xf numFmtId="2" fontId="15" fillId="0" borderId="13" xfId="15" applyNumberFormat="1" applyFont="1" applyBorder="1" applyAlignment="1">
      <alignment horizontal="right" wrapText="1"/>
    </xf>
    <xf numFmtId="0" fontId="4" fillId="14" borderId="10" xfId="15" applyFill="1" applyBorder="1" applyAlignment="1">
      <alignment wrapText="1"/>
    </xf>
    <xf numFmtId="0" fontId="18" fillId="14" borderId="10" xfId="0" applyFont="1" applyFill="1" applyBorder="1"/>
    <xf numFmtId="0" fontId="0" fillId="14" borderId="10" xfId="0" applyFill="1" applyBorder="1"/>
    <xf numFmtId="49" fontId="4" fillId="14" borderId="10" xfId="15" applyNumberFormat="1" applyFill="1" applyBorder="1" applyAlignment="1">
      <alignment horizontal="left" wrapText="1"/>
    </xf>
    <xf numFmtId="0" fontId="4" fillId="14" borderId="10" xfId="15" applyFill="1" applyBorder="1" applyAlignment="1">
      <alignment vertical="top" wrapText="1"/>
    </xf>
    <xf numFmtId="0" fontId="0" fillId="14" borderId="10" xfId="0" applyFill="1" applyBorder="1" applyAlignment="1">
      <alignment horizontal="left"/>
    </xf>
    <xf numFmtId="49" fontId="15" fillId="0" borderId="12" xfId="15" applyNumberFormat="1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2" fontId="0" fillId="0" borderId="16" xfId="0" applyNumberFormat="1" applyBorder="1" applyAlignment="1">
      <alignment horizontal="left" wrapText="1"/>
    </xf>
    <xf numFmtId="2" fontId="0" fillId="0" borderId="19" xfId="0" applyNumberFormat="1" applyBorder="1" applyAlignment="1">
      <alignment horizontal="left" wrapText="1"/>
    </xf>
    <xf numFmtId="2" fontId="4" fillId="0" borderId="13" xfId="15" applyNumberFormat="1" applyBorder="1" applyAlignment="1">
      <alignment horizontal="right" wrapText="1"/>
    </xf>
    <xf numFmtId="8" fontId="4" fillId="14" borderId="10" xfId="15" applyNumberFormat="1" applyFill="1" applyBorder="1" applyAlignment="1">
      <alignment wrapText="1"/>
    </xf>
    <xf numFmtId="0" fontId="4" fillId="14" borderId="10" xfId="15" applyNumberFormat="1" applyFill="1" applyBorder="1" applyAlignment="1">
      <alignment wrapText="1"/>
    </xf>
    <xf numFmtId="0" fontId="0" fillId="14" borderId="0" xfId="0" applyFill="1" applyBorder="1"/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18" fillId="0" borderId="23" xfId="0" applyFont="1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49" fontId="15" fillId="0" borderId="12" xfId="15" applyNumberFormat="1" applyFont="1" applyBorder="1" applyAlignment="1">
      <alignment horizontal="right" vertical="top" wrapText="1"/>
    </xf>
    <xf numFmtId="49" fontId="15" fillId="0" borderId="12" xfId="15" applyNumberFormat="1" applyFont="1" applyBorder="1" applyAlignment="1">
      <alignment horizontal="left" vertical="top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Arkusz1" xfId="15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8"/>
  <sheetViews>
    <sheetView tabSelected="1" topLeftCell="A79" workbookViewId="0">
      <selection activeCell="A35" sqref="A35:XFD35"/>
    </sheetView>
  </sheetViews>
  <sheetFormatPr defaultRowHeight="13.2" x14ac:dyDescent="0.25"/>
  <cols>
    <col min="1" max="1" width="4.44140625" customWidth="1"/>
    <col min="2" max="2" width="31.6640625" style="17" customWidth="1"/>
    <col min="3" max="3" width="15.109375" style="11" customWidth="1"/>
    <col min="4" max="4" width="38" style="11" customWidth="1"/>
    <col min="5" max="5" width="7.88671875" style="11" customWidth="1"/>
    <col min="6" max="6" width="8" style="12" customWidth="1"/>
    <col min="7" max="7" width="8.5546875" style="12" customWidth="1"/>
    <col min="8" max="8" width="11.6640625" style="12" customWidth="1"/>
  </cols>
  <sheetData>
    <row r="1" spans="1:8" ht="74.400000000000006" customHeight="1" x14ac:dyDescent="0.3">
      <c r="A1" s="1"/>
      <c r="B1" s="52" t="s">
        <v>156</v>
      </c>
      <c r="C1" s="52"/>
      <c r="D1" s="33"/>
      <c r="E1" s="51" t="s">
        <v>163</v>
      </c>
      <c r="F1" s="51"/>
      <c r="G1" s="51"/>
      <c r="H1" s="51"/>
    </row>
    <row r="2" spans="1:8" ht="54.75" customHeight="1" x14ac:dyDescent="0.25">
      <c r="A2" s="20" t="s">
        <v>0</v>
      </c>
      <c r="B2" s="24" t="s">
        <v>61</v>
      </c>
      <c r="C2" s="2" t="s">
        <v>57</v>
      </c>
      <c r="D2" s="3" t="s">
        <v>56</v>
      </c>
      <c r="E2" s="13" t="s">
        <v>1</v>
      </c>
      <c r="F2" s="13" t="s">
        <v>60</v>
      </c>
      <c r="G2" s="13" t="s">
        <v>2</v>
      </c>
      <c r="H2" s="13" t="s">
        <v>62</v>
      </c>
    </row>
    <row r="3" spans="1:8" ht="14.4" x14ac:dyDescent="0.3">
      <c r="A3" s="21">
        <v>1</v>
      </c>
      <c r="B3" s="14" t="s">
        <v>78</v>
      </c>
      <c r="C3" s="6" t="s">
        <v>29</v>
      </c>
      <c r="D3" s="27" t="s">
        <v>31</v>
      </c>
      <c r="E3" s="7">
        <v>8</v>
      </c>
      <c r="F3" s="23"/>
      <c r="G3" s="8">
        <f>E3*F3</f>
        <v>0</v>
      </c>
      <c r="H3" s="8">
        <f t="shared" ref="H3:H34" si="0">1.23*G3</f>
        <v>0</v>
      </c>
    </row>
    <row r="4" spans="1:8" ht="14.4" x14ac:dyDescent="0.3">
      <c r="A4" s="21">
        <v>2</v>
      </c>
      <c r="B4" s="14" t="s">
        <v>34</v>
      </c>
      <c r="C4" s="6" t="s">
        <v>29</v>
      </c>
      <c r="D4" s="27" t="s">
        <v>32</v>
      </c>
      <c r="E4" s="7">
        <v>3</v>
      </c>
      <c r="F4" s="23"/>
      <c r="G4" s="8">
        <f t="shared" ref="G4:G67" si="1">E4*F4</f>
        <v>0</v>
      </c>
      <c r="H4" s="8">
        <f t="shared" si="0"/>
        <v>0</v>
      </c>
    </row>
    <row r="5" spans="1:8" ht="14.4" x14ac:dyDescent="0.3">
      <c r="A5" s="21">
        <v>3</v>
      </c>
      <c r="B5" s="14" t="s">
        <v>35</v>
      </c>
      <c r="C5" s="6" t="s">
        <v>29</v>
      </c>
      <c r="D5" s="27" t="s">
        <v>32</v>
      </c>
      <c r="E5" s="7">
        <v>0</v>
      </c>
      <c r="F5" s="23"/>
      <c r="G5" s="8">
        <f t="shared" si="1"/>
        <v>0</v>
      </c>
      <c r="H5" s="8">
        <f t="shared" si="0"/>
        <v>0</v>
      </c>
    </row>
    <row r="6" spans="1:8" ht="14.4" x14ac:dyDescent="0.3">
      <c r="A6" s="21">
        <v>4</v>
      </c>
      <c r="B6" s="14" t="s">
        <v>33</v>
      </c>
      <c r="C6" s="6" t="s">
        <v>29</v>
      </c>
      <c r="D6" s="27" t="s">
        <v>32</v>
      </c>
      <c r="E6" s="7">
        <v>0</v>
      </c>
      <c r="F6" s="23"/>
      <c r="G6" s="8">
        <f t="shared" si="1"/>
        <v>0</v>
      </c>
      <c r="H6" s="8">
        <f t="shared" si="0"/>
        <v>0</v>
      </c>
    </row>
    <row r="7" spans="1:8" ht="28.8" x14ac:dyDescent="0.3">
      <c r="A7" s="21">
        <v>5</v>
      </c>
      <c r="B7" s="15" t="s">
        <v>162</v>
      </c>
      <c r="C7" s="5" t="s">
        <v>46</v>
      </c>
      <c r="D7" s="27" t="s">
        <v>47</v>
      </c>
      <c r="E7" s="7">
        <v>5</v>
      </c>
      <c r="F7" s="23"/>
      <c r="G7" s="8">
        <f t="shared" si="1"/>
        <v>0</v>
      </c>
      <c r="H7" s="8">
        <f t="shared" si="0"/>
        <v>0</v>
      </c>
    </row>
    <row r="8" spans="1:8" ht="28.8" x14ac:dyDescent="0.3">
      <c r="A8" s="21">
        <v>6</v>
      </c>
      <c r="B8" s="15" t="s">
        <v>58</v>
      </c>
      <c r="C8" s="5" t="s">
        <v>46</v>
      </c>
      <c r="D8" s="27" t="s">
        <v>47</v>
      </c>
      <c r="E8" s="7">
        <v>4</v>
      </c>
      <c r="F8" s="23"/>
      <c r="G8" s="8">
        <f t="shared" si="1"/>
        <v>0</v>
      </c>
      <c r="H8" s="8">
        <f t="shared" si="0"/>
        <v>0</v>
      </c>
    </row>
    <row r="9" spans="1:8" ht="14.4" x14ac:dyDescent="0.3">
      <c r="A9" s="21">
        <v>7</v>
      </c>
      <c r="B9" s="23" t="s">
        <v>128</v>
      </c>
      <c r="C9" s="4" t="s">
        <v>126</v>
      </c>
      <c r="D9" s="44" t="s">
        <v>127</v>
      </c>
      <c r="E9" s="7">
        <v>10</v>
      </c>
      <c r="F9" s="23"/>
      <c r="G9" s="8">
        <f t="shared" si="1"/>
        <v>0</v>
      </c>
      <c r="H9" s="8">
        <f t="shared" si="0"/>
        <v>0</v>
      </c>
    </row>
    <row r="10" spans="1:8" ht="14.4" x14ac:dyDescent="0.3">
      <c r="A10" s="21">
        <v>8</v>
      </c>
      <c r="B10" s="14" t="s">
        <v>36</v>
      </c>
      <c r="C10" s="6" t="s">
        <v>3</v>
      </c>
      <c r="D10" s="27" t="s">
        <v>38</v>
      </c>
      <c r="E10" s="7">
        <v>1</v>
      </c>
      <c r="F10" s="23"/>
      <c r="G10" s="8">
        <f t="shared" si="1"/>
        <v>0</v>
      </c>
      <c r="H10" s="8">
        <f t="shared" si="0"/>
        <v>0</v>
      </c>
    </row>
    <row r="11" spans="1:8" ht="14.4" x14ac:dyDescent="0.3">
      <c r="A11" s="21">
        <v>9</v>
      </c>
      <c r="B11" s="25" t="s">
        <v>82</v>
      </c>
      <c r="C11" s="5" t="s">
        <v>3</v>
      </c>
      <c r="D11" s="28" t="s">
        <v>101</v>
      </c>
      <c r="E11" s="7">
        <v>4</v>
      </c>
      <c r="F11" s="23"/>
      <c r="G11" s="8">
        <f t="shared" si="1"/>
        <v>0</v>
      </c>
      <c r="H11" s="8">
        <f t="shared" si="0"/>
        <v>0</v>
      </c>
    </row>
    <row r="12" spans="1:8" ht="14.4" x14ac:dyDescent="0.3">
      <c r="A12" s="21">
        <v>10</v>
      </c>
      <c r="B12" s="25" t="s">
        <v>81</v>
      </c>
      <c r="C12" s="5" t="s">
        <v>3</v>
      </c>
      <c r="D12" s="28" t="s">
        <v>101</v>
      </c>
      <c r="E12" s="7">
        <v>1</v>
      </c>
      <c r="F12" s="23"/>
      <c r="G12" s="8">
        <f t="shared" si="1"/>
        <v>0</v>
      </c>
      <c r="H12" s="8">
        <f t="shared" si="0"/>
        <v>0</v>
      </c>
    </row>
    <row r="13" spans="1:8" ht="14.4" x14ac:dyDescent="0.3">
      <c r="A13" s="21">
        <v>11</v>
      </c>
      <c r="B13" s="25" t="s">
        <v>80</v>
      </c>
      <c r="C13" s="5" t="s">
        <v>3</v>
      </c>
      <c r="D13" s="28" t="s">
        <v>101</v>
      </c>
      <c r="E13" s="7">
        <v>1</v>
      </c>
      <c r="F13" s="23"/>
      <c r="G13" s="8">
        <f t="shared" si="1"/>
        <v>0</v>
      </c>
      <c r="H13" s="8">
        <f t="shared" si="0"/>
        <v>0</v>
      </c>
    </row>
    <row r="14" spans="1:8" ht="14.4" x14ac:dyDescent="0.3">
      <c r="A14" s="21">
        <v>12</v>
      </c>
      <c r="B14" s="25" t="s">
        <v>79</v>
      </c>
      <c r="C14" s="5" t="s">
        <v>3</v>
      </c>
      <c r="D14" s="28" t="s">
        <v>101</v>
      </c>
      <c r="E14" s="7">
        <v>1</v>
      </c>
      <c r="F14" s="23"/>
      <c r="G14" s="8">
        <f t="shared" si="1"/>
        <v>0</v>
      </c>
      <c r="H14" s="8">
        <f t="shared" si="0"/>
        <v>0</v>
      </c>
    </row>
    <row r="15" spans="1:8" ht="14.4" x14ac:dyDescent="0.3">
      <c r="A15" s="21">
        <v>13</v>
      </c>
      <c r="B15" s="15" t="s">
        <v>102</v>
      </c>
      <c r="C15" s="5" t="s">
        <v>3</v>
      </c>
      <c r="D15" s="28" t="s">
        <v>101</v>
      </c>
      <c r="E15" s="7">
        <v>2</v>
      </c>
      <c r="F15" s="23"/>
      <c r="G15" s="8">
        <f t="shared" si="1"/>
        <v>0</v>
      </c>
      <c r="H15" s="8">
        <f t="shared" si="0"/>
        <v>0</v>
      </c>
    </row>
    <row r="16" spans="1:8" ht="14.4" x14ac:dyDescent="0.3">
      <c r="A16" s="21">
        <v>14</v>
      </c>
      <c r="B16" s="15" t="s">
        <v>88</v>
      </c>
      <c r="C16" s="5" t="s">
        <v>3</v>
      </c>
      <c r="D16" s="29" t="s">
        <v>86</v>
      </c>
      <c r="E16" s="7">
        <v>2</v>
      </c>
      <c r="F16" s="23"/>
      <c r="G16" s="8">
        <f t="shared" si="1"/>
        <v>0</v>
      </c>
      <c r="H16" s="8">
        <f t="shared" si="0"/>
        <v>0</v>
      </c>
    </row>
    <row r="17" spans="1:8" ht="14.4" x14ac:dyDescent="0.3">
      <c r="A17" s="21">
        <v>15</v>
      </c>
      <c r="B17" s="14" t="s">
        <v>39</v>
      </c>
      <c r="C17" s="6" t="s">
        <v>3</v>
      </c>
      <c r="D17" s="27" t="s">
        <v>27</v>
      </c>
      <c r="E17" s="7">
        <v>1</v>
      </c>
      <c r="F17" s="23"/>
      <c r="G17" s="8">
        <f t="shared" si="1"/>
        <v>0</v>
      </c>
      <c r="H17" s="8">
        <f t="shared" si="0"/>
        <v>0</v>
      </c>
    </row>
    <row r="18" spans="1:8" ht="14.4" x14ac:dyDescent="0.3">
      <c r="A18" s="21">
        <v>16</v>
      </c>
      <c r="B18" s="14" t="s">
        <v>40</v>
      </c>
      <c r="C18" s="6" t="s">
        <v>3</v>
      </c>
      <c r="D18" s="27" t="s">
        <v>27</v>
      </c>
      <c r="E18" s="7">
        <v>1</v>
      </c>
      <c r="F18" s="23"/>
      <c r="G18" s="8">
        <f t="shared" si="1"/>
        <v>0</v>
      </c>
      <c r="H18" s="8">
        <f t="shared" si="0"/>
        <v>0</v>
      </c>
    </row>
    <row r="19" spans="1:8" ht="14.4" x14ac:dyDescent="0.3">
      <c r="A19" s="21">
        <v>17</v>
      </c>
      <c r="B19" s="15" t="s">
        <v>131</v>
      </c>
      <c r="C19" s="5" t="s">
        <v>3</v>
      </c>
      <c r="D19" s="28" t="s">
        <v>87</v>
      </c>
      <c r="E19" s="7">
        <v>2</v>
      </c>
      <c r="F19" s="23"/>
      <c r="G19" s="8">
        <f t="shared" si="1"/>
        <v>0</v>
      </c>
      <c r="H19" s="8">
        <f t="shared" si="0"/>
        <v>0</v>
      </c>
    </row>
    <row r="20" spans="1:8" ht="14.4" x14ac:dyDescent="0.3">
      <c r="A20" s="21">
        <v>18</v>
      </c>
      <c r="B20" s="15" t="s">
        <v>132</v>
      </c>
      <c r="C20" s="5" t="s">
        <v>3</v>
      </c>
      <c r="D20" s="28" t="s">
        <v>87</v>
      </c>
      <c r="E20" s="7">
        <v>2</v>
      </c>
      <c r="F20" s="23"/>
      <c r="G20" s="8">
        <f t="shared" si="1"/>
        <v>0</v>
      </c>
      <c r="H20" s="8">
        <f t="shared" si="0"/>
        <v>0</v>
      </c>
    </row>
    <row r="21" spans="1:8" ht="14.4" x14ac:dyDescent="0.3">
      <c r="A21" s="21">
        <v>19</v>
      </c>
      <c r="B21" s="15" t="s">
        <v>133</v>
      </c>
      <c r="C21" s="5" t="s">
        <v>3</v>
      </c>
      <c r="D21" s="28" t="s">
        <v>87</v>
      </c>
      <c r="E21" s="7">
        <v>2</v>
      </c>
      <c r="F21" s="23"/>
      <c r="G21" s="8">
        <f t="shared" si="1"/>
        <v>0</v>
      </c>
      <c r="H21" s="8">
        <f t="shared" si="0"/>
        <v>0</v>
      </c>
    </row>
    <row r="22" spans="1:8" ht="14.4" x14ac:dyDescent="0.3">
      <c r="A22" s="21">
        <v>20</v>
      </c>
      <c r="B22" s="15" t="s">
        <v>134</v>
      </c>
      <c r="C22" s="5" t="s">
        <v>3</v>
      </c>
      <c r="D22" s="28" t="s">
        <v>87</v>
      </c>
      <c r="E22" s="7">
        <v>2</v>
      </c>
      <c r="F22" s="23"/>
      <c r="G22" s="8">
        <f t="shared" si="1"/>
        <v>0</v>
      </c>
      <c r="H22" s="8">
        <f t="shared" si="0"/>
        <v>0</v>
      </c>
    </row>
    <row r="23" spans="1:8" ht="14.4" x14ac:dyDescent="0.3">
      <c r="A23" s="21">
        <v>21</v>
      </c>
      <c r="B23" s="14" t="s">
        <v>91</v>
      </c>
      <c r="C23" s="6" t="s">
        <v>37</v>
      </c>
      <c r="D23" s="27" t="s">
        <v>89</v>
      </c>
      <c r="E23" s="7">
        <v>3</v>
      </c>
      <c r="F23" s="23"/>
      <c r="G23" s="8">
        <f t="shared" si="1"/>
        <v>0</v>
      </c>
      <c r="H23" s="8">
        <f t="shared" si="0"/>
        <v>0</v>
      </c>
    </row>
    <row r="24" spans="1:8" ht="14.4" x14ac:dyDescent="0.3">
      <c r="A24" s="21">
        <v>22</v>
      </c>
      <c r="B24" s="14" t="s">
        <v>92</v>
      </c>
      <c r="C24" s="6" t="s">
        <v>37</v>
      </c>
      <c r="D24" s="27" t="s">
        <v>97</v>
      </c>
      <c r="E24" s="7">
        <v>2</v>
      </c>
      <c r="F24" s="23"/>
      <c r="G24" s="8">
        <f t="shared" si="1"/>
        <v>0</v>
      </c>
      <c r="H24" s="8">
        <f t="shared" si="0"/>
        <v>0</v>
      </c>
    </row>
    <row r="25" spans="1:8" ht="14.4" x14ac:dyDescent="0.3">
      <c r="A25" s="21">
        <v>23</v>
      </c>
      <c r="B25" s="14" t="s">
        <v>96</v>
      </c>
      <c r="C25" s="6" t="s">
        <v>37</v>
      </c>
      <c r="D25" s="27" t="s">
        <v>90</v>
      </c>
      <c r="E25" s="7">
        <v>3</v>
      </c>
      <c r="F25" s="23"/>
      <c r="G25" s="8">
        <f t="shared" si="1"/>
        <v>0</v>
      </c>
      <c r="H25" s="8">
        <f t="shared" si="0"/>
        <v>0</v>
      </c>
    </row>
    <row r="26" spans="1:8" ht="14.4" x14ac:dyDescent="0.3">
      <c r="A26" s="21">
        <v>24</v>
      </c>
      <c r="B26" s="14" t="s">
        <v>93</v>
      </c>
      <c r="C26" s="6" t="s">
        <v>37</v>
      </c>
      <c r="D26" s="27" t="s">
        <v>90</v>
      </c>
      <c r="E26" s="7">
        <v>2</v>
      </c>
      <c r="F26" s="23"/>
      <c r="G26" s="8">
        <f t="shared" si="1"/>
        <v>0</v>
      </c>
      <c r="H26" s="8">
        <f t="shared" si="0"/>
        <v>0</v>
      </c>
    </row>
    <row r="27" spans="1:8" ht="14.4" x14ac:dyDescent="0.3">
      <c r="A27" s="21">
        <v>25</v>
      </c>
      <c r="B27" s="14" t="s">
        <v>94</v>
      </c>
      <c r="C27" s="6" t="s">
        <v>37</v>
      </c>
      <c r="D27" s="27" t="s">
        <v>90</v>
      </c>
      <c r="E27" s="7">
        <v>2</v>
      </c>
      <c r="F27" s="23"/>
      <c r="G27" s="8">
        <f t="shared" si="1"/>
        <v>0</v>
      </c>
      <c r="H27" s="8">
        <f t="shared" si="0"/>
        <v>0</v>
      </c>
    </row>
    <row r="28" spans="1:8" ht="14.4" x14ac:dyDescent="0.3">
      <c r="A28" s="21">
        <v>26</v>
      </c>
      <c r="B28" s="14" t="s">
        <v>95</v>
      </c>
      <c r="C28" s="6" t="s">
        <v>37</v>
      </c>
      <c r="D28" s="27" t="s">
        <v>90</v>
      </c>
      <c r="E28" s="7">
        <v>2</v>
      </c>
      <c r="F28" s="23"/>
      <c r="G28" s="8">
        <f t="shared" si="1"/>
        <v>0</v>
      </c>
      <c r="H28" s="8">
        <f t="shared" si="0"/>
        <v>0</v>
      </c>
    </row>
    <row r="29" spans="1:8" ht="14.4" x14ac:dyDescent="0.3">
      <c r="A29" s="21">
        <v>27</v>
      </c>
      <c r="B29" s="22" t="s">
        <v>69</v>
      </c>
      <c r="C29" s="6" t="s">
        <v>37</v>
      </c>
      <c r="D29" s="30" t="s">
        <v>68</v>
      </c>
      <c r="E29" s="7">
        <v>3</v>
      </c>
      <c r="F29" s="23"/>
      <c r="G29" s="8">
        <f t="shared" si="1"/>
        <v>0</v>
      </c>
      <c r="H29" s="8">
        <f t="shared" si="0"/>
        <v>0</v>
      </c>
    </row>
    <row r="30" spans="1:8" ht="14.4" x14ac:dyDescent="0.3">
      <c r="A30" s="21">
        <v>28</v>
      </c>
      <c r="B30" s="22" t="s">
        <v>70</v>
      </c>
      <c r="C30" s="6" t="s">
        <v>37</v>
      </c>
      <c r="D30" s="30" t="s">
        <v>68</v>
      </c>
      <c r="E30" s="7">
        <v>1</v>
      </c>
      <c r="F30" s="23"/>
      <c r="G30" s="8">
        <f t="shared" si="1"/>
        <v>0</v>
      </c>
      <c r="H30" s="8">
        <f t="shared" si="0"/>
        <v>0</v>
      </c>
    </row>
    <row r="31" spans="1:8" ht="14.4" x14ac:dyDescent="0.3">
      <c r="A31" s="21">
        <v>29</v>
      </c>
      <c r="B31" s="22" t="s">
        <v>71</v>
      </c>
      <c r="C31" s="6" t="s">
        <v>37</v>
      </c>
      <c r="D31" s="30" t="s">
        <v>68</v>
      </c>
      <c r="E31" s="7">
        <v>1</v>
      </c>
      <c r="F31" s="23"/>
      <c r="G31" s="8">
        <f t="shared" si="1"/>
        <v>0</v>
      </c>
      <c r="H31" s="8">
        <f t="shared" si="0"/>
        <v>0</v>
      </c>
    </row>
    <row r="32" spans="1:8" ht="14.4" x14ac:dyDescent="0.3">
      <c r="A32" s="21">
        <v>30</v>
      </c>
      <c r="B32" s="14" t="s">
        <v>72</v>
      </c>
      <c r="C32" s="6" t="s">
        <v>37</v>
      </c>
      <c r="D32" s="30" t="s">
        <v>68</v>
      </c>
      <c r="E32" s="7">
        <v>1</v>
      </c>
      <c r="F32" s="23"/>
      <c r="G32" s="8">
        <f t="shared" si="1"/>
        <v>0</v>
      </c>
      <c r="H32" s="8">
        <f t="shared" si="0"/>
        <v>0</v>
      </c>
    </row>
    <row r="33" spans="1:8" ht="14.4" x14ac:dyDescent="0.3">
      <c r="A33" s="21">
        <v>31</v>
      </c>
      <c r="B33" s="15" t="s">
        <v>103</v>
      </c>
      <c r="C33" s="6" t="s">
        <v>37</v>
      </c>
      <c r="D33" s="30" t="s">
        <v>68</v>
      </c>
      <c r="E33" s="7">
        <v>1</v>
      </c>
      <c r="F33" s="23"/>
      <c r="G33" s="8">
        <f t="shared" si="1"/>
        <v>0</v>
      </c>
      <c r="H33" s="8">
        <f t="shared" si="0"/>
        <v>0</v>
      </c>
    </row>
    <row r="34" spans="1:8" ht="14.4" x14ac:dyDescent="0.3">
      <c r="A34" s="21">
        <v>32</v>
      </c>
      <c r="B34" s="14" t="s">
        <v>64</v>
      </c>
      <c r="C34" s="6" t="s">
        <v>37</v>
      </c>
      <c r="D34" s="27" t="s">
        <v>63</v>
      </c>
      <c r="E34" s="7">
        <v>2</v>
      </c>
      <c r="F34" s="23"/>
      <c r="G34" s="8">
        <f t="shared" si="1"/>
        <v>0</v>
      </c>
      <c r="H34" s="8">
        <f t="shared" si="0"/>
        <v>0</v>
      </c>
    </row>
    <row r="35" spans="1:8" ht="14.4" x14ac:dyDescent="0.3">
      <c r="A35" s="21">
        <v>33</v>
      </c>
      <c r="B35" s="14" t="s">
        <v>65</v>
      </c>
      <c r="C35" s="6" t="s">
        <v>37</v>
      </c>
      <c r="D35" s="27" t="s">
        <v>63</v>
      </c>
      <c r="E35" s="7">
        <v>1</v>
      </c>
      <c r="F35" s="23"/>
      <c r="G35" s="8">
        <f t="shared" si="1"/>
        <v>0</v>
      </c>
      <c r="H35" s="8">
        <f t="shared" ref="H35:H66" si="2">1.23*G35</f>
        <v>0</v>
      </c>
    </row>
    <row r="36" spans="1:8" ht="14.4" x14ac:dyDescent="0.3">
      <c r="A36" s="21">
        <v>34</v>
      </c>
      <c r="B36" s="14" t="s">
        <v>66</v>
      </c>
      <c r="C36" s="6" t="s">
        <v>37</v>
      </c>
      <c r="D36" s="27" t="s">
        <v>63</v>
      </c>
      <c r="E36" s="7">
        <v>1</v>
      </c>
      <c r="F36" s="23"/>
      <c r="G36" s="8">
        <f t="shared" si="1"/>
        <v>0</v>
      </c>
      <c r="H36" s="8">
        <f t="shared" si="2"/>
        <v>0</v>
      </c>
    </row>
    <row r="37" spans="1:8" ht="14.4" x14ac:dyDescent="0.3">
      <c r="A37" s="21">
        <v>35</v>
      </c>
      <c r="B37" s="14" t="s">
        <v>67</v>
      </c>
      <c r="C37" s="6" t="s">
        <v>37</v>
      </c>
      <c r="D37" s="27" t="s">
        <v>63</v>
      </c>
      <c r="E37" s="7">
        <v>1</v>
      </c>
      <c r="F37" s="23"/>
      <c r="G37" s="8">
        <f t="shared" si="1"/>
        <v>0</v>
      </c>
      <c r="H37" s="8">
        <f t="shared" si="2"/>
        <v>0</v>
      </c>
    </row>
    <row r="38" spans="1:8" ht="14.4" x14ac:dyDescent="0.3">
      <c r="A38" s="21">
        <v>36</v>
      </c>
      <c r="B38" s="14" t="s">
        <v>74</v>
      </c>
      <c r="C38" s="6" t="s">
        <v>4</v>
      </c>
      <c r="D38" s="27" t="s">
        <v>73</v>
      </c>
      <c r="E38" s="7">
        <v>3</v>
      </c>
      <c r="F38" s="23"/>
      <c r="G38" s="8">
        <f t="shared" si="1"/>
        <v>0</v>
      </c>
      <c r="H38" s="8">
        <f t="shared" si="2"/>
        <v>0</v>
      </c>
    </row>
    <row r="39" spans="1:8" ht="14.4" x14ac:dyDescent="0.3">
      <c r="A39" s="21">
        <v>37</v>
      </c>
      <c r="B39" s="14" t="s">
        <v>75</v>
      </c>
      <c r="C39" s="6" t="s">
        <v>4</v>
      </c>
      <c r="D39" s="27" t="s">
        <v>73</v>
      </c>
      <c r="E39" s="7">
        <v>1</v>
      </c>
      <c r="F39" s="23"/>
      <c r="G39" s="8">
        <f t="shared" si="1"/>
        <v>0</v>
      </c>
      <c r="H39" s="8">
        <f t="shared" si="2"/>
        <v>0</v>
      </c>
    </row>
    <row r="40" spans="1:8" ht="14.4" x14ac:dyDescent="0.3">
      <c r="A40" s="21">
        <v>38</v>
      </c>
      <c r="B40" s="14" t="s">
        <v>76</v>
      </c>
      <c r="C40" s="6" t="s">
        <v>4</v>
      </c>
      <c r="D40" s="27" t="s">
        <v>73</v>
      </c>
      <c r="E40" s="7">
        <v>1</v>
      </c>
      <c r="F40" s="23"/>
      <c r="G40" s="8">
        <f t="shared" si="1"/>
        <v>0</v>
      </c>
      <c r="H40" s="8">
        <f t="shared" si="2"/>
        <v>0</v>
      </c>
    </row>
    <row r="41" spans="1:8" ht="14.4" x14ac:dyDescent="0.3">
      <c r="A41" s="21">
        <v>39</v>
      </c>
      <c r="B41" s="14" t="s">
        <v>77</v>
      </c>
      <c r="C41" s="6" t="s">
        <v>4</v>
      </c>
      <c r="D41" s="27" t="s">
        <v>73</v>
      </c>
      <c r="E41" s="7">
        <v>1</v>
      </c>
      <c r="F41" s="23"/>
      <c r="G41" s="8">
        <f t="shared" si="1"/>
        <v>0</v>
      </c>
      <c r="H41" s="8">
        <f t="shared" si="2"/>
        <v>0</v>
      </c>
    </row>
    <row r="42" spans="1:8" ht="14.4" x14ac:dyDescent="0.3">
      <c r="A42" s="21">
        <v>40</v>
      </c>
      <c r="B42" s="14" t="s">
        <v>7</v>
      </c>
      <c r="C42" s="6" t="s">
        <v>4</v>
      </c>
      <c r="D42" s="27" t="s">
        <v>6</v>
      </c>
      <c r="E42" s="7">
        <v>1</v>
      </c>
      <c r="F42" s="23"/>
      <c r="G42" s="8">
        <f t="shared" si="1"/>
        <v>0</v>
      </c>
      <c r="H42" s="8">
        <f t="shared" si="2"/>
        <v>0</v>
      </c>
    </row>
    <row r="43" spans="1:8" ht="14.4" x14ac:dyDescent="0.3">
      <c r="A43" s="21">
        <v>41</v>
      </c>
      <c r="B43" s="15" t="s">
        <v>103</v>
      </c>
      <c r="C43" s="6" t="s">
        <v>4</v>
      </c>
      <c r="D43" s="27" t="s">
        <v>6</v>
      </c>
      <c r="E43" s="7">
        <v>1</v>
      </c>
      <c r="F43" s="23"/>
      <c r="G43" s="8">
        <f t="shared" si="1"/>
        <v>0</v>
      </c>
      <c r="H43" s="8">
        <f t="shared" si="2"/>
        <v>0</v>
      </c>
    </row>
    <row r="44" spans="1:8" ht="14.4" x14ac:dyDescent="0.3">
      <c r="A44" s="21">
        <v>42</v>
      </c>
      <c r="B44" s="14" t="s">
        <v>45</v>
      </c>
      <c r="C44" s="6" t="s">
        <v>4</v>
      </c>
      <c r="D44" s="31" t="s">
        <v>44</v>
      </c>
      <c r="E44" s="7">
        <v>2</v>
      </c>
      <c r="F44" s="23"/>
      <c r="G44" s="8">
        <f t="shared" si="1"/>
        <v>0</v>
      </c>
      <c r="H44" s="8">
        <f t="shared" si="2"/>
        <v>0</v>
      </c>
    </row>
    <row r="45" spans="1:8" ht="14.4" x14ac:dyDescent="0.3">
      <c r="A45" s="21">
        <v>43</v>
      </c>
      <c r="B45" s="15" t="s">
        <v>103</v>
      </c>
      <c r="C45" s="6" t="s">
        <v>4</v>
      </c>
      <c r="D45" s="31" t="s">
        <v>44</v>
      </c>
      <c r="E45" s="7">
        <v>1</v>
      </c>
      <c r="F45" s="23"/>
      <c r="G45" s="8">
        <f t="shared" si="1"/>
        <v>0</v>
      </c>
      <c r="H45" s="8">
        <f t="shared" si="2"/>
        <v>0</v>
      </c>
    </row>
    <row r="46" spans="1:8" ht="14.4" x14ac:dyDescent="0.3">
      <c r="A46" s="21">
        <v>44</v>
      </c>
      <c r="B46" s="15" t="s">
        <v>135</v>
      </c>
      <c r="C46" s="6" t="s">
        <v>4</v>
      </c>
      <c r="D46" s="31" t="s">
        <v>136</v>
      </c>
      <c r="E46" s="7">
        <v>1</v>
      </c>
      <c r="F46" s="23"/>
      <c r="G46" s="8">
        <f t="shared" si="1"/>
        <v>0</v>
      </c>
      <c r="H46" s="8">
        <f t="shared" si="2"/>
        <v>0</v>
      </c>
    </row>
    <row r="47" spans="1:8" ht="14.4" x14ac:dyDescent="0.3">
      <c r="A47" s="21">
        <v>45</v>
      </c>
      <c r="B47" s="14" t="s">
        <v>8</v>
      </c>
      <c r="C47" s="6" t="s">
        <v>4</v>
      </c>
      <c r="D47" s="27" t="s">
        <v>137</v>
      </c>
      <c r="E47" s="7">
        <v>1</v>
      </c>
      <c r="F47" s="23"/>
      <c r="G47" s="8">
        <f t="shared" si="1"/>
        <v>0</v>
      </c>
      <c r="H47" s="8">
        <f t="shared" si="2"/>
        <v>0</v>
      </c>
    </row>
    <row r="48" spans="1:8" ht="14.4" x14ac:dyDescent="0.3">
      <c r="A48" s="21">
        <v>46</v>
      </c>
      <c r="B48" s="14" t="s">
        <v>145</v>
      </c>
      <c r="C48" s="6" t="s">
        <v>4</v>
      </c>
      <c r="D48" s="27" t="s">
        <v>9</v>
      </c>
      <c r="E48" s="7">
        <v>2</v>
      </c>
      <c r="F48" s="23"/>
      <c r="G48" s="8">
        <f t="shared" si="1"/>
        <v>0</v>
      </c>
      <c r="H48" s="8">
        <f t="shared" si="2"/>
        <v>0</v>
      </c>
    </row>
    <row r="49" spans="1:8" ht="14.4" x14ac:dyDescent="0.3">
      <c r="A49" s="21">
        <v>47</v>
      </c>
      <c r="B49" s="14" t="s">
        <v>28</v>
      </c>
      <c r="C49" s="6" t="s">
        <v>4</v>
      </c>
      <c r="D49" s="27" t="s">
        <v>98</v>
      </c>
      <c r="E49" s="7">
        <v>2</v>
      </c>
      <c r="F49" s="23"/>
      <c r="G49" s="8">
        <f t="shared" si="1"/>
        <v>0</v>
      </c>
      <c r="H49" s="8">
        <f t="shared" si="2"/>
        <v>0</v>
      </c>
    </row>
    <row r="50" spans="1:8" ht="14.4" x14ac:dyDescent="0.3">
      <c r="A50" s="21">
        <v>48</v>
      </c>
      <c r="B50" s="14" t="s">
        <v>142</v>
      </c>
      <c r="C50" s="6" t="s">
        <v>4</v>
      </c>
      <c r="D50" s="27" t="s">
        <v>143</v>
      </c>
      <c r="E50" s="7">
        <v>1</v>
      </c>
      <c r="F50" s="23"/>
      <c r="G50" s="8">
        <f t="shared" si="1"/>
        <v>0</v>
      </c>
      <c r="H50" s="8">
        <f t="shared" si="2"/>
        <v>0</v>
      </c>
    </row>
    <row r="51" spans="1:8" ht="14.4" x14ac:dyDescent="0.3">
      <c r="A51" s="21">
        <v>49</v>
      </c>
      <c r="B51" s="14" t="s">
        <v>83</v>
      </c>
      <c r="C51" s="6" t="s">
        <v>4</v>
      </c>
      <c r="D51" s="27" t="s">
        <v>104</v>
      </c>
      <c r="E51" s="7">
        <v>1</v>
      </c>
      <c r="F51" s="23"/>
      <c r="G51" s="8">
        <f t="shared" si="1"/>
        <v>0</v>
      </c>
      <c r="H51" s="8">
        <f t="shared" si="2"/>
        <v>0</v>
      </c>
    </row>
    <row r="52" spans="1:8" ht="14.4" x14ac:dyDescent="0.3">
      <c r="A52" s="21">
        <v>50</v>
      </c>
      <c r="B52" s="14" t="s">
        <v>140</v>
      </c>
      <c r="C52" s="6" t="s">
        <v>4</v>
      </c>
      <c r="D52" s="27" t="s">
        <v>117</v>
      </c>
      <c r="E52" s="7">
        <v>8</v>
      </c>
      <c r="F52" s="23"/>
      <c r="G52" s="8">
        <f t="shared" si="1"/>
        <v>0</v>
      </c>
      <c r="H52" s="8">
        <f t="shared" si="2"/>
        <v>0</v>
      </c>
    </row>
    <row r="53" spans="1:8" ht="14.4" x14ac:dyDescent="0.3">
      <c r="A53" s="21">
        <v>51</v>
      </c>
      <c r="B53" s="14" t="s">
        <v>118</v>
      </c>
      <c r="C53" s="6" t="s">
        <v>4</v>
      </c>
      <c r="D53" s="27" t="s">
        <v>117</v>
      </c>
      <c r="E53" s="7">
        <v>3</v>
      </c>
      <c r="F53" s="23"/>
      <c r="G53" s="8">
        <f t="shared" si="1"/>
        <v>0</v>
      </c>
      <c r="H53" s="8">
        <f t="shared" si="2"/>
        <v>0</v>
      </c>
    </row>
    <row r="54" spans="1:8" ht="14.4" x14ac:dyDescent="0.3">
      <c r="A54" s="21">
        <v>52</v>
      </c>
      <c r="B54" s="14" t="s">
        <v>119</v>
      </c>
      <c r="C54" s="6" t="s">
        <v>4</v>
      </c>
      <c r="D54" s="27" t="s">
        <v>117</v>
      </c>
      <c r="E54" s="7">
        <v>3</v>
      </c>
      <c r="F54" s="23"/>
      <c r="G54" s="8">
        <f t="shared" si="1"/>
        <v>0</v>
      </c>
      <c r="H54" s="8">
        <f t="shared" si="2"/>
        <v>0</v>
      </c>
    </row>
    <row r="55" spans="1:8" ht="14.4" x14ac:dyDescent="0.3">
      <c r="A55" s="21">
        <v>53</v>
      </c>
      <c r="B55" s="14" t="s">
        <v>120</v>
      </c>
      <c r="C55" s="6" t="s">
        <v>4</v>
      </c>
      <c r="D55" s="27" t="s">
        <v>117</v>
      </c>
      <c r="E55" s="7">
        <v>3</v>
      </c>
      <c r="F55" s="23"/>
      <c r="G55" s="8">
        <f t="shared" si="1"/>
        <v>0</v>
      </c>
      <c r="H55" s="8">
        <f t="shared" si="2"/>
        <v>0</v>
      </c>
    </row>
    <row r="56" spans="1:8" ht="14.4" x14ac:dyDescent="0.3">
      <c r="A56" s="21">
        <v>54</v>
      </c>
      <c r="B56" s="23" t="s">
        <v>141</v>
      </c>
      <c r="C56" s="4" t="s">
        <v>4</v>
      </c>
      <c r="D56" s="29" t="s">
        <v>121</v>
      </c>
      <c r="E56" s="7">
        <v>8</v>
      </c>
      <c r="F56" s="23"/>
      <c r="G56" s="8">
        <f t="shared" si="1"/>
        <v>0</v>
      </c>
      <c r="H56" s="8">
        <f t="shared" si="2"/>
        <v>0</v>
      </c>
    </row>
    <row r="57" spans="1:8" ht="14.4" x14ac:dyDescent="0.3">
      <c r="A57" s="21">
        <v>55</v>
      </c>
      <c r="B57" s="23" t="s">
        <v>122</v>
      </c>
      <c r="C57" s="4" t="s">
        <v>4</v>
      </c>
      <c r="D57" s="29" t="s">
        <v>121</v>
      </c>
      <c r="E57" s="7">
        <v>2</v>
      </c>
      <c r="F57" s="23"/>
      <c r="G57" s="8">
        <f t="shared" si="1"/>
        <v>0</v>
      </c>
      <c r="H57" s="8">
        <f t="shared" si="2"/>
        <v>0</v>
      </c>
    </row>
    <row r="58" spans="1:8" ht="14.4" x14ac:dyDescent="0.3">
      <c r="A58" s="21">
        <v>56</v>
      </c>
      <c r="B58" s="23" t="s">
        <v>123</v>
      </c>
      <c r="C58" s="4" t="s">
        <v>4</v>
      </c>
      <c r="D58" s="29" t="s">
        <v>121</v>
      </c>
      <c r="E58" s="7">
        <v>2</v>
      </c>
      <c r="F58" s="23"/>
      <c r="G58" s="8">
        <f t="shared" si="1"/>
        <v>0</v>
      </c>
      <c r="H58" s="8">
        <f t="shared" si="2"/>
        <v>0</v>
      </c>
    </row>
    <row r="59" spans="1:8" ht="14.4" x14ac:dyDescent="0.3">
      <c r="A59" s="21">
        <v>57</v>
      </c>
      <c r="B59" s="23" t="s">
        <v>124</v>
      </c>
      <c r="C59" s="4" t="s">
        <v>4</v>
      </c>
      <c r="D59" s="29" t="s">
        <v>121</v>
      </c>
      <c r="E59" s="7">
        <v>2</v>
      </c>
      <c r="F59" s="23"/>
      <c r="G59" s="8">
        <f t="shared" si="1"/>
        <v>0</v>
      </c>
      <c r="H59" s="8">
        <f t="shared" si="2"/>
        <v>0</v>
      </c>
    </row>
    <row r="60" spans="1:8" ht="14.4" x14ac:dyDescent="0.3">
      <c r="A60" s="21">
        <v>58</v>
      </c>
      <c r="B60" s="23" t="s">
        <v>125</v>
      </c>
      <c r="C60" s="4" t="s">
        <v>4</v>
      </c>
      <c r="D60" s="29" t="s">
        <v>121</v>
      </c>
      <c r="E60" s="7">
        <v>2</v>
      </c>
      <c r="F60" s="23"/>
      <c r="G60" s="8">
        <f t="shared" si="1"/>
        <v>0</v>
      </c>
      <c r="H60" s="8">
        <f t="shared" si="2"/>
        <v>0</v>
      </c>
    </row>
    <row r="61" spans="1:8" ht="14.4" x14ac:dyDescent="0.3">
      <c r="A61" s="21">
        <v>59</v>
      </c>
      <c r="B61" t="s">
        <v>147</v>
      </c>
      <c r="C61" s="4" t="s">
        <v>4</v>
      </c>
      <c r="D61" s="29" t="s">
        <v>138</v>
      </c>
      <c r="E61" s="7">
        <v>4</v>
      </c>
      <c r="F61" s="23"/>
      <c r="G61" s="8">
        <f t="shared" si="1"/>
        <v>0</v>
      </c>
      <c r="H61" s="8">
        <f t="shared" si="2"/>
        <v>0</v>
      </c>
    </row>
    <row r="62" spans="1:8" ht="14.4" x14ac:dyDescent="0.3">
      <c r="A62" s="21">
        <v>60</v>
      </c>
      <c r="B62" s="23" t="s">
        <v>148</v>
      </c>
      <c r="C62" s="4" t="s">
        <v>4</v>
      </c>
      <c r="D62" s="29" t="s">
        <v>139</v>
      </c>
      <c r="E62" s="7">
        <v>4</v>
      </c>
      <c r="F62" s="23"/>
      <c r="G62" s="8">
        <f t="shared" si="1"/>
        <v>0</v>
      </c>
      <c r="H62" s="8">
        <f t="shared" si="2"/>
        <v>0</v>
      </c>
    </row>
    <row r="63" spans="1:8" ht="14.4" x14ac:dyDescent="0.3">
      <c r="A63" s="21">
        <v>61</v>
      </c>
      <c r="B63" s="23" t="s">
        <v>149</v>
      </c>
      <c r="C63" s="4" t="s">
        <v>4</v>
      </c>
      <c r="D63" s="29" t="s">
        <v>139</v>
      </c>
      <c r="E63" s="7">
        <v>2</v>
      </c>
      <c r="F63" s="23"/>
      <c r="G63" s="8">
        <f t="shared" si="1"/>
        <v>0</v>
      </c>
      <c r="H63" s="8">
        <f t="shared" si="2"/>
        <v>0</v>
      </c>
    </row>
    <row r="64" spans="1:8" ht="14.4" x14ac:dyDescent="0.3">
      <c r="A64" s="21">
        <v>62</v>
      </c>
      <c r="B64" s="23" t="s">
        <v>150</v>
      </c>
      <c r="C64" s="4" t="s">
        <v>4</v>
      </c>
      <c r="D64" s="29" t="s">
        <v>139</v>
      </c>
      <c r="E64" s="7">
        <v>2</v>
      </c>
      <c r="F64" s="23"/>
      <c r="G64" s="8">
        <f t="shared" si="1"/>
        <v>0</v>
      </c>
      <c r="H64" s="8">
        <f t="shared" si="2"/>
        <v>0</v>
      </c>
    </row>
    <row r="65" spans="1:8" ht="14.4" x14ac:dyDescent="0.3">
      <c r="A65" s="21">
        <v>63</v>
      </c>
      <c r="B65" s="23" t="s">
        <v>151</v>
      </c>
      <c r="C65" s="4" t="s">
        <v>4</v>
      </c>
      <c r="D65" s="29" t="s">
        <v>139</v>
      </c>
      <c r="E65" s="7">
        <v>2</v>
      </c>
      <c r="F65" s="23"/>
      <c r="G65" s="8">
        <f t="shared" si="1"/>
        <v>0</v>
      </c>
      <c r="H65" s="8">
        <f t="shared" si="2"/>
        <v>0</v>
      </c>
    </row>
    <row r="66" spans="1:8" ht="14.4" x14ac:dyDescent="0.3">
      <c r="A66" s="21">
        <v>64</v>
      </c>
      <c r="B66" s="15" t="s">
        <v>157</v>
      </c>
      <c r="C66" s="4" t="s">
        <v>4</v>
      </c>
      <c r="D66" s="42" t="s">
        <v>161</v>
      </c>
      <c r="E66" s="7">
        <v>12</v>
      </c>
      <c r="F66" s="43"/>
      <c r="G66" s="8">
        <f t="shared" si="1"/>
        <v>0</v>
      </c>
      <c r="H66" s="8">
        <f t="shared" si="2"/>
        <v>0</v>
      </c>
    </row>
    <row r="67" spans="1:8" ht="14.4" x14ac:dyDescent="0.3">
      <c r="A67" s="21">
        <v>65</v>
      </c>
      <c r="B67" s="15" t="s">
        <v>158</v>
      </c>
      <c r="C67" s="4" t="s">
        <v>4</v>
      </c>
      <c r="D67" s="42" t="s">
        <v>161</v>
      </c>
      <c r="E67" s="7">
        <v>8</v>
      </c>
      <c r="F67" s="43"/>
      <c r="G67" s="8">
        <f t="shared" si="1"/>
        <v>0</v>
      </c>
      <c r="H67" s="8">
        <f t="shared" ref="H67:H98" si="3">1.23*G67</f>
        <v>0</v>
      </c>
    </row>
    <row r="68" spans="1:8" ht="14.4" x14ac:dyDescent="0.3">
      <c r="A68" s="21">
        <v>66</v>
      </c>
      <c r="B68" s="15" t="s">
        <v>159</v>
      </c>
      <c r="C68" s="4" t="s">
        <v>4</v>
      </c>
      <c r="D68" s="42" t="s">
        <v>161</v>
      </c>
      <c r="E68" s="7">
        <v>8</v>
      </c>
      <c r="F68" s="43"/>
      <c r="G68" s="8">
        <f t="shared" ref="G68:G104" si="4">E68*F68</f>
        <v>0</v>
      </c>
      <c r="H68" s="8">
        <f t="shared" si="3"/>
        <v>0</v>
      </c>
    </row>
    <row r="69" spans="1:8" ht="14.4" x14ac:dyDescent="0.3">
      <c r="A69" s="21">
        <v>67</v>
      </c>
      <c r="B69" s="15" t="s">
        <v>160</v>
      </c>
      <c r="C69" s="4" t="s">
        <v>4</v>
      </c>
      <c r="D69" s="42" t="s">
        <v>161</v>
      </c>
      <c r="E69" s="7">
        <v>8</v>
      </c>
      <c r="F69" s="43"/>
      <c r="G69" s="8">
        <f t="shared" si="4"/>
        <v>0</v>
      </c>
      <c r="H69" s="8">
        <f t="shared" si="3"/>
        <v>0</v>
      </c>
    </row>
    <row r="70" spans="1:8" ht="14.4" x14ac:dyDescent="0.3">
      <c r="A70" s="21">
        <v>68</v>
      </c>
      <c r="B70" s="23" t="s">
        <v>130</v>
      </c>
      <c r="C70" s="4" t="s">
        <v>129</v>
      </c>
      <c r="D70" s="32">
        <v>2560</v>
      </c>
      <c r="E70" s="7">
        <v>1</v>
      </c>
      <c r="F70" s="23"/>
      <c r="G70" s="8">
        <f t="shared" si="4"/>
        <v>0</v>
      </c>
      <c r="H70" s="8">
        <f t="shared" si="3"/>
        <v>0</v>
      </c>
    </row>
    <row r="71" spans="1:8" ht="14.4" x14ac:dyDescent="0.3">
      <c r="A71" s="21">
        <v>69</v>
      </c>
      <c r="B71" s="23" t="s">
        <v>144</v>
      </c>
      <c r="C71" s="4" t="s">
        <v>129</v>
      </c>
      <c r="D71" s="32">
        <v>2560</v>
      </c>
      <c r="E71" s="7">
        <v>1</v>
      </c>
      <c r="F71" s="23"/>
      <c r="G71" s="8">
        <f t="shared" si="4"/>
        <v>0</v>
      </c>
      <c r="H71" s="8">
        <f t="shared" si="3"/>
        <v>0</v>
      </c>
    </row>
    <row r="72" spans="1:8" ht="14.4" x14ac:dyDescent="0.3">
      <c r="A72" s="21">
        <v>70</v>
      </c>
      <c r="B72" s="14" t="s">
        <v>11</v>
      </c>
      <c r="C72" s="6" t="s">
        <v>5</v>
      </c>
      <c r="D72" s="27" t="s">
        <v>10</v>
      </c>
      <c r="E72" s="7">
        <v>1</v>
      </c>
      <c r="F72" s="23"/>
      <c r="G72" s="8">
        <f t="shared" si="4"/>
        <v>0</v>
      </c>
      <c r="H72" s="8">
        <f t="shared" si="3"/>
        <v>0</v>
      </c>
    </row>
    <row r="73" spans="1:8" ht="14.4" x14ac:dyDescent="0.3">
      <c r="A73" s="21">
        <v>71</v>
      </c>
      <c r="B73" s="14" t="s">
        <v>15</v>
      </c>
      <c r="C73" s="6" t="s">
        <v>12</v>
      </c>
      <c r="D73" s="27" t="s">
        <v>14</v>
      </c>
      <c r="E73" s="7">
        <v>2</v>
      </c>
      <c r="F73" s="23"/>
      <c r="G73" s="8">
        <f t="shared" si="4"/>
        <v>0</v>
      </c>
      <c r="H73" s="8">
        <f t="shared" si="3"/>
        <v>0</v>
      </c>
    </row>
    <row r="74" spans="1:8" ht="14.4" x14ac:dyDescent="0.3">
      <c r="A74" s="21">
        <v>72</v>
      </c>
      <c r="B74" s="14" t="s">
        <v>16</v>
      </c>
      <c r="C74" s="6" t="s">
        <v>12</v>
      </c>
      <c r="D74" s="27" t="s">
        <v>14</v>
      </c>
      <c r="E74" s="7">
        <v>2</v>
      </c>
      <c r="F74" s="23"/>
      <c r="G74" s="8">
        <f t="shared" si="4"/>
        <v>0</v>
      </c>
      <c r="H74" s="8">
        <f t="shared" si="3"/>
        <v>0</v>
      </c>
    </row>
    <row r="75" spans="1:8" ht="14.4" x14ac:dyDescent="0.3">
      <c r="A75" s="21">
        <v>73</v>
      </c>
      <c r="B75" s="14" t="s">
        <v>17</v>
      </c>
      <c r="C75" s="6" t="s">
        <v>12</v>
      </c>
      <c r="D75" s="27" t="s">
        <v>14</v>
      </c>
      <c r="E75" s="7">
        <v>2</v>
      </c>
      <c r="F75" s="23"/>
      <c r="G75" s="8">
        <f t="shared" si="4"/>
        <v>0</v>
      </c>
      <c r="H75" s="8">
        <f t="shared" si="3"/>
        <v>0</v>
      </c>
    </row>
    <row r="76" spans="1:8" ht="14.4" x14ac:dyDescent="0.3">
      <c r="A76" s="21">
        <v>74</v>
      </c>
      <c r="B76" s="14" t="s">
        <v>18</v>
      </c>
      <c r="C76" s="6" t="s">
        <v>12</v>
      </c>
      <c r="D76" s="27" t="s">
        <v>14</v>
      </c>
      <c r="E76" s="7">
        <v>3</v>
      </c>
      <c r="F76" s="23"/>
      <c r="G76" s="8">
        <f t="shared" si="4"/>
        <v>0</v>
      </c>
      <c r="H76" s="8">
        <f t="shared" si="3"/>
        <v>0</v>
      </c>
    </row>
    <row r="77" spans="1:8" ht="14.4" x14ac:dyDescent="0.3">
      <c r="A77" s="21">
        <v>75</v>
      </c>
      <c r="B77" s="14">
        <v>43979102</v>
      </c>
      <c r="C77" s="6" t="s">
        <v>12</v>
      </c>
      <c r="D77" s="27" t="s">
        <v>13</v>
      </c>
      <c r="E77" s="7">
        <v>1</v>
      </c>
      <c r="F77" s="23"/>
      <c r="G77" s="8">
        <f t="shared" si="4"/>
        <v>0</v>
      </c>
      <c r="H77" s="8">
        <f t="shared" si="3"/>
        <v>0</v>
      </c>
    </row>
    <row r="78" spans="1:8" ht="14.4" x14ac:dyDescent="0.3">
      <c r="A78" s="21">
        <v>76</v>
      </c>
      <c r="B78" s="14" t="s">
        <v>82</v>
      </c>
      <c r="C78" s="6" t="s">
        <v>12</v>
      </c>
      <c r="D78" s="27" t="s">
        <v>85</v>
      </c>
      <c r="E78" s="7">
        <v>8</v>
      </c>
      <c r="F78" s="23"/>
      <c r="G78" s="8">
        <f t="shared" si="4"/>
        <v>0</v>
      </c>
      <c r="H78" s="8">
        <f t="shared" si="3"/>
        <v>0</v>
      </c>
    </row>
    <row r="79" spans="1:8" ht="14.4" x14ac:dyDescent="0.3">
      <c r="A79" s="21">
        <v>77</v>
      </c>
      <c r="B79" s="14" t="s">
        <v>81</v>
      </c>
      <c r="C79" s="6" t="s">
        <v>12</v>
      </c>
      <c r="D79" s="27" t="s">
        <v>85</v>
      </c>
      <c r="E79" s="7">
        <v>4</v>
      </c>
      <c r="F79" s="23"/>
      <c r="G79" s="8">
        <f t="shared" si="4"/>
        <v>0</v>
      </c>
      <c r="H79" s="8">
        <f t="shared" si="3"/>
        <v>0</v>
      </c>
    </row>
    <row r="80" spans="1:8" ht="14.4" x14ac:dyDescent="0.3">
      <c r="A80" s="21">
        <v>78</v>
      </c>
      <c r="B80" s="14" t="s">
        <v>80</v>
      </c>
      <c r="C80" s="6" t="s">
        <v>12</v>
      </c>
      <c r="D80" s="27" t="s">
        <v>85</v>
      </c>
      <c r="E80" s="7">
        <v>4</v>
      </c>
      <c r="F80" s="23"/>
      <c r="G80" s="8">
        <f t="shared" si="4"/>
        <v>0</v>
      </c>
      <c r="H80" s="8">
        <f t="shared" si="3"/>
        <v>0</v>
      </c>
    </row>
    <row r="81" spans="1:8" ht="14.4" x14ac:dyDescent="0.3">
      <c r="A81" s="21">
        <v>79</v>
      </c>
      <c r="B81" s="14" t="s">
        <v>79</v>
      </c>
      <c r="C81" s="6" t="s">
        <v>12</v>
      </c>
      <c r="D81" s="27" t="s">
        <v>85</v>
      </c>
      <c r="E81" s="7">
        <v>4</v>
      </c>
      <c r="F81" s="23"/>
      <c r="G81" s="8">
        <f t="shared" si="4"/>
        <v>0</v>
      </c>
      <c r="H81" s="8">
        <f t="shared" si="3"/>
        <v>0</v>
      </c>
    </row>
    <row r="82" spans="1:8" ht="14.4" x14ac:dyDescent="0.3">
      <c r="A82" s="21">
        <v>80</v>
      </c>
      <c r="B82" s="14" t="s">
        <v>49</v>
      </c>
      <c r="C82" s="6" t="s">
        <v>19</v>
      </c>
      <c r="D82" s="27" t="s">
        <v>50</v>
      </c>
      <c r="E82" s="7">
        <v>2</v>
      </c>
      <c r="F82" s="23"/>
      <c r="G82" s="8">
        <f t="shared" si="4"/>
        <v>0</v>
      </c>
      <c r="H82" s="8">
        <f t="shared" si="3"/>
        <v>0</v>
      </c>
    </row>
    <row r="83" spans="1:8" ht="14.4" x14ac:dyDescent="0.3">
      <c r="A83" s="21">
        <v>81</v>
      </c>
      <c r="B83" s="14" t="s">
        <v>22</v>
      </c>
      <c r="C83" s="6" t="s">
        <v>19</v>
      </c>
      <c r="D83" s="27" t="s">
        <v>20</v>
      </c>
      <c r="E83" s="7">
        <v>2</v>
      </c>
      <c r="F83" s="23"/>
      <c r="G83" s="8">
        <f t="shared" si="4"/>
        <v>0</v>
      </c>
      <c r="H83" s="8">
        <f t="shared" si="3"/>
        <v>0</v>
      </c>
    </row>
    <row r="84" spans="1:8" ht="14.4" x14ac:dyDescent="0.3">
      <c r="A84" s="21">
        <v>82</v>
      </c>
      <c r="B84" s="14" t="s">
        <v>21</v>
      </c>
      <c r="C84" s="6" t="s">
        <v>19</v>
      </c>
      <c r="D84" s="27" t="s">
        <v>20</v>
      </c>
      <c r="E84" s="7">
        <v>3</v>
      </c>
      <c r="F84" s="23"/>
      <c r="G84" s="8">
        <f t="shared" si="4"/>
        <v>0</v>
      </c>
      <c r="H84" s="8">
        <f t="shared" si="3"/>
        <v>0</v>
      </c>
    </row>
    <row r="85" spans="1:8" ht="14.4" x14ac:dyDescent="0.3">
      <c r="A85" s="21">
        <v>83</v>
      </c>
      <c r="B85" s="14" t="s">
        <v>23</v>
      </c>
      <c r="C85" s="6" t="s">
        <v>19</v>
      </c>
      <c r="D85" s="27" t="s">
        <v>20</v>
      </c>
      <c r="E85" s="7">
        <v>2</v>
      </c>
      <c r="F85" s="23"/>
      <c r="G85" s="8">
        <f t="shared" si="4"/>
        <v>0</v>
      </c>
      <c r="H85" s="8">
        <f t="shared" si="3"/>
        <v>0</v>
      </c>
    </row>
    <row r="86" spans="1:8" ht="14.4" x14ac:dyDescent="0.3">
      <c r="A86" s="21">
        <v>84</v>
      </c>
      <c r="B86" s="14" t="s">
        <v>84</v>
      </c>
      <c r="C86" s="6" t="s">
        <v>19</v>
      </c>
      <c r="D86" s="27" t="s">
        <v>20</v>
      </c>
      <c r="E86" s="7">
        <v>2</v>
      </c>
      <c r="F86" s="23"/>
      <c r="G86" s="8">
        <f t="shared" si="4"/>
        <v>0</v>
      </c>
      <c r="H86" s="8">
        <f t="shared" si="3"/>
        <v>0</v>
      </c>
    </row>
    <row r="87" spans="1:8" ht="14.4" x14ac:dyDescent="0.3">
      <c r="A87" s="21">
        <v>85</v>
      </c>
      <c r="B87" s="14" t="s">
        <v>24</v>
      </c>
      <c r="C87" s="6" t="s">
        <v>19</v>
      </c>
      <c r="D87" s="27" t="s">
        <v>20</v>
      </c>
      <c r="E87" s="7">
        <v>2</v>
      </c>
      <c r="F87" s="23"/>
      <c r="G87" s="8">
        <f t="shared" si="4"/>
        <v>0</v>
      </c>
      <c r="H87" s="8">
        <f t="shared" si="3"/>
        <v>0</v>
      </c>
    </row>
    <row r="88" spans="1:8" ht="14.4" x14ac:dyDescent="0.3">
      <c r="A88" s="21">
        <v>86</v>
      </c>
      <c r="B88" s="14" t="s">
        <v>48</v>
      </c>
      <c r="C88" s="6" t="s">
        <v>19</v>
      </c>
      <c r="D88" s="27" t="s">
        <v>20</v>
      </c>
      <c r="E88" s="7">
        <v>2</v>
      </c>
      <c r="F88" s="23"/>
      <c r="G88" s="8">
        <f t="shared" si="4"/>
        <v>0</v>
      </c>
      <c r="H88" s="8">
        <f t="shared" si="3"/>
        <v>0</v>
      </c>
    </row>
    <row r="89" spans="1:8" ht="14.4" x14ac:dyDescent="0.3">
      <c r="A89" s="21">
        <v>87</v>
      </c>
      <c r="B89" s="15" t="s">
        <v>110</v>
      </c>
      <c r="C89" s="4" t="s">
        <v>100</v>
      </c>
      <c r="D89" s="27" t="s">
        <v>105</v>
      </c>
      <c r="E89" s="7">
        <v>8</v>
      </c>
      <c r="F89" s="23"/>
      <c r="G89" s="8">
        <f t="shared" si="4"/>
        <v>0</v>
      </c>
      <c r="H89" s="8">
        <f t="shared" si="3"/>
        <v>0</v>
      </c>
    </row>
    <row r="90" spans="1:8" ht="17.25" customHeight="1" x14ac:dyDescent="0.3">
      <c r="A90" s="21">
        <v>88</v>
      </c>
      <c r="B90" s="15" t="s">
        <v>107</v>
      </c>
      <c r="C90" s="4" t="s">
        <v>100</v>
      </c>
      <c r="D90" s="27" t="s">
        <v>105</v>
      </c>
      <c r="E90" s="7">
        <v>3</v>
      </c>
      <c r="F90" s="23"/>
      <c r="G90" s="8">
        <f t="shared" si="4"/>
        <v>0</v>
      </c>
      <c r="H90" s="8">
        <f t="shared" si="3"/>
        <v>0</v>
      </c>
    </row>
    <row r="91" spans="1:8" ht="20.25" customHeight="1" x14ac:dyDescent="0.3">
      <c r="A91" s="21">
        <v>89</v>
      </c>
      <c r="B91" s="15" t="s">
        <v>106</v>
      </c>
      <c r="C91" s="4" t="s">
        <v>100</v>
      </c>
      <c r="D91" s="27" t="s">
        <v>105</v>
      </c>
      <c r="E91" s="7">
        <v>3</v>
      </c>
      <c r="F91" s="23"/>
      <c r="G91" s="8">
        <f t="shared" si="4"/>
        <v>0</v>
      </c>
      <c r="H91" s="8">
        <f t="shared" si="3"/>
        <v>0</v>
      </c>
    </row>
    <row r="92" spans="1:8" ht="20.25" customHeight="1" x14ac:dyDescent="0.3">
      <c r="A92" s="21">
        <v>90</v>
      </c>
      <c r="B92" s="15" t="s">
        <v>108</v>
      </c>
      <c r="C92" s="4" t="s">
        <v>100</v>
      </c>
      <c r="D92" s="27" t="s">
        <v>105</v>
      </c>
      <c r="E92" s="7">
        <v>3</v>
      </c>
      <c r="F92" s="23"/>
      <c r="G92" s="8">
        <f t="shared" si="4"/>
        <v>0</v>
      </c>
      <c r="H92" s="8">
        <f t="shared" si="3"/>
        <v>0</v>
      </c>
    </row>
    <row r="93" spans="1:8" ht="28.8" x14ac:dyDescent="0.3">
      <c r="A93" s="21">
        <v>91</v>
      </c>
      <c r="B93" s="15" t="s">
        <v>109</v>
      </c>
      <c r="C93" s="4" t="s">
        <v>100</v>
      </c>
      <c r="D93" s="27" t="s">
        <v>105</v>
      </c>
      <c r="E93" s="7">
        <v>3</v>
      </c>
      <c r="F93" s="23"/>
      <c r="G93" s="8">
        <f t="shared" si="4"/>
        <v>0</v>
      </c>
      <c r="H93" s="8">
        <f t="shared" si="3"/>
        <v>0</v>
      </c>
    </row>
    <row r="94" spans="1:8" ht="14.4" x14ac:dyDescent="0.3">
      <c r="A94" s="21">
        <v>92</v>
      </c>
      <c r="B94" s="15" t="s">
        <v>112</v>
      </c>
      <c r="C94" s="4" t="s">
        <v>100</v>
      </c>
      <c r="D94" s="27" t="s">
        <v>111</v>
      </c>
      <c r="E94" s="7">
        <v>6</v>
      </c>
      <c r="F94" s="23"/>
      <c r="G94" s="8">
        <f t="shared" si="4"/>
        <v>0</v>
      </c>
      <c r="H94" s="8">
        <f t="shared" si="3"/>
        <v>0</v>
      </c>
    </row>
    <row r="95" spans="1:8" ht="14.4" x14ac:dyDescent="0.3">
      <c r="A95" s="21">
        <v>93</v>
      </c>
      <c r="B95" s="15" t="s">
        <v>113</v>
      </c>
      <c r="C95" s="4" t="s">
        <v>100</v>
      </c>
      <c r="D95" s="27" t="s">
        <v>111</v>
      </c>
      <c r="E95" s="7">
        <v>2</v>
      </c>
      <c r="F95" s="23"/>
      <c r="G95" s="8">
        <f t="shared" si="4"/>
        <v>0</v>
      </c>
      <c r="H95" s="8">
        <f t="shared" si="3"/>
        <v>0</v>
      </c>
    </row>
    <row r="96" spans="1:8" ht="14.4" x14ac:dyDescent="0.3">
      <c r="A96" s="21">
        <v>94</v>
      </c>
      <c r="B96" s="15" t="s">
        <v>114</v>
      </c>
      <c r="C96" s="4" t="s">
        <v>100</v>
      </c>
      <c r="D96" s="27" t="s">
        <v>111</v>
      </c>
      <c r="E96" s="7">
        <v>2</v>
      </c>
      <c r="F96" s="23"/>
      <c r="G96" s="8">
        <f t="shared" si="4"/>
        <v>0</v>
      </c>
      <c r="H96" s="8">
        <f t="shared" si="3"/>
        <v>0</v>
      </c>
    </row>
    <row r="97" spans="1:8" ht="14.4" x14ac:dyDescent="0.3">
      <c r="A97" s="21">
        <v>95</v>
      </c>
      <c r="B97" s="15" t="s">
        <v>115</v>
      </c>
      <c r="C97" s="4" t="s">
        <v>100</v>
      </c>
      <c r="D97" s="27" t="s">
        <v>111</v>
      </c>
      <c r="E97" s="7">
        <v>2</v>
      </c>
      <c r="F97" s="23"/>
      <c r="G97" s="8">
        <f t="shared" si="4"/>
        <v>0</v>
      </c>
      <c r="H97" s="8">
        <f t="shared" si="3"/>
        <v>0</v>
      </c>
    </row>
    <row r="98" spans="1:8" ht="14.4" x14ac:dyDescent="0.3">
      <c r="A98" s="21">
        <v>96</v>
      </c>
      <c r="B98" s="15" t="s">
        <v>152</v>
      </c>
      <c r="C98" s="4" t="s">
        <v>100</v>
      </c>
      <c r="D98" s="27" t="s">
        <v>111</v>
      </c>
      <c r="E98" s="7">
        <v>2</v>
      </c>
      <c r="F98" s="23"/>
      <c r="G98" s="8">
        <f t="shared" si="4"/>
        <v>0</v>
      </c>
      <c r="H98" s="8">
        <f t="shared" si="3"/>
        <v>0</v>
      </c>
    </row>
    <row r="99" spans="1:8" ht="14.4" x14ac:dyDescent="0.3">
      <c r="A99" s="21">
        <v>97</v>
      </c>
      <c r="B99" s="14" t="s">
        <v>51</v>
      </c>
      <c r="C99" s="6" t="s">
        <v>52</v>
      </c>
      <c r="D99" s="27" t="s">
        <v>53</v>
      </c>
      <c r="E99" s="7">
        <v>0</v>
      </c>
      <c r="F99" s="23"/>
      <c r="G99" s="8">
        <f t="shared" si="4"/>
        <v>0</v>
      </c>
      <c r="H99" s="8">
        <f t="shared" ref="H99:H104" si="5">1.23*G99</f>
        <v>0</v>
      </c>
    </row>
    <row r="100" spans="1:8" ht="14.4" x14ac:dyDescent="0.3">
      <c r="A100" s="21">
        <v>98</v>
      </c>
      <c r="B100" s="14" t="s">
        <v>146</v>
      </c>
      <c r="C100" s="23" t="s">
        <v>116</v>
      </c>
      <c r="D100" s="29" t="s">
        <v>99</v>
      </c>
      <c r="E100" s="7">
        <v>2</v>
      </c>
      <c r="F100" s="23"/>
      <c r="G100" s="8">
        <f t="shared" si="4"/>
        <v>0</v>
      </c>
      <c r="H100" s="8">
        <f t="shared" si="5"/>
        <v>0</v>
      </c>
    </row>
    <row r="101" spans="1:8" ht="14.4" x14ac:dyDescent="0.3">
      <c r="A101" s="21">
        <v>99</v>
      </c>
      <c r="B101" s="14" t="s">
        <v>30</v>
      </c>
      <c r="C101" s="6" t="s">
        <v>25</v>
      </c>
      <c r="D101" s="27" t="s">
        <v>26</v>
      </c>
      <c r="E101" s="7">
        <v>1</v>
      </c>
      <c r="F101" s="23"/>
      <c r="G101" s="8">
        <f t="shared" si="4"/>
        <v>0</v>
      </c>
      <c r="H101" s="8">
        <f t="shared" si="5"/>
        <v>0</v>
      </c>
    </row>
    <row r="102" spans="1:8" ht="27.6" x14ac:dyDescent="0.3">
      <c r="A102" s="21">
        <v>100</v>
      </c>
      <c r="B102" s="16" t="s">
        <v>59</v>
      </c>
      <c r="C102" s="4" t="s">
        <v>41</v>
      </c>
      <c r="D102" s="27" t="s">
        <v>43</v>
      </c>
      <c r="E102" s="7">
        <v>12</v>
      </c>
      <c r="F102" s="23"/>
      <c r="G102" s="8">
        <f t="shared" si="4"/>
        <v>0</v>
      </c>
      <c r="H102" s="8">
        <f t="shared" si="5"/>
        <v>0</v>
      </c>
    </row>
    <row r="103" spans="1:8" ht="28.8" x14ac:dyDescent="0.3">
      <c r="A103" s="21">
        <v>101</v>
      </c>
      <c r="B103" s="15" t="s">
        <v>55</v>
      </c>
      <c r="C103" s="4" t="s">
        <v>41</v>
      </c>
      <c r="D103" s="27" t="s">
        <v>43</v>
      </c>
      <c r="E103" s="7">
        <v>12</v>
      </c>
      <c r="F103" s="23"/>
      <c r="G103" s="8">
        <f t="shared" si="4"/>
        <v>0</v>
      </c>
      <c r="H103" s="8">
        <f t="shared" si="5"/>
        <v>0</v>
      </c>
    </row>
    <row r="104" spans="1:8" ht="14.4" x14ac:dyDescent="0.3">
      <c r="A104" s="21">
        <v>102</v>
      </c>
      <c r="B104" s="15" t="s">
        <v>54</v>
      </c>
      <c r="C104" s="4" t="s">
        <v>41</v>
      </c>
      <c r="D104" s="27" t="s">
        <v>42</v>
      </c>
      <c r="E104" s="7">
        <v>2</v>
      </c>
      <c r="F104" s="23"/>
      <c r="G104" s="8">
        <f t="shared" si="4"/>
        <v>0</v>
      </c>
      <c r="H104" s="8">
        <f t="shared" si="5"/>
        <v>0</v>
      </c>
    </row>
    <row r="105" spans="1:8" ht="21.75" customHeight="1" x14ac:dyDescent="0.3">
      <c r="D105" s="9"/>
      <c r="E105" s="9"/>
      <c r="F105" s="10"/>
      <c r="G105" s="26">
        <f>SUM(G3:G100)</f>
        <v>0</v>
      </c>
      <c r="H105" s="41">
        <f>G105*1.23</f>
        <v>0</v>
      </c>
    </row>
    <row r="106" spans="1:8" ht="14.4" x14ac:dyDescent="0.3">
      <c r="D106" s="9"/>
      <c r="E106" s="9"/>
      <c r="F106" s="10"/>
      <c r="G106" s="18"/>
      <c r="H106" s="19"/>
    </row>
    <row r="107" spans="1:8" ht="15" thickBot="1" x14ac:dyDescent="0.35">
      <c r="D107" s="9"/>
      <c r="E107" s="9"/>
      <c r="F107" s="10"/>
      <c r="G107" s="10"/>
      <c r="H107" s="10"/>
    </row>
    <row r="108" spans="1:8" ht="28.2" customHeight="1" x14ac:dyDescent="0.3">
      <c r="B108" s="35" t="s">
        <v>154</v>
      </c>
      <c r="C108" s="36"/>
      <c r="D108" s="39">
        <f>G105</f>
        <v>0</v>
      </c>
      <c r="E108" s="9"/>
      <c r="F108" s="10"/>
      <c r="G108" s="10"/>
      <c r="H108" s="10"/>
    </row>
    <row r="109" spans="1:8" ht="30" customHeight="1" thickBot="1" x14ac:dyDescent="0.3">
      <c r="B109" s="37" t="s">
        <v>153</v>
      </c>
      <c r="C109" s="38"/>
      <c r="D109" s="40">
        <f>H105</f>
        <v>0</v>
      </c>
    </row>
    <row r="111" spans="1:8" ht="13.8" thickBot="1" x14ac:dyDescent="0.3"/>
    <row r="112" spans="1:8" ht="51" customHeight="1" x14ac:dyDescent="0.25">
      <c r="C112" s="45"/>
      <c r="D112" s="46"/>
      <c r="E112" s="46"/>
      <c r="F112" s="46"/>
      <c r="G112" s="46"/>
      <c r="H112" s="47"/>
    </row>
    <row r="113" spans="3:8" ht="13.8" thickBot="1" x14ac:dyDescent="0.3">
      <c r="C113" s="48" t="s">
        <v>155</v>
      </c>
      <c r="D113" s="49"/>
      <c r="E113" s="49"/>
      <c r="F113" s="49"/>
      <c r="G113" s="49"/>
      <c r="H113" s="50"/>
    </row>
    <row r="118" spans="3:8" x14ac:dyDescent="0.25">
      <c r="G118" s="34"/>
    </row>
  </sheetData>
  <autoFilter ref="A2:H100">
    <sortState ref="A3:H104">
      <sortCondition ref="C2:C100"/>
    </sortState>
  </autoFilter>
  <sortState ref="A3:H40">
    <sortCondition ref="C3:C40"/>
  </sortState>
  <mergeCells count="4">
    <mergeCell ref="C112:H112"/>
    <mergeCell ref="C113:H113"/>
    <mergeCell ref="E1:H1"/>
    <mergeCell ref="B1:C1"/>
  </mergeCells>
  <phoneticPr fontId="0" type="noConversion"/>
  <pageMargins left="7.874015748031496E-2" right="7.874015748031496E-2" top="0.98425196850393704" bottom="0.98425196850393704" header="0.51181102362204722" footer="0.51181102362204722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PRAXIS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praxis</dc:creator>
  <cp:lastModifiedBy>Katarzyna Janeczek</cp:lastModifiedBy>
  <cp:lastPrinted>2024-04-30T10:51:58Z</cp:lastPrinted>
  <dcterms:created xsi:type="dcterms:W3CDTF">2018-04-13T08:09:21Z</dcterms:created>
  <dcterms:modified xsi:type="dcterms:W3CDTF">2024-05-07T11:01:59Z</dcterms:modified>
</cp:coreProperties>
</file>