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"/>
    </mc:Choice>
  </mc:AlternateContent>
  <bookViews>
    <workbookView xWindow="2040" yWindow="330" windowWidth="19740" windowHeight="11565" tabRatio="943"/>
  </bookViews>
  <sheets>
    <sheet name="INFO" sheetId="1" r:id="rId1"/>
    <sheet name="Zmiana Roczna 31_20" sheetId="73" r:id="rId2"/>
    <sheet name="Giełdowe 31_20" sheetId="78" r:id="rId3"/>
    <sheet name="ZiarnoZAK 31_20" sheetId="72" r:id="rId4"/>
    <sheet name="Ziarno PL_UE 30_20" sheetId="97" r:id="rId5"/>
    <sheet name="wykresy PL_UE 30_20" sheetId="98" r:id="rId6"/>
    <sheet name="MakaZAK 31_20" sheetId="74" r:id="rId7"/>
    <sheet name="SrutOtrZAK 31_20" sheetId="75" r:id="rId8"/>
    <sheet name="TargPol 31_20" sheetId="5" r:id="rId9"/>
    <sheet name="TargWoj 31_20" sheetId="7" r:id="rId10"/>
    <sheet name="ZestTarg 31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externalReferences>
    <externalReference r:id="rId19"/>
  </externalReferences>
  <definedNames>
    <definedName name="_xlnm._FilterDatabase" localSheetId="2" hidden="1">'Giełdowe 31_20'!#REF!</definedName>
    <definedName name="_xlnm._FilterDatabase" localSheetId="9" hidden="1">'TargWoj 31_20'!$A$5:$P$19</definedName>
    <definedName name="_xlnm._FilterDatabase" localSheetId="10" hidden="1">'ZestTarg 31_20'!#REF!</definedName>
    <definedName name="_xlnm._FilterDatabase" localSheetId="1" hidden="1">'Zmiana Roczna 31_20'!#REF!</definedName>
    <definedName name="_xlnm.Print_Area" localSheetId="15">'Handel zagr. wg krajów'!$A$1:$N$37</definedName>
    <definedName name="_xlnm.Print_Area" localSheetId="17">'Handel zagr. wg krajów w 2019r.'!$A$1:$N$62</definedName>
    <definedName name="_xlnm.Print_Area" localSheetId="6">'MakaZAK 31_20'!$A$1:$F$45</definedName>
    <definedName name="_xlnm.Print_Area" localSheetId="7">'SrutOtrZAK 31_20'!$1:$1048576</definedName>
    <definedName name="_xlnm.Print_Area" localSheetId="5">'wykresy PL_UE 30_20'!#REF!</definedName>
    <definedName name="_xlnm.Print_Area" localSheetId="4">'Ziarno PL_UE 30_20'!#REF!</definedName>
    <definedName name="_xlnm.Print_Area" localSheetId="3">'ZiarnoZAK 31_20'!$A$1:$K$23</definedName>
    <definedName name="TABLE" localSheetId="11">MAKROREGIONY!$A$4:$B$7</definedName>
    <definedName name="_xlnm.Print_Titles" localSheetId="9">'TargWoj 31_20'!$A:$A,'TargWoj 31_20'!$3:$5</definedName>
    <definedName name="_xlnm.Print_Titles" localSheetId="10">'ZestTarg 31_20'!$A:$B,'ZestTarg 31_20'!#REF!</definedName>
    <definedName name="Z_7210F14B_1A6D_11D8_89CF_0080C8945F41_.wvu.FilterData" localSheetId="9" hidden="1">'TargWoj 31_20'!$A$5:$P$19</definedName>
    <definedName name="Z_7210F14B_1A6D_11D8_89CF_0080C8945F41_.wvu.FilterData" localSheetId="10" hidden="1">'ZestTarg 31_20'!#REF!</definedName>
    <definedName name="Z_7210F14B_1A6D_11D8_89CF_0080C8945F41_.wvu.PrintArea" localSheetId="6" hidden="1">'MakaZAK 31_20'!$1:$1048576</definedName>
    <definedName name="Z_7210F14B_1A6D_11D8_89CF_0080C8945F41_.wvu.PrintArea" localSheetId="5" hidden="1">'wykresy PL_UE 30_20'!#REF!</definedName>
    <definedName name="Z_7210F14B_1A6D_11D8_89CF_0080C8945F41_.wvu.PrintArea" localSheetId="4" hidden="1">'Ziarno PL_UE 30_20'!#REF!</definedName>
    <definedName name="Z_7210F14B_1A6D_11D8_89CF_0080C8945F41_.wvu.PrintArea" localSheetId="3" hidden="1">'ZiarnoZAK 31_20'!$1:$1048576</definedName>
    <definedName name="Z_7210F14B_1A6D_11D8_89CF_0080C8945F41_.wvu.PrintTitles" localSheetId="9" hidden="1">'TargWoj 31_20'!$A:$A,'TargWoj 31_20'!$3:$5</definedName>
    <definedName name="Z_7210F14B_1A6D_11D8_89CF_0080C8945F41_.wvu.PrintTitles" localSheetId="10" hidden="1">'ZestTarg 31_20'!$A:$B,'ZestTarg 31_20'!#REF!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B2" i="97" l="1"/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<sst xmlns="http://schemas.openxmlformats.org/spreadsheetml/2006/main" count="3411" uniqueCount="481">
  <si>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</si>
  <si>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</si>
  <si>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</si>
  <si>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</si>
  <si>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</si>
  <si>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</si>
  <si>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</si>
  <si>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</si>
  <si>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</si>
  <si>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</si>
  <si>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</si>
  <si>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</si>
  <si>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</si>
  <si>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</si>
  <si>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</si>
  <si>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</si>
  <si>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</si>
  <si>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</si>
  <si>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</si>
  <si>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</si>
  <si>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</si>
  <si>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</si>
  <si>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</si>
  <si>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</si>
  <si>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</si>
  <si>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</si>
  <si>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</si>
  <si>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</si>
  <si>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</si>
  <si>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</si>
  <si>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</si>
  <si>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</si>
  <si>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</si>
  <si>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</si>
  <si>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</si>
  <si>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</si>
  <si>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</si>
  <si>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</si>
  <si>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</si>
  <si>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</si>
  <si>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</si>
  <si>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</si>
  <si>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</si>
  <si>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</si>
  <si>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</si>
  <si>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</si>
  <si>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</si>
  <si>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</si>
  <si>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</si>
  <si>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</si>
  <si>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</si>
  <si>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</si>
  <si>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</si>
  <si>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</si>
  <si>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</si>
  <si>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</si>
  <si>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</si>
  <si>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</si>
  <si>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</si>
  <si>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</si>
  <si>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</si>
  <si>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</si>
  <si>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</si>
  <si>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</si>
  <si>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</si>
  <si>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</si>
  <si>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</si>
  <si>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</si>
  <si>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</si>
  <si>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</si>
  <si>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</si>
  <si>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</si>
  <si>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</si>
  <si>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</si>
  <si>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</si>
  <si>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</si>
  <si>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</si>
  <si>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</si>
  <si>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</si>
  <si>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</si>
  <si>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</si>
  <si>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</si>
  <si>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</si>
  <si>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</si>
  <si>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</si>
  <si>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</si>
  <si>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</si>
  <si>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</si>
  <si>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</si>
  <si>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</si>
  <si>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</si>
  <si>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</si>
  <si>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</si>
  <si>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</si>
  <si>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</si>
  <si>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</si>
  <si>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</si>
  <si>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</si>
  <si>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</si>
  <si>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</si>
  <si>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</si>
  <si>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</si>
  <si>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</si>
  <si>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</si>
  <si>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</si>
  <si>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</si>
  <si>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</si>
  <si>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</si>
  <si>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</si>
  <si>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</si>
  <si>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</si>
  <si>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</si>
  <si>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</si>
  <si>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</si>
  <si>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</si>
  <si>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</si>
  <si>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</si>
  <si>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</si>
  <si>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</si>
  <si>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</si>
  <si>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</si>
  <si>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</si>
  <si>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</si>
  <si>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</si>
  <si>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</si>
  <si>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</si>
  <si>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</si>
  <si>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</si>
  <si>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</si>
  <si>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</si>
  <si>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</si>
  <si>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</si>
  <si>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</si>
  <si>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</si>
  <si>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</si>
  <si>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</si>
  <si>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</si>
  <si>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</si>
  <si>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</si>
  <si>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</si>
  <si>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</si>
  <si>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</si>
  <si>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</si>
  <si>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</si>
  <si>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</si>
  <si>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</si>
  <si>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</si>
  <si>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</si>
  <si>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</si>
  <si>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</si>
  <si>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</si>
  <si>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</si>
  <si>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</si>
  <si>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</si>
  <si>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</si>
  <si>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</si>
  <si>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</si>
  <si>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</si>
  <si>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</si>
  <si>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</si>
  <si>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</si>
  <si>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</si>
  <si>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</si>
  <si>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</si>
  <si>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</si>
  <si>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</si>
  <si>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</si>
  <si>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</si>
  <si>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</si>
  <si>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</si>
  <si>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</si>
  <si>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</si>
  <si>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</si>
  <si>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</si>
  <si>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</si>
  <si>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</si>
  <si>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</si>
  <si>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</si>
  <si>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</si>
  <si>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</si>
  <si>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</si>
  <si>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</si>
  <si>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</si>
  <si>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</si>
  <si>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</si>
  <si>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</si>
  <si>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</si>
  <si>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</si>
  <si>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</si>
  <si>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</si>
  <si>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</si>
  <si>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</si>
  <si>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</si>
  <si>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</si>
  <si>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</si>
  <si>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</si>
  <si>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</si>
  <si>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</si>
  <si>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</si>
  <si>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</si>
  <si>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</si>
  <si>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</si>
  <si>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</si>
  <si>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</si>
  <si>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</si>
  <si>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</si>
  <si>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</si>
  <si>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</si>
  <si>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</si>
  <si>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</si>
  <si>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</si>
  <si>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</si>
  <si>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</si>
  <si>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</si>
  <si>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</si>
  <si>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</si>
  <si>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</si>
  <si>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</si>
  <si>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</si>
  <si>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</si>
  <si>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</si>
  <si>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</si>
  <si>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</si>
  <si>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</si>
  <si>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</si>
  <si>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</si>
  <si>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</si>
  <si>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</si>
  <si>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</si>
  <si>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</si>
  <si>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</si>
  <si>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</si>
  <si>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</si>
  <si>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</si>
  <si>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</si>
  <si>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</si>
  <si>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</si>
  <si>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</si>
  <si>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</si>
  <si>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</si>
  <si>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</si>
  <si>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</si>
  <si>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</si>
  <si>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</si>
  <si>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</si>
  <si>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</si>
  <si>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</si>
  <si>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</si>
  <si>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</si>
  <si>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</si>
  <si>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</si>
  <si>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</si>
  <si>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</si>
  <si>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</si>
  <si>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</si>
  <si>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</si>
  <si>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</si>
  <si>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</si>
  <si>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</si>
  <si>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</si>
  <si>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</si>
  <si>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</si>
  <si>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</si>
  <si>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</si>
  <si>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</si>
  <si>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</si>
  <si>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</si>
  <si>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</si>
  <si>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</si>
  <si>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</si>
  <si>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</si>
  <si>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</si>
  <si>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</si>
  <si>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</si>
  <si>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</si>
  <si>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</si>
  <si>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</si>
  <si>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</si>
  <si>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</si>
  <si>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</si>
  <si>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</si>
  <si>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</si>
  <si>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</si>
  <si>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</si>
  <si>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</si>
  <si>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</si>
  <si>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</si>
  <si>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</si>
  <si>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</si>
  <si>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</si>
  <si>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</si>
  <si>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</si>
  <si>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</si>
  <si>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</si>
  <si>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</si>
  <si>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</si>
  <si>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</si>
  <si>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</si>
  <si>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</si>
  <si>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</si>
  <si>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</si>
  <si>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</si>
  <si>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</si>
  <si>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</si>
  <si>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</si>
  <si>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</si>
  <si>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</si>
  <si>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</si>
  <si>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</si>
  <si>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</si>
  <si>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</si>
  <si>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</si>
  <si>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</si>
  <si>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</si>
  <si>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</si>
  <si>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</si>
  <si>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</si>
  <si>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</si>
  <si>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</si>
  <si>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</si>
  <si>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</si>
  <si>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</si>
  <si>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</si>
  <si>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</si>
  <si>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</si>
  <si>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</si>
  <si>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</si>
  <si>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</si>
  <si>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</si>
  <si>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</si>
  <si>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</si>
  <si>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</si>
  <si>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</si>
  <si>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</si>
  <si>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</si>
  <si>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</si>
  <si>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</si>
  <si>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</si>
  <si>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</si>
  <si>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</si>
  <si>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</si>
  <si>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</si>
  <si>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</si>
  <si>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</si>
  <si>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</si>
  <si>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</si>
  <si>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</si>
  <si>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</si>
  <si>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</si>
  <si>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</si>
  <si>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</si>
  <si>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</si>
  <si>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</si>
  <si>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</si>
  <si>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</si>
  <si>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</si>
  <si>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</si>
  <si>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</si>
  <si>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</si>
  <si>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</si>
  <si>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</si>
  <si>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</si>
  <si>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</si>
  <si>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</si>
  <si>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</si>
  <si>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</si>
  <si>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</si>
  <si>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</si>
  <si>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</si>
  <si>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</si>
  <si>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I-V 2019r.</t>
  </si>
  <si>
    <t>I-V 2020r.*</t>
  </si>
  <si>
    <t>HANDEL ZAGRANICZNY PRODUKTAMI ZBOŻOWYMI w okresie styczeń - maj 2020r. - DANE WSTĘPNE</t>
  </si>
  <si>
    <t>Islandia</t>
  </si>
  <si>
    <t>Białoruś</t>
  </si>
  <si>
    <t>Rosja</t>
  </si>
  <si>
    <t>RPA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</si>
  <si>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</si>
  <si>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</si>
  <si>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</si>
  <si>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</si>
  <si>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</si>
  <si>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</si>
  <si>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</si>
  <si>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</si>
  <si>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</si>
  <si>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</si>
  <si>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</si>
  <si>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</si>
  <si>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jęczmień paszowy ozimy zb. 2020</t>
  </si>
  <si>
    <t>2020-07-26</t>
  </si>
  <si>
    <t>2020-07-24</t>
  </si>
  <si>
    <t>Notowania cen na TARGOWISKACH w okresie:   27 - 31 lipca 2020r.</t>
  </si>
  <si>
    <t>31.07.2020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</si>
  <si>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</si>
  <si>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</si>
  <si>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</si>
  <si>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</si>
  <si>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</si>
  <si>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</si>
  <si>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</si>
  <si>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</si>
  <si>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</si>
  <si>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</si>
  <si>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</si>
  <si>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</si>
  <si>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</si>
  <si>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</si>
  <si>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</si>
  <si>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</si>
  <si>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</si>
  <si>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</si>
  <si>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</si>
  <si>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</si>
  <si>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</si>
  <si>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</si>
  <si>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</si>
  <si>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</si>
  <si>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</si>
  <si>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</si>
  <si>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</si>
  <si>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</si>
  <si>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</si>
  <si>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</si>
  <si>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</si>
  <si>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</si>
  <si>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</si>
  <si>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</si>
  <si>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</si>
  <si>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</si>
  <si>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</si>
  <si>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</si>
  <si>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</si>
  <si>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</si>
  <si>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</si>
  <si>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</si>
  <si>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</si>
  <si>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</si>
  <si>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</si>
  <si>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</si>
  <si>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</si>
  <si>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</si>
  <si>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</si>
  <si>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</si>
  <si>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</si>
  <si>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</si>
  <si>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</si>
  <si>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</si>
  <si>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</si>
  <si>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</si>
  <si>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</si>
  <si>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</si>
  <si>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</si>
  <si>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</si>
  <si>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</si>
  <si>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</si>
  <si>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</si>
  <si>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</si>
  <si>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</si>
  <si>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</si>
  <si>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</si>
  <si>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</si>
  <si>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</si>
  <si>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</si>
  <si>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</si>
  <si>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</si>
  <si>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</si>
  <si>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</si>
  <si>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02.08.2020</t>
  </si>
  <si>
    <t>Cena jęczmienia browarnego ze zbiorów 2020 wyniosła: 638 zł/tonę</t>
  </si>
  <si>
    <t>w okresie:  27 lipca - 02 sierpnia 2020r.</t>
  </si>
  <si>
    <t>NR 31/2020</t>
  </si>
  <si>
    <t>06 sierpnia 2020 r.</t>
  </si>
  <si>
    <t>2020-08-02</t>
  </si>
  <si>
    <t>20 - 26 lipca 2020</t>
  </si>
  <si>
    <t>2019-08-04</t>
  </si>
  <si>
    <t>2018-08-05</t>
  </si>
  <si>
    <t>Notowania z okresu:  27 lipca - 02 sierpnia 2020r. (31 tydz.)</t>
  </si>
  <si>
    <t>w okresie:  27 lipca  - 02 sierpnia 2020r.</t>
  </si>
  <si>
    <r>
      <t>Notowania c</t>
    </r>
    <r>
      <rPr>
        <b/>
        <sz val="12"/>
        <rFont val="Times New Roman CE"/>
        <family val="1"/>
        <charset val="238"/>
      </rPr>
      <t>en na GIEŁDACH TOWAROWYCH w okresie: 27 - 31 lipca 2020r.</t>
    </r>
  </si>
  <si>
    <t>pszenica paszowa zb.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</si>
</sst>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8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0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4" xfId="0" applyFont="1" applyFill="1" applyBorder="1"/>
    <xf numFmtId="1" fontId="10" fillId="2" borderId="145" xfId="0" applyNumberFormat="1" applyFont="1" applyFill="1" applyBorder="1"/>
    <xf numFmtId="1" fontId="10" fillId="0" borderId="146" xfId="0" applyNumberFormat="1" applyFont="1" applyBorder="1"/>
    <xf numFmtId="0" fontId="5" fillId="0" borderId="144" xfId="0" applyFont="1" applyFill="1" applyBorder="1"/>
    <xf numFmtId="1" fontId="10" fillId="2" borderId="125" xfId="0" applyNumberFormat="1" applyFont="1" applyFill="1" applyBorder="1"/>
    <xf numFmtId="1" fontId="10" fillId="0" borderId="150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2" xfId="0" applyFont="1" applyFill="1" applyBorder="1"/>
    <xf numFmtId="0" fontId="11" fillId="0" borderId="153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5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3" xfId="0" applyNumberFormat="1" applyFont="1" applyFill="1" applyBorder="1"/>
    <xf numFmtId="165" fontId="11" fillId="0" borderId="153" xfId="0" applyNumberFormat="1" applyFont="1" applyFill="1" applyBorder="1"/>
    <xf numFmtId="164" fontId="11" fillId="0" borderId="153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6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58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59" xfId="0" applyFont="1" applyBorder="1"/>
    <xf numFmtId="166" fontId="4" fillId="0" borderId="160" xfId="0" applyNumberFormat="1" applyFont="1" applyBorder="1"/>
    <xf numFmtId="166" fontId="4" fillId="2" borderId="160" xfId="0" applyNumberFormat="1" applyFont="1" applyFill="1" applyBorder="1"/>
    <xf numFmtId="166" fontId="4" fillId="2" borderId="159" xfId="0" applyNumberFormat="1" applyFont="1" applyFill="1" applyBorder="1"/>
    <xf numFmtId="166" fontId="95" fillId="2" borderId="47" xfId="0" applyNumberFormat="1" applyFont="1" applyFill="1" applyBorder="1"/>
    <xf numFmtId="166" fontId="34" fillId="2" borderId="161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2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53" xfId="0" applyNumberFormat="1" applyFont="1" applyFill="1" applyBorder="1"/>
    <xf numFmtId="164" fontId="49" fillId="0" borderId="154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3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1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66" xfId="10" applyNumberFormat="1" applyFont="1" applyFill="1" applyBorder="1"/>
    <xf numFmtId="1" fontId="42" fillId="0" borderId="167" xfId="10" applyNumberFormat="1" applyFont="1" applyFill="1" applyBorder="1"/>
    <xf numFmtId="0" fontId="9" fillId="0" borderId="16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5" xfId="0" applyNumberFormat="1" applyFont="1" applyFill="1" applyBorder="1"/>
    <xf numFmtId="3" fontId="10" fillId="0" borderId="146" xfId="0" applyNumberFormat="1" applyFont="1" applyBorder="1"/>
    <xf numFmtId="165" fontId="29" fillId="2" borderId="169" xfId="0" applyNumberFormat="1" applyFont="1" applyFill="1" applyBorder="1"/>
    <xf numFmtId="164" fontId="10" fillId="0" borderId="148" xfId="0" applyNumberFormat="1" applyFont="1" applyBorder="1"/>
    <xf numFmtId="3" fontId="10" fillId="2" borderId="125" xfId="0" applyNumberFormat="1" applyFont="1" applyFill="1" applyBorder="1"/>
    <xf numFmtId="3" fontId="10" fillId="0" borderId="150" xfId="0" applyNumberFormat="1" applyFont="1" applyBorder="1"/>
    <xf numFmtId="164" fontId="10" fillId="0" borderId="151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7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71" xfId="0" applyFont="1" applyFill="1" applyBorder="1"/>
    <xf numFmtId="164" fontId="11" fillId="0" borderId="18" xfId="0" applyNumberFormat="1" applyFont="1" applyBorder="1"/>
    <xf numFmtId="0" fontId="10" fillId="0" borderId="170" xfId="0" applyFont="1" applyFill="1" applyBorder="1"/>
    <xf numFmtId="164" fontId="11" fillId="0" borderId="13" xfId="0" applyNumberFormat="1" applyFont="1" applyBorder="1"/>
    <xf numFmtId="0" fontId="10" fillId="0" borderId="172" xfId="0" applyFont="1" applyFill="1" applyBorder="1"/>
    <xf numFmtId="0" fontId="10" fillId="0" borderId="173" xfId="0" applyFont="1" applyFill="1" applyBorder="1"/>
    <xf numFmtId="164" fontId="10" fillId="0" borderId="147" xfId="0" applyNumberFormat="1" applyFont="1" applyBorder="1"/>
    <xf numFmtId="164" fontId="10" fillId="0" borderId="149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74" xfId="0" applyFont="1" applyFill="1" applyBorder="1"/>
    <xf numFmtId="0" fontId="10" fillId="0" borderId="175" xfId="0" applyFont="1" applyFill="1" applyBorder="1"/>
    <xf numFmtId="164" fontId="10" fillId="0" borderId="40" xfId="0" applyNumberFormat="1" applyFont="1" applyBorder="1"/>
    <xf numFmtId="0" fontId="74" fillId="0" borderId="176" xfId="0" applyFont="1" applyBorder="1"/>
    <xf numFmtId="0" fontId="5" fillId="0" borderId="177" xfId="0" applyFont="1" applyFill="1" applyBorder="1"/>
    <xf numFmtId="164" fontId="5" fillId="0" borderId="33" xfId="0" applyNumberFormat="1" applyFont="1" applyBorder="1"/>
    <xf numFmtId="164" fontId="5" fillId="0" borderId="178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100" xfId="11" applyFont="1" applyFill="1" applyBorder="1" applyAlignment="1">
      <alignment horizontal="center" vertical="center" wrapText="1"/>
    </xf>
    <xf numFmtId="0" fontId="46" fillId="0" borderId="165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7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64" xfId="12" applyNumberFormat="1" applyFont="1" applyBorder="1"/>
    <xf numFmtId="3" fontId="45" fillId="38" borderId="28" xfId="11" applyNumberFormat="1" applyFont="1" applyFill="1" applyBorder="1"/>
    <xf numFmtId="3" fontId="45" fillId="0" borderId="163" xfId="11" applyNumberFormat="1" applyFont="1" applyBorder="1"/>
    <xf numFmtId="3" fontId="45" fillId="0" borderId="164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165" fontId="45" fillId="0" borderId="164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79" xfId="0" applyNumberFormat="1" applyFont="1" applyBorder="1"/>
    <xf numFmtId="49" fontId="4" fillId="0" borderId="180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61" xfId="0" applyFont="1" applyBorder="1" applyAlignment="1"/>
    <xf numFmtId="0" fontId="35" fillId="0" borderId="181" xfId="3" applyFont="1" applyBorder="1" applyAlignment="1">
      <alignment horizontal="centerContinuous"/>
    </xf>
    <xf numFmtId="0" fontId="4" fillId="0" borderId="179" xfId="0" applyFont="1" applyBorder="1"/>
    <xf numFmtId="0" fontId="4" fillId="0" borderId="180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8" xfId="3" applyNumberFormat="1" applyFont="1" applyBorder="1"/>
    <xf numFmtId="166" fontId="4" fillId="0" borderId="68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64" fontId="10" fillId="0" borderId="32" xfId="0" applyNumberFormat="1" applyFont="1" applyBorder="1"/>
    <xf numFmtId="0" fontId="19" fillId="0" borderId="142" xfId="6" applyFont="1" applyFill="1" applyBorder="1" applyAlignment="1">
      <alignment horizontal="center"/>
    </xf>
    <xf numFmtId="0" fontId="19" fillId="0" borderId="170" xfId="6" applyFont="1" applyFill="1" applyBorder="1" applyAlignment="1">
      <alignment horizontal="center"/>
    </xf>
    <xf numFmtId="0" fontId="19" fillId="0" borderId="182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PSZENICY KONSUMPCYJNEJ 
w wybranych krajach</a:t>
            </a:r>
          </a:p>
        </c:rich>
      </c:tx>
      <c:layout>
        <c:manualLayout>
          <c:xMode val="edge"/>
          <c:yMode val="edge"/>
          <c:x val="0.20349730931520882"/>
          <c:y val="2.9321530887070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6283384435805"/>
          <c:y val="0.16062176165803108"/>
          <c:w val="0.82828419001898879"/>
          <c:h val="0.54392294100492344"/>
        </c:manualLayout>
      </c:layout>
      <c:lineChart>
        <c:grouping val="standard"/>
        <c:varyColors val="0"/>
        <c:ser>
          <c:idx val="2"/>
          <c:order val="0"/>
          <c:tx>
            <c:strRef>
              <c:f>'[1]PSZENICA wykres'!$K$4</c:f>
              <c:strCache>
                <c:ptCount val="1"/>
                <c:pt idx="0">
                  <c:v>Bułgaria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'[1]PSZENICA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'[1]PSZENICA wykres'!$L$4:$S$4</c:f>
              <c:numCache>
                <c:formatCode>General</c:formatCode>
                <c:ptCount val="8"/>
                <c:pt idx="0">
                  <c:v>781.1944262720001</c:v>
                </c:pt>
                <c:pt idx="1">
                  <c:v>755.84472959599998</c:v>
                </c:pt>
                <c:pt idx="2">
                  <c:v>697.18957048000004</c:v>
                </c:pt>
                <c:pt idx="3">
                  <c:v>709.88729999999998</c:v>
                </c:pt>
                <c:pt idx="4">
                  <c:v>751.45102903999998</c:v>
                </c:pt>
                <c:pt idx="5">
                  <c:v>750.0168333900001</c:v>
                </c:pt>
                <c:pt idx="6">
                  <c:v>752.16830000000004</c:v>
                </c:pt>
                <c:pt idx="7">
                  <c:v>747.67290000000003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46-46EE-8668-F2E100B66B93}"/>
            </c:ext>
          </c:extLst>
        </c:ser>
        <c:ser>
          <c:idx val="3"/>
          <c:order val="1"/>
          <c:tx>
            <c:strRef>
              <c:f>'[1]PSZENICA wykres'!$K$5</c:f>
              <c:strCache>
                <c:ptCount val="1"/>
                <c:pt idx="0">
                  <c:v>Niemcy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'[1]PSZENICA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'[1]PSZENICA wykres'!$L$5:$S$5</c:f>
              <c:numCache>
                <c:formatCode>General</c:formatCode>
                <c:ptCount val="8"/>
                <c:pt idx="0">
                  <c:v>863.57310000000007</c:v>
                </c:pt>
                <c:pt idx="1">
                  <c:v>873.52980000000002</c:v>
                </c:pt>
                <c:pt idx="2">
                  <c:v>862.8451</c:v>
                </c:pt>
                <c:pt idx="3">
                  <c:v>857.22239999999988</c:v>
                </c:pt>
                <c:pt idx="4">
                  <c:v>832.82319999999993</c:v>
                </c:pt>
                <c:pt idx="5">
                  <c:v>837.90134999999998</c:v>
                </c:pt>
                <c:pt idx="6">
                  <c:v>872.33720000000005</c:v>
                </c:pt>
                <c:pt idx="7">
                  <c:v>867.12360000000001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C46-46EE-8668-F2E100B66B93}"/>
            </c:ext>
          </c:extLst>
        </c:ser>
        <c:ser>
          <c:idx val="8"/>
          <c:order val="2"/>
          <c:tx>
            <c:strRef>
              <c:f>'[1]PSZENICA wykres'!$K$6</c:f>
              <c:strCache>
                <c:ptCount val="1"/>
                <c:pt idx="0">
                  <c:v>UE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'[1]PSZENICA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'[1]PSZENICA wykres'!$L$6:$S$6</c:f>
              <c:numCache>
                <c:formatCode>General</c:formatCode>
                <c:ptCount val="8"/>
                <c:pt idx="0">
                  <c:v>754.16822745093327</c:v>
                </c:pt>
                <c:pt idx="1">
                  <c:v>761.82477764942848</c:v>
                </c:pt>
                <c:pt idx="2">
                  <c:v>773.88557790071434</c:v>
                </c:pt>
                <c:pt idx="3">
                  <c:v>784.63319648642846</c:v>
                </c:pt>
                <c:pt idx="4">
                  <c:v>788.85615634461521</c:v>
                </c:pt>
                <c:pt idx="5">
                  <c:v>788.37496024636357</c:v>
                </c:pt>
                <c:pt idx="6">
                  <c:v>779.56174009076926</c:v>
                </c:pt>
                <c:pt idx="7">
                  <c:v>789.33170782454556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C46-46EE-8668-F2E100B66B93}"/>
            </c:ext>
          </c:extLst>
        </c:ser>
        <c:ser>
          <c:idx val="10"/>
          <c:order val="3"/>
          <c:tx>
            <c:strRef>
              <c:f>'[1]PSZENICA wykres'!$K$7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'[1]PSZENICA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'[1]PSZENICA wykres'!$L$7:$S$7</c:f>
              <c:numCache>
                <c:formatCode>General</c:formatCode>
                <c:ptCount val="8"/>
                <c:pt idx="0">
                  <c:v>751.66300000000001</c:v>
                </c:pt>
                <c:pt idx="1">
                  <c:v>799.67600000000004</c:v>
                </c:pt>
                <c:pt idx="2">
                  <c:v>813.58199999999999</c:v>
                </c:pt>
                <c:pt idx="3">
                  <c:v>814</c:v>
                </c:pt>
                <c:pt idx="4">
                  <c:v>822.13</c:v>
                </c:pt>
                <c:pt idx="5">
                  <c:v>820.82399999999996</c:v>
                </c:pt>
                <c:pt idx="6">
                  <c:v>827.94500000000005</c:v>
                </c:pt>
                <c:pt idx="7">
                  <c:v>825.39099999999996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C46-46EE-8668-F2E100B66B93}"/>
            </c:ext>
          </c:extLst>
        </c:ser>
        <c:ser>
          <c:idx val="0"/>
          <c:order val="4"/>
          <c:tx>
            <c:strRef>
              <c:f>'[1]PSZENICA wykres'!$K$8</c:f>
              <c:strCache>
                <c:ptCount val="1"/>
                <c:pt idx="0">
                  <c:v>Słowacja</c:v>
                </c:pt>
              </c:strCache>
            </c:strRef>
          </c:tx>
          <c:spPr>
            <a:ln w="25400">
              <a:solidFill>
                <a:srgbClr val="A747F7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A747F7"/>
              </a:solidFill>
              <a:ln>
                <a:solidFill>
                  <a:srgbClr val="A747F7"/>
                </a:solidFill>
                <a:prstDash val="solid"/>
              </a:ln>
            </c:spPr>
          </c:marker>
          <c:cat>
            <c:numRef>
              <c:f>'[1]PSZENICA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'[1]PSZENICA wykres'!$L$8:$S$8</c:f>
              <c:numCache>
                <c:formatCode>General</c:formatCode>
                <c:ptCount val="8"/>
                <c:pt idx="0">
                  <c:v>700.68992760000003</c:v>
                </c:pt>
                <c:pt idx="1">
                  <c:v>657.74554120000005</c:v>
                </c:pt>
                <c:pt idx="2">
                  <c:v>695.95386900000005</c:v>
                </c:pt>
                <c:pt idx="3">
                  <c:v>716.04858599999989</c:v>
                </c:pt>
                <c:pt idx="4">
                  <c:v>724.11082399999998</c:v>
                </c:pt>
                <c:pt idx="5">
                  <c:v>727.12945800000011</c:v>
                </c:pt>
                <c:pt idx="6">
                  <c:v>721.68100500000003</c:v>
                </c:pt>
                <c:pt idx="7">
                  <c:v>708.4753740000001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C46-46EE-8668-F2E100B6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272136"/>
        <c:axId val="1"/>
      </c:lineChart>
      <c:dateAx>
        <c:axId val="617272136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04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ax val="900"/>
          <c:min val="6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sng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[PLN/tona]</a:t>
                </a:r>
              </a:p>
            </c:rich>
          </c:tx>
          <c:layout>
            <c:manualLayout>
              <c:xMode val="edge"/>
              <c:yMode val="edge"/>
              <c:x val="1.1785146574987986E-2"/>
              <c:y val="6.7778292419329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617272136"/>
        <c:crosses val="autoZero"/>
        <c:crossBetween val="between"/>
        <c:majorUnit val="2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88247067708086"/>
          <c:y val="0.89715746316024225"/>
          <c:w val="0.74436984109380699"/>
          <c:h val="9.43255622458957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KUKURYDZY PASZOWEJ
w okresie 20 - 26.07.2020r.</a:t>
            </a:r>
          </a:p>
        </c:rich>
      </c:tx>
      <c:layout>
        <c:manualLayout>
          <c:xMode val="edge"/>
          <c:yMode val="edge"/>
          <c:x val="0.21632705002783742"/>
          <c:y val="8.92629404930941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50119635209265E-2"/>
          <c:y val="0.13928966326017758"/>
          <c:w val="0.89079901756972812"/>
          <c:h val="0.79776791198972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'[1]KUKURYDZA wykres'!$A$14</c:f>
              <c:strCache>
                <c:ptCount val="1"/>
                <c:pt idx="0">
                  <c:v>Belgia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1-C8E8-4C3D-BDCD-993D3C16A893}"/>
              </c:ext>
            </c:extLst>
          </c:dPt>
          <c:dLbls>
            <c:dLbl>
              <c:idx val="0"/>
              <c:layout>
                <c:manualLayout>
                  <c:x val="2.7290225085500799E-3"/>
                  <c:y val="2.2676476915795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wykres'!$B$14</c:f>
              <c:numCache>
                <c:formatCode>General</c:formatCode>
                <c:ptCount val="1"/>
                <c:pt idx="0">
                  <c:v>863.57310000000007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8-4C3D-BDCD-993D3C16A893}"/>
            </c:ext>
          </c:extLst>
        </c:ser>
        <c:ser>
          <c:idx val="6"/>
          <c:order val="1"/>
          <c:tx>
            <c:strRef>
              <c:f>'[1]KUKURYDZA wykres'!$A$17</c:f>
              <c:strCache>
                <c:ptCount val="1"/>
                <c:pt idx="0">
                  <c:v>Hiszpania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4-C8E8-4C3D-BDCD-993D3C16A893}"/>
              </c:ext>
            </c:extLst>
          </c:dPt>
          <c:dLbls>
            <c:dLbl>
              <c:idx val="0"/>
              <c:layout>
                <c:manualLayout>
                  <c:x val="-1.6074504598545477E-3"/>
                  <c:y val="1.4759312000893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wykres'!$B$17</c:f>
              <c:numCache>
                <c:formatCode>General</c:formatCode>
                <c:ptCount val="1"/>
                <c:pt idx="0">
                  <c:v>764.37290800000005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E8-4C3D-BDCD-993D3C16A893}"/>
            </c:ext>
          </c:extLst>
        </c:ser>
        <c:ser>
          <c:idx val="7"/>
          <c:order val="2"/>
          <c:tx>
            <c:strRef>
              <c:f>'[1]KUKURYDZA wykres'!$A$18</c:f>
              <c:strCache>
                <c:ptCount val="1"/>
                <c:pt idx="0">
                  <c:v>Polska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7-C8E8-4C3D-BDCD-993D3C16A893}"/>
              </c:ext>
            </c:extLst>
          </c:dPt>
          <c:dLbls>
            <c:dLbl>
              <c:idx val="0"/>
              <c:layout>
                <c:manualLayout>
                  <c:x val="-1.2061825605132691E-3"/>
                  <c:y val="-8.818897637795275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wykres'!$B$18</c:f>
              <c:numCache>
                <c:formatCode>General</c:formatCode>
                <c:ptCount val="1"/>
                <c:pt idx="0">
                  <c:v>790.98599999999999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E8-4C3D-BDCD-993D3C16A893}"/>
            </c:ext>
          </c:extLst>
        </c:ser>
        <c:ser>
          <c:idx val="8"/>
          <c:order val="3"/>
          <c:tx>
            <c:strRef>
              <c:f>'[1]KUKURYDZA wykres'!$A$19</c:f>
              <c:strCache>
                <c:ptCount val="1"/>
                <c:pt idx="0">
                  <c:v>Włochy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4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A-C8E8-4C3D-BDCD-993D3C16A893}"/>
              </c:ext>
            </c:extLst>
          </c:dPt>
          <c:dLbls>
            <c:dLbl>
              <c:idx val="0"/>
              <c:layout>
                <c:manualLayout>
                  <c:x val="3.3460056445480339E-3"/>
                  <c:y val="-1.4447981236388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wykres'!$B$19</c:f>
              <c:numCache>
                <c:formatCode>General</c:formatCode>
                <c:ptCount val="1"/>
                <c:pt idx="0">
                  <c:v>837.00162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E8-4C3D-BDCD-993D3C16A893}"/>
            </c:ext>
          </c:extLst>
        </c:ser>
        <c:ser>
          <c:idx val="9"/>
          <c:order val="4"/>
          <c:tx>
            <c:strRef>
              <c:f>'[1]KUKURYDZA wykres'!$A$20</c:f>
              <c:strCache>
                <c:ptCount val="1"/>
                <c:pt idx="0">
                  <c:v>Słowacja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5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D-C8E8-4C3D-BDCD-993D3C16A893}"/>
              </c:ext>
            </c:extLst>
          </c:dPt>
          <c:dLbls>
            <c:dLbl>
              <c:idx val="0"/>
              <c:layout>
                <c:manualLayout>
                  <c:x val="8.0511148227683659E-4"/>
                  <c:y val="-1.0304203777806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wykres'!$B$20</c:f>
              <c:numCache>
                <c:formatCode>General</c:formatCode>
                <c:ptCount val="1"/>
                <c:pt idx="0">
                  <c:v>580.49826640000003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E8-4C3D-BDCD-993D3C16A893}"/>
            </c:ext>
          </c:extLst>
        </c:ser>
        <c:ser>
          <c:idx val="12"/>
          <c:order val="5"/>
          <c:tx>
            <c:strRef>
              <c:f>'[1]KUKURYDZA wykres'!$A$22</c:f>
              <c:strCache>
                <c:ptCount val="1"/>
                <c:pt idx="0">
                  <c:v>Słowenia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6"/>
                <a:srcRect/>
                <a:stretch>
                  <a:fillRect/>
                </a:stretch>
              </a:blipFill>
              <a:ln w="12700">
                <a:solidFill>
                  <a:srgbClr val="000000"/>
                </a:solidFill>
                <a:prstDash val="solid"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10-C8E8-4C3D-BDCD-993D3C16A893}"/>
              </c:ext>
            </c:extLst>
          </c:dPt>
          <c:dLbls>
            <c:dLbl>
              <c:idx val="0"/>
              <c:layout>
                <c:manualLayout>
                  <c:x val="-2.6535380047191071E-2"/>
                  <c:y val="-1.156198098188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wykres'!$B$22</c:f>
              <c:numCache>
                <c:formatCode>General</c:formatCode>
                <c:ptCount val="1"/>
                <c:pt idx="0">
                  <c:v>679.34417200000007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8E8-4C3D-BDCD-993D3C16A893}"/>
            </c:ext>
          </c:extLst>
        </c:ser>
        <c:ser>
          <c:idx val="13"/>
          <c:order val="6"/>
          <c:tx>
            <c:strRef>
              <c:f>'[1]KUKURYDZA wykres'!$A$23</c:f>
              <c:strCache>
                <c:ptCount val="1"/>
                <c:pt idx="0">
                  <c:v>Chorwacja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8"/>
                <a:srcRect/>
                <a:stretch>
                  <a:fillRect/>
                </a:stretch>
              </a:blipFill>
              <a:ln w="25400">
                <a:noFill/>
              </a:ln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13-C8E8-4C3D-BDCD-993D3C16A893}"/>
              </c:ext>
            </c:extLst>
          </c:dPt>
          <c:dLbls>
            <c:dLbl>
              <c:idx val="0"/>
              <c:layout>
                <c:manualLayout>
                  <c:x val="1.2257376918794242E-2"/>
                  <c:y val="-1.20903575577642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8E8-4C3D-BDCD-993D3C16A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wykres'!$B$23</c:f>
              <c:numCache>
                <c:formatCode>General</c:formatCode>
                <c:ptCount val="1"/>
                <c:pt idx="0">
                  <c:v>676.735295522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8E8-4C3D-BDCD-993D3C16A893}"/>
            </c:ext>
          </c:extLst>
        </c:ser>
        <c:ser>
          <c:idx val="15"/>
          <c:order val="7"/>
          <c:tx>
            <c:strRef>
              <c:f>'[1]KUKURYDZA wykres'!$A$25</c:f>
              <c:strCache>
                <c:ptCount val="1"/>
                <c:pt idx="0">
                  <c:v>UE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dLbls>
            <c:dLbl>
              <c:idx val="0"/>
              <c:layout>
                <c:manualLayout>
                  <c:x val="-8.6746750814747396E-5"/>
                  <c:y val="-1.5186186452871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8E8-4C3D-BDCD-993D3C16A8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'[1]KUKURYDZA wykres'!$B$13</c:f>
              <c:numCache>
                <c:formatCode>General</c:formatCode>
                <c:ptCount val="1"/>
                <c:pt idx="0">
                  <c:v>44038</c:v>
                </c:pt>
              </c:numCache>
            </c:numRef>
          </c:cat>
          <c:val>
            <c:numRef>
              <c:f>'[1]KUKURYDZA wykres'!$B$25</c:f>
              <c:numCache>
                <c:formatCode>General</c:formatCode>
                <c:ptCount val="1"/>
                <c:pt idx="0">
                  <c:v>738.30278587659996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8E8-4C3D-BDCD-993D3C16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616264216"/>
        <c:axId val="1"/>
      </c:barChart>
      <c:dateAx>
        <c:axId val="61626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ax val="90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sng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[PLN/tona]</a:t>
                </a:r>
              </a:p>
            </c:rich>
          </c:tx>
          <c:layout>
            <c:manualLayout>
              <c:xMode val="edge"/>
              <c:yMode val="edge"/>
              <c:x val="2.2913438850446725E-2"/>
              <c:y val="3.45744159029301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616264216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KUKURYDZY PASZOWEJ
w wybranych krajach</a:t>
            </a:r>
          </a:p>
        </c:rich>
      </c:tx>
      <c:layout>
        <c:manualLayout>
          <c:xMode val="edge"/>
          <c:yMode val="edge"/>
          <c:x val="0.22002204724409447"/>
          <c:y val="1.5957314546208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797967001529"/>
          <c:y val="0.1648058315854623"/>
          <c:w val="0.80927970844023245"/>
          <c:h val="0.55328019805384587"/>
        </c:manualLayout>
      </c:layout>
      <c:lineChart>
        <c:grouping val="standard"/>
        <c:varyColors val="0"/>
        <c:ser>
          <c:idx val="3"/>
          <c:order val="0"/>
          <c:tx>
            <c:strRef>
              <c:f>'[1]KUKURYDZA wykres'!$K$4</c:f>
              <c:strCache>
                <c:ptCount val="1"/>
                <c:pt idx="0">
                  <c:v>Chorwacja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'[1]KUKURYDZA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'[1]KUKURYDZA wykres'!$L$4:$S$4</c:f>
              <c:numCache>
                <c:formatCode>General</c:formatCode>
                <c:ptCount val="8"/>
                <c:pt idx="0">
                  <c:v>676.735295522</c:v>
                </c:pt>
                <c:pt idx="1">
                  <c:v>677.801785408</c:v>
                </c:pt>
                <c:pt idx="2">
                  <c:v>657.76693788</c:v>
                </c:pt>
                <c:pt idx="3">
                  <c:v>643.52176684999995</c:v>
                </c:pt>
                <c:pt idx="4">
                  <c:v>694.18619488000002</c:v>
                </c:pt>
                <c:pt idx="5">
                  <c:v>623.53995858000008</c:v>
                </c:pt>
                <c:pt idx="6">
                  <c:v>636.45010000000002</c:v>
                </c:pt>
                <c:pt idx="7">
                  <c:v>665.50630275000003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952-4DA9-8A86-11CF4A5C7342}"/>
            </c:ext>
          </c:extLst>
        </c:ser>
        <c:ser>
          <c:idx val="8"/>
          <c:order val="1"/>
          <c:tx>
            <c:strRef>
              <c:f>'[1]KUKURYDZA wykres'!$K$5</c:f>
              <c:strCache>
                <c:ptCount val="1"/>
                <c:pt idx="0">
                  <c:v>Słowenia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'[1]KUKURYDZA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'[1]KUKURYDZA wykres'!$L$5:$S$5</c:f>
              <c:numCache>
                <c:formatCode>General</c:formatCode>
                <c:ptCount val="8"/>
                <c:pt idx="0">
                  <c:v>679.34417200000007</c:v>
                </c:pt>
                <c:pt idx="1">
                  <c:v>653.579476</c:v>
                </c:pt>
                <c:pt idx="2">
                  <c:v>679.09933000000001</c:v>
                </c:pt>
                <c:pt idx="3">
                  <c:v>665.24029999999993</c:v>
                </c:pt>
                <c:pt idx="4">
                  <c:v>676.14555199999995</c:v>
                </c:pt>
                <c:pt idx="5">
                  <c:v>637.20508499999994</c:v>
                </c:pt>
                <c:pt idx="6">
                  <c:v>671.56612300000006</c:v>
                </c:pt>
                <c:pt idx="7">
                  <c:v>676.88729999999998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952-4DA9-8A86-11CF4A5C7342}"/>
            </c:ext>
          </c:extLst>
        </c:ser>
        <c:ser>
          <c:idx val="10"/>
          <c:order val="2"/>
          <c:tx>
            <c:strRef>
              <c:f>'[1]KUKURYDZA wykres'!$K$6</c:f>
              <c:strCache>
                <c:ptCount val="1"/>
                <c:pt idx="0">
                  <c:v>UE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'[1]KUKURYDZA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'[1]KUKURYDZA wykres'!$L$6:$S$6</c:f>
              <c:numCache>
                <c:formatCode>General</c:formatCode>
                <c:ptCount val="8"/>
                <c:pt idx="0">
                  <c:v>738.30278587659996</c:v>
                </c:pt>
                <c:pt idx="1">
                  <c:v>741.07083899822226</c:v>
                </c:pt>
                <c:pt idx="2">
                  <c:v>744.90842991777777</c:v>
                </c:pt>
                <c:pt idx="3">
                  <c:v>723.63984062272732</c:v>
                </c:pt>
                <c:pt idx="4">
                  <c:v>730.68049051199989</c:v>
                </c:pt>
                <c:pt idx="5">
                  <c:v>708.6402987688889</c:v>
                </c:pt>
                <c:pt idx="6">
                  <c:v>721.66606902545459</c:v>
                </c:pt>
                <c:pt idx="7">
                  <c:v>717.43385243900002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952-4DA9-8A86-11CF4A5C7342}"/>
            </c:ext>
          </c:extLst>
        </c:ser>
        <c:ser>
          <c:idx val="0"/>
          <c:order val="3"/>
          <c:tx>
            <c:strRef>
              <c:f>'[1]KUKURYDZA wykres'!$K$7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'[1]KUKURYDZA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'[1]KUKURYDZA wykres'!$L$7:$S$7</c:f>
              <c:numCache>
                <c:formatCode>General</c:formatCode>
                <c:ptCount val="8"/>
                <c:pt idx="0">
                  <c:v>790.98599999999999</c:v>
                </c:pt>
                <c:pt idx="1">
                  <c:v>777.20600000000002</c:v>
                </c:pt>
                <c:pt idx="2">
                  <c:v>760.55100000000004</c:v>
                </c:pt>
                <c:pt idx="3">
                  <c:v>760.55100000000004</c:v>
                </c:pt>
                <c:pt idx="4">
                  <c:v>756.654</c:v>
                </c:pt>
                <c:pt idx="5">
                  <c:v>754.93700000000001</c:v>
                </c:pt>
                <c:pt idx="6">
                  <c:v>750.57799999999997</c:v>
                </c:pt>
                <c:pt idx="7">
                  <c:v>749.89099999999996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952-4DA9-8A86-11CF4A5C7342}"/>
            </c:ext>
          </c:extLst>
        </c:ser>
        <c:ser>
          <c:idx val="1"/>
          <c:order val="4"/>
          <c:tx>
            <c:strRef>
              <c:f>'[1]KUKURYDZA wykres'!$K$8</c:f>
              <c:strCache>
                <c:ptCount val="1"/>
                <c:pt idx="0">
                  <c:v>Hiszpania</c:v>
                </c:pt>
              </c:strCache>
            </c:strRef>
          </c:tx>
          <c:spPr>
            <a:ln w="25400">
              <a:solidFill>
                <a:srgbClr val="A747F7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A747F7"/>
              </a:solidFill>
              <a:ln>
                <a:solidFill>
                  <a:srgbClr val="A747F7"/>
                </a:solidFill>
                <a:prstDash val="solid"/>
              </a:ln>
            </c:spPr>
          </c:marker>
          <c:cat>
            <c:numRef>
              <c:f>'[1]KUKURYDZA wykres'!$L$3:$S$3</c:f>
              <c:numCache>
                <c:formatCode>General</c:formatCode>
                <c:ptCount val="8"/>
                <c:pt idx="0">
                  <c:v>44038</c:v>
                </c:pt>
                <c:pt idx="1">
                  <c:v>44031</c:v>
                </c:pt>
                <c:pt idx="2">
                  <c:v>44024</c:v>
                </c:pt>
                <c:pt idx="3">
                  <c:v>44017</c:v>
                </c:pt>
                <c:pt idx="4">
                  <c:v>44010</c:v>
                </c:pt>
                <c:pt idx="5">
                  <c:v>44003</c:v>
                </c:pt>
                <c:pt idx="6">
                  <c:v>43996</c:v>
                </c:pt>
                <c:pt idx="7">
                  <c:v>43989</c:v>
                </c:pt>
              </c:numCache>
            </c:numRef>
          </c:cat>
          <c:val>
            <c:numRef>
              <c:f>'[1]KUKURYDZA wykres'!$L$8:$S$8</c:f>
              <c:numCache>
                <c:formatCode>General</c:formatCode>
                <c:ptCount val="8"/>
                <c:pt idx="0">
                  <c:v>764.37290800000005</c:v>
                </c:pt>
                <c:pt idx="1">
                  <c:v>773.18586399999992</c:v>
                </c:pt>
                <c:pt idx="2">
                  <c:v>771.64281999999992</c:v>
                </c:pt>
                <c:pt idx="3">
                  <c:v>757.21311999999989</c:v>
                </c:pt>
                <c:pt idx="4">
                  <c:v>748.20479999999998</c:v>
                </c:pt>
                <c:pt idx="5">
                  <c:v>755.66700000000003</c:v>
                </c:pt>
                <c:pt idx="6">
                  <c:v>756.61900000000003</c:v>
                </c:pt>
                <c:pt idx="7">
                  <c:v>752.09699999999998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952-4DA9-8A86-11CF4A5C7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315912"/>
        <c:axId val="1"/>
      </c:lineChart>
      <c:dateAx>
        <c:axId val="442315912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6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ax val="8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sng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[PLN/tona]</a:t>
                </a:r>
              </a:p>
            </c:rich>
          </c:tx>
          <c:layout>
            <c:manualLayout>
              <c:xMode val="edge"/>
              <c:yMode val="edge"/>
              <c:x val="9.4570078740157486E-3"/>
              <c:y val="5.29983423124740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2315912"/>
        <c:crosses val="autoZero"/>
        <c:crossBetween val="between"/>
        <c:majorUnit val="25"/>
        <c:minorUnit val="1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400839895013123E-2"/>
          <c:y val="0.92003453515678957"/>
          <c:w val="0.83773312335958006"/>
          <c:h val="6.91490537367039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1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208915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42815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2503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239395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73295" cy="2901950"/>
        </a:xfrm>
        <a:prstGeom prst="rect">
          <a:avLst/>
        </a:prstGeom>
        <a:noFill/>
      </xdr:spPr>
    </xdr:pic>
    <xdr:clientData/>
  </xdr:twoCellAnchor>
  <xdr:twoCellAnchor editAs="absolute">
    <xdr:from>
      <xdr:col>8</xdr:col>
      <xdr:colOff>0</xdr:colOff>
      <xdr:row>2</xdr:row>
      <xdr:rowOff>0</xdr:rowOff>
    </xdr:from>
    <xdr:to>
      <xdr:col>15</xdr:col>
      <xdr:colOff>200025</xdr:colOff>
      <xdr:row>20</xdr:row>
      <xdr:rowOff>0</xdr:rowOff>
    </xdr:to>
    <xdr:graphicFrame macro="">
      <xdr:nvGraphicFramePr>
        <xdr:cNvPr id="7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0</xdr:colOff>
      <xdr:row>21</xdr:row>
      <xdr:rowOff>0</xdr:rowOff>
    </xdr:from>
    <xdr:to>
      <xdr:col>7</xdr:col>
      <xdr:colOff>152400</xdr:colOff>
      <xdr:row>38</xdr:row>
      <xdr:rowOff>76200</xdr:rowOff>
    </xdr:to>
    <xdr:graphicFrame macro="">
      <xdr:nvGraphicFramePr>
        <xdr:cNvPr id="9" name="Wykres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15</xdr:col>
      <xdr:colOff>228600</xdr:colOff>
      <xdr:row>38</xdr:row>
      <xdr:rowOff>66675</xdr:rowOff>
    </xdr:to>
    <xdr:graphicFrame macro="">
      <xdr:nvGraphicFramePr>
        <xdr:cNvPr id="14" name="Wykres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186721</xdr:colOff>
      <xdr:row>19</xdr:row>
      <xdr:rowOff>161416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"/>
          <a:ext cx="4749196" cy="2914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Zboza\Dane%20dla%20UE\CenyZboz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zenica"/>
      <sheetName val="Jęczmień"/>
      <sheetName val="Żyto"/>
      <sheetName val="Kukurydza"/>
      <sheetName val="Zestaw_Formuły"/>
      <sheetName val="Zestaw_Wartosci"/>
      <sheetName val="Baza danych"/>
      <sheetName val="Pulpit"/>
      <sheetName val="RAPORT"/>
      <sheetName val="PSZENICA wykres"/>
      <sheetName val="KUKURYDZA wyk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4.4285800000000002</v>
          </cell>
        </row>
      </sheetData>
      <sheetData sheetId="8" refreshError="1"/>
      <sheetData sheetId="9">
        <row r="3">
          <cell r="L3">
            <v>44038</v>
          </cell>
          <cell r="M3">
            <v>44031</v>
          </cell>
          <cell r="N3">
            <v>44024</v>
          </cell>
          <cell r="O3">
            <v>44017</v>
          </cell>
          <cell r="P3">
            <v>44010</v>
          </cell>
          <cell r="Q3">
            <v>44003</v>
          </cell>
          <cell r="R3">
            <v>43996</v>
          </cell>
          <cell r="S3">
            <v>43989</v>
          </cell>
        </row>
        <row r="4">
          <cell r="K4" t="str">
            <v>Bułgaria</v>
          </cell>
          <cell r="L4">
            <v>781.1944262720001</v>
          </cell>
          <cell r="M4">
            <v>755.84472959599998</v>
          </cell>
          <cell r="N4">
            <v>697.18957048000004</v>
          </cell>
          <cell r="O4">
            <v>709.88729999999998</v>
          </cell>
          <cell r="P4">
            <v>751.45102903999998</v>
          </cell>
          <cell r="Q4">
            <v>750.0168333900001</v>
          </cell>
          <cell r="R4">
            <v>752.16830000000004</v>
          </cell>
          <cell r="S4">
            <v>747.67290000000003</v>
          </cell>
        </row>
        <row r="5">
          <cell r="K5" t="str">
            <v>Niemcy</v>
          </cell>
          <cell r="L5">
            <v>863.57310000000007</v>
          </cell>
          <cell r="M5">
            <v>873.52980000000002</v>
          </cell>
          <cell r="N5">
            <v>862.8451</v>
          </cell>
          <cell r="O5">
            <v>857.22239999999988</v>
          </cell>
          <cell r="P5">
            <v>832.82319999999993</v>
          </cell>
          <cell r="Q5">
            <v>837.90134999999998</v>
          </cell>
          <cell r="R5">
            <v>872.33720000000005</v>
          </cell>
          <cell r="S5">
            <v>867.12360000000001</v>
          </cell>
        </row>
        <row r="6">
          <cell r="K6" t="str">
            <v>UE</v>
          </cell>
          <cell r="L6">
            <v>754.16822745093327</v>
          </cell>
          <cell r="M6">
            <v>761.82477764942848</v>
          </cell>
          <cell r="N6">
            <v>773.88557790071434</v>
          </cell>
          <cell r="O6">
            <v>784.63319648642846</v>
          </cell>
          <cell r="P6">
            <v>788.85615634461521</v>
          </cell>
          <cell r="Q6">
            <v>788.37496024636357</v>
          </cell>
          <cell r="R6">
            <v>779.56174009076926</v>
          </cell>
          <cell r="S6">
            <v>789.33170782454556</v>
          </cell>
        </row>
        <row r="7">
          <cell r="K7" t="str">
            <v>Polska</v>
          </cell>
          <cell r="L7">
            <v>751.66300000000001</v>
          </cell>
          <cell r="M7">
            <v>799.67600000000004</v>
          </cell>
          <cell r="N7">
            <v>813.58199999999999</v>
          </cell>
          <cell r="O7">
            <v>814</v>
          </cell>
          <cell r="P7">
            <v>822.13</v>
          </cell>
          <cell r="Q7">
            <v>820.82399999999996</v>
          </cell>
          <cell r="R7">
            <v>827.94500000000005</v>
          </cell>
          <cell r="S7">
            <v>825.39099999999996</v>
          </cell>
        </row>
        <row r="8">
          <cell r="K8" t="str">
            <v>Słowacja</v>
          </cell>
          <cell r="L8">
            <v>700.68992760000003</v>
          </cell>
          <cell r="M8">
            <v>657.74554120000005</v>
          </cell>
          <cell r="N8">
            <v>695.95386900000005</v>
          </cell>
          <cell r="O8">
            <v>716.04858599999989</v>
          </cell>
          <cell r="P8">
            <v>724.11082399999998</v>
          </cell>
          <cell r="Q8">
            <v>727.12945800000011</v>
          </cell>
          <cell r="R8">
            <v>721.68100500000003</v>
          </cell>
          <cell r="S8">
            <v>708.4753740000001</v>
          </cell>
        </row>
      </sheetData>
      <sheetData sheetId="10">
        <row r="3">
          <cell r="L3">
            <v>44038</v>
          </cell>
          <cell r="M3">
            <v>44031</v>
          </cell>
          <cell r="N3">
            <v>44024</v>
          </cell>
          <cell r="O3">
            <v>44017</v>
          </cell>
          <cell r="P3">
            <v>44010</v>
          </cell>
          <cell r="Q3">
            <v>44003</v>
          </cell>
          <cell r="R3">
            <v>43996</v>
          </cell>
          <cell r="S3">
            <v>43989</v>
          </cell>
        </row>
        <row r="4">
          <cell r="K4" t="str">
            <v>Chorwacja</v>
          </cell>
          <cell r="L4">
            <v>676.735295522</v>
          </cell>
          <cell r="M4">
            <v>677.801785408</v>
          </cell>
          <cell r="N4">
            <v>657.76693788</v>
          </cell>
          <cell r="O4">
            <v>643.52176684999995</v>
          </cell>
          <cell r="P4">
            <v>694.18619488000002</v>
          </cell>
          <cell r="Q4">
            <v>623.53995858000008</v>
          </cell>
          <cell r="R4">
            <v>636.45010000000002</v>
          </cell>
          <cell r="S4">
            <v>665.50630275000003</v>
          </cell>
        </row>
        <row r="5">
          <cell r="K5" t="str">
            <v>Słowenia</v>
          </cell>
          <cell r="L5">
            <v>679.34417200000007</v>
          </cell>
          <cell r="M5">
            <v>653.579476</v>
          </cell>
          <cell r="N5">
            <v>679.09933000000001</v>
          </cell>
          <cell r="O5">
            <v>665.24029999999993</v>
          </cell>
          <cell r="P5">
            <v>676.14555199999995</v>
          </cell>
          <cell r="Q5">
            <v>637.20508499999994</v>
          </cell>
          <cell r="R5">
            <v>671.56612300000006</v>
          </cell>
          <cell r="S5">
            <v>676.88729999999998</v>
          </cell>
        </row>
        <row r="6">
          <cell r="K6" t="str">
            <v>UE</v>
          </cell>
          <cell r="L6">
            <v>738.30278587659996</v>
          </cell>
          <cell r="M6">
            <v>741.07083899822226</v>
          </cell>
          <cell r="N6">
            <v>744.90842991777777</v>
          </cell>
          <cell r="O6">
            <v>723.63984062272732</v>
          </cell>
          <cell r="P6">
            <v>730.68049051199989</v>
          </cell>
          <cell r="Q6">
            <v>708.6402987688889</v>
          </cell>
          <cell r="R6">
            <v>721.66606902545459</v>
          </cell>
          <cell r="S6">
            <v>717.43385243900002</v>
          </cell>
        </row>
        <row r="7">
          <cell r="K7" t="str">
            <v>Polska</v>
          </cell>
          <cell r="L7">
            <v>790.98599999999999</v>
          </cell>
          <cell r="M7">
            <v>777.20600000000002</v>
          </cell>
          <cell r="N7">
            <v>760.55100000000004</v>
          </cell>
          <cell r="O7">
            <v>760.55100000000004</v>
          </cell>
          <cell r="P7">
            <v>756.654</v>
          </cell>
          <cell r="Q7">
            <v>754.93700000000001</v>
          </cell>
          <cell r="R7">
            <v>750.57799999999997</v>
          </cell>
          <cell r="S7">
            <v>749.89099999999996</v>
          </cell>
        </row>
        <row r="8">
          <cell r="K8" t="str">
            <v>Hiszpania</v>
          </cell>
          <cell r="L8">
            <v>764.37290800000005</v>
          </cell>
          <cell r="M8">
            <v>773.18586399999992</v>
          </cell>
          <cell r="N8">
            <v>771.64281999999992</v>
          </cell>
          <cell r="O8">
            <v>757.21311999999989</v>
          </cell>
          <cell r="P8">
            <v>748.20479999999998</v>
          </cell>
          <cell r="Q8">
            <v>755.66700000000003</v>
          </cell>
          <cell r="R8">
            <v>756.61900000000003</v>
          </cell>
          <cell r="S8">
            <v>752.09699999999998</v>
          </cell>
        </row>
        <row r="13">
          <cell r="B13">
            <v>44038</v>
          </cell>
        </row>
        <row r="14">
          <cell r="A14" t="str">
            <v>Belgia</v>
          </cell>
          <cell r="B14">
            <v>863.57310000000007</v>
          </cell>
        </row>
        <row r="17">
          <cell r="A17" t="str">
            <v>Hiszpania</v>
          </cell>
          <cell r="B17">
            <v>764.37290800000005</v>
          </cell>
        </row>
        <row r="18">
          <cell r="A18" t="str">
            <v>Polska</v>
          </cell>
          <cell r="B18">
            <v>790.98599999999999</v>
          </cell>
        </row>
        <row r="19">
          <cell r="A19" t="str">
            <v>Włochy</v>
          </cell>
          <cell r="B19">
            <v>837.00162</v>
          </cell>
        </row>
        <row r="20">
          <cell r="A20" t="str">
            <v>Słowacja</v>
          </cell>
          <cell r="B20">
            <v>580.49826640000003</v>
          </cell>
        </row>
        <row r="22">
          <cell r="A22" t="str">
            <v>Słowenia</v>
          </cell>
          <cell r="B22">
            <v>679.34417200000007</v>
          </cell>
        </row>
        <row r="23">
          <cell r="A23" t="str">
            <v>Chorwacja</v>
          </cell>
          <cell r="B23">
            <v>676.735295522</v>
          </cell>
        </row>
        <row r="25">
          <cell r="A25" t="str">
            <v>UE</v>
          </cell>
          <cell r="B25">
            <v>738.30278587659996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N42" sqref="N4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471</v>
      </c>
      <c r="B9" s="61"/>
      <c r="C9" s="6"/>
      <c r="D9" s="60" t="s">
        <v>25</v>
      </c>
      <c r="E9" s="61"/>
      <c r="F9" s="61"/>
      <c r="G9" s="61"/>
      <c r="H9" s="60" t="s">
        <v>472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477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203</v>
      </c>
    </row>
    <row r="14" spans="1:12" ht="14.25" x14ac:dyDescent="0.2">
      <c r="A14" s="170" t="s">
        <v>22</v>
      </c>
    </row>
    <row r="15" spans="1:12" ht="14.25" x14ac:dyDescent="0.2">
      <c r="A15" s="170" t="s">
        <v>202</v>
      </c>
    </row>
    <row r="16" spans="1:12" ht="14.25" x14ac:dyDescent="0.2">
      <c r="A16" s="170" t="s">
        <v>349</v>
      </c>
    </row>
    <row r="17" spans="1:13" ht="18.75" customHeight="1" x14ac:dyDescent="0.25">
      <c r="A17" s="169" t="s">
        <v>350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529" customFormat="1" x14ac:dyDescent="0.2">
      <c r="A22" s="528" t="s">
        <v>351</v>
      </c>
      <c r="G22" s="530"/>
    </row>
    <row r="23" spans="1:13" s="529" customFormat="1" x14ac:dyDescent="0.2">
      <c r="A23" s="528" t="s">
        <v>352</v>
      </c>
      <c r="D23" s="530" t="s">
        <v>353</v>
      </c>
      <c r="G23" s="530"/>
    </row>
    <row r="24" spans="1:13" s="529" customFormat="1" x14ac:dyDescent="0.2">
      <c r="A24" s="531" t="s">
        <v>354</v>
      </c>
    </row>
    <row r="26" spans="1:13" ht="15" x14ac:dyDescent="0.25">
      <c r="M26" s="57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A3" sqref="A3:J3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392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59"/>
      <c r="E3" s="501" t="s">
        <v>41</v>
      </c>
      <c r="F3" s="29"/>
      <c r="G3" s="494"/>
      <c r="H3" s="28" t="s">
        <v>42</v>
      </c>
      <c r="I3" s="29"/>
      <c r="J3" s="459"/>
    </row>
    <row r="4" spans="1:10" ht="14.25" x14ac:dyDescent="0.2">
      <c r="A4" s="30" t="s">
        <v>38</v>
      </c>
      <c r="B4" s="499" t="s">
        <v>46</v>
      </c>
      <c r="C4" s="31"/>
      <c r="D4" s="460" t="s">
        <v>47</v>
      </c>
      <c r="E4" s="502" t="s">
        <v>46</v>
      </c>
      <c r="F4" s="31"/>
      <c r="G4" s="495" t="s">
        <v>47</v>
      </c>
      <c r="H4" s="499" t="s">
        <v>46</v>
      </c>
      <c r="I4" s="31"/>
      <c r="J4" s="460" t="s">
        <v>47</v>
      </c>
    </row>
    <row r="5" spans="1:10" ht="30" x14ac:dyDescent="0.25">
      <c r="A5" s="32"/>
      <c r="B5" s="505" t="s">
        <v>393</v>
      </c>
      <c r="C5" s="490" t="s">
        <v>391</v>
      </c>
      <c r="D5" s="491" t="s">
        <v>48</v>
      </c>
      <c r="E5" s="503" t="s">
        <v>393</v>
      </c>
      <c r="F5" s="490" t="s">
        <v>391</v>
      </c>
      <c r="G5" s="496" t="s">
        <v>48</v>
      </c>
      <c r="H5" s="500" t="s">
        <v>393</v>
      </c>
      <c r="I5" s="490" t="s">
        <v>391</v>
      </c>
      <c r="J5" s="491" t="s">
        <v>48</v>
      </c>
    </row>
    <row r="6" spans="1:10" ht="15" x14ac:dyDescent="0.25">
      <c r="A6" s="33" t="s">
        <v>49</v>
      </c>
      <c r="B6" s="492" t="s">
        <v>84</v>
      </c>
      <c r="C6" s="493" t="s">
        <v>84</v>
      </c>
      <c r="D6" s="470" t="s">
        <v>84</v>
      </c>
      <c r="E6" s="504" t="s">
        <v>84</v>
      </c>
      <c r="F6" s="493" t="s">
        <v>84</v>
      </c>
      <c r="G6" s="497" t="s">
        <v>84</v>
      </c>
      <c r="H6" s="492" t="s">
        <v>84</v>
      </c>
      <c r="I6" s="493" t="s">
        <v>84</v>
      </c>
      <c r="J6" s="470" t="s">
        <v>84</v>
      </c>
    </row>
    <row r="7" spans="1:10" ht="15" x14ac:dyDescent="0.25">
      <c r="A7" s="33" t="s">
        <v>1</v>
      </c>
      <c r="B7" s="506">
        <v>900</v>
      </c>
      <c r="C7" s="507">
        <v>900</v>
      </c>
      <c r="D7" s="470">
        <v>0</v>
      </c>
      <c r="E7" s="164">
        <v>700</v>
      </c>
      <c r="F7" s="507">
        <v>680</v>
      </c>
      <c r="G7" s="497">
        <v>2.9411764705882351</v>
      </c>
      <c r="H7" s="506">
        <v>830</v>
      </c>
      <c r="I7" s="507">
        <v>830</v>
      </c>
      <c r="J7" s="470">
        <v>0</v>
      </c>
    </row>
    <row r="8" spans="1:10" ht="15" x14ac:dyDescent="0.25">
      <c r="A8" s="33" t="s">
        <v>4</v>
      </c>
      <c r="B8" s="506">
        <v>855</v>
      </c>
      <c r="C8" s="507">
        <v>850</v>
      </c>
      <c r="D8" s="470">
        <v>0.58823529411764708</v>
      </c>
      <c r="E8" s="164">
        <v>600</v>
      </c>
      <c r="F8" s="507">
        <v>600</v>
      </c>
      <c r="G8" s="497">
        <v>0</v>
      </c>
      <c r="H8" s="506">
        <v>793.75</v>
      </c>
      <c r="I8" s="507">
        <v>775</v>
      </c>
      <c r="J8" s="470">
        <v>2.4193548387096775</v>
      </c>
    </row>
    <row r="9" spans="1:10" ht="15" x14ac:dyDescent="0.25">
      <c r="A9" s="33" t="s">
        <v>5</v>
      </c>
      <c r="B9" s="506">
        <v>1000</v>
      </c>
      <c r="C9" s="507">
        <v>1000</v>
      </c>
      <c r="D9" s="470">
        <v>0</v>
      </c>
      <c r="E9" s="164" t="s">
        <v>84</v>
      </c>
      <c r="F9" s="507" t="s">
        <v>84</v>
      </c>
      <c r="G9" s="497" t="s">
        <v>84</v>
      </c>
      <c r="H9" s="506" t="s">
        <v>84</v>
      </c>
      <c r="I9" s="507" t="s">
        <v>84</v>
      </c>
      <c r="J9" s="470" t="s">
        <v>84</v>
      </c>
    </row>
    <row r="10" spans="1:10" ht="15" x14ac:dyDescent="0.25">
      <c r="A10" s="33" t="s">
        <v>2</v>
      </c>
      <c r="B10" s="506">
        <v>840</v>
      </c>
      <c r="C10" s="507">
        <v>850</v>
      </c>
      <c r="D10" s="470">
        <v>-1.1764705882352942</v>
      </c>
      <c r="E10" s="164">
        <v>600</v>
      </c>
      <c r="F10" s="507">
        <v>566.66999999999996</v>
      </c>
      <c r="G10" s="497">
        <v>5.8817301074699637</v>
      </c>
      <c r="H10" s="506">
        <v>760</v>
      </c>
      <c r="I10" s="507">
        <v>783.33</v>
      </c>
      <c r="J10" s="470">
        <v>-2.9783105460023283</v>
      </c>
    </row>
    <row r="11" spans="1:10" ht="15" x14ac:dyDescent="0.25">
      <c r="A11" s="33" t="s">
        <v>6</v>
      </c>
      <c r="B11" s="506">
        <v>844</v>
      </c>
      <c r="C11" s="507">
        <v>891.43</v>
      </c>
      <c r="D11" s="470">
        <v>-5.3206645502170611</v>
      </c>
      <c r="E11" s="164" t="s">
        <v>84</v>
      </c>
      <c r="F11" s="507">
        <v>900</v>
      </c>
      <c r="G11" s="497" t="s">
        <v>84</v>
      </c>
      <c r="H11" s="506">
        <v>770</v>
      </c>
      <c r="I11" s="507">
        <v>838.57</v>
      </c>
      <c r="J11" s="470">
        <v>-8.1770156337574722</v>
      </c>
    </row>
    <row r="12" spans="1:10" ht="15" x14ac:dyDescent="0.25">
      <c r="A12" s="33" t="s">
        <v>7</v>
      </c>
      <c r="B12" s="506">
        <v>785.83</v>
      </c>
      <c r="C12" s="507">
        <v>802.73</v>
      </c>
      <c r="D12" s="470">
        <v>-2.1053156104792365</v>
      </c>
      <c r="E12" s="164">
        <v>565.55999999999995</v>
      </c>
      <c r="F12" s="507">
        <v>572.5</v>
      </c>
      <c r="G12" s="497">
        <v>-1.2122270742358174</v>
      </c>
      <c r="H12" s="506">
        <v>729.17</v>
      </c>
      <c r="I12" s="507">
        <v>745.61</v>
      </c>
      <c r="J12" s="470">
        <v>-2.2049060500798077</v>
      </c>
    </row>
    <row r="13" spans="1:10" ht="15" x14ac:dyDescent="0.25">
      <c r="A13" s="33" t="s">
        <v>8</v>
      </c>
      <c r="B13" s="506">
        <v>905</v>
      </c>
      <c r="C13" s="507">
        <v>885</v>
      </c>
      <c r="D13" s="470">
        <v>2.2598870056497176</v>
      </c>
      <c r="E13" s="164">
        <v>750</v>
      </c>
      <c r="F13" s="507">
        <v>750</v>
      </c>
      <c r="G13" s="497">
        <v>0</v>
      </c>
      <c r="H13" s="506">
        <v>831.25</v>
      </c>
      <c r="I13" s="507">
        <v>831.25</v>
      </c>
      <c r="J13" s="470">
        <v>0</v>
      </c>
    </row>
    <row r="14" spans="1:10" ht="15" x14ac:dyDescent="0.25">
      <c r="A14" s="33" t="s">
        <v>9</v>
      </c>
      <c r="B14" s="506">
        <v>795.83</v>
      </c>
      <c r="C14" s="507">
        <v>800</v>
      </c>
      <c r="D14" s="470">
        <v>-0.52124999999999488</v>
      </c>
      <c r="E14" s="164">
        <v>500</v>
      </c>
      <c r="F14" s="507">
        <v>637.5</v>
      </c>
      <c r="G14" s="497">
        <v>-21.568627450980394</v>
      </c>
      <c r="H14" s="506">
        <v>750</v>
      </c>
      <c r="I14" s="507">
        <v>831.25</v>
      </c>
      <c r="J14" s="470">
        <v>-9.7744360902255636</v>
      </c>
    </row>
    <row r="15" spans="1:10" ht="15" x14ac:dyDescent="0.25">
      <c r="A15" s="33" t="s">
        <v>30</v>
      </c>
      <c r="B15" s="506" t="s">
        <v>84</v>
      </c>
      <c r="C15" s="507" t="s">
        <v>84</v>
      </c>
      <c r="D15" s="470" t="s">
        <v>84</v>
      </c>
      <c r="E15" s="164" t="s">
        <v>84</v>
      </c>
      <c r="F15" s="507" t="s">
        <v>84</v>
      </c>
      <c r="G15" s="497" t="s">
        <v>84</v>
      </c>
      <c r="H15" s="506" t="s">
        <v>84</v>
      </c>
      <c r="I15" s="507" t="s">
        <v>84</v>
      </c>
      <c r="J15" s="470" t="s">
        <v>84</v>
      </c>
    </row>
    <row r="16" spans="1:10" ht="15" x14ac:dyDescent="0.25">
      <c r="A16" s="33" t="s">
        <v>11</v>
      </c>
      <c r="B16" s="506">
        <v>913</v>
      </c>
      <c r="C16" s="507">
        <v>935</v>
      </c>
      <c r="D16" s="470">
        <v>-2.3529411764705883</v>
      </c>
      <c r="E16" s="164" t="s">
        <v>84</v>
      </c>
      <c r="F16" s="507" t="s">
        <v>84</v>
      </c>
      <c r="G16" s="497" t="s">
        <v>84</v>
      </c>
      <c r="H16" s="506">
        <v>817.5</v>
      </c>
      <c r="I16" s="507">
        <v>848.75</v>
      </c>
      <c r="J16" s="470">
        <v>-3.6818851251840945</v>
      </c>
    </row>
    <row r="17" spans="1:10" ht="15" x14ac:dyDescent="0.25">
      <c r="A17" s="33" t="s">
        <v>14</v>
      </c>
      <c r="B17" s="506">
        <v>640</v>
      </c>
      <c r="C17" s="507">
        <v>757.5</v>
      </c>
      <c r="D17" s="470">
        <v>-15.511551155115511</v>
      </c>
      <c r="E17" s="164" t="s">
        <v>84</v>
      </c>
      <c r="F17" s="507">
        <v>583.33000000000004</v>
      </c>
      <c r="G17" s="497" t="s">
        <v>84</v>
      </c>
      <c r="H17" s="506">
        <v>550</v>
      </c>
      <c r="I17" s="507">
        <v>656.25</v>
      </c>
      <c r="J17" s="470">
        <v>-16.19047619047619</v>
      </c>
    </row>
    <row r="18" spans="1:10" ht="15" x14ac:dyDescent="0.25">
      <c r="A18" s="33" t="s">
        <v>15</v>
      </c>
      <c r="B18" s="506">
        <v>680</v>
      </c>
      <c r="C18" s="507">
        <v>750</v>
      </c>
      <c r="D18" s="470">
        <v>-9.3333333333333339</v>
      </c>
      <c r="E18" s="164" t="s">
        <v>84</v>
      </c>
      <c r="F18" s="507" t="s">
        <v>84</v>
      </c>
      <c r="G18" s="497" t="s">
        <v>84</v>
      </c>
      <c r="H18" s="506" t="s">
        <v>84</v>
      </c>
      <c r="I18" s="507" t="s">
        <v>84</v>
      </c>
      <c r="J18" s="470" t="s">
        <v>84</v>
      </c>
    </row>
    <row r="19" spans="1:10" ht="15" x14ac:dyDescent="0.25">
      <c r="A19" s="33" t="s">
        <v>16</v>
      </c>
      <c r="B19" s="506">
        <v>937.5</v>
      </c>
      <c r="C19" s="507">
        <v>975</v>
      </c>
      <c r="D19" s="470">
        <v>-3.8461538461538463</v>
      </c>
      <c r="E19" s="164">
        <v>766.67</v>
      </c>
      <c r="F19" s="507">
        <v>766.67</v>
      </c>
      <c r="G19" s="497">
        <v>0</v>
      </c>
      <c r="H19" s="506">
        <v>837.5</v>
      </c>
      <c r="I19" s="507">
        <v>837.5</v>
      </c>
      <c r="J19" s="470">
        <v>0</v>
      </c>
    </row>
    <row r="20" spans="1:10" ht="15.75" thickBot="1" x14ac:dyDescent="0.3">
      <c r="A20" s="34" t="s">
        <v>32</v>
      </c>
      <c r="B20" s="508">
        <v>800</v>
      </c>
      <c r="C20" s="509">
        <v>800</v>
      </c>
      <c r="D20" s="475">
        <v>0</v>
      </c>
      <c r="E20" s="56" t="s">
        <v>84</v>
      </c>
      <c r="F20" s="509" t="s">
        <v>84</v>
      </c>
      <c r="G20" s="498" t="s">
        <v>84</v>
      </c>
      <c r="H20" s="508" t="s">
        <v>84</v>
      </c>
      <c r="I20" s="509" t="s">
        <v>84</v>
      </c>
      <c r="J20" s="47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59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60" t="s">
        <v>47</v>
      </c>
    </row>
    <row r="24" spans="1:10" ht="30" x14ac:dyDescent="0.25">
      <c r="A24" s="32"/>
      <c r="B24" s="505" t="s">
        <v>393</v>
      </c>
      <c r="C24" s="490" t="s">
        <v>391</v>
      </c>
      <c r="D24" s="491" t="s">
        <v>48</v>
      </c>
      <c r="E24" s="503" t="s">
        <v>393</v>
      </c>
      <c r="F24" s="490" t="s">
        <v>391</v>
      </c>
      <c r="G24" s="512" t="s">
        <v>48</v>
      </c>
      <c r="H24" s="500" t="s">
        <v>393</v>
      </c>
      <c r="I24" s="490" t="s">
        <v>391</v>
      </c>
      <c r="J24" s="51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510" t="s">
        <v>84</v>
      </c>
      <c r="E25" s="66" t="s">
        <v>84</v>
      </c>
      <c r="F25" s="44" t="s">
        <v>84</v>
      </c>
      <c r="G25" s="510" t="s">
        <v>84</v>
      </c>
      <c r="H25" s="66" t="s">
        <v>84</v>
      </c>
      <c r="I25" s="44" t="s">
        <v>84</v>
      </c>
      <c r="J25" s="51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510" t="s">
        <v>84</v>
      </c>
      <c r="E26" s="66">
        <v>765</v>
      </c>
      <c r="F26" s="44">
        <v>800</v>
      </c>
      <c r="G26" s="510">
        <v>-4.375</v>
      </c>
      <c r="H26" s="66">
        <v>820</v>
      </c>
      <c r="I26" s="44">
        <v>750</v>
      </c>
      <c r="J26" s="514">
        <v>9.3333333333333339</v>
      </c>
    </row>
    <row r="27" spans="1:10" ht="15" x14ac:dyDescent="0.25">
      <c r="A27" s="33" t="s">
        <v>4</v>
      </c>
      <c r="B27" s="66">
        <v>800</v>
      </c>
      <c r="C27" s="44">
        <v>800</v>
      </c>
      <c r="D27" s="510">
        <v>0</v>
      </c>
      <c r="E27" s="66">
        <v>641.66999999999996</v>
      </c>
      <c r="F27" s="44">
        <v>616.66999999999996</v>
      </c>
      <c r="G27" s="510">
        <v>4.0540321403668091</v>
      </c>
      <c r="H27" s="66">
        <v>725</v>
      </c>
      <c r="I27" s="44">
        <v>716.67</v>
      </c>
      <c r="J27" s="514">
        <v>1.1623201752550045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510" t="s">
        <v>84</v>
      </c>
      <c r="E28" s="66">
        <v>850</v>
      </c>
      <c r="F28" s="44">
        <v>800</v>
      </c>
      <c r="G28" s="510">
        <v>6.25</v>
      </c>
      <c r="H28" s="66">
        <v>850</v>
      </c>
      <c r="I28" s="44">
        <v>900</v>
      </c>
      <c r="J28" s="514">
        <v>-5.5555555555555554</v>
      </c>
    </row>
    <row r="29" spans="1:10" ht="15" x14ac:dyDescent="0.25">
      <c r="A29" s="33" t="s">
        <v>2</v>
      </c>
      <c r="B29" s="66">
        <v>1000</v>
      </c>
      <c r="C29" s="44">
        <v>1016.67</v>
      </c>
      <c r="D29" s="510">
        <v>-1.6396667551909625</v>
      </c>
      <c r="E29" s="66">
        <v>662.5</v>
      </c>
      <c r="F29" s="44">
        <v>662.5</v>
      </c>
      <c r="G29" s="510">
        <v>0</v>
      </c>
      <c r="H29" s="66">
        <v>695</v>
      </c>
      <c r="I29" s="44">
        <v>714</v>
      </c>
      <c r="J29" s="514">
        <v>-2.661064425770308</v>
      </c>
    </row>
    <row r="30" spans="1:10" ht="15" x14ac:dyDescent="0.25">
      <c r="A30" s="33" t="s">
        <v>6</v>
      </c>
      <c r="B30" s="66">
        <v>950</v>
      </c>
      <c r="C30" s="44">
        <v>960</v>
      </c>
      <c r="D30" s="510">
        <v>-1.0416666666666665</v>
      </c>
      <c r="E30" s="66">
        <v>757.5</v>
      </c>
      <c r="F30" s="44">
        <v>773.33</v>
      </c>
      <c r="G30" s="510">
        <v>-2.0469915818602717</v>
      </c>
      <c r="H30" s="66" t="s">
        <v>84</v>
      </c>
      <c r="I30" s="44">
        <v>950</v>
      </c>
      <c r="J30" s="514" t="s">
        <v>84</v>
      </c>
    </row>
    <row r="31" spans="1:10" ht="15" x14ac:dyDescent="0.25">
      <c r="A31" s="33" t="s">
        <v>7</v>
      </c>
      <c r="B31" s="66">
        <v>820.83</v>
      </c>
      <c r="C31" s="44">
        <v>860.24</v>
      </c>
      <c r="D31" s="510">
        <v>-4.5812796428903528</v>
      </c>
      <c r="E31" s="66">
        <v>585</v>
      </c>
      <c r="F31" s="44">
        <v>598.64</v>
      </c>
      <c r="G31" s="510">
        <v>-2.2784979286382447</v>
      </c>
      <c r="H31" s="66">
        <v>655</v>
      </c>
      <c r="I31" s="44">
        <v>650</v>
      </c>
      <c r="J31" s="514">
        <v>0.76923076923076927</v>
      </c>
    </row>
    <row r="32" spans="1:10" ht="15" x14ac:dyDescent="0.25">
      <c r="A32" s="33" t="s">
        <v>8</v>
      </c>
      <c r="B32" s="66">
        <v>868.75</v>
      </c>
      <c r="C32" s="44">
        <v>868.75</v>
      </c>
      <c r="D32" s="510">
        <v>0</v>
      </c>
      <c r="E32" s="66">
        <v>737.5</v>
      </c>
      <c r="F32" s="44">
        <v>730</v>
      </c>
      <c r="G32" s="510">
        <v>1.0273972602739725</v>
      </c>
      <c r="H32" s="66">
        <v>800</v>
      </c>
      <c r="I32" s="44">
        <v>800</v>
      </c>
      <c r="J32" s="51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510" t="s">
        <v>84</v>
      </c>
      <c r="E33" s="66">
        <v>625</v>
      </c>
      <c r="F33" s="44">
        <v>662.5</v>
      </c>
      <c r="G33" s="510">
        <v>-5.6603773584905666</v>
      </c>
      <c r="H33" s="66">
        <v>608.33000000000004</v>
      </c>
      <c r="I33" s="44">
        <v>666.67</v>
      </c>
      <c r="J33" s="514">
        <v>-8.7509562452187613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510" t="s">
        <v>84</v>
      </c>
      <c r="E34" s="66" t="s">
        <v>84</v>
      </c>
      <c r="F34" s="44" t="s">
        <v>84</v>
      </c>
      <c r="G34" s="510" t="s">
        <v>84</v>
      </c>
      <c r="H34" s="66" t="s">
        <v>84</v>
      </c>
      <c r="I34" s="44" t="s">
        <v>84</v>
      </c>
      <c r="J34" s="514" t="s">
        <v>84</v>
      </c>
    </row>
    <row r="35" spans="1:10" ht="15" x14ac:dyDescent="0.25">
      <c r="A35" s="33" t="s">
        <v>11</v>
      </c>
      <c r="B35" s="66">
        <v>980</v>
      </c>
      <c r="C35" s="44">
        <v>986</v>
      </c>
      <c r="D35" s="510">
        <v>-0.6085192697768762</v>
      </c>
      <c r="E35" s="66">
        <v>797.6</v>
      </c>
      <c r="F35" s="44">
        <v>810.6</v>
      </c>
      <c r="G35" s="510">
        <v>-1.6037503084135207</v>
      </c>
      <c r="H35" s="66">
        <v>762.5</v>
      </c>
      <c r="I35" s="44">
        <v>762.5</v>
      </c>
      <c r="J35" s="514">
        <v>0</v>
      </c>
    </row>
    <row r="36" spans="1:10" ht="15" x14ac:dyDescent="0.25">
      <c r="A36" s="33" t="s">
        <v>14</v>
      </c>
      <c r="B36" s="66">
        <v>700</v>
      </c>
      <c r="C36" s="44">
        <v>816.66</v>
      </c>
      <c r="D36" s="510">
        <v>-14.285014571547519</v>
      </c>
      <c r="E36" s="66">
        <v>450</v>
      </c>
      <c r="F36" s="44">
        <v>533.34</v>
      </c>
      <c r="G36" s="510">
        <v>-15.626054674316576</v>
      </c>
      <c r="H36" s="66">
        <v>550</v>
      </c>
      <c r="I36" s="44">
        <v>762.5</v>
      </c>
      <c r="J36" s="514">
        <v>-27.868852459016392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510" t="s">
        <v>84</v>
      </c>
      <c r="E37" s="66" t="s">
        <v>84</v>
      </c>
      <c r="F37" s="44" t="s">
        <v>84</v>
      </c>
      <c r="G37" s="510" t="s">
        <v>84</v>
      </c>
      <c r="H37" s="66" t="s">
        <v>84</v>
      </c>
      <c r="I37" s="44" t="s">
        <v>84</v>
      </c>
      <c r="J37" s="514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510">
        <v>0</v>
      </c>
      <c r="E38" s="66">
        <v>925</v>
      </c>
      <c r="F38" s="44">
        <v>925</v>
      </c>
      <c r="G38" s="510">
        <v>0</v>
      </c>
      <c r="H38" s="66">
        <v>825</v>
      </c>
      <c r="I38" s="44">
        <v>825</v>
      </c>
      <c r="J38" s="51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11" t="s">
        <v>84</v>
      </c>
      <c r="E39" s="67">
        <v>750</v>
      </c>
      <c r="F39" s="68">
        <v>750</v>
      </c>
      <c r="G39" s="511">
        <v>0</v>
      </c>
      <c r="H39" s="67">
        <v>800</v>
      </c>
      <c r="I39" s="68">
        <v>800</v>
      </c>
      <c r="J39" s="515">
        <v>0</v>
      </c>
    </row>
    <row r="40" spans="1:10" x14ac:dyDescent="0.2">
      <c r="A40" s="167"/>
    </row>
    <row r="41" spans="1:10" ht="15.75" x14ac:dyDescent="0.25">
      <c r="A41" s="39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topLeftCell="A98" zoomScale="90" workbookViewId="0">
      <selection activeCell="W126" sqref="W12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392</v>
      </c>
      <c r="B1" s="9"/>
      <c r="C1" s="9"/>
      <c r="D1" s="9"/>
      <c r="E1" s="9"/>
      <c r="F1" s="95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81" t="s">
        <v>393</v>
      </c>
      <c r="D5" s="619" t="s">
        <v>391</v>
      </c>
      <c r="E5" s="582" t="s">
        <v>48</v>
      </c>
      <c r="F5" s="581" t="s">
        <v>393</v>
      </c>
      <c r="G5" s="619" t="s">
        <v>391</v>
      </c>
      <c r="H5" s="582" t="s">
        <v>48</v>
      </c>
      <c r="I5" s="581" t="s">
        <v>393</v>
      </c>
      <c r="J5" s="619" t="s">
        <v>391</v>
      </c>
      <c r="K5" s="582" t="s">
        <v>48</v>
      </c>
      <c r="L5" s="581" t="s">
        <v>393</v>
      </c>
      <c r="M5" s="619" t="s">
        <v>391</v>
      </c>
      <c r="N5" s="582" t="s">
        <v>48</v>
      </c>
      <c r="O5" s="581" t="s">
        <v>393</v>
      </c>
      <c r="P5" s="619" t="s">
        <v>391</v>
      </c>
      <c r="Q5" s="582" t="s">
        <v>48</v>
      </c>
      <c r="R5" s="583" t="s">
        <v>393</v>
      </c>
      <c r="S5" s="619" t="s">
        <v>391</v>
      </c>
      <c r="T5" s="582" t="s">
        <v>48</v>
      </c>
    </row>
    <row r="6" spans="1:20" ht="15" x14ac:dyDescent="0.25">
      <c r="A6" s="43" t="s">
        <v>49</v>
      </c>
      <c r="B6" s="43" t="s">
        <v>394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395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396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397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398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399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900</v>
      </c>
      <c r="D12" s="44">
        <v>900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800</v>
      </c>
      <c r="Q12" s="45">
        <v>6.25</v>
      </c>
      <c r="R12" s="44">
        <v>800</v>
      </c>
      <c r="S12" s="44">
        <v>800</v>
      </c>
      <c r="T12" s="45">
        <v>0</v>
      </c>
    </row>
    <row r="13" spans="1:20" ht="15" x14ac:dyDescent="0.25">
      <c r="A13" s="43" t="s">
        <v>1</v>
      </c>
      <c r="B13" s="43" t="s">
        <v>400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401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402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403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404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405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900</v>
      </c>
      <c r="D19" s="44">
        <v>900</v>
      </c>
      <c r="E19" s="45">
        <v>0</v>
      </c>
      <c r="F19" s="43">
        <v>700</v>
      </c>
      <c r="G19" s="43">
        <v>680</v>
      </c>
      <c r="H19" s="45">
        <v>2.9411764705882351</v>
      </c>
      <c r="I19" s="44">
        <v>860</v>
      </c>
      <c r="J19" s="44">
        <v>860</v>
      </c>
      <c r="K19" s="45">
        <v>0</v>
      </c>
      <c r="L19" s="44" t="s">
        <v>84</v>
      </c>
      <c r="M19" s="44" t="s">
        <v>84</v>
      </c>
      <c r="N19" s="45" t="s">
        <v>84</v>
      </c>
      <c r="O19" s="44">
        <v>680</v>
      </c>
      <c r="P19" s="44" t="s">
        <v>84</v>
      </c>
      <c r="Q19" s="45" t="s">
        <v>84</v>
      </c>
      <c r="R19" s="44">
        <v>840</v>
      </c>
      <c r="S19" s="44">
        <v>700</v>
      </c>
      <c r="T19" s="45">
        <v>20</v>
      </c>
    </row>
    <row r="20" spans="1:20" ht="15" x14ac:dyDescent="0.25">
      <c r="A20" s="43" t="s">
        <v>1</v>
      </c>
      <c r="B20" s="43" t="s">
        <v>406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407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 t="s">
        <v>84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408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409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410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950</v>
      </c>
      <c r="D26" s="44">
        <v>950</v>
      </c>
      <c r="E26" s="45">
        <v>0</v>
      </c>
      <c r="F26" s="43" t="s">
        <v>84</v>
      </c>
      <c r="G26" s="43" t="s">
        <v>84</v>
      </c>
      <c r="H26" s="45" t="s">
        <v>84</v>
      </c>
      <c r="I26" s="44">
        <v>800</v>
      </c>
      <c r="J26" s="44">
        <v>800</v>
      </c>
      <c r="K26" s="45">
        <v>0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>
        <v>850</v>
      </c>
      <c r="S26" s="44">
        <v>850</v>
      </c>
      <c r="T26" s="45">
        <v>0</v>
      </c>
    </row>
    <row r="27" spans="1:20" ht="15" x14ac:dyDescent="0.25">
      <c r="A27" s="43" t="s">
        <v>4</v>
      </c>
      <c r="B27" s="43" t="s">
        <v>411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850</v>
      </c>
      <c r="D29" s="44">
        <v>800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750</v>
      </c>
      <c r="J29" s="44">
        <v>700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650</v>
      </c>
      <c r="Q29" s="45" t="s">
        <v>84</v>
      </c>
      <c r="R29" s="44">
        <v>750</v>
      </c>
      <c r="S29" s="44" t="s">
        <v>84</v>
      </c>
      <c r="T29" s="45" t="s">
        <v>84</v>
      </c>
    </row>
    <row r="30" spans="1:20" ht="15" x14ac:dyDescent="0.25">
      <c r="A30" s="43" t="s">
        <v>4</v>
      </c>
      <c r="B30" s="43" t="s">
        <v>412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413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414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415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416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1000</v>
      </c>
      <c r="D35" s="44">
        <v>1000</v>
      </c>
      <c r="E35" s="45">
        <v>0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850</v>
      </c>
      <c r="P35" s="44">
        <v>800</v>
      </c>
      <c r="Q35" s="45">
        <v>6.25</v>
      </c>
      <c r="R35" s="44">
        <v>850</v>
      </c>
      <c r="S35" s="44">
        <v>900</v>
      </c>
      <c r="T35" s="45">
        <v>-5.5555555555555554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800</v>
      </c>
      <c r="E36" s="45">
        <v>6.25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600</v>
      </c>
      <c r="P36" s="44">
        <v>600</v>
      </c>
      <c r="Q36" s="45">
        <v>0</v>
      </c>
      <c r="R36" s="44">
        <v>600</v>
      </c>
      <c r="S36" s="44">
        <v>600</v>
      </c>
      <c r="T36" s="45">
        <v>0</v>
      </c>
    </row>
    <row r="37" spans="1:20" ht="15" x14ac:dyDescent="0.25">
      <c r="A37" s="43" t="s">
        <v>2</v>
      </c>
      <c r="B37" s="43" t="s">
        <v>417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1050</v>
      </c>
      <c r="N38" s="45">
        <v>-4.7619047619047619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418</v>
      </c>
      <c r="C39" s="44" t="s">
        <v>84</v>
      </c>
      <c r="D39" s="44" t="s">
        <v>84</v>
      </c>
      <c r="E39" s="45" t="s">
        <v>84</v>
      </c>
      <c r="F39" s="43" t="s">
        <v>84</v>
      </c>
      <c r="G39" s="43" t="s">
        <v>84</v>
      </c>
      <c r="H39" s="45" t="s">
        <v>84</v>
      </c>
      <c r="I39" s="44" t="s">
        <v>84</v>
      </c>
      <c r="J39" s="44" t="s">
        <v>84</v>
      </c>
      <c r="K39" s="45" t="s">
        <v>84</v>
      </c>
      <c r="L39" s="44" t="s">
        <v>84</v>
      </c>
      <c r="M39" s="44" t="s">
        <v>84</v>
      </c>
      <c r="N39" s="45" t="s">
        <v>84</v>
      </c>
      <c r="O39" s="44" t="s">
        <v>84</v>
      </c>
      <c r="P39" s="44" t="s">
        <v>84</v>
      </c>
      <c r="Q39" s="45" t="s">
        <v>84</v>
      </c>
      <c r="R39" s="44" t="s">
        <v>84</v>
      </c>
      <c r="S39" s="44" t="s">
        <v>84</v>
      </c>
      <c r="T39" s="45" t="s">
        <v>84</v>
      </c>
    </row>
    <row r="40" spans="1:20" ht="15" x14ac:dyDescent="0.25">
      <c r="A40" s="43" t="s">
        <v>2</v>
      </c>
      <c r="B40" s="43" t="s">
        <v>419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>
        <v>850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>
        <v>800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>
        <v>750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800</v>
      </c>
      <c r="D42" s="44">
        <v>800</v>
      </c>
      <c r="E42" s="45">
        <v>0</v>
      </c>
      <c r="F42" s="43" t="s">
        <v>84</v>
      </c>
      <c r="G42" s="43">
        <v>500</v>
      </c>
      <c r="H42" s="45" t="s">
        <v>84</v>
      </c>
      <c r="I42" s="44">
        <v>650</v>
      </c>
      <c r="J42" s="44">
        <v>700</v>
      </c>
      <c r="K42" s="45">
        <v>-7.1428571428571423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630</v>
      </c>
      <c r="S42" s="44">
        <v>620</v>
      </c>
      <c r="T42" s="45">
        <v>1.6129032258064515</v>
      </c>
    </row>
    <row r="43" spans="1:20" ht="15" x14ac:dyDescent="0.25">
      <c r="A43" s="43" t="s">
        <v>2</v>
      </c>
      <c r="B43" s="43" t="s">
        <v>420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421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422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620</v>
      </c>
      <c r="D46" s="44">
        <v>650</v>
      </c>
      <c r="E46" s="45">
        <v>-4.6153846153846159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620</v>
      </c>
      <c r="K46" s="45">
        <v>-3.225806451612903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850</v>
      </c>
      <c r="D48" s="44">
        <v>850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800</v>
      </c>
      <c r="J48" s="44">
        <v>800</v>
      </c>
      <c r="K48" s="45">
        <v>0</v>
      </c>
      <c r="L48" s="44">
        <v>900</v>
      </c>
      <c r="M48" s="44">
        <v>900</v>
      </c>
      <c r="N48" s="45">
        <v>0</v>
      </c>
      <c r="O48" s="44">
        <v>700</v>
      </c>
      <c r="P48" s="44">
        <v>700</v>
      </c>
      <c r="Q48" s="45">
        <v>0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750</v>
      </c>
      <c r="D49" s="44">
        <v>750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700</v>
      </c>
      <c r="K49" s="45">
        <v>-14.285714285714285</v>
      </c>
      <c r="L49" s="44">
        <v>900</v>
      </c>
      <c r="M49" s="44">
        <v>900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1000</v>
      </c>
      <c r="D50" s="44">
        <v>1000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850</v>
      </c>
      <c r="J50" s="44">
        <v>850</v>
      </c>
      <c r="K50" s="45" t="s">
        <v>84</v>
      </c>
      <c r="L50" s="44">
        <v>1000</v>
      </c>
      <c r="M50" s="44">
        <v>1000</v>
      </c>
      <c r="N50" s="45" t="s">
        <v>84</v>
      </c>
      <c r="O50" s="44">
        <v>850</v>
      </c>
      <c r="P50" s="44">
        <v>850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423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424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900</v>
      </c>
      <c r="D53" s="44">
        <v>850</v>
      </c>
      <c r="E53" s="45">
        <v>5.8823529411764701</v>
      </c>
      <c r="F53" s="43" t="s">
        <v>84</v>
      </c>
      <c r="G53" s="43">
        <v>550</v>
      </c>
      <c r="H53" s="45" t="s">
        <v>84</v>
      </c>
      <c r="I53" s="44" t="s">
        <v>84</v>
      </c>
      <c r="J53" s="44">
        <v>850</v>
      </c>
      <c r="K53" s="45" t="s">
        <v>84</v>
      </c>
      <c r="L53" s="44" t="s">
        <v>84</v>
      </c>
      <c r="M53" s="44">
        <v>900</v>
      </c>
      <c r="N53" s="45" t="s">
        <v>84</v>
      </c>
      <c r="O53" s="44" t="s">
        <v>84</v>
      </c>
      <c r="P53" s="44">
        <v>650</v>
      </c>
      <c r="Q53" s="45" t="s">
        <v>84</v>
      </c>
      <c r="R53" s="44" t="s">
        <v>84</v>
      </c>
      <c r="S53" s="44">
        <v>650</v>
      </c>
      <c r="T53" s="45" t="s">
        <v>84</v>
      </c>
    </row>
    <row r="54" spans="1:20" ht="15" x14ac:dyDescent="0.25">
      <c r="A54" s="43" t="s">
        <v>7</v>
      </c>
      <c r="B54" s="43" t="s">
        <v>37</v>
      </c>
      <c r="C54" s="44">
        <v>875</v>
      </c>
      <c r="D54" s="44">
        <v>875</v>
      </c>
      <c r="E54" s="45">
        <v>0</v>
      </c>
      <c r="F54" s="43" t="s">
        <v>84</v>
      </c>
      <c r="G54" s="43" t="s">
        <v>84</v>
      </c>
      <c r="H54" s="45" t="s">
        <v>84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>
        <v>800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625</v>
      </c>
      <c r="D56" s="44">
        <v>750</v>
      </c>
      <c r="E56" s="45">
        <v>-16.666666666666664</v>
      </c>
      <c r="F56" s="43">
        <v>510</v>
      </c>
      <c r="G56" s="43">
        <v>525</v>
      </c>
      <c r="H56" s="45">
        <v>-2.8571428571428572</v>
      </c>
      <c r="I56" s="44">
        <v>525</v>
      </c>
      <c r="J56" s="44">
        <v>625</v>
      </c>
      <c r="K56" s="45">
        <v>-16</v>
      </c>
      <c r="L56" s="44">
        <v>650</v>
      </c>
      <c r="M56" s="44">
        <v>750</v>
      </c>
      <c r="N56" s="45">
        <v>-13.333333333333334</v>
      </c>
      <c r="O56" s="44">
        <v>450</v>
      </c>
      <c r="P56" s="44">
        <v>525</v>
      </c>
      <c r="Q56" s="45">
        <v>-14.285714285714285</v>
      </c>
      <c r="R56" s="44">
        <v>575</v>
      </c>
      <c r="S56" s="44">
        <v>575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800</v>
      </c>
      <c r="D57" s="44">
        <v>800</v>
      </c>
      <c r="E57" s="45">
        <v>0</v>
      </c>
      <c r="F57" s="43">
        <v>630</v>
      </c>
      <c r="G57" s="43">
        <v>650</v>
      </c>
      <c r="H57" s="45">
        <v>-3.0769230769230771</v>
      </c>
      <c r="I57" s="44">
        <v>750</v>
      </c>
      <c r="J57" s="44">
        <v>730</v>
      </c>
      <c r="K57" s="45">
        <v>2.7397260273972601</v>
      </c>
      <c r="L57" s="44">
        <v>800</v>
      </c>
      <c r="M57" s="44">
        <v>830</v>
      </c>
      <c r="N57" s="45">
        <v>-3.6144578313253009</v>
      </c>
      <c r="O57" s="44">
        <v>700</v>
      </c>
      <c r="P57" s="44">
        <v>700</v>
      </c>
      <c r="Q57" s="45">
        <v>0</v>
      </c>
      <c r="R57" s="44">
        <v>750</v>
      </c>
      <c r="S57" s="44">
        <v>750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850</v>
      </c>
      <c r="D58" s="44">
        <v>850</v>
      </c>
      <c r="E58" s="45">
        <v>0</v>
      </c>
      <c r="F58" s="43">
        <v>450</v>
      </c>
      <c r="G58" s="43">
        <v>500</v>
      </c>
      <c r="H58" s="45">
        <v>-10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600</v>
      </c>
      <c r="Q58" s="45">
        <v>-8.3333333333333321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 t="s">
        <v>84</v>
      </c>
      <c r="D59" s="44">
        <v>900</v>
      </c>
      <c r="E59" s="45" t="s">
        <v>84</v>
      </c>
      <c r="F59" s="43">
        <v>650</v>
      </c>
      <c r="G59" s="43">
        <v>650</v>
      </c>
      <c r="H59" s="45">
        <v>0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550</v>
      </c>
      <c r="S60" s="44">
        <v>550</v>
      </c>
      <c r="T60" s="45">
        <v>0</v>
      </c>
    </row>
    <row r="61" spans="1:20" ht="15" x14ac:dyDescent="0.25">
      <c r="A61" s="43" t="s">
        <v>7</v>
      </c>
      <c r="B61" s="43" t="s">
        <v>425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426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783.33</v>
      </c>
      <c r="D63" s="44">
        <v>800</v>
      </c>
      <c r="E63" s="45">
        <v>-2.0837499999999949</v>
      </c>
      <c r="F63" s="43">
        <v>600</v>
      </c>
      <c r="G63" s="43">
        <v>600</v>
      </c>
      <c r="H63" s="45">
        <v>0</v>
      </c>
      <c r="I63" s="44">
        <v>766.67</v>
      </c>
      <c r="J63" s="44">
        <v>766.67</v>
      </c>
      <c r="K63" s="45">
        <v>0</v>
      </c>
      <c r="L63" s="44">
        <v>900</v>
      </c>
      <c r="M63" s="44">
        <v>966.67</v>
      </c>
      <c r="N63" s="45">
        <v>-6.89687276940424</v>
      </c>
      <c r="O63" s="44">
        <v>625</v>
      </c>
      <c r="P63" s="44">
        <v>625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7</v>
      </c>
      <c r="B64" s="43" t="s">
        <v>427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650</v>
      </c>
      <c r="G65" s="43">
        <v>650</v>
      </c>
      <c r="H65" s="45">
        <v>0</v>
      </c>
      <c r="I65" s="44">
        <v>700</v>
      </c>
      <c r="J65" s="44">
        <v>700</v>
      </c>
      <c r="K65" s="45">
        <v>0</v>
      </c>
      <c r="L65" s="44">
        <v>800</v>
      </c>
      <c r="M65" s="44">
        <v>800</v>
      </c>
      <c r="N65" s="45">
        <v>0</v>
      </c>
      <c r="O65" s="44">
        <v>600</v>
      </c>
      <c r="P65" s="44">
        <v>600</v>
      </c>
      <c r="Q65" s="45">
        <v>0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700</v>
      </c>
      <c r="D66" s="44">
        <v>680</v>
      </c>
      <c r="E66" s="45">
        <v>2.9411764705882351</v>
      </c>
      <c r="F66" s="43">
        <v>500</v>
      </c>
      <c r="G66" s="43">
        <v>500</v>
      </c>
      <c r="H66" s="45">
        <v>0</v>
      </c>
      <c r="I66" s="44">
        <v>600</v>
      </c>
      <c r="J66" s="44">
        <v>580</v>
      </c>
      <c r="K66" s="45">
        <v>3.4482758620689653</v>
      </c>
      <c r="L66" s="44" t="s">
        <v>84</v>
      </c>
      <c r="M66" s="44" t="s">
        <v>84</v>
      </c>
      <c r="N66" s="45" t="s">
        <v>84</v>
      </c>
      <c r="O66" s="44">
        <v>550</v>
      </c>
      <c r="P66" s="44">
        <v>510</v>
      </c>
      <c r="Q66" s="45">
        <v>7.8431372549019605</v>
      </c>
      <c r="R66" s="44">
        <v>650</v>
      </c>
      <c r="S66" s="44">
        <v>600</v>
      </c>
      <c r="T66" s="45">
        <v>8.3333333333333321</v>
      </c>
    </row>
    <row r="67" spans="1:20" ht="15" x14ac:dyDescent="0.25">
      <c r="A67" s="43" t="s">
        <v>7</v>
      </c>
      <c r="B67" s="43" t="s">
        <v>428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429</v>
      </c>
      <c r="B68" s="43" t="s">
        <v>430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429</v>
      </c>
      <c r="B69" s="43" t="s">
        <v>431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432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850</v>
      </c>
      <c r="J71" s="44">
        <v>850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775</v>
      </c>
      <c r="P71" s="44">
        <v>775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433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434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435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700</v>
      </c>
      <c r="J76" s="44">
        <v>700</v>
      </c>
      <c r="K76" s="45">
        <v>0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700</v>
      </c>
      <c r="S76" s="44">
        <v>700</v>
      </c>
      <c r="T76" s="45">
        <v>0</v>
      </c>
    </row>
    <row r="77" spans="1:20" ht="15" x14ac:dyDescent="0.25">
      <c r="A77" s="43" t="s">
        <v>8</v>
      </c>
      <c r="B77" s="43" t="s">
        <v>436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900</v>
      </c>
      <c r="E78" s="45">
        <v>11.111111111111111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800</v>
      </c>
      <c r="M78" s="44">
        <v>800</v>
      </c>
      <c r="N78" s="45">
        <v>0</v>
      </c>
      <c r="O78" s="44" t="s">
        <v>84</v>
      </c>
      <c r="P78" s="44">
        <v>700</v>
      </c>
      <c r="Q78" s="45" t="s">
        <v>84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750</v>
      </c>
      <c r="D79" s="44">
        <v>800</v>
      </c>
      <c r="E79" s="45">
        <v>-6.25</v>
      </c>
      <c r="F79" s="43">
        <v>500</v>
      </c>
      <c r="G79" s="43">
        <v>575</v>
      </c>
      <c r="H79" s="45">
        <v>-13.043478260869565</v>
      </c>
      <c r="I79" s="44">
        <v>625</v>
      </c>
      <c r="J79" s="44">
        <v>725</v>
      </c>
      <c r="K79" s="45">
        <v>-13.793103448275861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575</v>
      </c>
      <c r="Q79" s="45">
        <v>-8.695652173913043</v>
      </c>
      <c r="R79" s="44">
        <v>575</v>
      </c>
      <c r="S79" s="44">
        <v>650</v>
      </c>
      <c r="T79" s="45">
        <v>-11.538461538461538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>
        <v>800</v>
      </c>
      <c r="E80" s="45">
        <v>0</v>
      </c>
      <c r="F80" s="43" t="s">
        <v>84</v>
      </c>
      <c r="G80" s="43" t="s">
        <v>84</v>
      </c>
      <c r="H80" s="45" t="s">
        <v>84</v>
      </c>
      <c r="I80" s="44">
        <v>750</v>
      </c>
      <c r="J80" s="44">
        <v>800</v>
      </c>
      <c r="K80" s="45">
        <v>-6.25</v>
      </c>
      <c r="L80" s="44" t="s">
        <v>84</v>
      </c>
      <c r="M80" s="44" t="s">
        <v>84</v>
      </c>
      <c r="N80" s="45" t="s">
        <v>84</v>
      </c>
      <c r="O80" s="44" t="s">
        <v>84</v>
      </c>
      <c r="P80" s="44">
        <v>600</v>
      </c>
      <c r="Q80" s="45" t="s">
        <v>84</v>
      </c>
      <c r="R80" s="44" t="s">
        <v>84</v>
      </c>
      <c r="S80" s="44" t="s">
        <v>84</v>
      </c>
      <c r="T80" s="45" t="s">
        <v>84</v>
      </c>
    </row>
    <row r="81" spans="1:20" ht="15" x14ac:dyDescent="0.25">
      <c r="A81" s="43" t="s">
        <v>9</v>
      </c>
      <c r="B81" s="43" t="s">
        <v>29</v>
      </c>
      <c r="C81" s="44">
        <v>850</v>
      </c>
      <c r="D81" s="44" t="s">
        <v>84</v>
      </c>
      <c r="E81" s="45" t="s">
        <v>84</v>
      </c>
      <c r="F81" s="43" t="s">
        <v>84</v>
      </c>
      <c r="G81" s="43" t="s">
        <v>84</v>
      </c>
      <c r="H81" s="45" t="s">
        <v>84</v>
      </c>
      <c r="I81" s="44">
        <v>800</v>
      </c>
      <c r="J81" s="44">
        <v>900</v>
      </c>
      <c r="K81" s="45">
        <v>-11.111111111111111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700</v>
      </c>
      <c r="Q81" s="45">
        <v>-7.1428571428571423</v>
      </c>
      <c r="R81" s="44">
        <v>650</v>
      </c>
      <c r="S81" s="44">
        <v>750</v>
      </c>
      <c r="T81" s="45">
        <v>-13.333333333333334</v>
      </c>
    </row>
    <row r="82" spans="1:20" ht="15" x14ac:dyDescent="0.25">
      <c r="A82" s="43" t="s">
        <v>9</v>
      </c>
      <c r="B82" s="43" t="s">
        <v>368</v>
      </c>
      <c r="C82" s="44">
        <v>850</v>
      </c>
      <c r="D82" s="44">
        <v>850</v>
      </c>
      <c r="E82" s="45">
        <v>0</v>
      </c>
      <c r="F82" s="43" t="s">
        <v>84</v>
      </c>
      <c r="G82" s="43" t="s">
        <v>84</v>
      </c>
      <c r="H82" s="45" t="s">
        <v>84</v>
      </c>
      <c r="I82" s="44" t="s">
        <v>84</v>
      </c>
      <c r="J82" s="44" t="s">
        <v>84</v>
      </c>
      <c r="K82" s="45" t="s">
        <v>84</v>
      </c>
      <c r="L82" s="44" t="s">
        <v>84</v>
      </c>
      <c r="M82" s="44" t="s">
        <v>84</v>
      </c>
      <c r="N82" s="45" t="s">
        <v>84</v>
      </c>
      <c r="O82" s="44" t="s">
        <v>84</v>
      </c>
      <c r="P82" s="44">
        <v>700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850</v>
      </c>
      <c r="D83" s="44">
        <v>850</v>
      </c>
      <c r="E83" s="45">
        <v>0</v>
      </c>
      <c r="F83" s="43" t="s">
        <v>84</v>
      </c>
      <c r="G83" s="43" t="s">
        <v>84</v>
      </c>
      <c r="H83" s="45" t="s">
        <v>84</v>
      </c>
      <c r="I83" s="44">
        <v>900</v>
      </c>
      <c r="J83" s="44">
        <v>900</v>
      </c>
      <c r="K83" s="45">
        <v>0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 t="s">
        <v>84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700</v>
      </c>
      <c r="E84" s="45">
        <v>-3.5714285714285712</v>
      </c>
      <c r="F84" s="43" t="s">
        <v>84</v>
      </c>
      <c r="G84" s="43">
        <v>700</v>
      </c>
      <c r="H84" s="45" t="s">
        <v>84</v>
      </c>
      <c r="I84" s="44">
        <v>675</v>
      </c>
      <c r="J84" s="44" t="s">
        <v>84</v>
      </c>
      <c r="K84" s="45" t="s">
        <v>84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600</v>
      </c>
      <c r="Q84" s="45">
        <v>-12.5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9</v>
      </c>
      <c r="B85" s="43" t="s">
        <v>369</v>
      </c>
      <c r="C85" s="44" t="s">
        <v>84</v>
      </c>
      <c r="D85" s="44" t="s">
        <v>84</v>
      </c>
      <c r="E85" s="45" t="s">
        <v>84</v>
      </c>
      <c r="F85" s="43" t="s">
        <v>84</v>
      </c>
      <c r="G85" s="43" t="s">
        <v>84</v>
      </c>
      <c r="H85" s="45" t="s">
        <v>84</v>
      </c>
      <c r="I85" s="44" t="s">
        <v>84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 t="s">
        <v>84</v>
      </c>
      <c r="Q85" s="45" t="s">
        <v>84</v>
      </c>
      <c r="R85" s="44" t="s">
        <v>84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437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438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439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440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441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442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443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444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915</v>
      </c>
      <c r="D94" s="44">
        <v>915</v>
      </c>
      <c r="E94" s="45">
        <v>0</v>
      </c>
      <c r="F94" s="43" t="s">
        <v>84</v>
      </c>
      <c r="G94" s="43" t="s">
        <v>84</v>
      </c>
      <c r="H94" s="45" t="s">
        <v>84</v>
      </c>
      <c r="I94" s="44">
        <v>790</v>
      </c>
      <c r="J94" s="44">
        <v>790</v>
      </c>
      <c r="K94" s="45">
        <v>0</v>
      </c>
      <c r="L94" s="44">
        <v>1000</v>
      </c>
      <c r="M94" s="44">
        <v>1000</v>
      </c>
      <c r="N94" s="45">
        <v>0</v>
      </c>
      <c r="O94" s="44">
        <v>700</v>
      </c>
      <c r="P94" s="44">
        <v>700</v>
      </c>
      <c r="Q94" s="45">
        <v>0</v>
      </c>
      <c r="R94" s="44">
        <v>725</v>
      </c>
      <c r="S94" s="44">
        <v>725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790</v>
      </c>
      <c r="D95" s="44">
        <v>900</v>
      </c>
      <c r="E95" s="45">
        <v>-12.222222222222221</v>
      </c>
      <c r="F95" s="43" t="s">
        <v>84</v>
      </c>
      <c r="G95" s="43" t="s">
        <v>84</v>
      </c>
      <c r="H95" s="45" t="s">
        <v>84</v>
      </c>
      <c r="I95" s="44">
        <v>680</v>
      </c>
      <c r="J95" s="44">
        <v>788</v>
      </c>
      <c r="K95" s="45">
        <v>-13.705583756345177</v>
      </c>
      <c r="L95" s="44">
        <v>950</v>
      </c>
      <c r="M95" s="44">
        <v>980</v>
      </c>
      <c r="N95" s="45">
        <v>-3.0612244897959182</v>
      </c>
      <c r="O95" s="44">
        <v>630</v>
      </c>
      <c r="P95" s="44">
        <v>680</v>
      </c>
      <c r="Q95" s="45">
        <v>-7.3529411764705888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817</v>
      </c>
      <c r="K97" s="45">
        <v>-2.0807833537331701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960</v>
      </c>
      <c r="E98" s="45">
        <v>0</v>
      </c>
      <c r="F98" s="43" t="s">
        <v>84</v>
      </c>
      <c r="G98" s="43" t="s">
        <v>84</v>
      </c>
      <c r="H98" s="45" t="s">
        <v>84</v>
      </c>
      <c r="I98" s="44" t="s">
        <v>358</v>
      </c>
      <c r="J98" s="44" t="s">
        <v>358</v>
      </c>
      <c r="K98" s="45" t="s">
        <v>84</v>
      </c>
      <c r="L98" s="44">
        <v>950</v>
      </c>
      <c r="M98" s="44">
        <v>950</v>
      </c>
      <c r="N98" s="45">
        <v>0</v>
      </c>
      <c r="O98" s="44">
        <v>925</v>
      </c>
      <c r="P98" s="44">
        <v>940</v>
      </c>
      <c r="Q98" s="45">
        <v>-1.5957446808510638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445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446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447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>
        <v>875</v>
      </c>
      <c r="E102" s="45" t="s">
        <v>84</v>
      </c>
      <c r="F102" s="43" t="s">
        <v>84</v>
      </c>
      <c r="G102" s="43">
        <v>583.33000000000004</v>
      </c>
      <c r="H102" s="45" t="s">
        <v>84</v>
      </c>
      <c r="I102" s="44" t="s">
        <v>84</v>
      </c>
      <c r="J102" s="44">
        <v>762.5</v>
      </c>
      <c r="K102" s="45" t="s">
        <v>84</v>
      </c>
      <c r="L102" s="44" t="s">
        <v>84</v>
      </c>
      <c r="M102" s="44">
        <v>933.33</v>
      </c>
      <c r="N102" s="45" t="s">
        <v>84</v>
      </c>
      <c r="O102" s="44" t="s">
        <v>84</v>
      </c>
      <c r="P102" s="44">
        <v>616.66999999999996</v>
      </c>
      <c r="Q102" s="45" t="s">
        <v>84</v>
      </c>
      <c r="R102" s="44" t="s">
        <v>84</v>
      </c>
      <c r="S102" s="44">
        <v>762.5</v>
      </c>
      <c r="T102" s="45" t="s">
        <v>84</v>
      </c>
    </row>
    <row r="103" spans="1:20" ht="15" x14ac:dyDescent="0.25">
      <c r="A103" s="43" t="s">
        <v>14</v>
      </c>
      <c r="B103" s="43" t="s">
        <v>448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449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640</v>
      </c>
      <c r="D105" s="44">
        <v>640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550</v>
      </c>
      <c r="K105" s="45">
        <v>0</v>
      </c>
      <c r="L105" s="44">
        <v>700</v>
      </c>
      <c r="M105" s="44">
        <v>700</v>
      </c>
      <c r="N105" s="45">
        <v>0</v>
      </c>
      <c r="O105" s="44">
        <v>450</v>
      </c>
      <c r="P105" s="44">
        <v>450</v>
      </c>
      <c r="Q105" s="45">
        <v>0</v>
      </c>
      <c r="R105" s="44">
        <v>550</v>
      </c>
      <c r="S105" s="44" t="s">
        <v>84</v>
      </c>
      <c r="T105" s="45" t="s">
        <v>84</v>
      </c>
    </row>
    <row r="106" spans="1:20" ht="15" x14ac:dyDescent="0.25">
      <c r="A106" s="43" t="s">
        <v>14</v>
      </c>
      <c r="B106" s="43" t="s">
        <v>450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451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452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680</v>
      </c>
      <c r="D109" s="44">
        <v>750</v>
      </c>
      <c r="E109" s="45">
        <v>-9.3333333333333339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 t="s">
        <v>84</v>
      </c>
      <c r="P109" s="44" t="s">
        <v>84</v>
      </c>
      <c r="Q109" s="45" t="s">
        <v>84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453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454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455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650</v>
      </c>
      <c r="G113" s="43">
        <v>650</v>
      </c>
      <c r="H113" s="45">
        <v>0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456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457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458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459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460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461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462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463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464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900</v>
      </c>
      <c r="D124" s="44">
        <v>900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600</v>
      </c>
      <c r="J124" s="44">
        <v>600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700</v>
      </c>
      <c r="S124" s="44">
        <v>700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850</v>
      </c>
      <c r="D125" s="44">
        <v>1000</v>
      </c>
      <c r="E125" s="45">
        <v>-15</v>
      </c>
      <c r="F125" s="43">
        <v>650</v>
      </c>
      <c r="G125" s="43">
        <v>650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465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800</v>
      </c>
      <c r="D127" s="44">
        <v>800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750</v>
      </c>
      <c r="P127" s="44">
        <v>750</v>
      </c>
      <c r="Q127" s="45">
        <v>0</v>
      </c>
      <c r="R127" s="44">
        <v>800</v>
      </c>
      <c r="S127" s="44">
        <v>800</v>
      </c>
      <c r="T127" s="45">
        <v>0</v>
      </c>
    </row>
    <row r="128" spans="1:20" ht="15" x14ac:dyDescent="0.25">
      <c r="A128" s="43" t="s">
        <v>32</v>
      </c>
      <c r="B128" s="43" t="s">
        <v>466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467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52" workbookViewId="0">
      <selection activeCell="P79" sqref="P79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363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137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38" t="s">
        <v>362</v>
      </c>
    </row>
    <row r="5" spans="1:14" ht="24.75" customHeight="1" thickBot="1" x14ac:dyDescent="0.25">
      <c r="A5" s="158" t="s">
        <v>67</v>
      </c>
      <c r="B5" s="159"/>
      <c r="C5" s="107" t="s">
        <v>138</v>
      </c>
      <c r="D5" s="108" t="s">
        <v>139</v>
      </c>
      <c r="E5" s="108" t="s">
        <v>140</v>
      </c>
      <c r="F5" s="108" t="s">
        <v>141</v>
      </c>
      <c r="G5" s="108" t="s">
        <v>142</v>
      </c>
      <c r="H5" s="108" t="s">
        <v>143</v>
      </c>
      <c r="I5" s="108" t="s">
        <v>144</v>
      </c>
      <c r="J5" s="108" t="s">
        <v>145</v>
      </c>
      <c r="K5" s="108" t="s">
        <v>146</v>
      </c>
      <c r="L5" s="108" t="s">
        <v>147</v>
      </c>
      <c r="M5" s="108" t="s">
        <v>148</v>
      </c>
      <c r="N5" s="109" t="s">
        <v>149</v>
      </c>
    </row>
    <row r="6" spans="1:14" x14ac:dyDescent="0.2">
      <c r="A6" s="110" t="s">
        <v>17</v>
      </c>
      <c r="B6" s="111" t="s">
        <v>70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71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18</v>
      </c>
      <c r="B8" s="116" t="s">
        <v>70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71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19</v>
      </c>
      <c r="B10" s="116" t="s">
        <v>70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71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106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26</v>
      </c>
      <c r="B13" s="116" t="s">
        <v>71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73</v>
      </c>
      <c r="B14" s="116" t="s">
        <v>70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71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71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67</v>
      </c>
      <c r="B18" s="159"/>
      <c r="C18" s="107" t="s">
        <v>150</v>
      </c>
      <c r="D18" s="108" t="s">
        <v>151</v>
      </c>
      <c r="E18" s="108" t="s">
        <v>152</v>
      </c>
      <c r="F18" s="108" t="s">
        <v>153</v>
      </c>
      <c r="G18" s="108" t="s">
        <v>154</v>
      </c>
      <c r="H18" s="108" t="s">
        <v>155</v>
      </c>
      <c r="I18" s="108" t="s">
        <v>156</v>
      </c>
      <c r="J18" s="108" t="s">
        <v>157</v>
      </c>
      <c r="K18" s="108" t="s">
        <v>158</v>
      </c>
      <c r="L18" s="108" t="s">
        <v>159</v>
      </c>
      <c r="M18" s="108" t="s">
        <v>160</v>
      </c>
      <c r="N18" s="109" t="s">
        <v>161</v>
      </c>
    </row>
    <row r="19" spans="1:14" x14ac:dyDescent="0.2">
      <c r="A19" s="110" t="s">
        <v>17</v>
      </c>
      <c r="B19" s="111" t="s">
        <v>70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71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18</v>
      </c>
      <c r="B21" s="116" t="s">
        <v>70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71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19</v>
      </c>
      <c r="B23" s="116" t="s">
        <v>70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71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106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26</v>
      </c>
      <c r="B26" s="116" t="s">
        <v>71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73</v>
      </c>
      <c r="B27" s="116" t="s">
        <v>70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71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71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698" t="s">
        <v>67</v>
      </c>
      <c r="B31" s="699"/>
      <c r="C31" s="107" t="s">
        <v>174</v>
      </c>
      <c r="D31" s="108" t="s">
        <v>175</v>
      </c>
      <c r="E31" s="108" t="s">
        <v>176</v>
      </c>
      <c r="F31" s="108" t="s">
        <v>177</v>
      </c>
      <c r="G31" s="108" t="s">
        <v>178</v>
      </c>
      <c r="H31" s="108" t="s">
        <v>179</v>
      </c>
      <c r="I31" s="108" t="s">
        <v>180</v>
      </c>
      <c r="J31" s="108" t="s">
        <v>181</v>
      </c>
      <c r="K31" s="108" t="s">
        <v>182</v>
      </c>
      <c r="L31" s="108" t="s">
        <v>183</v>
      </c>
      <c r="M31" s="108" t="s">
        <v>184</v>
      </c>
      <c r="N31" s="109" t="s">
        <v>185</v>
      </c>
    </row>
    <row r="32" spans="1:14" x14ac:dyDescent="0.2">
      <c r="A32" s="110" t="s">
        <v>17</v>
      </c>
      <c r="B32" s="111" t="s">
        <v>70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71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18</v>
      </c>
      <c r="B34" s="116" t="s">
        <v>70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71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19</v>
      </c>
      <c r="B36" s="116" t="s">
        <v>70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71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106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26</v>
      </c>
      <c r="B39" s="116" t="s">
        <v>71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73</v>
      </c>
      <c r="B40" s="116" t="s">
        <v>70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71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71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698" t="s">
        <v>67</v>
      </c>
      <c r="B44" s="699"/>
      <c r="C44" s="107" t="s">
        <v>197</v>
      </c>
      <c r="D44" s="108" t="s">
        <v>198</v>
      </c>
      <c r="E44" s="108" t="s">
        <v>199</v>
      </c>
      <c r="F44" s="172" t="s">
        <v>200</v>
      </c>
      <c r="G44" s="108" t="s">
        <v>201</v>
      </c>
      <c r="H44" s="108" t="s">
        <v>204</v>
      </c>
      <c r="I44" s="108" t="s">
        <v>208</v>
      </c>
      <c r="J44" s="108" t="s">
        <v>258</v>
      </c>
      <c r="K44" s="108" t="s">
        <v>260</v>
      </c>
      <c r="L44" s="108" t="s">
        <v>262</v>
      </c>
      <c r="M44" s="108" t="s">
        <v>263</v>
      </c>
      <c r="N44" s="109" t="s">
        <v>264</v>
      </c>
    </row>
    <row r="45" spans="1:14" x14ac:dyDescent="0.2">
      <c r="A45" s="110" t="s">
        <v>17</v>
      </c>
      <c r="B45" s="111" t="s">
        <v>70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71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18</v>
      </c>
      <c r="B47" s="116" t="s">
        <v>70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71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19</v>
      </c>
      <c r="B49" s="116" t="s">
        <v>70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71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106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26</v>
      </c>
      <c r="B52" s="116" t="s">
        <v>71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73</v>
      </c>
      <c r="B53" s="116" t="s">
        <v>70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71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71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698" t="s">
        <v>67</v>
      </c>
      <c r="B57" s="699"/>
      <c r="C57" s="108" t="s">
        <v>268</v>
      </c>
      <c r="D57" s="172" t="s">
        <v>269</v>
      </c>
      <c r="E57" s="172" t="s">
        <v>270</v>
      </c>
      <c r="F57" s="172" t="s">
        <v>271</v>
      </c>
      <c r="G57" s="172" t="s">
        <v>272</v>
      </c>
      <c r="H57" s="172" t="s">
        <v>273</v>
      </c>
      <c r="I57" s="172" t="s">
        <v>274</v>
      </c>
      <c r="J57" s="172" t="s">
        <v>275</v>
      </c>
      <c r="K57" s="172" t="s">
        <v>276</v>
      </c>
      <c r="L57" s="172" t="s">
        <v>277</v>
      </c>
      <c r="M57" s="172" t="s">
        <v>278</v>
      </c>
      <c r="N57" s="109" t="s">
        <v>279</v>
      </c>
    </row>
    <row r="58" spans="1:14" x14ac:dyDescent="0.2">
      <c r="A58" s="110" t="s">
        <v>17</v>
      </c>
      <c r="B58" s="111" t="s">
        <v>70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71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18</v>
      </c>
      <c r="B60" s="116" t="s">
        <v>70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71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19</v>
      </c>
      <c r="B62" s="116" t="s">
        <v>70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71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106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26</v>
      </c>
      <c r="B65" s="116" t="s">
        <v>71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73</v>
      </c>
      <c r="B66" s="116" t="s">
        <v>70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71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71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698" t="s">
        <v>67</v>
      </c>
      <c r="B70" s="699"/>
      <c r="C70" s="108" t="s">
        <v>333</v>
      </c>
      <c r="D70" s="172" t="s">
        <v>334</v>
      </c>
      <c r="E70" s="172" t="s">
        <v>335</v>
      </c>
      <c r="F70" s="108" t="s">
        <v>336</v>
      </c>
      <c r="G70" s="172" t="s">
        <v>337</v>
      </c>
      <c r="H70" s="172" t="s">
        <v>338</v>
      </c>
      <c r="I70" s="172" t="s">
        <v>339</v>
      </c>
      <c r="J70" s="172" t="s">
        <v>340</v>
      </c>
      <c r="K70" s="172" t="s">
        <v>341</v>
      </c>
      <c r="L70" s="172" t="s">
        <v>342</v>
      </c>
      <c r="M70" s="172" t="s">
        <v>343</v>
      </c>
      <c r="N70" s="109" t="s">
        <v>344</v>
      </c>
    </row>
    <row r="71" spans="1:14" x14ac:dyDescent="0.2">
      <c r="A71" s="110" t="s">
        <v>17</v>
      </c>
      <c r="B71" s="111" t="s">
        <v>70</v>
      </c>
      <c r="C71" s="113">
        <v>734.72199999999998</v>
      </c>
      <c r="D71" s="113">
        <v>752.05</v>
      </c>
      <c r="E71" s="548">
        <v>756.41</v>
      </c>
      <c r="F71" s="547">
        <v>814.12699999999995</v>
      </c>
      <c r="G71" s="113">
        <v>829.524</v>
      </c>
      <c r="H71" s="113">
        <v>824.09199999999998</v>
      </c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71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>
        <v>831.94399999999996</v>
      </c>
      <c r="I72" s="118"/>
      <c r="J72" s="118"/>
      <c r="K72" s="118"/>
      <c r="L72" s="118"/>
      <c r="M72" s="118"/>
      <c r="N72" s="119"/>
    </row>
    <row r="73" spans="1:14" x14ac:dyDescent="0.2">
      <c r="A73" s="120" t="s">
        <v>18</v>
      </c>
      <c r="B73" s="116" t="s">
        <v>70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>
        <v>549.39</v>
      </c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71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>
        <v>597.52700000000004</v>
      </c>
      <c r="I74" s="118"/>
      <c r="J74" s="118"/>
      <c r="K74" s="118"/>
      <c r="L74" s="118"/>
      <c r="M74" s="118"/>
      <c r="N74" s="119"/>
    </row>
    <row r="75" spans="1:14" x14ac:dyDescent="0.2">
      <c r="A75" s="120" t="s">
        <v>19</v>
      </c>
      <c r="B75" s="116" t="s">
        <v>70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>
        <v>644.24699999999996</v>
      </c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71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>
        <v>693.86300000000006</v>
      </c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106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>
        <v>777.38099999999997</v>
      </c>
      <c r="I77" s="118"/>
      <c r="J77" s="118"/>
      <c r="K77" s="118"/>
      <c r="L77" s="118"/>
      <c r="M77" s="118"/>
      <c r="N77" s="119"/>
    </row>
    <row r="78" spans="1:14" x14ac:dyDescent="0.2">
      <c r="A78" s="122" t="s">
        <v>26</v>
      </c>
      <c r="B78" s="116" t="s">
        <v>71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>
        <v>753.14700000000005</v>
      </c>
      <c r="I78" s="118"/>
      <c r="J78" s="118"/>
      <c r="K78" s="118"/>
      <c r="L78" s="118"/>
      <c r="M78" s="118"/>
      <c r="N78" s="119"/>
    </row>
    <row r="79" spans="1:14" x14ac:dyDescent="0.2">
      <c r="A79" s="120" t="s">
        <v>73</v>
      </c>
      <c r="B79" s="116" t="s">
        <v>70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>
        <v>646.88</v>
      </c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71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>
        <v>581.28200000000004</v>
      </c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71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>
        <v>699.45500000000004</v>
      </c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H26" sqref="H26"/>
    </sheetView>
  </sheetViews>
  <sheetFormatPr defaultRowHeight="15" x14ac:dyDescent="0.25"/>
  <cols>
    <col min="1" max="1" width="9.28515625" style="437" customWidth="1"/>
    <col min="2" max="2" width="11.28515625" style="437" customWidth="1"/>
    <col min="3" max="4" width="9.140625" style="437"/>
    <col min="5" max="5" width="10.28515625" style="437" customWidth="1"/>
    <col min="6" max="6" width="9.140625" style="437"/>
    <col min="7" max="7" width="10" style="437" bestFit="1" customWidth="1"/>
    <col min="8" max="8" width="9.140625" style="437"/>
    <col min="9" max="9" width="10.28515625" style="437" customWidth="1"/>
    <col min="10" max="10" width="10.140625" style="437" bestFit="1" customWidth="1"/>
    <col min="11" max="11" width="12.5703125" style="437" bestFit="1" customWidth="1"/>
    <col min="12" max="12" width="9.5703125" style="437" bestFit="1" customWidth="1"/>
    <col min="13" max="13" width="10.28515625" style="437" bestFit="1" customWidth="1"/>
    <col min="14" max="16384" width="9.140625" style="437"/>
  </cols>
  <sheetData>
    <row r="1" spans="1:13" ht="16.5" x14ac:dyDescent="0.25">
      <c r="A1" s="575" t="s">
        <v>329</v>
      </c>
    </row>
    <row r="2" spans="1:13" ht="16.5" x14ac:dyDescent="0.25">
      <c r="A2" s="575" t="s">
        <v>303</v>
      </c>
    </row>
    <row r="4" spans="1:13" ht="16.5" thickBot="1" x14ac:dyDescent="0.3">
      <c r="A4" s="438" t="s">
        <v>304</v>
      </c>
      <c r="C4" s="438"/>
      <c r="E4" s="439"/>
      <c r="F4" s="440"/>
    </row>
    <row r="5" spans="1:13" ht="15.75" thickBot="1" x14ac:dyDescent="0.3">
      <c r="A5" s="441" t="s">
        <v>305</v>
      </c>
      <c r="B5" s="442" t="s">
        <v>306</v>
      </c>
      <c r="C5" s="443" t="s">
        <v>307</v>
      </c>
      <c r="D5" s="443" t="s">
        <v>308</v>
      </c>
      <c r="E5" s="443" t="s">
        <v>309</v>
      </c>
      <c r="F5" s="443" t="s">
        <v>310</v>
      </c>
      <c r="G5" s="443" t="s">
        <v>311</v>
      </c>
      <c r="H5" s="443" t="s">
        <v>312</v>
      </c>
      <c r="I5" s="443" t="s">
        <v>313</v>
      </c>
      <c r="J5" s="443" t="s">
        <v>314</v>
      </c>
      <c r="K5" s="443" t="s">
        <v>315</v>
      </c>
      <c r="L5" s="443" t="s">
        <v>316</v>
      </c>
      <c r="M5" s="444" t="s">
        <v>317</v>
      </c>
    </row>
    <row r="6" spans="1:13" x14ac:dyDescent="0.25">
      <c r="A6" s="445" t="s">
        <v>318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7"/>
    </row>
    <row r="7" spans="1:13" ht="15.75" x14ac:dyDescent="0.25">
      <c r="A7" s="448" t="s">
        <v>319</v>
      </c>
      <c r="B7" s="449">
        <v>1338.3218245411072</v>
      </c>
      <c r="C7" s="450">
        <v>1357.9430655627848</v>
      </c>
      <c r="D7" s="450">
        <v>1335.5572602237244</v>
      </c>
      <c r="E7" s="450">
        <v>1371.8429900076403</v>
      </c>
      <c r="F7" s="450">
        <v>1302.3959387620675</v>
      </c>
      <c r="G7" s="450">
        <v>1346.5021057949773</v>
      </c>
      <c r="H7" s="450">
        <v>1304.1670145030978</v>
      </c>
      <c r="I7" s="450">
        <v>1266.1821654485741</v>
      </c>
      <c r="J7" s="450">
        <v>1268.9804947847354</v>
      </c>
      <c r="K7" s="450">
        <v>1271.3529433632077</v>
      </c>
      <c r="L7" s="450">
        <v>1299.4882092736766</v>
      </c>
      <c r="M7" s="451">
        <v>1288.3236836945621</v>
      </c>
    </row>
    <row r="8" spans="1:13" ht="15.75" x14ac:dyDescent="0.25">
      <c r="A8" s="448" t="s">
        <v>320</v>
      </c>
      <c r="B8" s="449">
        <v>1322.3723997200011</v>
      </c>
      <c r="C8" s="450">
        <v>1295.8668233901165</v>
      </c>
      <c r="D8" s="450">
        <v>1287.2278109975546</v>
      </c>
      <c r="E8" s="450">
        <v>1346.9318123959397</v>
      </c>
      <c r="F8" s="450">
        <v>1270.828904969876</v>
      </c>
      <c r="G8" s="450">
        <v>1311.9758995133486</v>
      </c>
      <c r="H8" s="450">
        <v>1324.6766104043393</v>
      </c>
      <c r="I8" s="450">
        <v>1327.8610761053171</v>
      </c>
      <c r="J8" s="450">
        <v>1353.7263564966929</v>
      </c>
      <c r="K8" s="450">
        <v>1403.4807779392881</v>
      </c>
      <c r="L8" s="450">
        <v>1435.993525358808</v>
      </c>
      <c r="M8" s="451">
        <v>1403.8267960231253</v>
      </c>
    </row>
    <row r="9" spans="1:13" ht="15.75" x14ac:dyDescent="0.25">
      <c r="A9" s="448" t="s">
        <v>321</v>
      </c>
      <c r="B9" s="449">
        <v>1487.8538757566942</v>
      </c>
      <c r="C9" s="450">
        <v>1455.566138738583</v>
      </c>
      <c r="D9" s="450">
        <v>1482.4525899349117</v>
      </c>
      <c r="E9" s="450">
        <v>1463.1305263879678</v>
      </c>
      <c r="F9" s="450">
        <v>1452.3896570589436</v>
      </c>
      <c r="G9" s="450">
        <v>1439.5109116057554</v>
      </c>
      <c r="H9" s="450">
        <v>1442.8876595385277</v>
      </c>
      <c r="I9" s="450">
        <v>1449.6690000000001</v>
      </c>
      <c r="J9" s="465">
        <v>1433.394</v>
      </c>
      <c r="K9" s="450">
        <v>1422.182</v>
      </c>
      <c r="L9" s="450">
        <v>1397.434</v>
      </c>
      <c r="M9" s="451">
        <v>1354.94</v>
      </c>
    </row>
    <row r="10" spans="1:13" ht="16.5" thickBot="1" x14ac:dyDescent="0.3">
      <c r="A10" s="461" t="s">
        <v>345</v>
      </c>
      <c r="B10" s="462">
        <v>1436.54</v>
      </c>
      <c r="C10" s="463">
        <v>1419.6610000000001</v>
      </c>
      <c r="D10" s="463">
        <v>1432.54</v>
      </c>
      <c r="E10" s="463">
        <v>1447.1020000000001</v>
      </c>
      <c r="F10" s="463">
        <v>1496.3309999999999</v>
      </c>
      <c r="G10" s="463">
        <v>1460.6679999999999</v>
      </c>
      <c r="H10" s="463"/>
      <c r="I10" s="463"/>
      <c r="J10" s="463"/>
      <c r="K10" s="463"/>
      <c r="L10" s="463"/>
      <c r="M10" s="464"/>
    </row>
    <row r="11" spans="1:13" ht="15.75" x14ac:dyDescent="0.25">
      <c r="A11" s="456" t="s">
        <v>322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8"/>
    </row>
    <row r="12" spans="1:13" ht="15.75" x14ac:dyDescent="0.25">
      <c r="A12" s="448" t="s">
        <v>319</v>
      </c>
      <c r="B12" s="449">
        <v>1325.3465230603476</v>
      </c>
      <c r="C12" s="450">
        <v>1400.5691916345811</v>
      </c>
      <c r="D12" s="450">
        <v>1411.6824230792981</v>
      </c>
      <c r="E12" s="450">
        <v>1545.4317727816288</v>
      </c>
      <c r="F12" s="450">
        <v>1360.7007934389185</v>
      </c>
      <c r="G12" s="450">
        <v>1405.5043456316077</v>
      </c>
      <c r="H12" s="450">
        <v>1483.6469565835814</v>
      </c>
      <c r="I12" s="450">
        <v>1585.5553292290201</v>
      </c>
      <c r="J12" s="450">
        <v>1625.2118508171659</v>
      </c>
      <c r="K12" s="450">
        <v>1589.8585553868734</v>
      </c>
      <c r="L12" s="450">
        <v>1587.9760734092836</v>
      </c>
      <c r="M12" s="451">
        <v>1638.6801903872308</v>
      </c>
    </row>
    <row r="13" spans="1:13" ht="15.75" x14ac:dyDescent="0.25">
      <c r="A13" s="448" t="s">
        <v>320</v>
      </c>
      <c r="B13" s="449">
        <v>1572.0791184484342</v>
      </c>
      <c r="C13" s="450">
        <v>1619.7314021479258</v>
      </c>
      <c r="D13" s="450">
        <v>1602.2741275477638</v>
      </c>
      <c r="E13" s="450">
        <v>1503.0582677105679</v>
      </c>
      <c r="F13" s="450">
        <v>1527.8577318693895</v>
      </c>
      <c r="G13" s="450">
        <v>1602.9026366896771</v>
      </c>
      <c r="H13" s="450">
        <v>1514.5402116937703</v>
      </c>
      <c r="I13" s="450">
        <v>1596.7974804147991</v>
      </c>
      <c r="J13" s="450">
        <v>1652.2558450792558</v>
      </c>
      <c r="K13" s="450">
        <v>1623.7542430387559</v>
      </c>
      <c r="L13" s="450">
        <v>1717.4497491983241</v>
      </c>
      <c r="M13" s="451">
        <v>1778.7957708443221</v>
      </c>
    </row>
    <row r="14" spans="1:13" ht="15.75" x14ac:dyDescent="0.25">
      <c r="A14" s="448" t="s">
        <v>321</v>
      </c>
      <c r="B14" s="449">
        <v>1740.4944717611543</v>
      </c>
      <c r="C14" s="450">
        <v>1722.4263179254558</v>
      </c>
      <c r="D14" s="450">
        <v>1765.4656006585067</v>
      </c>
      <c r="E14" s="450">
        <v>1706.4858962570027</v>
      </c>
      <c r="F14" s="450">
        <v>1744.4914688503873</v>
      </c>
      <c r="G14" s="450">
        <v>1697.9432368660898</v>
      </c>
      <c r="H14" s="450">
        <v>1678.2821219677564</v>
      </c>
      <c r="I14" s="450">
        <v>1663.8309999999999</v>
      </c>
      <c r="J14" s="450">
        <v>1689.23</v>
      </c>
      <c r="K14" s="450">
        <v>1662.7280000000001</v>
      </c>
      <c r="L14" s="450">
        <v>1729.42</v>
      </c>
      <c r="M14" s="451">
        <v>1733.691</v>
      </c>
    </row>
    <row r="15" spans="1:13" ht="16.5" thickBot="1" x14ac:dyDescent="0.3">
      <c r="A15" s="461" t="s">
        <v>345</v>
      </c>
      <c r="B15" s="462">
        <v>1654.2070000000001</v>
      </c>
      <c r="C15" s="463">
        <v>1706.62</v>
      </c>
      <c r="D15" s="463">
        <v>1735.7</v>
      </c>
      <c r="E15" s="463">
        <v>1738.357</v>
      </c>
      <c r="F15" s="463">
        <v>1779.79</v>
      </c>
      <c r="G15" s="463">
        <v>1680.2950000000001</v>
      </c>
      <c r="H15" s="463"/>
      <c r="I15" s="463"/>
      <c r="J15" s="463"/>
      <c r="K15" s="463"/>
      <c r="L15" s="463"/>
      <c r="M15" s="464"/>
    </row>
    <row r="16" spans="1:13" ht="15.75" x14ac:dyDescent="0.25">
      <c r="A16" s="456" t="s">
        <v>323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3" ht="15.75" x14ac:dyDescent="0.25">
      <c r="A17" s="448" t="s">
        <v>319</v>
      </c>
      <c r="B17" s="449">
        <v>1388.6559512895672</v>
      </c>
      <c r="C17" s="450">
        <v>1553.3362228772185</v>
      </c>
      <c r="D17" s="450">
        <v>1532.2706474100376</v>
      </c>
      <c r="E17" s="450">
        <v>1800.894656511721</v>
      </c>
      <c r="F17" s="450">
        <v>1483.8135541705458</v>
      </c>
      <c r="G17" s="450">
        <v>1507.9867653852384</v>
      </c>
      <c r="H17" s="450">
        <v>1529.3357366437851</v>
      </c>
      <c r="I17" s="450">
        <v>1532.3317113395137</v>
      </c>
      <c r="J17" s="450">
        <v>1558.9996575211726</v>
      </c>
      <c r="K17" s="450">
        <v>1482.2492656937025</v>
      </c>
      <c r="L17" s="450">
        <v>1516.2198366241059</v>
      </c>
      <c r="M17" s="451">
        <v>1553.6390401569613</v>
      </c>
    </row>
    <row r="18" spans="1:13" ht="15.75" x14ac:dyDescent="0.25">
      <c r="A18" s="448" t="s">
        <v>320</v>
      </c>
      <c r="B18" s="449">
        <v>1488.4037889160195</v>
      </c>
      <c r="C18" s="450">
        <v>1428.903418042906</v>
      </c>
      <c r="D18" s="450">
        <v>1539.3338799238115</v>
      </c>
      <c r="E18" s="450">
        <v>1422.3499823000604</v>
      </c>
      <c r="F18" s="450">
        <v>1350.9807452135494</v>
      </c>
      <c r="G18" s="450">
        <v>1424.5614050732831</v>
      </c>
      <c r="H18" s="450">
        <v>1405.3720161532256</v>
      </c>
      <c r="I18" s="450">
        <v>1393.4588634563199</v>
      </c>
      <c r="J18" s="450">
        <v>1433.829122153209</v>
      </c>
      <c r="K18" s="450">
        <v>1529.9761619288531</v>
      </c>
      <c r="L18" s="450">
        <v>1556.1068220392251</v>
      </c>
      <c r="M18" s="451">
        <v>1521.6919552208008</v>
      </c>
    </row>
    <row r="19" spans="1:13" ht="15.75" x14ac:dyDescent="0.25">
      <c r="A19" s="448" t="s">
        <v>321</v>
      </c>
      <c r="B19" s="449">
        <v>1531.1923526118692</v>
      </c>
      <c r="C19" s="450">
        <v>1490.6561728759739</v>
      </c>
      <c r="D19" s="450">
        <v>1569.9473211980958</v>
      </c>
      <c r="E19" s="450">
        <v>1534.6286406249994</v>
      </c>
      <c r="F19" s="450">
        <v>1530.0732501544501</v>
      </c>
      <c r="G19" s="450">
        <v>1534.5125893153045</v>
      </c>
      <c r="H19" s="450">
        <v>1498.5035918246574</v>
      </c>
      <c r="I19" s="450">
        <v>1527.4110000000001</v>
      </c>
      <c r="J19" s="450">
        <v>1529.24</v>
      </c>
      <c r="K19" s="450">
        <v>1484.336</v>
      </c>
      <c r="L19" s="450">
        <v>1440.4570000000001</v>
      </c>
      <c r="M19" s="451">
        <v>1431.6690000000001</v>
      </c>
    </row>
    <row r="20" spans="1:13" ht="16.5" thickBot="1" x14ac:dyDescent="0.3">
      <c r="A20" s="452" t="s">
        <v>345</v>
      </c>
      <c r="B20" s="453">
        <v>1429.9459999999999</v>
      </c>
      <c r="C20" s="454">
        <v>1364.2059999999999</v>
      </c>
      <c r="D20" s="454">
        <v>1663.98</v>
      </c>
      <c r="E20" s="454">
        <v>1497.627</v>
      </c>
      <c r="F20" s="454">
        <v>1528.876</v>
      </c>
      <c r="G20" s="454">
        <v>1499.7909999999999</v>
      </c>
      <c r="H20" s="454"/>
      <c r="I20" s="454"/>
      <c r="J20" s="454"/>
      <c r="K20" s="454"/>
      <c r="L20" s="454"/>
      <c r="M20" s="455"/>
    </row>
    <row r="38" spans="1:6" x14ac:dyDescent="0.25">
      <c r="A38" s="439"/>
      <c r="B38" s="440"/>
      <c r="E38" s="439"/>
      <c r="F38" s="440"/>
    </row>
    <row r="39" spans="1:6" x14ac:dyDescent="0.25">
      <c r="A39" s="439"/>
      <c r="B39" s="440"/>
      <c r="E39" s="439"/>
      <c r="F39" s="440"/>
    </row>
    <row r="40" spans="1:6" x14ac:dyDescent="0.25">
      <c r="A40" s="439"/>
      <c r="B40" s="440"/>
      <c r="E40" s="439"/>
      <c r="F40" s="440"/>
    </row>
    <row r="41" spans="1:6" x14ac:dyDescent="0.25">
      <c r="A41" s="439"/>
      <c r="B41" s="440"/>
      <c r="E41" s="439"/>
      <c r="F41" s="440"/>
    </row>
    <row r="42" spans="1:6" x14ac:dyDescent="0.25">
      <c r="A42" s="439"/>
      <c r="B42" s="440"/>
      <c r="E42" s="439"/>
      <c r="F42" s="440"/>
    </row>
    <row r="43" spans="1:6" x14ac:dyDescent="0.25">
      <c r="A43" s="439"/>
      <c r="B43" s="440"/>
      <c r="E43" s="439"/>
      <c r="F43" s="440"/>
    </row>
    <row r="44" spans="1:6" x14ac:dyDescent="0.25">
      <c r="A44" s="439"/>
      <c r="B44" s="440"/>
      <c r="E44" s="439"/>
      <c r="F44" s="440"/>
    </row>
    <row r="45" spans="1:6" x14ac:dyDescent="0.25">
      <c r="A45" s="439"/>
      <c r="B45" s="440"/>
      <c r="E45" s="439"/>
      <c r="F45" s="440"/>
    </row>
    <row r="46" spans="1:6" x14ac:dyDescent="0.25">
      <c r="A46" s="439"/>
      <c r="B46" s="440"/>
      <c r="E46" s="439"/>
      <c r="F46" s="440"/>
    </row>
    <row r="47" spans="1:6" x14ac:dyDescent="0.25">
      <c r="A47" s="439"/>
      <c r="B47" s="440"/>
      <c r="E47" s="439"/>
      <c r="F47" s="440"/>
    </row>
    <row r="48" spans="1:6" x14ac:dyDescent="0.25">
      <c r="A48" s="439"/>
      <c r="B48" s="440"/>
      <c r="E48" s="439"/>
      <c r="F48" s="440"/>
    </row>
    <row r="49" spans="1:6" x14ac:dyDescent="0.25">
      <c r="A49" s="439"/>
      <c r="B49" s="440"/>
      <c r="E49" s="439"/>
      <c r="F49" s="440"/>
    </row>
    <row r="50" spans="1:6" x14ac:dyDescent="0.25">
      <c r="A50" s="439"/>
      <c r="B50" s="440"/>
      <c r="E50" s="439"/>
      <c r="F50" s="440"/>
    </row>
    <row r="51" spans="1:6" x14ac:dyDescent="0.25">
      <c r="A51" s="439"/>
      <c r="B51" s="440"/>
      <c r="E51" s="439"/>
      <c r="F51" s="440"/>
    </row>
    <row r="52" spans="1:6" x14ac:dyDescent="0.25">
      <c r="A52" s="439"/>
      <c r="B52" s="440"/>
      <c r="E52" s="439"/>
      <c r="F52" s="440"/>
    </row>
    <row r="53" spans="1:6" x14ac:dyDescent="0.25">
      <c r="A53" s="439"/>
      <c r="B53" s="440"/>
      <c r="E53" s="439"/>
      <c r="F53" s="440"/>
    </row>
    <row r="54" spans="1:6" x14ac:dyDescent="0.25">
      <c r="A54" s="439"/>
      <c r="B54" s="440"/>
      <c r="E54" s="439"/>
      <c r="F54" s="440"/>
    </row>
    <row r="55" spans="1:6" x14ac:dyDescent="0.25">
      <c r="A55" s="439"/>
      <c r="B55" s="440"/>
      <c r="E55" s="439"/>
      <c r="F55" s="440"/>
    </row>
    <row r="56" spans="1:6" x14ac:dyDescent="0.25">
      <c r="A56" s="439"/>
      <c r="B56" s="440"/>
      <c r="E56" s="439"/>
      <c r="F56" s="440"/>
    </row>
    <row r="57" spans="1:6" x14ac:dyDescent="0.25">
      <c r="A57" s="439"/>
      <c r="B57" s="440"/>
      <c r="E57" s="439"/>
      <c r="F57" s="440"/>
    </row>
    <row r="58" spans="1:6" x14ac:dyDescent="0.25">
      <c r="A58" s="439"/>
      <c r="B58" s="440"/>
      <c r="E58" s="439"/>
      <c r="F58" s="440"/>
    </row>
    <row r="59" spans="1:6" x14ac:dyDescent="0.25">
      <c r="A59" s="439"/>
      <c r="B59" s="440"/>
      <c r="E59" s="439"/>
      <c r="F59" s="440"/>
    </row>
    <row r="60" spans="1:6" x14ac:dyDescent="0.25">
      <c r="A60" s="439"/>
      <c r="B60" s="440"/>
      <c r="E60" s="439"/>
      <c r="F60" s="440"/>
    </row>
    <row r="61" spans="1:6" x14ac:dyDescent="0.25">
      <c r="A61" s="439"/>
      <c r="B61" s="440"/>
      <c r="E61" s="439"/>
      <c r="F61" s="440"/>
    </row>
    <row r="62" spans="1:6" x14ac:dyDescent="0.25">
      <c r="A62" s="439"/>
      <c r="B62" s="440"/>
      <c r="E62" s="439"/>
      <c r="F62" s="440"/>
    </row>
    <row r="63" spans="1:6" x14ac:dyDescent="0.25">
      <c r="A63" s="439"/>
      <c r="B63" s="440"/>
      <c r="E63" s="439"/>
      <c r="F63" s="440"/>
    </row>
    <row r="64" spans="1:6" x14ac:dyDescent="0.25">
      <c r="A64" s="439"/>
      <c r="B64" s="440"/>
      <c r="E64" s="439"/>
      <c r="F64" s="440"/>
    </row>
    <row r="65" spans="1:6" x14ac:dyDescent="0.25">
      <c r="A65" s="439"/>
      <c r="B65" s="440"/>
      <c r="E65" s="439"/>
      <c r="F65" s="440"/>
    </row>
    <row r="66" spans="1:6" x14ac:dyDescent="0.25">
      <c r="A66" s="439"/>
      <c r="B66" s="440"/>
      <c r="E66" s="439"/>
      <c r="F66" s="440"/>
    </row>
    <row r="67" spans="1:6" x14ac:dyDescent="0.25">
      <c r="A67" s="439"/>
      <c r="B67" s="440"/>
      <c r="E67" s="439"/>
      <c r="F67" s="440"/>
    </row>
    <row r="68" spans="1:6" x14ac:dyDescent="0.25">
      <c r="A68" s="439"/>
      <c r="B68" s="440"/>
      <c r="E68" s="439"/>
      <c r="F68" s="440"/>
    </row>
    <row r="69" spans="1:6" x14ac:dyDescent="0.25">
      <c r="A69" s="439"/>
      <c r="B69" s="440"/>
      <c r="E69" s="439"/>
      <c r="F69" s="440"/>
    </row>
    <row r="70" spans="1:6" x14ac:dyDescent="0.25">
      <c r="A70" s="439"/>
      <c r="B70" s="440"/>
      <c r="E70" s="439"/>
      <c r="F70" s="440"/>
    </row>
    <row r="71" spans="1:6" x14ac:dyDescent="0.25">
      <c r="A71" s="439"/>
      <c r="B71" s="440"/>
      <c r="E71" s="439"/>
      <c r="F71" s="440"/>
    </row>
    <row r="72" spans="1:6" x14ac:dyDescent="0.25">
      <c r="A72" s="439"/>
      <c r="B72" s="440"/>
      <c r="E72" s="439"/>
      <c r="F72" s="440"/>
    </row>
    <row r="73" spans="1:6" x14ac:dyDescent="0.25">
      <c r="A73" s="439"/>
      <c r="B73" s="440"/>
      <c r="E73" s="439"/>
      <c r="F73" s="440"/>
    </row>
    <row r="74" spans="1:6" x14ac:dyDescent="0.25">
      <c r="A74" s="439"/>
      <c r="B74" s="440"/>
      <c r="E74" s="439"/>
      <c r="F74" s="440"/>
    </row>
    <row r="75" spans="1:6" x14ac:dyDescent="0.25">
      <c r="A75" s="439"/>
      <c r="B75" s="440"/>
      <c r="E75" s="439"/>
      <c r="F75" s="440"/>
    </row>
    <row r="76" spans="1:6" x14ac:dyDescent="0.25">
      <c r="A76" s="439"/>
      <c r="B76" s="440"/>
      <c r="E76" s="439"/>
      <c r="F76" s="440"/>
    </row>
    <row r="77" spans="1:6" x14ac:dyDescent="0.25">
      <c r="A77" s="439"/>
      <c r="B77" s="440"/>
      <c r="E77" s="439"/>
      <c r="F77" s="440"/>
    </row>
    <row r="78" spans="1:6" x14ac:dyDescent="0.25">
      <c r="A78" s="439"/>
      <c r="B78" s="440"/>
      <c r="E78" s="439"/>
      <c r="F78" s="440"/>
    </row>
    <row r="79" spans="1:6" x14ac:dyDescent="0.25">
      <c r="A79" s="439"/>
      <c r="B79" s="440"/>
      <c r="E79" s="439"/>
      <c r="F79" s="440"/>
    </row>
    <row r="80" spans="1:6" x14ac:dyDescent="0.25">
      <c r="A80" s="439"/>
      <c r="B80" s="440"/>
      <c r="E80" s="439"/>
      <c r="F80" s="440"/>
    </row>
    <row r="81" spans="1:6" x14ac:dyDescent="0.25">
      <c r="A81" s="439"/>
      <c r="B81" s="440"/>
      <c r="E81" s="439"/>
      <c r="F81" s="440"/>
    </row>
    <row r="82" spans="1:6" x14ac:dyDescent="0.25">
      <c r="A82" s="439"/>
      <c r="B82" s="440"/>
      <c r="E82" s="439"/>
      <c r="F82" s="440"/>
    </row>
    <row r="83" spans="1:6" x14ac:dyDescent="0.25">
      <c r="A83" s="439"/>
      <c r="B83" s="440"/>
      <c r="E83" s="439"/>
      <c r="F83" s="440"/>
    </row>
    <row r="84" spans="1:6" x14ac:dyDescent="0.25">
      <c r="A84" s="439"/>
      <c r="B84" s="440"/>
      <c r="E84" s="439"/>
      <c r="F84" s="440"/>
    </row>
    <row r="85" spans="1:6" x14ac:dyDescent="0.25">
      <c r="A85" s="439"/>
      <c r="B85" s="440"/>
      <c r="E85" s="439"/>
      <c r="F85" s="440"/>
    </row>
    <row r="86" spans="1:6" x14ac:dyDescent="0.25">
      <c r="A86" s="439"/>
      <c r="B86" s="440"/>
      <c r="E86" s="439"/>
      <c r="F86" s="440"/>
    </row>
    <row r="87" spans="1:6" x14ac:dyDescent="0.25">
      <c r="A87" s="439"/>
      <c r="B87" s="440"/>
      <c r="E87" s="439"/>
      <c r="F87" s="440"/>
    </row>
    <row r="88" spans="1:6" x14ac:dyDescent="0.25">
      <c r="A88" s="439"/>
      <c r="B88" s="440"/>
      <c r="E88" s="439"/>
      <c r="F88" s="440"/>
    </row>
    <row r="89" spans="1:6" x14ac:dyDescent="0.25">
      <c r="A89" s="439"/>
      <c r="B89" s="440"/>
      <c r="E89" s="439"/>
      <c r="F89" s="440"/>
    </row>
    <row r="90" spans="1:6" x14ac:dyDescent="0.25">
      <c r="A90" s="439"/>
      <c r="B90" s="440"/>
      <c r="E90" s="439"/>
      <c r="F90" s="440"/>
    </row>
    <row r="91" spans="1:6" x14ac:dyDescent="0.25">
      <c r="A91" s="439"/>
      <c r="B91" s="440"/>
      <c r="E91" s="439"/>
      <c r="F91" s="440"/>
    </row>
    <row r="92" spans="1:6" x14ac:dyDescent="0.25">
      <c r="A92" s="439"/>
      <c r="B92" s="440"/>
      <c r="E92" s="439"/>
      <c r="F92" s="440"/>
    </row>
    <row r="93" spans="1:6" x14ac:dyDescent="0.25">
      <c r="A93" s="439"/>
      <c r="B93" s="440"/>
      <c r="E93" s="439"/>
      <c r="F93" s="440"/>
    </row>
    <row r="94" spans="1:6" x14ac:dyDescent="0.25">
      <c r="A94" s="439"/>
      <c r="B94" s="440"/>
      <c r="E94" s="439"/>
      <c r="F94" s="440"/>
    </row>
    <row r="95" spans="1:6" x14ac:dyDescent="0.25">
      <c r="A95" s="439"/>
      <c r="B95" s="440"/>
      <c r="E95" s="439"/>
      <c r="F95" s="440"/>
    </row>
    <row r="96" spans="1:6" x14ac:dyDescent="0.25">
      <c r="A96" s="439"/>
      <c r="B96" s="440"/>
      <c r="E96" s="439"/>
      <c r="F96" s="440"/>
    </row>
    <row r="97" spans="1:6" x14ac:dyDescent="0.25">
      <c r="A97" s="439"/>
      <c r="B97" s="440"/>
      <c r="E97" s="439"/>
      <c r="F97" s="440"/>
    </row>
    <row r="98" spans="1:6" x14ac:dyDescent="0.25">
      <c r="A98" s="439"/>
      <c r="B98" s="440"/>
      <c r="E98" s="439"/>
      <c r="F98" s="440"/>
    </row>
    <row r="99" spans="1:6" x14ac:dyDescent="0.25">
      <c r="A99" s="439"/>
      <c r="B99" s="440"/>
      <c r="E99" s="439"/>
      <c r="F99" s="440"/>
    </row>
    <row r="100" spans="1:6" x14ac:dyDescent="0.25">
      <c r="A100" s="439"/>
      <c r="B100" s="440"/>
      <c r="E100" s="439"/>
      <c r="F100" s="440"/>
    </row>
    <row r="101" spans="1:6" x14ac:dyDescent="0.25">
      <c r="A101" s="439"/>
      <c r="B101" s="440"/>
      <c r="E101" s="439"/>
      <c r="F101" s="440"/>
    </row>
    <row r="102" spans="1:6" x14ac:dyDescent="0.25">
      <c r="A102" s="439"/>
      <c r="B102" s="440"/>
      <c r="E102" s="439"/>
      <c r="F102" s="440"/>
    </row>
    <row r="103" spans="1:6" x14ac:dyDescent="0.25">
      <c r="A103" s="439"/>
      <c r="B103" s="440"/>
      <c r="E103" s="439"/>
      <c r="F103" s="440"/>
    </row>
    <row r="104" spans="1:6" x14ac:dyDescent="0.25">
      <c r="A104" s="439"/>
      <c r="B104" s="440"/>
      <c r="E104" s="439"/>
      <c r="F104" s="440"/>
    </row>
    <row r="105" spans="1:6" x14ac:dyDescent="0.25">
      <c r="A105" s="439"/>
      <c r="B105" s="440"/>
      <c r="E105" s="439"/>
      <c r="F105" s="440"/>
    </row>
    <row r="106" spans="1:6" x14ac:dyDescent="0.25">
      <c r="A106" s="439"/>
      <c r="B106" s="440"/>
      <c r="E106" s="439"/>
      <c r="F106" s="440"/>
    </row>
    <row r="107" spans="1:6" x14ac:dyDescent="0.25">
      <c r="A107" s="439"/>
      <c r="B107" s="440"/>
      <c r="E107" s="439"/>
      <c r="F107" s="440"/>
    </row>
    <row r="108" spans="1:6" x14ac:dyDescent="0.25">
      <c r="A108" s="439"/>
      <c r="B108" s="440"/>
      <c r="E108" s="439"/>
      <c r="F108" s="440"/>
    </row>
    <row r="109" spans="1:6" x14ac:dyDescent="0.25">
      <c r="A109" s="439"/>
      <c r="B109" s="440"/>
      <c r="E109" s="439"/>
      <c r="F109" s="440"/>
    </row>
    <row r="110" spans="1:6" x14ac:dyDescent="0.25">
      <c r="A110" s="439"/>
      <c r="B110" s="440"/>
      <c r="E110" s="439"/>
      <c r="F110" s="440"/>
    </row>
    <row r="111" spans="1:6" x14ac:dyDescent="0.25">
      <c r="A111" s="439"/>
      <c r="B111" s="440"/>
      <c r="E111" s="439"/>
      <c r="F111" s="440"/>
    </row>
    <row r="112" spans="1:6" x14ac:dyDescent="0.25">
      <c r="A112" s="439"/>
      <c r="B112" s="440"/>
      <c r="E112" s="439"/>
      <c r="F112" s="440"/>
    </row>
    <row r="113" spans="1:6" x14ac:dyDescent="0.25">
      <c r="A113" s="439"/>
      <c r="B113" s="440"/>
      <c r="E113" s="439"/>
      <c r="F113" s="440"/>
    </row>
    <row r="114" spans="1:6" x14ac:dyDescent="0.25">
      <c r="A114" s="439"/>
      <c r="B114" s="440"/>
      <c r="E114" s="439"/>
      <c r="F114" s="440"/>
    </row>
    <row r="115" spans="1:6" x14ac:dyDescent="0.25">
      <c r="A115" s="439"/>
      <c r="B115" s="440"/>
      <c r="E115" s="439"/>
      <c r="F115" s="440"/>
    </row>
    <row r="116" spans="1:6" x14ac:dyDescent="0.25">
      <c r="A116" s="439"/>
      <c r="B116" s="440"/>
      <c r="E116" s="439"/>
      <c r="F116" s="440"/>
    </row>
    <row r="117" spans="1:6" x14ac:dyDescent="0.25">
      <c r="A117" s="439"/>
      <c r="B117" s="440"/>
      <c r="E117" s="439"/>
      <c r="F117" s="440"/>
    </row>
    <row r="118" spans="1:6" x14ac:dyDescent="0.25">
      <c r="A118" s="439"/>
      <c r="B118" s="440"/>
      <c r="E118" s="439"/>
      <c r="F118" s="440"/>
    </row>
    <row r="119" spans="1:6" x14ac:dyDescent="0.25">
      <c r="A119" s="439"/>
      <c r="B119" s="440"/>
      <c r="E119" s="439"/>
      <c r="F119" s="440"/>
    </row>
    <row r="120" spans="1:6" x14ac:dyDescent="0.25">
      <c r="A120" s="439"/>
      <c r="B120" s="440"/>
      <c r="E120" s="439"/>
      <c r="F120" s="440"/>
    </row>
    <row r="121" spans="1:6" x14ac:dyDescent="0.25">
      <c r="A121" s="439"/>
      <c r="B121" s="440"/>
      <c r="E121" s="439"/>
      <c r="F121" s="440"/>
    </row>
    <row r="122" spans="1:6" x14ac:dyDescent="0.25">
      <c r="A122" s="439"/>
      <c r="B122" s="440"/>
      <c r="E122" s="439"/>
      <c r="F122" s="440"/>
    </row>
    <row r="123" spans="1:6" x14ac:dyDescent="0.25">
      <c r="A123" s="439"/>
      <c r="B123" s="440"/>
      <c r="E123" s="439"/>
      <c r="F123" s="440"/>
    </row>
    <row r="124" spans="1:6" x14ac:dyDescent="0.25">
      <c r="A124" s="439"/>
      <c r="B124" s="440"/>
      <c r="E124" s="439"/>
      <c r="F124" s="440"/>
    </row>
    <row r="125" spans="1:6" x14ac:dyDescent="0.25">
      <c r="A125" s="439"/>
      <c r="B125" s="440"/>
      <c r="E125" s="439"/>
      <c r="F125" s="440"/>
    </row>
    <row r="126" spans="1:6" x14ac:dyDescent="0.25">
      <c r="A126" s="439"/>
      <c r="B126" s="440"/>
      <c r="E126" s="439"/>
      <c r="F126" s="440"/>
    </row>
    <row r="127" spans="1:6" x14ac:dyDescent="0.25">
      <c r="A127" s="439"/>
      <c r="B127" s="440"/>
      <c r="E127" s="439"/>
      <c r="F127" s="440"/>
    </row>
    <row r="128" spans="1:6" x14ac:dyDescent="0.25">
      <c r="A128" s="439"/>
      <c r="B128" s="440"/>
      <c r="E128" s="439"/>
      <c r="F128" s="440"/>
    </row>
    <row r="129" spans="1:6" x14ac:dyDescent="0.25">
      <c r="A129" s="439"/>
      <c r="B129" s="440"/>
      <c r="E129" s="439"/>
      <c r="F129" s="440"/>
    </row>
    <row r="130" spans="1:6" x14ac:dyDescent="0.25">
      <c r="A130" s="439"/>
      <c r="B130" s="440"/>
      <c r="E130" s="439"/>
      <c r="F130" s="4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F26" sqref="F26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663"/>
      <c r="C5" s="669" t="s">
        <v>120</v>
      </c>
      <c r="D5" s="396"/>
      <c r="E5" s="396"/>
      <c r="F5" s="398"/>
      <c r="G5" s="669" t="s">
        <v>121</v>
      </c>
      <c r="H5" s="396"/>
      <c r="I5" s="396"/>
      <c r="J5" s="398"/>
      <c r="K5" s="658" t="s">
        <v>122</v>
      </c>
      <c r="L5" s="398"/>
    </row>
    <row r="6" spans="1:12" customFormat="1" ht="14.25" x14ac:dyDescent="0.2">
      <c r="A6" s="88" t="s">
        <v>123</v>
      </c>
      <c r="B6" s="664" t="s">
        <v>124</v>
      </c>
      <c r="C6" s="670" t="s">
        <v>125</v>
      </c>
      <c r="D6" s="399"/>
      <c r="E6" s="399" t="s">
        <v>126</v>
      </c>
      <c r="F6" s="401"/>
      <c r="G6" s="670" t="s">
        <v>125</v>
      </c>
      <c r="H6" s="399"/>
      <c r="I6" s="399" t="s">
        <v>126</v>
      </c>
      <c r="J6" s="401"/>
      <c r="K6" s="659" t="s">
        <v>125</v>
      </c>
      <c r="L6" s="401"/>
    </row>
    <row r="7" spans="1:12" customFormat="1" ht="14.25" thickBot="1" x14ac:dyDescent="0.3">
      <c r="A7" s="90"/>
      <c r="B7" s="665"/>
      <c r="C7" s="671" t="s">
        <v>370</v>
      </c>
      <c r="D7" s="403" t="s">
        <v>371</v>
      </c>
      <c r="E7" s="402" t="s">
        <v>370</v>
      </c>
      <c r="F7" s="405" t="s">
        <v>371</v>
      </c>
      <c r="G7" s="671" t="s">
        <v>370</v>
      </c>
      <c r="H7" s="403" t="s">
        <v>371</v>
      </c>
      <c r="I7" s="402" t="s">
        <v>370</v>
      </c>
      <c r="J7" s="405" t="s">
        <v>371</v>
      </c>
      <c r="K7" s="660" t="s">
        <v>370</v>
      </c>
      <c r="L7" s="405" t="s">
        <v>371</v>
      </c>
    </row>
    <row r="8" spans="1:12" customFormat="1" ht="14.25" x14ac:dyDescent="0.2">
      <c r="A8" s="406" t="s">
        <v>136</v>
      </c>
      <c r="B8" s="666"/>
      <c r="C8" s="672">
        <v>259119.04399999999</v>
      </c>
      <c r="D8" s="409">
        <v>756270.7570000001</v>
      </c>
      <c r="E8" s="408">
        <v>1244955.8059999999</v>
      </c>
      <c r="F8" s="425">
        <v>3857222.9779999997</v>
      </c>
      <c r="G8" s="672">
        <v>191363.03</v>
      </c>
      <c r="H8" s="409">
        <v>180610.212</v>
      </c>
      <c r="I8" s="408">
        <v>620865.90500000003</v>
      </c>
      <c r="J8" s="425">
        <v>634298.07300000009</v>
      </c>
      <c r="K8" s="411">
        <v>67756.013999999996</v>
      </c>
      <c r="L8" s="410">
        <v>575660.54500000016</v>
      </c>
    </row>
    <row r="9" spans="1:12" customFormat="1" x14ac:dyDescent="0.2">
      <c r="A9" s="661" t="s">
        <v>127</v>
      </c>
      <c r="B9" s="667" t="s">
        <v>128</v>
      </c>
      <c r="C9" s="673">
        <v>121181.48299999999</v>
      </c>
      <c r="D9" s="413">
        <v>483820.54399999999</v>
      </c>
      <c r="E9" s="412">
        <v>595889.97</v>
      </c>
      <c r="F9" s="426">
        <v>2403447.7030000002</v>
      </c>
      <c r="G9" s="673">
        <v>47612.264000000003</v>
      </c>
      <c r="H9" s="413">
        <v>70549.741999999998</v>
      </c>
      <c r="I9" s="412">
        <v>241151.26300000001</v>
      </c>
      <c r="J9" s="426">
        <v>378436.10700000002</v>
      </c>
      <c r="K9" s="423">
        <v>73569.218999999983</v>
      </c>
      <c r="L9" s="415">
        <v>413270.80200000003</v>
      </c>
    </row>
    <row r="10" spans="1:12" customFormat="1" x14ac:dyDescent="0.2">
      <c r="A10" s="661" t="s">
        <v>129</v>
      </c>
      <c r="B10" s="667" t="s">
        <v>18</v>
      </c>
      <c r="C10" s="673">
        <v>28923.581999999999</v>
      </c>
      <c r="D10" s="413">
        <v>61260.425999999999</v>
      </c>
      <c r="E10" s="412">
        <v>152284.927</v>
      </c>
      <c r="F10" s="426">
        <v>388247.82</v>
      </c>
      <c r="G10" s="673">
        <v>1007.47</v>
      </c>
      <c r="H10" s="413">
        <v>218.74299999999999</v>
      </c>
      <c r="I10" s="412">
        <v>6710.57</v>
      </c>
      <c r="J10" s="426">
        <v>1240.932</v>
      </c>
      <c r="K10" s="423">
        <v>27916.111999999997</v>
      </c>
      <c r="L10" s="415">
        <v>61041.682999999997</v>
      </c>
    </row>
    <row r="11" spans="1:12" customFormat="1" x14ac:dyDescent="0.2">
      <c r="A11" s="661" t="s">
        <v>130</v>
      </c>
      <c r="B11" s="667" t="s">
        <v>19</v>
      </c>
      <c r="C11" s="673">
        <v>1696.097</v>
      </c>
      <c r="D11" s="413">
        <v>8166.643</v>
      </c>
      <c r="E11" s="412">
        <v>5964.4650000000001</v>
      </c>
      <c r="F11" s="426">
        <v>43714.135999999999</v>
      </c>
      <c r="G11" s="673">
        <v>20838.684000000001</v>
      </c>
      <c r="H11" s="413">
        <v>16749.495999999999</v>
      </c>
      <c r="I11" s="412">
        <v>92653.028000000006</v>
      </c>
      <c r="J11" s="426">
        <v>91384.475000000006</v>
      </c>
      <c r="K11" s="423">
        <v>-19142.587</v>
      </c>
      <c r="L11" s="415">
        <v>-8582.8529999999992</v>
      </c>
    </row>
    <row r="12" spans="1:12" customFormat="1" x14ac:dyDescent="0.2">
      <c r="A12" s="661" t="s">
        <v>131</v>
      </c>
      <c r="B12" s="667" t="s">
        <v>73</v>
      </c>
      <c r="C12" s="673">
        <v>8212.1200000000008</v>
      </c>
      <c r="D12" s="413">
        <v>8408.3070000000007</v>
      </c>
      <c r="E12" s="412">
        <v>35205.188999999998</v>
      </c>
      <c r="F12" s="426">
        <v>39243.447999999997</v>
      </c>
      <c r="G12" s="673">
        <v>363.697</v>
      </c>
      <c r="H12" s="413">
        <v>1369.2560000000001</v>
      </c>
      <c r="I12" s="412">
        <v>1584.9469999999999</v>
      </c>
      <c r="J12" s="426">
        <v>6798.7529999999997</v>
      </c>
      <c r="K12" s="423">
        <v>7848.4230000000007</v>
      </c>
      <c r="L12" s="415">
        <v>7039.0510000000004</v>
      </c>
    </row>
    <row r="13" spans="1:12" customFormat="1" x14ac:dyDescent="0.2">
      <c r="A13" s="661" t="s">
        <v>132</v>
      </c>
      <c r="B13" s="667" t="s">
        <v>133</v>
      </c>
      <c r="C13" s="673">
        <v>71376.149999999994</v>
      </c>
      <c r="D13" s="413">
        <v>114427.538</v>
      </c>
      <c r="E13" s="412">
        <v>351337.60200000001</v>
      </c>
      <c r="F13" s="426">
        <v>585133.62800000003</v>
      </c>
      <c r="G13" s="673">
        <v>102772.349</v>
      </c>
      <c r="H13" s="413">
        <v>75436.789999999994</v>
      </c>
      <c r="I13" s="412">
        <v>231065.23699999999</v>
      </c>
      <c r="J13" s="426">
        <v>118160.054</v>
      </c>
      <c r="K13" s="423">
        <v>-31396.199000000008</v>
      </c>
      <c r="L13" s="415">
        <v>38990.748000000007</v>
      </c>
    </row>
    <row r="14" spans="1:12" customFormat="1" x14ac:dyDescent="0.2">
      <c r="A14" s="661" t="s">
        <v>259</v>
      </c>
      <c r="B14" s="667" t="s">
        <v>267</v>
      </c>
      <c r="C14" s="673">
        <v>14675.261</v>
      </c>
      <c r="D14" s="413">
        <v>64922.35</v>
      </c>
      <c r="E14" s="412">
        <v>64855.196000000004</v>
      </c>
      <c r="F14" s="426">
        <v>351033.848</v>
      </c>
      <c r="G14" s="673">
        <v>5276.2089999999998</v>
      </c>
      <c r="H14" s="413">
        <v>3688.6509999999998</v>
      </c>
      <c r="I14" s="412">
        <v>16038.179</v>
      </c>
      <c r="J14" s="426">
        <v>10425.968999999999</v>
      </c>
      <c r="K14" s="423">
        <v>9399.0519999999997</v>
      </c>
      <c r="L14" s="415">
        <v>61233.699000000001</v>
      </c>
    </row>
    <row r="15" spans="1:12" ht="13.5" thickBot="1" x14ac:dyDescent="0.25">
      <c r="A15" s="662" t="s">
        <v>134</v>
      </c>
      <c r="B15" s="668" t="s">
        <v>135</v>
      </c>
      <c r="C15" s="674">
        <v>13054.351000000001</v>
      </c>
      <c r="D15" s="419">
        <v>15264.949000000001</v>
      </c>
      <c r="E15" s="418">
        <v>39418.457000000002</v>
      </c>
      <c r="F15" s="427">
        <v>46402.394999999997</v>
      </c>
      <c r="G15" s="674">
        <v>13492.357</v>
      </c>
      <c r="H15" s="419">
        <v>12597.534</v>
      </c>
      <c r="I15" s="418">
        <v>31662.681</v>
      </c>
      <c r="J15" s="427">
        <v>27851.782999999999</v>
      </c>
      <c r="K15" s="424">
        <v>-438.0059999999994</v>
      </c>
      <c r="L15" s="421">
        <v>2667.4150000000009</v>
      </c>
    </row>
    <row r="16" spans="1:12" ht="7.5" customHeight="1" x14ac:dyDescent="0.2">
      <c r="B16" s="84"/>
    </row>
    <row r="17" spans="1:13" x14ac:dyDescent="0.2">
      <c r="A17" s="157" t="s">
        <v>192</v>
      </c>
    </row>
    <row r="18" spans="1:13" x14ac:dyDescent="0.2">
      <c r="K18" s="392"/>
      <c r="L18" s="39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" sqref="P2"/>
    </sheetView>
  </sheetViews>
  <sheetFormatPr defaultRowHeight="12.75" x14ac:dyDescent="0.2"/>
  <cols>
    <col min="1" max="1" width="18.28515625" style="131" customWidth="1"/>
    <col min="2" max="2" width="10.7109375" style="131" customWidth="1"/>
    <col min="3" max="3" width="9.85546875" style="131" bestFit="1" customWidth="1"/>
    <col min="4" max="4" width="14.5703125" style="131" bestFit="1" customWidth="1"/>
    <col min="5" max="5" width="11.42578125" style="131" customWidth="1"/>
    <col min="6" max="6" width="9.85546875" style="131" bestFit="1" customWidth="1"/>
    <col min="7" max="7" width="4.42578125" style="131" customWidth="1"/>
    <col min="8" max="8" width="6.42578125" style="131" customWidth="1"/>
    <col min="9" max="9" width="16.28515625" style="131" customWidth="1"/>
    <col min="10" max="10" width="11.28515625" style="131" customWidth="1"/>
    <col min="11" max="11" width="9.85546875" style="131" bestFit="1" customWidth="1"/>
    <col min="12" max="12" width="15" style="131" bestFit="1" customWidth="1"/>
    <col min="13" max="13" width="11.85546875" style="131" customWidth="1"/>
    <col min="14" max="14" width="9.85546875" style="131" bestFit="1" customWidth="1"/>
    <col min="15" max="16384" width="9.140625" style="131"/>
  </cols>
  <sheetData>
    <row r="1" spans="1:16" s="155" customFormat="1" ht="16.5" customHeight="1" x14ac:dyDescent="0.25">
      <c r="A1" s="620" t="s">
        <v>186</v>
      </c>
      <c r="B1" s="620"/>
      <c r="C1" s="620"/>
      <c r="D1" s="620"/>
      <c r="E1" s="620"/>
      <c r="I1" s="620" t="s">
        <v>187</v>
      </c>
      <c r="J1" s="620"/>
      <c r="K1" s="620"/>
      <c r="L1" s="620"/>
      <c r="M1" s="620"/>
    </row>
    <row r="2" spans="1:16" ht="16.5" customHeight="1" thickBot="1" x14ac:dyDescent="0.3">
      <c r="A2" s="155" t="s">
        <v>193</v>
      </c>
      <c r="B2" s="130"/>
      <c r="C2" s="130"/>
      <c r="D2" s="130"/>
      <c r="E2" s="130"/>
      <c r="I2" s="155" t="s">
        <v>193</v>
      </c>
      <c r="J2" s="130"/>
      <c r="K2" s="130"/>
      <c r="L2" s="130"/>
      <c r="M2" s="130"/>
    </row>
    <row r="3" spans="1:16" ht="21" thickBot="1" x14ac:dyDescent="0.35">
      <c r="A3" s="132" t="s">
        <v>162</v>
      </c>
      <c r="B3" s="133"/>
      <c r="C3" s="133"/>
      <c r="D3" s="133"/>
      <c r="E3" s="133"/>
      <c r="F3" s="134"/>
      <c r="I3" s="132" t="s">
        <v>163</v>
      </c>
      <c r="J3" s="133"/>
      <c r="K3" s="133"/>
      <c r="L3" s="133"/>
      <c r="M3" s="133"/>
      <c r="N3" s="134"/>
    </row>
    <row r="4" spans="1:16" ht="19.5" thickBot="1" x14ac:dyDescent="0.35">
      <c r="A4" s="149" t="s">
        <v>370</v>
      </c>
      <c r="B4" s="150"/>
      <c r="C4" s="151"/>
      <c r="D4" s="152" t="s">
        <v>371</v>
      </c>
      <c r="E4" s="150"/>
      <c r="F4" s="153"/>
      <c r="G4" s="154"/>
      <c r="H4" s="154"/>
      <c r="I4" s="149" t="str">
        <f>$A$4</f>
        <v>I-V 2019r.</v>
      </c>
      <c r="J4" s="150"/>
      <c r="K4" s="151"/>
      <c r="L4" s="152" t="str">
        <f>$D$4</f>
        <v>I-V 2020r.*</v>
      </c>
      <c r="M4" s="150"/>
      <c r="N4" s="153"/>
    </row>
    <row r="5" spans="1:16" ht="43.5" thickBot="1" x14ac:dyDescent="0.25">
      <c r="A5" s="621" t="s">
        <v>164</v>
      </c>
      <c r="B5" s="622" t="s">
        <v>125</v>
      </c>
      <c r="C5" s="623" t="s">
        <v>261</v>
      </c>
      <c r="D5" s="621" t="s">
        <v>164</v>
      </c>
      <c r="E5" s="622" t="s">
        <v>125</v>
      </c>
      <c r="F5" s="138" t="s">
        <v>261</v>
      </c>
      <c r="I5" s="621" t="s">
        <v>164</v>
      </c>
      <c r="J5" s="622" t="s">
        <v>125</v>
      </c>
      <c r="K5" s="623" t="s">
        <v>261</v>
      </c>
      <c r="L5" s="621" t="s">
        <v>164</v>
      </c>
      <c r="M5" s="622" t="s">
        <v>125</v>
      </c>
      <c r="N5" s="138" t="s">
        <v>261</v>
      </c>
      <c r="P5" s="139"/>
    </row>
    <row r="6" spans="1:16" ht="15" thickBot="1" x14ac:dyDescent="0.25">
      <c r="A6" s="141" t="s">
        <v>116</v>
      </c>
      <c r="B6" s="624">
        <v>121181.48299999999</v>
      </c>
      <c r="C6" s="625">
        <v>595889.97</v>
      </c>
      <c r="D6" s="626" t="s">
        <v>116</v>
      </c>
      <c r="E6" s="624">
        <v>483820.54399999999</v>
      </c>
      <c r="F6" s="359">
        <v>2403447.7030000002</v>
      </c>
      <c r="G6" s="389"/>
      <c r="H6" s="160"/>
      <c r="I6" s="161" t="s">
        <v>116</v>
      </c>
      <c r="J6" s="624">
        <v>47612.264000000003</v>
      </c>
      <c r="K6" s="625">
        <v>241151.26300000001</v>
      </c>
      <c r="L6" s="626" t="s">
        <v>116</v>
      </c>
      <c r="M6" s="624">
        <v>70549.741999999998</v>
      </c>
      <c r="N6" s="359">
        <v>378436.10700000002</v>
      </c>
    </row>
    <row r="7" spans="1:16" x14ac:dyDescent="0.2">
      <c r="A7" s="627" t="s">
        <v>165</v>
      </c>
      <c r="B7" s="628">
        <v>29848.794999999998</v>
      </c>
      <c r="C7" s="629">
        <v>145414.05100000001</v>
      </c>
      <c r="D7" s="630" t="s">
        <v>291</v>
      </c>
      <c r="E7" s="631">
        <v>191721.99400000001</v>
      </c>
      <c r="F7" s="363">
        <v>965894.58299999998</v>
      </c>
      <c r="G7" s="160"/>
      <c r="H7" s="160"/>
      <c r="I7" s="627" t="s">
        <v>285</v>
      </c>
      <c r="J7" s="628">
        <v>22670.819</v>
      </c>
      <c r="K7" s="629">
        <v>114872.792</v>
      </c>
      <c r="L7" s="630" t="s">
        <v>166</v>
      </c>
      <c r="M7" s="631">
        <v>23279.731</v>
      </c>
      <c r="N7" s="363">
        <v>138194.609</v>
      </c>
    </row>
    <row r="8" spans="1:16" x14ac:dyDescent="0.2">
      <c r="A8" s="632" t="s">
        <v>291</v>
      </c>
      <c r="B8" s="633">
        <v>26023.625</v>
      </c>
      <c r="C8" s="634">
        <v>130208.35799999999</v>
      </c>
      <c r="D8" s="635" t="s">
        <v>376</v>
      </c>
      <c r="E8" s="636">
        <v>117531.47</v>
      </c>
      <c r="F8" s="366">
        <v>581596.86</v>
      </c>
      <c r="G8" s="160"/>
      <c r="H8" s="160"/>
      <c r="I8" s="632" t="s">
        <v>166</v>
      </c>
      <c r="J8" s="633">
        <v>13604.25</v>
      </c>
      <c r="K8" s="634">
        <v>73884.697</v>
      </c>
      <c r="L8" s="635" t="s">
        <v>285</v>
      </c>
      <c r="M8" s="636">
        <v>22203.47</v>
      </c>
      <c r="N8" s="366">
        <v>125926.659</v>
      </c>
    </row>
    <row r="9" spans="1:16" x14ac:dyDescent="0.2">
      <c r="A9" s="632" t="s">
        <v>281</v>
      </c>
      <c r="B9" s="633">
        <v>22046.946</v>
      </c>
      <c r="C9" s="634">
        <v>107332.499</v>
      </c>
      <c r="D9" s="635" t="s">
        <v>165</v>
      </c>
      <c r="E9" s="636">
        <v>38311.616999999998</v>
      </c>
      <c r="F9" s="366">
        <v>188449.00599999999</v>
      </c>
      <c r="G9" s="160"/>
      <c r="H9" s="160"/>
      <c r="I9" s="632" t="s">
        <v>165</v>
      </c>
      <c r="J9" s="633">
        <v>5873.2479999999996</v>
      </c>
      <c r="K9" s="634">
        <v>28216.835999999999</v>
      </c>
      <c r="L9" s="635" t="s">
        <v>165</v>
      </c>
      <c r="M9" s="636">
        <v>10607.876</v>
      </c>
      <c r="N9" s="366">
        <v>55664.953000000001</v>
      </c>
    </row>
    <row r="10" spans="1:16" x14ac:dyDescent="0.2">
      <c r="A10" s="632" t="s">
        <v>282</v>
      </c>
      <c r="B10" s="633">
        <v>11111.379000000001</v>
      </c>
      <c r="C10" s="634">
        <v>53841.968999999997</v>
      </c>
      <c r="D10" s="635" t="s">
        <v>364</v>
      </c>
      <c r="E10" s="636">
        <v>20507.812000000002</v>
      </c>
      <c r="F10" s="366">
        <v>99960.002999999997</v>
      </c>
      <c r="G10" s="160"/>
      <c r="H10" s="160"/>
      <c r="I10" s="632" t="s">
        <v>288</v>
      </c>
      <c r="J10" s="633">
        <v>1819.223</v>
      </c>
      <c r="K10" s="634">
        <v>9318.4310000000005</v>
      </c>
      <c r="L10" s="635" t="s">
        <v>171</v>
      </c>
      <c r="M10" s="636">
        <v>3602.1350000000002</v>
      </c>
      <c r="N10" s="366">
        <v>11938.263999999999</v>
      </c>
    </row>
    <row r="11" spans="1:16" x14ac:dyDescent="0.2">
      <c r="A11" s="632" t="s">
        <v>292</v>
      </c>
      <c r="B11" s="633">
        <v>10951.561</v>
      </c>
      <c r="C11" s="634">
        <v>52494.012000000002</v>
      </c>
      <c r="D11" s="635" t="s">
        <v>292</v>
      </c>
      <c r="E11" s="636">
        <v>19519.383000000002</v>
      </c>
      <c r="F11" s="366">
        <v>95948.024999999994</v>
      </c>
      <c r="G11" s="160"/>
      <c r="H11" s="160"/>
      <c r="I11" s="632" t="s">
        <v>168</v>
      </c>
      <c r="J11" s="633">
        <v>799.10799999999995</v>
      </c>
      <c r="K11" s="634">
        <v>4139.1980000000003</v>
      </c>
      <c r="L11" s="635" t="s">
        <v>256</v>
      </c>
      <c r="M11" s="636">
        <v>2209.98</v>
      </c>
      <c r="N11" s="366">
        <v>11796.966</v>
      </c>
    </row>
    <row r="12" spans="1:16" x14ac:dyDescent="0.2">
      <c r="A12" s="632" t="s">
        <v>283</v>
      </c>
      <c r="B12" s="633">
        <v>8795.3850000000002</v>
      </c>
      <c r="C12" s="634">
        <v>45000</v>
      </c>
      <c r="D12" s="635" t="s">
        <v>361</v>
      </c>
      <c r="E12" s="636">
        <v>19303.116000000002</v>
      </c>
      <c r="F12" s="366">
        <v>95162.559999999998</v>
      </c>
      <c r="G12" s="160"/>
      <c r="H12" s="160"/>
      <c r="I12" s="632" t="s">
        <v>295</v>
      </c>
      <c r="J12" s="633">
        <v>782.22500000000002</v>
      </c>
      <c r="K12" s="634">
        <v>3137.6439999999998</v>
      </c>
      <c r="L12" s="635" t="s">
        <v>302</v>
      </c>
      <c r="M12" s="636">
        <v>2193.7449999999999</v>
      </c>
      <c r="N12" s="366">
        <v>11148.664000000001</v>
      </c>
    </row>
    <row r="13" spans="1:16" x14ac:dyDescent="0.2">
      <c r="A13" s="632" t="s">
        <v>301</v>
      </c>
      <c r="B13" s="633">
        <v>6145.4049999999997</v>
      </c>
      <c r="C13" s="634">
        <v>31049.548999999999</v>
      </c>
      <c r="D13" s="635" t="s">
        <v>359</v>
      </c>
      <c r="E13" s="636">
        <v>14848.522000000001</v>
      </c>
      <c r="F13" s="366">
        <v>73099.967000000004</v>
      </c>
      <c r="G13" s="160"/>
      <c r="H13" s="160"/>
      <c r="I13" s="632" t="s">
        <v>294</v>
      </c>
      <c r="J13" s="633">
        <v>732.96400000000006</v>
      </c>
      <c r="K13" s="634">
        <v>3186.8</v>
      </c>
      <c r="L13" s="635" t="s">
        <v>168</v>
      </c>
      <c r="M13" s="636">
        <v>1316.7170000000001</v>
      </c>
      <c r="N13" s="366">
        <v>3427.8609999999999</v>
      </c>
    </row>
    <row r="14" spans="1:16" x14ac:dyDescent="0.2">
      <c r="A14" s="632" t="s">
        <v>293</v>
      </c>
      <c r="B14" s="633">
        <v>4287.8590000000004</v>
      </c>
      <c r="C14" s="634">
        <v>22068.131000000001</v>
      </c>
      <c r="D14" s="635" t="s">
        <v>293</v>
      </c>
      <c r="E14" s="636">
        <v>10147.514999999999</v>
      </c>
      <c r="F14" s="366">
        <v>53130</v>
      </c>
      <c r="G14" s="160"/>
      <c r="H14" s="160"/>
      <c r="I14" s="632" t="s">
        <v>287</v>
      </c>
      <c r="J14" s="633">
        <v>509.99799999999999</v>
      </c>
      <c r="K14" s="634">
        <v>2422.3380000000002</v>
      </c>
      <c r="L14" s="635" t="s">
        <v>287</v>
      </c>
      <c r="M14" s="636">
        <v>1260.79</v>
      </c>
      <c r="N14" s="366">
        <v>6558.66</v>
      </c>
    </row>
    <row r="15" spans="1:16" x14ac:dyDescent="0.2">
      <c r="A15" s="632" t="s">
        <v>373</v>
      </c>
      <c r="B15" s="633">
        <v>751.25</v>
      </c>
      <c r="C15" s="634">
        <v>3556.25</v>
      </c>
      <c r="D15" s="635" t="s">
        <v>283</v>
      </c>
      <c r="E15" s="636">
        <v>6974.4560000000001</v>
      </c>
      <c r="F15" s="366">
        <v>34500.434999999998</v>
      </c>
      <c r="G15" s="160"/>
      <c r="H15" s="160"/>
      <c r="I15" s="632" t="s">
        <v>167</v>
      </c>
      <c r="J15" s="633">
        <v>431.863</v>
      </c>
      <c r="K15" s="634">
        <v>284.70400000000001</v>
      </c>
      <c r="L15" s="635" t="s">
        <v>294</v>
      </c>
      <c r="M15" s="636">
        <v>1060.7070000000001</v>
      </c>
      <c r="N15" s="366">
        <v>3437.4459999999999</v>
      </c>
    </row>
    <row r="16" spans="1:16" ht="13.5" thickBot="1" x14ac:dyDescent="0.25">
      <c r="A16" s="637" t="s">
        <v>347</v>
      </c>
      <c r="B16" s="638">
        <v>415.887</v>
      </c>
      <c r="C16" s="639">
        <v>1915.71</v>
      </c>
      <c r="D16" s="640" t="s">
        <v>301</v>
      </c>
      <c r="E16" s="641">
        <v>6603.9589999999998</v>
      </c>
      <c r="F16" s="369">
        <v>32814.701999999997</v>
      </c>
      <c r="G16" s="160"/>
      <c r="H16" s="160"/>
      <c r="I16" s="637" t="s">
        <v>297</v>
      </c>
      <c r="J16" s="638">
        <v>208.33699999999999</v>
      </c>
      <c r="K16" s="639">
        <v>1064.3800000000001</v>
      </c>
      <c r="L16" s="640" t="s">
        <v>288</v>
      </c>
      <c r="M16" s="641">
        <v>890.94600000000003</v>
      </c>
      <c r="N16" s="369">
        <v>5446.84</v>
      </c>
    </row>
    <row r="17" spans="1:16" x14ac:dyDescent="0.2">
      <c r="A17" s="156" t="s">
        <v>170</v>
      </c>
      <c r="B17" s="145"/>
      <c r="C17" s="145"/>
      <c r="D17" s="146"/>
      <c r="E17" s="147"/>
      <c r="F17" s="147"/>
      <c r="I17" s="156" t="s">
        <v>170</v>
      </c>
      <c r="J17" s="145"/>
      <c r="K17" s="145"/>
      <c r="L17" s="146"/>
      <c r="M17" s="147"/>
      <c r="N17" s="147"/>
    </row>
    <row r="18" spans="1:16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6" s="155" customFormat="1" ht="15.75" x14ac:dyDescent="0.25">
      <c r="A20" s="620" t="s">
        <v>194</v>
      </c>
      <c r="B20" s="620"/>
      <c r="C20" s="620"/>
      <c r="D20" s="620"/>
      <c r="E20" s="620"/>
      <c r="I20" s="620" t="s">
        <v>195</v>
      </c>
      <c r="J20" s="620"/>
      <c r="K20" s="620"/>
      <c r="L20" s="620"/>
      <c r="M20" s="620"/>
    </row>
    <row r="21" spans="1:16" ht="16.5" thickBot="1" x14ac:dyDescent="0.3">
      <c r="A21" s="155" t="s">
        <v>193</v>
      </c>
      <c r="B21" s="130"/>
      <c r="C21" s="130"/>
      <c r="D21" s="130"/>
      <c r="E21" s="130"/>
      <c r="I21" s="155" t="s">
        <v>193</v>
      </c>
      <c r="J21" s="130"/>
      <c r="K21" s="130"/>
      <c r="L21" s="130"/>
      <c r="M21" s="130"/>
    </row>
    <row r="22" spans="1:16" ht="21" thickBot="1" x14ac:dyDescent="0.35">
      <c r="A22" s="132" t="s">
        <v>162</v>
      </c>
      <c r="B22" s="133"/>
      <c r="C22" s="133"/>
      <c r="D22" s="133"/>
      <c r="E22" s="133"/>
      <c r="F22" s="134"/>
      <c r="I22" s="132" t="s">
        <v>163</v>
      </c>
      <c r="J22" s="133"/>
      <c r="K22" s="133"/>
      <c r="L22" s="133"/>
      <c r="M22" s="133"/>
      <c r="N22" s="134"/>
      <c r="O22" s="98"/>
    </row>
    <row r="23" spans="1:16" ht="19.5" thickBot="1" x14ac:dyDescent="0.35">
      <c r="A23" s="149" t="str">
        <f>$A$4</f>
        <v>I-V 2019r.</v>
      </c>
      <c r="B23" s="150"/>
      <c r="C23" s="151"/>
      <c r="D23" s="152" t="str">
        <f>$D$4</f>
        <v>I-V 2020r.*</v>
      </c>
      <c r="E23" s="150"/>
      <c r="F23" s="153"/>
      <c r="G23" s="154"/>
      <c r="H23" s="154"/>
      <c r="I23" s="149" t="str">
        <f>$A$4</f>
        <v>I-V 2019r.</v>
      </c>
      <c r="J23" s="150"/>
      <c r="K23" s="151"/>
      <c r="L23" s="152" t="str">
        <f>$D$4</f>
        <v>I-V 2020r.*</v>
      </c>
      <c r="M23" s="150"/>
      <c r="N23" s="153"/>
    </row>
    <row r="24" spans="1:16" ht="43.5" thickBot="1" x14ac:dyDescent="0.25">
      <c r="A24" s="621" t="s">
        <v>164</v>
      </c>
      <c r="B24" s="622" t="s">
        <v>125</v>
      </c>
      <c r="C24" s="623" t="s">
        <v>261</v>
      </c>
      <c r="D24" s="621" t="s">
        <v>164</v>
      </c>
      <c r="E24" s="622" t="s">
        <v>125</v>
      </c>
      <c r="F24" s="138" t="s">
        <v>261</v>
      </c>
      <c r="I24" s="621" t="s">
        <v>164</v>
      </c>
      <c r="J24" s="622" t="s">
        <v>125</v>
      </c>
      <c r="K24" s="623" t="s">
        <v>261</v>
      </c>
      <c r="L24" s="621" t="s">
        <v>164</v>
      </c>
      <c r="M24" s="622" t="s">
        <v>125</v>
      </c>
      <c r="N24" s="138" t="s">
        <v>261</v>
      </c>
      <c r="P24" s="171"/>
    </row>
    <row r="25" spans="1:16" ht="15" thickBot="1" x14ac:dyDescent="0.25">
      <c r="A25" s="141" t="s">
        <v>116</v>
      </c>
      <c r="B25" s="624">
        <v>1696.097</v>
      </c>
      <c r="C25" s="625">
        <v>5964.4650000000001</v>
      </c>
      <c r="D25" s="626" t="s">
        <v>116</v>
      </c>
      <c r="E25" s="624">
        <v>8166.643</v>
      </c>
      <c r="F25" s="359">
        <v>43714.135999999999</v>
      </c>
      <c r="I25" s="141" t="s">
        <v>116</v>
      </c>
      <c r="J25" s="624">
        <v>20838.684000000001</v>
      </c>
      <c r="K25" s="625">
        <v>92653.028000000006</v>
      </c>
      <c r="L25" s="626" t="s">
        <v>116</v>
      </c>
      <c r="M25" s="624">
        <v>16749.495999999999</v>
      </c>
      <c r="N25" s="359">
        <v>91384.475000000006</v>
      </c>
    </row>
    <row r="26" spans="1:16" x14ac:dyDescent="0.2">
      <c r="A26" s="627" t="s">
        <v>165</v>
      </c>
      <c r="B26" s="628">
        <v>1286.547</v>
      </c>
      <c r="C26" s="361">
        <v>4701.8239999999996</v>
      </c>
      <c r="D26" s="371" t="s">
        <v>361</v>
      </c>
      <c r="E26" s="532">
        <v>4747.5200000000004</v>
      </c>
      <c r="F26" s="363">
        <v>29290.183000000001</v>
      </c>
      <c r="I26" s="632" t="s">
        <v>171</v>
      </c>
      <c r="J26" s="633">
        <v>10412.932000000001</v>
      </c>
      <c r="K26" s="634">
        <v>41601.642</v>
      </c>
      <c r="L26" s="635" t="s">
        <v>287</v>
      </c>
      <c r="M26" s="636">
        <v>5810.201</v>
      </c>
      <c r="N26" s="366">
        <v>28785.63</v>
      </c>
    </row>
    <row r="27" spans="1:16" x14ac:dyDescent="0.2">
      <c r="A27" s="632" t="s">
        <v>347</v>
      </c>
      <c r="B27" s="633">
        <v>144.352</v>
      </c>
      <c r="C27" s="364">
        <v>700.15599999999995</v>
      </c>
      <c r="D27" s="370" t="s">
        <v>165</v>
      </c>
      <c r="E27" s="539">
        <v>2990.4789999999998</v>
      </c>
      <c r="F27" s="366">
        <v>13593.668</v>
      </c>
      <c r="I27" s="632" t="s">
        <v>165</v>
      </c>
      <c r="J27" s="633">
        <v>4793.1589999999997</v>
      </c>
      <c r="K27" s="634">
        <v>23537.913</v>
      </c>
      <c r="L27" s="635" t="s">
        <v>285</v>
      </c>
      <c r="M27" s="636">
        <v>2759.2950000000001</v>
      </c>
      <c r="N27" s="366">
        <v>15449.227999999999</v>
      </c>
    </row>
    <row r="28" spans="1:16" ht="13.5" thickBot="1" x14ac:dyDescent="0.25">
      <c r="A28" s="637" t="s">
        <v>285</v>
      </c>
      <c r="B28" s="638">
        <v>66.198999999999998</v>
      </c>
      <c r="C28" s="367">
        <v>194.02799999999999</v>
      </c>
      <c r="D28" s="372" t="s">
        <v>374</v>
      </c>
      <c r="E28" s="533">
        <v>157.99799999999999</v>
      </c>
      <c r="F28" s="369">
        <v>331.16300000000001</v>
      </c>
      <c r="I28" s="632" t="s">
        <v>289</v>
      </c>
      <c r="J28" s="633">
        <v>2092.915</v>
      </c>
      <c r="K28" s="634">
        <v>8925.3860000000004</v>
      </c>
      <c r="L28" s="635" t="s">
        <v>302</v>
      </c>
      <c r="M28" s="636">
        <v>2376.4499999999998</v>
      </c>
      <c r="N28" s="366">
        <v>12194.976000000001</v>
      </c>
    </row>
    <row r="29" spans="1:16" x14ac:dyDescent="0.2">
      <c r="A29" s="156" t="s">
        <v>170</v>
      </c>
      <c r="B29" s="145"/>
      <c r="C29" s="145"/>
      <c r="D29" s="147"/>
      <c r="E29" s="147"/>
      <c r="F29" s="147"/>
      <c r="I29" s="632" t="s">
        <v>285</v>
      </c>
      <c r="J29" s="633">
        <v>2009.278</v>
      </c>
      <c r="K29" s="634">
        <v>9934.9570000000003</v>
      </c>
      <c r="L29" s="635" t="s">
        <v>168</v>
      </c>
      <c r="M29" s="636">
        <v>1854.0360000000001</v>
      </c>
      <c r="N29" s="366">
        <v>11277.744000000001</v>
      </c>
    </row>
    <row r="30" spans="1:16" x14ac:dyDescent="0.2">
      <c r="A30" s="146"/>
      <c r="B30" s="145"/>
      <c r="C30" s="145"/>
      <c r="D30" s="147"/>
      <c r="E30" s="147"/>
      <c r="F30" s="147"/>
      <c r="I30" s="632" t="s">
        <v>166</v>
      </c>
      <c r="J30" s="633">
        <v>941.18200000000002</v>
      </c>
      <c r="K30" s="634">
        <v>6037.674</v>
      </c>
      <c r="L30" s="635" t="s">
        <v>166</v>
      </c>
      <c r="M30" s="636">
        <v>1512.229</v>
      </c>
      <c r="N30" s="366">
        <v>10703.467000000001</v>
      </c>
    </row>
    <row r="31" spans="1:16" x14ac:dyDescent="0.2">
      <c r="A31" s="146"/>
      <c r="B31" s="145"/>
      <c r="C31" s="145"/>
      <c r="D31" s="147"/>
      <c r="E31" s="147"/>
      <c r="F31" s="147"/>
      <c r="I31" s="632" t="s">
        <v>168</v>
      </c>
      <c r="J31" s="633">
        <v>454.74400000000003</v>
      </c>
      <c r="K31" s="634">
        <v>2370.94</v>
      </c>
      <c r="L31" s="635" t="s">
        <v>165</v>
      </c>
      <c r="M31" s="636">
        <v>1189.8109999999999</v>
      </c>
      <c r="N31" s="366">
        <v>6483.3209999999999</v>
      </c>
    </row>
    <row r="32" spans="1:16" x14ac:dyDescent="0.2">
      <c r="A32" s="146"/>
      <c r="B32" s="145"/>
      <c r="C32" s="145"/>
      <c r="D32" s="147"/>
      <c r="E32" s="147"/>
      <c r="F32" s="147"/>
      <c r="I32" s="632" t="s">
        <v>287</v>
      </c>
      <c r="J32" s="633">
        <v>113.005</v>
      </c>
      <c r="K32" s="634">
        <v>156.08500000000001</v>
      </c>
      <c r="L32" s="635" t="s">
        <v>171</v>
      </c>
      <c r="M32" s="636">
        <v>596.70600000000002</v>
      </c>
      <c r="N32" s="366">
        <v>3047.2</v>
      </c>
    </row>
    <row r="33" spans="1:14" ht="13.5" thickBot="1" x14ac:dyDescent="0.25">
      <c r="A33" s="146"/>
      <c r="B33" s="145"/>
      <c r="C33" s="145"/>
      <c r="D33" s="147"/>
      <c r="E33" s="147"/>
      <c r="F33" s="147"/>
      <c r="I33" s="637" t="s">
        <v>295</v>
      </c>
      <c r="J33" s="638">
        <v>20.562000000000001</v>
      </c>
      <c r="K33" s="639">
        <v>88.004000000000005</v>
      </c>
      <c r="L33" s="640" t="s">
        <v>289</v>
      </c>
      <c r="M33" s="641">
        <v>561.024</v>
      </c>
      <c r="N33" s="369">
        <v>2976.62</v>
      </c>
    </row>
    <row r="34" spans="1:14" x14ac:dyDescent="0.2">
      <c r="A34" s="156"/>
      <c r="B34"/>
      <c r="C34"/>
      <c r="D34"/>
      <c r="E34"/>
      <c r="F34"/>
      <c r="I34" s="156" t="s">
        <v>170</v>
      </c>
      <c r="J34" s="98"/>
      <c r="K34" s="98"/>
      <c r="L34" s="98"/>
      <c r="M34" s="98"/>
      <c r="N34" s="98"/>
    </row>
    <row r="35" spans="1:14" x14ac:dyDescent="0.2">
      <c r="A35" s="98"/>
      <c r="B35" s="98"/>
      <c r="C35" s="98"/>
      <c r="D35" s="98"/>
      <c r="E35" s="98"/>
      <c r="F35" s="98"/>
      <c r="I35" s="98"/>
      <c r="J35" s="98"/>
      <c r="K35" s="98"/>
      <c r="L35" s="98"/>
      <c r="M35" s="98"/>
      <c r="N35" s="98"/>
    </row>
    <row r="36" spans="1:14" s="155" customFormat="1" ht="15.75" x14ac:dyDescent="0.25">
      <c r="A36" s="131"/>
      <c r="B36" s="131"/>
      <c r="C36" s="131"/>
      <c r="D36" s="131"/>
      <c r="E36" s="131"/>
      <c r="F36" s="131"/>
      <c r="I36" s="131"/>
      <c r="J36" s="131"/>
      <c r="K36" s="131"/>
      <c r="L36" s="131"/>
      <c r="M36" s="131"/>
      <c r="N36" s="131"/>
    </row>
    <row r="37" spans="1:14" ht="15.75" x14ac:dyDescent="0.25">
      <c r="A37" s="620" t="s">
        <v>188</v>
      </c>
      <c r="B37" s="620"/>
      <c r="C37" s="620"/>
      <c r="D37" s="620"/>
      <c r="E37" s="620"/>
      <c r="F37" s="155"/>
      <c r="I37" s="620" t="s">
        <v>189</v>
      </c>
      <c r="J37" s="620"/>
      <c r="K37" s="620"/>
      <c r="L37" s="620"/>
      <c r="M37" s="620"/>
      <c r="N37" s="155"/>
    </row>
    <row r="38" spans="1:14" ht="16.5" thickBot="1" x14ac:dyDescent="0.3">
      <c r="A38" s="155" t="s">
        <v>193</v>
      </c>
      <c r="B38" s="130"/>
      <c r="C38" s="130"/>
      <c r="D38" s="130"/>
      <c r="E38" s="130"/>
      <c r="I38" s="155" t="s">
        <v>193</v>
      </c>
      <c r="J38" s="130"/>
      <c r="K38" s="130"/>
      <c r="L38" s="130"/>
      <c r="M38" s="130"/>
    </row>
    <row r="39" spans="1:14" ht="21" thickBot="1" x14ac:dyDescent="0.35">
      <c r="A39" s="132" t="s">
        <v>162</v>
      </c>
      <c r="B39" s="133"/>
      <c r="C39" s="133"/>
      <c r="D39" s="133"/>
      <c r="E39" s="133"/>
      <c r="F39" s="134"/>
      <c r="G39" s="154"/>
      <c r="H39" s="154"/>
      <c r="I39" s="132" t="s">
        <v>163</v>
      </c>
      <c r="J39" s="133"/>
      <c r="K39" s="133"/>
      <c r="L39" s="133"/>
      <c r="M39" s="133"/>
      <c r="N39" s="134"/>
    </row>
    <row r="40" spans="1:14" ht="19.5" thickBot="1" x14ac:dyDescent="0.35">
      <c r="A40" s="149" t="str">
        <f>$A$4</f>
        <v>I-V 2019r.</v>
      </c>
      <c r="B40" s="150"/>
      <c r="C40" s="151"/>
      <c r="D40" s="152" t="str">
        <f>$D$4</f>
        <v>I-V 2020r.*</v>
      </c>
      <c r="E40" s="150"/>
      <c r="F40" s="153"/>
      <c r="I40" s="149" t="str">
        <f>$A$4</f>
        <v>I-V 2019r.</v>
      </c>
      <c r="J40" s="150"/>
      <c r="K40" s="151"/>
      <c r="L40" s="152" t="str">
        <f>$D$4</f>
        <v>I-V 2020r.*</v>
      </c>
      <c r="M40" s="150"/>
      <c r="N40" s="153"/>
    </row>
    <row r="41" spans="1:14" ht="43.5" thickBot="1" x14ac:dyDescent="0.25">
      <c r="A41" s="648" t="s">
        <v>164</v>
      </c>
      <c r="B41" s="622" t="s">
        <v>125</v>
      </c>
      <c r="C41" s="136" t="s">
        <v>261</v>
      </c>
      <c r="D41" s="137" t="s">
        <v>164</v>
      </c>
      <c r="E41" s="534" t="s">
        <v>125</v>
      </c>
      <c r="F41" s="138" t="s">
        <v>261</v>
      </c>
      <c r="G41" s="160"/>
      <c r="H41" s="160"/>
      <c r="I41" s="621" t="s">
        <v>164</v>
      </c>
      <c r="J41" s="622" t="s">
        <v>125</v>
      </c>
      <c r="K41" s="138" t="s">
        <v>261</v>
      </c>
      <c r="L41" s="621" t="s">
        <v>164</v>
      </c>
      <c r="M41" s="622" t="s">
        <v>125</v>
      </c>
      <c r="N41" s="138" t="s">
        <v>261</v>
      </c>
    </row>
    <row r="42" spans="1:14" ht="15" thickBot="1" x14ac:dyDescent="0.25">
      <c r="A42" s="141" t="s">
        <v>116</v>
      </c>
      <c r="B42" s="624">
        <v>71376.149999999994</v>
      </c>
      <c r="C42" s="359">
        <v>351337.60200000001</v>
      </c>
      <c r="D42" s="360" t="s">
        <v>116</v>
      </c>
      <c r="E42" s="535">
        <v>114427.538</v>
      </c>
      <c r="F42" s="359">
        <v>585133.62800000003</v>
      </c>
      <c r="G42" s="160"/>
      <c r="H42" s="160"/>
      <c r="I42" s="161" t="s">
        <v>116</v>
      </c>
      <c r="J42" s="624">
        <v>102772.349</v>
      </c>
      <c r="K42" s="359">
        <v>231065.23699999999</v>
      </c>
      <c r="L42" s="626" t="s">
        <v>116</v>
      </c>
      <c r="M42" s="624">
        <v>75436.789999999994</v>
      </c>
      <c r="N42" s="359">
        <v>118160.054</v>
      </c>
    </row>
    <row r="43" spans="1:14" x14ac:dyDescent="0.2">
      <c r="A43" s="627" t="s">
        <v>165</v>
      </c>
      <c r="B43" s="628">
        <v>60046.673000000003</v>
      </c>
      <c r="C43" s="361">
        <v>321968.48300000001</v>
      </c>
      <c r="D43" s="371" t="s">
        <v>165</v>
      </c>
      <c r="E43" s="532">
        <v>94995.278000000006</v>
      </c>
      <c r="F43" s="363">
        <v>512093.15399999998</v>
      </c>
      <c r="G43" s="160"/>
      <c r="H43" s="160"/>
      <c r="I43" s="627" t="s">
        <v>171</v>
      </c>
      <c r="J43" s="628">
        <v>27928.71</v>
      </c>
      <c r="K43" s="361">
        <v>10447.944</v>
      </c>
      <c r="L43" s="630" t="s">
        <v>171</v>
      </c>
      <c r="M43" s="631">
        <v>34445.409</v>
      </c>
      <c r="N43" s="363">
        <v>12217.835999999999</v>
      </c>
    </row>
    <row r="44" spans="1:14" x14ac:dyDescent="0.2">
      <c r="A44" s="632" t="s">
        <v>287</v>
      </c>
      <c r="B44" s="633">
        <v>2004.9939999999999</v>
      </c>
      <c r="C44" s="364">
        <v>5557.482</v>
      </c>
      <c r="D44" s="370" t="s">
        <v>282</v>
      </c>
      <c r="E44" s="539">
        <v>4407.6090000000004</v>
      </c>
      <c r="F44" s="366">
        <v>25511.626</v>
      </c>
      <c r="G44" s="160"/>
      <c r="H44" s="160"/>
      <c r="I44" s="632" t="s">
        <v>288</v>
      </c>
      <c r="J44" s="633">
        <v>26576.688999999998</v>
      </c>
      <c r="K44" s="364">
        <v>30949.928</v>
      </c>
      <c r="L44" s="635" t="s">
        <v>166</v>
      </c>
      <c r="M44" s="636">
        <v>16029.798000000001</v>
      </c>
      <c r="N44" s="366">
        <v>60559.197</v>
      </c>
    </row>
    <row r="45" spans="1:14" x14ac:dyDescent="0.2">
      <c r="A45" s="632" t="s">
        <v>282</v>
      </c>
      <c r="B45" s="633">
        <v>1810.461</v>
      </c>
      <c r="C45" s="364">
        <v>10543.698</v>
      </c>
      <c r="D45" s="370" t="s">
        <v>347</v>
      </c>
      <c r="E45" s="539">
        <v>3105.9259999999999</v>
      </c>
      <c r="F45" s="366">
        <v>15827.083000000001</v>
      </c>
      <c r="G45" s="160"/>
      <c r="H45" s="160"/>
      <c r="I45" s="632" t="s">
        <v>295</v>
      </c>
      <c r="J45" s="633">
        <v>16932.281999999999</v>
      </c>
      <c r="K45" s="364">
        <v>113991.24</v>
      </c>
      <c r="L45" s="635" t="s">
        <v>288</v>
      </c>
      <c r="M45" s="636">
        <v>13834.376</v>
      </c>
      <c r="N45" s="366">
        <v>29364.112000000001</v>
      </c>
    </row>
    <row r="46" spans="1:14" x14ac:dyDescent="0.2">
      <c r="A46" s="632" t="s">
        <v>285</v>
      </c>
      <c r="B46" s="633">
        <v>1769.4280000000001</v>
      </c>
      <c r="C46" s="364">
        <v>8053.4849999999997</v>
      </c>
      <c r="D46" s="370" t="s">
        <v>287</v>
      </c>
      <c r="E46" s="539">
        <v>2007.01</v>
      </c>
      <c r="F46" s="366">
        <v>7962.223</v>
      </c>
      <c r="G46" s="160"/>
      <c r="H46" s="160"/>
      <c r="I46" s="632" t="s">
        <v>166</v>
      </c>
      <c r="J46" s="633">
        <v>15349.938</v>
      </c>
      <c r="K46" s="364">
        <v>50253.148000000001</v>
      </c>
      <c r="L46" s="635" t="s">
        <v>165</v>
      </c>
      <c r="M46" s="636">
        <v>2979.06</v>
      </c>
      <c r="N46" s="366">
        <v>2224.5729999999999</v>
      </c>
    </row>
    <row r="47" spans="1:14" x14ac:dyDescent="0.2">
      <c r="A47" s="632" t="s">
        <v>171</v>
      </c>
      <c r="B47" s="633">
        <v>1122.75</v>
      </c>
      <c r="C47" s="364">
        <v>284.98</v>
      </c>
      <c r="D47" s="370" t="s">
        <v>171</v>
      </c>
      <c r="E47" s="539">
        <v>1727.76</v>
      </c>
      <c r="F47" s="366">
        <v>430.06299999999999</v>
      </c>
      <c r="G47" s="160"/>
      <c r="H47" s="160"/>
      <c r="I47" s="632" t="s">
        <v>169</v>
      </c>
      <c r="J47" s="633">
        <v>5722.2619999999997</v>
      </c>
      <c r="K47" s="364">
        <v>3907.136</v>
      </c>
      <c r="L47" s="635" t="s">
        <v>169</v>
      </c>
      <c r="M47" s="636">
        <v>2772.29</v>
      </c>
      <c r="N47" s="366">
        <v>2384.9009999999998</v>
      </c>
    </row>
    <row r="48" spans="1:14" x14ac:dyDescent="0.2">
      <c r="A48" s="632" t="s">
        <v>297</v>
      </c>
      <c r="B48" s="633">
        <v>1066.3630000000001</v>
      </c>
      <c r="C48" s="364">
        <v>317.55700000000002</v>
      </c>
      <c r="D48" s="370" t="s">
        <v>295</v>
      </c>
      <c r="E48" s="539">
        <v>1456.9069999999999</v>
      </c>
      <c r="F48" s="366">
        <v>383.642</v>
      </c>
      <c r="G48" s="160"/>
      <c r="H48" s="160"/>
      <c r="I48" s="632" t="s">
        <v>296</v>
      </c>
      <c r="J48" s="633">
        <v>2960.107</v>
      </c>
      <c r="K48" s="364">
        <v>11511.62</v>
      </c>
      <c r="L48" s="635" t="s">
        <v>297</v>
      </c>
      <c r="M48" s="636">
        <v>1517.596</v>
      </c>
      <c r="N48" s="366">
        <v>802.87699999999995</v>
      </c>
    </row>
    <row r="49" spans="1:14" x14ac:dyDescent="0.2">
      <c r="A49" s="632" t="s">
        <v>375</v>
      </c>
      <c r="B49" s="633">
        <v>581.41099999999994</v>
      </c>
      <c r="C49" s="364">
        <v>299.49799999999999</v>
      </c>
      <c r="D49" s="370" t="s">
        <v>302</v>
      </c>
      <c r="E49" s="539">
        <v>1074.384</v>
      </c>
      <c r="F49" s="366">
        <v>6285.8339999999998</v>
      </c>
      <c r="G49" s="160"/>
      <c r="H49" s="160"/>
      <c r="I49" s="632" t="s">
        <v>297</v>
      </c>
      <c r="J49" s="633">
        <v>1984.048</v>
      </c>
      <c r="K49" s="364">
        <v>2092.933</v>
      </c>
      <c r="L49" s="635" t="s">
        <v>285</v>
      </c>
      <c r="M49" s="636">
        <v>1469.8040000000001</v>
      </c>
      <c r="N49" s="366">
        <v>4631.3860000000004</v>
      </c>
    </row>
    <row r="50" spans="1:14" x14ac:dyDescent="0.2">
      <c r="A50" s="632" t="s">
        <v>374</v>
      </c>
      <c r="B50" s="633">
        <v>564.99699999999996</v>
      </c>
      <c r="C50" s="364">
        <v>208.96100000000001</v>
      </c>
      <c r="D50" s="370" t="s">
        <v>289</v>
      </c>
      <c r="E50" s="539">
        <v>974.12900000000002</v>
      </c>
      <c r="F50" s="366">
        <v>5038.6149999999998</v>
      </c>
      <c r="G50" s="160"/>
      <c r="H50" s="160"/>
      <c r="I50" s="632" t="s">
        <v>167</v>
      </c>
      <c r="J50" s="633">
        <v>1514.2380000000001</v>
      </c>
      <c r="K50" s="364">
        <v>488.85899999999998</v>
      </c>
      <c r="L50" s="635" t="s">
        <v>296</v>
      </c>
      <c r="M50" s="636">
        <v>748.60900000000004</v>
      </c>
      <c r="N50" s="366">
        <v>1535.12</v>
      </c>
    </row>
    <row r="51" spans="1:14" x14ac:dyDescent="0.2">
      <c r="A51" s="642" t="s">
        <v>347</v>
      </c>
      <c r="B51" s="643">
        <v>526.56500000000005</v>
      </c>
      <c r="C51" s="644">
        <v>1897.8889999999999</v>
      </c>
      <c r="D51" s="645" t="s">
        <v>168</v>
      </c>
      <c r="E51" s="646">
        <v>809.577</v>
      </c>
      <c r="F51" s="647">
        <v>3138.5160000000001</v>
      </c>
      <c r="G51" s="160"/>
      <c r="H51" s="160"/>
      <c r="I51" s="632" t="s">
        <v>285</v>
      </c>
      <c r="J51" s="633">
        <v>1456.1679999999999</v>
      </c>
      <c r="K51" s="364">
        <v>2830.8560000000002</v>
      </c>
      <c r="L51" s="635" t="s">
        <v>167</v>
      </c>
      <c r="M51" s="636">
        <v>599.65800000000002</v>
      </c>
      <c r="N51" s="366">
        <v>190.73099999999999</v>
      </c>
    </row>
    <row r="52" spans="1:14" ht="13.5" thickBot="1" x14ac:dyDescent="0.25">
      <c r="A52" s="637" t="s">
        <v>169</v>
      </c>
      <c r="B52" s="638">
        <v>484.79</v>
      </c>
      <c r="C52" s="367">
        <v>173.601</v>
      </c>
      <c r="D52" s="372" t="s">
        <v>288</v>
      </c>
      <c r="E52" s="533">
        <v>515.56200000000001</v>
      </c>
      <c r="F52" s="369">
        <v>972.428</v>
      </c>
      <c r="G52" s="98"/>
      <c r="H52" s="98"/>
      <c r="I52" s="649" t="s">
        <v>165</v>
      </c>
      <c r="J52" s="650">
        <v>1399.3710000000001</v>
      </c>
      <c r="K52" s="651">
        <v>688.55799999999999</v>
      </c>
      <c r="L52" s="652" t="s">
        <v>347</v>
      </c>
      <c r="M52" s="653">
        <v>454.17599999999999</v>
      </c>
      <c r="N52" s="654">
        <v>3022.7930000000001</v>
      </c>
    </row>
    <row r="53" spans="1:14" x14ac:dyDescent="0.2">
      <c r="A53" s="156" t="s">
        <v>170</v>
      </c>
      <c r="B53" s="98"/>
      <c r="C53" s="98"/>
      <c r="D53" s="98"/>
      <c r="E53" s="98"/>
      <c r="F53" s="98"/>
      <c r="I53" s="156" t="s">
        <v>170</v>
      </c>
      <c r="J53" s="98"/>
      <c r="K53" s="98"/>
      <c r="L53" s="98"/>
      <c r="M53" s="98"/>
      <c r="N53" s="98"/>
    </row>
    <row r="54" spans="1:14" x14ac:dyDescent="0.2">
      <c r="A54" s="146"/>
      <c r="B54" s="145"/>
      <c r="C54" s="145"/>
      <c r="D54" s="146"/>
      <c r="E54" s="147"/>
      <c r="F54" s="147"/>
      <c r="I54" s="146"/>
      <c r="J54" s="145"/>
      <c r="K54" s="145"/>
      <c r="L54" s="146"/>
      <c r="M54" s="147"/>
      <c r="N54" s="147"/>
    </row>
    <row r="55" spans="1:14" ht="15.75" x14ac:dyDescent="0.25">
      <c r="G55" s="155"/>
      <c r="H55" s="155"/>
    </row>
    <row r="56" spans="1:14" ht="15.75" x14ac:dyDescent="0.25">
      <c r="A56" s="620" t="s">
        <v>190</v>
      </c>
      <c r="B56" s="620"/>
      <c r="C56" s="620"/>
      <c r="D56" s="620"/>
      <c r="E56" s="620"/>
      <c r="F56" s="155"/>
      <c r="I56" s="620" t="s">
        <v>191</v>
      </c>
      <c r="J56" s="620"/>
      <c r="K56" s="620"/>
      <c r="L56" s="620"/>
      <c r="M56" s="620"/>
      <c r="N56" s="155"/>
    </row>
    <row r="57" spans="1:14" ht="16.5" thickBot="1" x14ac:dyDescent="0.3">
      <c r="A57" s="155" t="s">
        <v>193</v>
      </c>
      <c r="B57" s="130"/>
      <c r="C57" s="130"/>
      <c r="D57" s="130"/>
      <c r="E57" s="130"/>
      <c r="I57" s="155" t="s">
        <v>193</v>
      </c>
      <c r="J57" s="130"/>
      <c r="K57" s="130"/>
      <c r="L57" s="130"/>
      <c r="M57" s="130"/>
    </row>
    <row r="58" spans="1:14" ht="21" thickBot="1" x14ac:dyDescent="0.35">
      <c r="A58" s="132" t="s">
        <v>162</v>
      </c>
      <c r="B58" s="133"/>
      <c r="C58" s="133"/>
      <c r="D58" s="133"/>
      <c r="E58" s="133"/>
      <c r="F58" s="134"/>
      <c r="G58" s="154"/>
      <c r="H58" s="154"/>
      <c r="I58" s="132" t="s">
        <v>163</v>
      </c>
      <c r="J58" s="133"/>
      <c r="K58" s="133"/>
      <c r="L58" s="133"/>
      <c r="M58" s="133"/>
      <c r="N58" s="134"/>
    </row>
    <row r="59" spans="1:14" ht="19.5" thickBot="1" x14ac:dyDescent="0.35">
      <c r="A59" s="149" t="str">
        <f>$A$4</f>
        <v>I-V 2019r.</v>
      </c>
      <c r="B59" s="150"/>
      <c r="C59" s="151"/>
      <c r="D59" s="152" t="str">
        <f>$D$4</f>
        <v>I-V 2020r.*</v>
      </c>
      <c r="E59" s="150"/>
      <c r="F59" s="153"/>
      <c r="I59" s="149" t="str">
        <f>$A$4</f>
        <v>I-V 2019r.</v>
      </c>
      <c r="J59" s="150"/>
      <c r="K59" s="151"/>
      <c r="L59" s="152" t="str">
        <f>$D$4</f>
        <v>I-V 2020r.*</v>
      </c>
      <c r="M59" s="150"/>
      <c r="N59" s="153"/>
    </row>
    <row r="60" spans="1:14" ht="43.5" thickBot="1" x14ac:dyDescent="0.25">
      <c r="A60" s="621" t="s">
        <v>164</v>
      </c>
      <c r="B60" s="622" t="s">
        <v>125</v>
      </c>
      <c r="C60" s="623" t="s">
        <v>261</v>
      </c>
      <c r="D60" s="621" t="s">
        <v>164</v>
      </c>
      <c r="E60" s="622" t="s">
        <v>125</v>
      </c>
      <c r="F60" s="138" t="s">
        <v>261</v>
      </c>
      <c r="G60" s="334"/>
      <c r="H60" s="334"/>
      <c r="I60" s="621" t="s">
        <v>164</v>
      </c>
      <c r="J60" s="622" t="s">
        <v>125</v>
      </c>
      <c r="K60" s="623" t="s">
        <v>261</v>
      </c>
      <c r="L60" s="621" t="s">
        <v>164</v>
      </c>
      <c r="M60" s="622" t="s">
        <v>125</v>
      </c>
      <c r="N60" s="138" t="s">
        <v>261</v>
      </c>
    </row>
    <row r="61" spans="1:14" ht="15" thickBot="1" x14ac:dyDescent="0.25">
      <c r="A61" s="141" t="s">
        <v>116</v>
      </c>
      <c r="B61" s="624">
        <v>13054.351000000001</v>
      </c>
      <c r="C61" s="625">
        <v>39418.457000000002</v>
      </c>
      <c r="D61" s="626" t="s">
        <v>116</v>
      </c>
      <c r="E61" s="624">
        <v>15264.949000000001</v>
      </c>
      <c r="F61" s="359">
        <v>46402.394999999997</v>
      </c>
      <c r="G61" s="334"/>
      <c r="H61" s="334"/>
      <c r="I61" s="335" t="s">
        <v>116</v>
      </c>
      <c r="J61" s="624">
        <v>13492.357</v>
      </c>
      <c r="K61" s="625">
        <v>31662.681</v>
      </c>
      <c r="L61" s="626" t="s">
        <v>116</v>
      </c>
      <c r="M61" s="624">
        <v>12597.534</v>
      </c>
      <c r="N61" s="359">
        <v>27851.782999999999</v>
      </c>
    </row>
    <row r="62" spans="1:14" x14ac:dyDescent="0.2">
      <c r="A62" s="627" t="s">
        <v>165</v>
      </c>
      <c r="B62" s="628">
        <v>4005.6309999999999</v>
      </c>
      <c r="C62" s="629">
        <v>14108.68</v>
      </c>
      <c r="D62" s="630" t="s">
        <v>165</v>
      </c>
      <c r="E62" s="631">
        <v>4033.7640000000001</v>
      </c>
      <c r="F62" s="363">
        <v>15421.504999999999</v>
      </c>
      <c r="G62" s="334"/>
      <c r="H62" s="334"/>
      <c r="I62" s="655" t="s">
        <v>165</v>
      </c>
      <c r="J62" s="628">
        <v>8496.9159999999993</v>
      </c>
      <c r="K62" s="629">
        <v>21266.453000000001</v>
      </c>
      <c r="L62" s="630" t="s">
        <v>165</v>
      </c>
      <c r="M62" s="631">
        <v>8429.1440000000002</v>
      </c>
      <c r="N62" s="363">
        <v>19261.436000000002</v>
      </c>
    </row>
    <row r="63" spans="1:14" x14ac:dyDescent="0.2">
      <c r="A63" s="632" t="s">
        <v>168</v>
      </c>
      <c r="B63" s="633">
        <v>2608.473</v>
      </c>
      <c r="C63" s="634">
        <v>7773.8770000000004</v>
      </c>
      <c r="D63" s="635" t="s">
        <v>289</v>
      </c>
      <c r="E63" s="636">
        <v>3207.2730000000001</v>
      </c>
      <c r="F63" s="366">
        <v>8573.7659999999996</v>
      </c>
      <c r="G63" s="334"/>
      <c r="H63" s="334"/>
      <c r="I63" s="656" t="s">
        <v>284</v>
      </c>
      <c r="J63" s="633">
        <v>1936.856</v>
      </c>
      <c r="K63" s="634">
        <v>3650.3989999999999</v>
      </c>
      <c r="L63" s="635" t="s">
        <v>284</v>
      </c>
      <c r="M63" s="636">
        <v>1644.796</v>
      </c>
      <c r="N63" s="366">
        <v>2955.7530000000002</v>
      </c>
    </row>
    <row r="64" spans="1:14" x14ac:dyDescent="0.2">
      <c r="A64" s="632" t="s">
        <v>289</v>
      </c>
      <c r="B64" s="633">
        <v>2429.5300000000002</v>
      </c>
      <c r="C64" s="634">
        <v>6702.3310000000001</v>
      </c>
      <c r="D64" s="635" t="s">
        <v>168</v>
      </c>
      <c r="E64" s="636">
        <v>2419.451</v>
      </c>
      <c r="F64" s="366">
        <v>8151.9709999999995</v>
      </c>
      <c r="G64" s="334"/>
      <c r="H64" s="334"/>
      <c r="I64" s="656" t="s">
        <v>289</v>
      </c>
      <c r="J64" s="633">
        <v>1038.854</v>
      </c>
      <c r="K64" s="634">
        <v>2466.6</v>
      </c>
      <c r="L64" s="635" t="s">
        <v>299</v>
      </c>
      <c r="M64" s="636">
        <v>827.63699999999994</v>
      </c>
      <c r="N64" s="366">
        <v>1873.346</v>
      </c>
    </row>
    <row r="65" spans="1:14" x14ac:dyDescent="0.2">
      <c r="A65" s="632" t="s">
        <v>347</v>
      </c>
      <c r="B65" s="633">
        <v>1700.038</v>
      </c>
      <c r="C65" s="634">
        <v>5054.5829999999996</v>
      </c>
      <c r="D65" s="635" t="s">
        <v>347</v>
      </c>
      <c r="E65" s="636">
        <v>2062.6370000000002</v>
      </c>
      <c r="F65" s="366">
        <v>5629.8869999999997</v>
      </c>
      <c r="G65" s="334"/>
      <c r="H65" s="334"/>
      <c r="I65" s="656" t="s">
        <v>171</v>
      </c>
      <c r="J65" s="633">
        <v>556.62099999999998</v>
      </c>
      <c r="K65" s="634">
        <v>1354.605</v>
      </c>
      <c r="L65" s="635" t="s">
        <v>289</v>
      </c>
      <c r="M65" s="636">
        <v>581.024</v>
      </c>
      <c r="N65" s="366">
        <v>1252.4349999999999</v>
      </c>
    </row>
    <row r="66" spans="1:14" ht="13.5" thickBot="1" x14ac:dyDescent="0.25">
      <c r="A66" s="637" t="s">
        <v>172</v>
      </c>
      <c r="B66" s="638">
        <v>574.63199999999995</v>
      </c>
      <c r="C66" s="639">
        <v>1449.296</v>
      </c>
      <c r="D66" s="640" t="s">
        <v>171</v>
      </c>
      <c r="E66" s="641">
        <v>790.88599999999997</v>
      </c>
      <c r="F66" s="369">
        <v>1756.6859999999999</v>
      </c>
      <c r="G66" s="334"/>
      <c r="H66" s="334"/>
      <c r="I66" s="657" t="s">
        <v>299</v>
      </c>
      <c r="J66" s="638">
        <v>552.21799999999996</v>
      </c>
      <c r="K66" s="639">
        <v>1285.0619999999999</v>
      </c>
      <c r="L66" s="640" t="s">
        <v>171</v>
      </c>
      <c r="M66" s="641">
        <v>429.60599999999999</v>
      </c>
      <c r="N66" s="369">
        <v>910.25</v>
      </c>
    </row>
    <row r="67" spans="1:14" x14ac:dyDescent="0.2">
      <c r="A67" s="156" t="s">
        <v>170</v>
      </c>
      <c r="B67" s="98"/>
      <c r="C67" s="98"/>
      <c r="D67" s="98"/>
      <c r="E67" s="98"/>
      <c r="F67" s="98"/>
      <c r="G67" s="98"/>
      <c r="H67" s="98"/>
      <c r="I67" s="156" t="s">
        <v>170</v>
      </c>
      <c r="J67" s="98"/>
      <c r="K67" s="98"/>
      <c r="L67" s="98"/>
      <c r="M67" s="98"/>
      <c r="N67" s="98"/>
    </row>
    <row r="68" spans="1:14" x14ac:dyDescent="0.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</row>
    <row r="69" spans="1:14" x14ac:dyDescent="0.2">
      <c r="A69" s="98"/>
      <c r="B69" s="98"/>
      <c r="C69" s="98"/>
      <c r="D69" s="98"/>
      <c r="E69" s="146"/>
      <c r="F69" s="98"/>
      <c r="I69" s="98"/>
      <c r="J69" s="98"/>
      <c r="K69" s="98"/>
      <c r="L69" s="98"/>
      <c r="M69" s="98"/>
      <c r="N69" s="98"/>
    </row>
    <row r="70" spans="1:14" x14ac:dyDescent="0.2">
      <c r="B70" s="145"/>
      <c r="C70" s="145"/>
      <c r="D70" s="146"/>
      <c r="E70" s="147"/>
      <c r="F70" s="147"/>
    </row>
    <row r="71" spans="1:14" x14ac:dyDescent="0.2">
      <c r="B71" s="145"/>
      <c r="C71" s="145"/>
      <c r="D71" s="146"/>
      <c r="E71" s="147"/>
      <c r="F71" s="147"/>
    </row>
    <row r="72" spans="1:14" x14ac:dyDescent="0.2">
      <c r="A72" s="146"/>
      <c r="B72" s="145"/>
      <c r="C72" s="145"/>
      <c r="D72" s="146"/>
      <c r="E72" s="147"/>
      <c r="F72" s="147"/>
    </row>
    <row r="73" spans="1:14" x14ac:dyDescent="0.2">
      <c r="A73" s="146"/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120</v>
      </c>
      <c r="D5" s="396"/>
      <c r="E5" s="396"/>
      <c r="F5" s="397"/>
      <c r="G5" s="87" t="s">
        <v>121</v>
      </c>
      <c r="H5" s="396"/>
      <c r="I5" s="396"/>
      <c r="J5" s="397"/>
      <c r="K5" s="87" t="s">
        <v>122</v>
      </c>
      <c r="L5" s="398"/>
    </row>
    <row r="6" spans="1:12" customFormat="1" ht="14.25" x14ac:dyDescent="0.2">
      <c r="A6" s="88" t="s">
        <v>123</v>
      </c>
      <c r="B6" s="89" t="s">
        <v>124</v>
      </c>
      <c r="C6" s="399" t="s">
        <v>125</v>
      </c>
      <c r="D6" s="399"/>
      <c r="E6" s="399" t="s">
        <v>126</v>
      </c>
      <c r="F6" s="400"/>
      <c r="G6" s="399" t="s">
        <v>125</v>
      </c>
      <c r="H6" s="399"/>
      <c r="I6" s="399" t="s">
        <v>126</v>
      </c>
      <c r="J6" s="400"/>
      <c r="K6" s="399" t="s">
        <v>125</v>
      </c>
      <c r="L6" s="401"/>
    </row>
    <row r="7" spans="1:12" customFormat="1" ht="14.25" thickBot="1" x14ac:dyDescent="0.3">
      <c r="A7" s="90"/>
      <c r="B7" s="91"/>
      <c r="C7" s="402" t="s">
        <v>265</v>
      </c>
      <c r="D7" s="403" t="s">
        <v>346</v>
      </c>
      <c r="E7" s="402" t="s">
        <v>265</v>
      </c>
      <c r="F7" s="404" t="s">
        <v>346</v>
      </c>
      <c r="G7" s="402" t="s">
        <v>265</v>
      </c>
      <c r="H7" s="403" t="s">
        <v>346</v>
      </c>
      <c r="I7" s="402" t="s">
        <v>265</v>
      </c>
      <c r="J7" s="404" t="s">
        <v>346</v>
      </c>
      <c r="K7" s="402" t="s">
        <v>265</v>
      </c>
      <c r="L7" s="405" t="s">
        <v>346</v>
      </c>
    </row>
    <row r="8" spans="1:12" customFormat="1" ht="14.25" x14ac:dyDescent="0.2">
      <c r="A8" s="406" t="s">
        <v>136</v>
      </c>
      <c r="B8" s="407"/>
      <c r="C8" s="408">
        <v>824319.71600000001</v>
      </c>
      <c r="D8" s="409">
        <v>814151.0469999999</v>
      </c>
      <c r="E8" s="408">
        <v>4297597.7980000004</v>
      </c>
      <c r="F8" s="422">
        <v>4329694.892</v>
      </c>
      <c r="G8" s="411">
        <v>340182.80100000004</v>
      </c>
      <c r="H8" s="409">
        <v>344286.674</v>
      </c>
      <c r="I8" s="408">
        <v>1344611.486</v>
      </c>
      <c r="J8" s="425">
        <v>1302145.4570000002</v>
      </c>
      <c r="K8" s="411">
        <v>484136.91500000004</v>
      </c>
      <c r="L8" s="410">
        <v>469864.37300000002</v>
      </c>
    </row>
    <row r="9" spans="1:12" customFormat="1" x14ac:dyDescent="0.2">
      <c r="A9" s="92" t="s">
        <v>127</v>
      </c>
      <c r="B9" s="93" t="s">
        <v>128</v>
      </c>
      <c r="C9" s="412">
        <v>344137.14500000002</v>
      </c>
      <c r="D9" s="413">
        <v>385906.03499999997</v>
      </c>
      <c r="E9" s="412">
        <v>1806363.4680000001</v>
      </c>
      <c r="F9" s="414">
        <v>2079765.544</v>
      </c>
      <c r="G9" s="412">
        <v>117608.88499999999</v>
      </c>
      <c r="H9" s="413">
        <v>102842.67</v>
      </c>
      <c r="I9" s="412">
        <v>649243.223</v>
      </c>
      <c r="J9" s="426">
        <v>554002.82200000004</v>
      </c>
      <c r="K9" s="423">
        <v>226528.26</v>
      </c>
      <c r="L9" s="415">
        <v>283063.36499999999</v>
      </c>
    </row>
    <row r="10" spans="1:12" customFormat="1" x14ac:dyDescent="0.2">
      <c r="A10" s="92" t="s">
        <v>129</v>
      </c>
      <c r="B10" s="93" t="s">
        <v>18</v>
      </c>
      <c r="C10" s="412">
        <v>87065.028999999995</v>
      </c>
      <c r="D10" s="413">
        <v>81982.758000000002</v>
      </c>
      <c r="E10" s="412">
        <v>500254.33</v>
      </c>
      <c r="F10" s="414">
        <v>476544.79399999999</v>
      </c>
      <c r="G10" s="412">
        <v>9962.973</v>
      </c>
      <c r="H10" s="413">
        <v>4439.0709999999999</v>
      </c>
      <c r="I10" s="412">
        <v>54150.682000000001</v>
      </c>
      <c r="J10" s="426">
        <v>11719.507</v>
      </c>
      <c r="K10" s="423">
        <v>77102.055999999997</v>
      </c>
      <c r="L10" s="415">
        <v>77543.687000000005</v>
      </c>
    </row>
    <row r="11" spans="1:12" customFormat="1" x14ac:dyDescent="0.2">
      <c r="A11" s="92" t="s">
        <v>130</v>
      </c>
      <c r="B11" s="93" t="s">
        <v>19</v>
      </c>
      <c r="C11" s="412">
        <v>31413.983</v>
      </c>
      <c r="D11" s="413">
        <v>14738.326999999999</v>
      </c>
      <c r="E11" s="412">
        <v>153843.93299999999</v>
      </c>
      <c r="F11" s="414">
        <v>82985.875</v>
      </c>
      <c r="G11" s="412">
        <v>41683.294000000002</v>
      </c>
      <c r="H11" s="413">
        <v>43855.978000000003</v>
      </c>
      <c r="I11" s="412">
        <v>225622.22700000001</v>
      </c>
      <c r="J11" s="426">
        <v>215019.07500000001</v>
      </c>
      <c r="K11" s="423">
        <v>-10269.311000000002</v>
      </c>
      <c r="L11" s="415">
        <v>-29117.651000000005</v>
      </c>
    </row>
    <row r="12" spans="1:12" customFormat="1" x14ac:dyDescent="0.2">
      <c r="A12" s="92" t="s">
        <v>131</v>
      </c>
      <c r="B12" s="93" t="s">
        <v>73</v>
      </c>
      <c r="C12" s="412">
        <v>26869.987000000001</v>
      </c>
      <c r="D12" s="413">
        <v>17817.506000000001</v>
      </c>
      <c r="E12" s="412">
        <v>138776.117</v>
      </c>
      <c r="F12" s="414">
        <v>82079.907000000007</v>
      </c>
      <c r="G12" s="412">
        <v>2194.7339999999999</v>
      </c>
      <c r="H12" s="413">
        <v>1531.4090000000001</v>
      </c>
      <c r="I12" s="412">
        <v>12640.299000000001</v>
      </c>
      <c r="J12" s="426">
        <v>7708.0559999999996</v>
      </c>
      <c r="K12" s="423">
        <v>24675.253000000001</v>
      </c>
      <c r="L12" s="415">
        <v>16286.097000000002</v>
      </c>
    </row>
    <row r="13" spans="1:12" customFormat="1" x14ac:dyDescent="0.2">
      <c r="A13" s="92" t="s">
        <v>132</v>
      </c>
      <c r="B13" s="93" t="s">
        <v>133</v>
      </c>
      <c r="C13" s="412">
        <v>220103.44899999999</v>
      </c>
      <c r="D13" s="413">
        <v>215046.253</v>
      </c>
      <c r="E13" s="412">
        <v>1160285.6640000001</v>
      </c>
      <c r="F13" s="414">
        <v>1145730.5260000001</v>
      </c>
      <c r="G13" s="412">
        <v>125546.156</v>
      </c>
      <c r="H13" s="413">
        <v>142009.432</v>
      </c>
      <c r="I13" s="412">
        <v>288653.17200000002</v>
      </c>
      <c r="J13" s="426">
        <v>388618.60800000001</v>
      </c>
      <c r="K13" s="423">
        <v>94557.292999999991</v>
      </c>
      <c r="L13" s="415">
        <v>73036.820999999996</v>
      </c>
    </row>
    <row r="14" spans="1:12" customFormat="1" x14ac:dyDescent="0.2">
      <c r="A14" s="92" t="s">
        <v>259</v>
      </c>
      <c r="B14" s="93" t="s">
        <v>267</v>
      </c>
      <c r="C14" s="412">
        <v>81437.960999999996</v>
      </c>
      <c r="D14" s="413">
        <v>67927.676000000007</v>
      </c>
      <c r="E14" s="412">
        <v>427862.489</v>
      </c>
      <c r="F14" s="414">
        <v>367342.75900000002</v>
      </c>
      <c r="G14" s="412">
        <v>14472.091</v>
      </c>
      <c r="H14" s="413">
        <v>15626.339</v>
      </c>
      <c r="I14" s="412">
        <v>39082.25</v>
      </c>
      <c r="J14" s="426">
        <v>46519.029000000002</v>
      </c>
      <c r="K14" s="423">
        <v>66965.87</v>
      </c>
      <c r="L14" s="415">
        <v>52301.337000000007</v>
      </c>
    </row>
    <row r="15" spans="1:12" ht="13.5" thickBot="1" x14ac:dyDescent="0.25">
      <c r="A15" s="416" t="s">
        <v>134</v>
      </c>
      <c r="B15" s="417" t="s">
        <v>135</v>
      </c>
      <c r="C15" s="418">
        <v>33292.161999999997</v>
      </c>
      <c r="D15" s="419">
        <v>30732.491999999998</v>
      </c>
      <c r="E15" s="418">
        <v>110211.79700000001</v>
      </c>
      <c r="F15" s="420">
        <v>95245.486999999994</v>
      </c>
      <c r="G15" s="418">
        <v>28714.668000000001</v>
      </c>
      <c r="H15" s="419">
        <v>33981.775000000001</v>
      </c>
      <c r="I15" s="418">
        <v>75219.633000000002</v>
      </c>
      <c r="J15" s="427">
        <v>78558.36</v>
      </c>
      <c r="K15" s="424">
        <v>4577.4939999999951</v>
      </c>
      <c r="L15" s="421">
        <v>-3249.2830000000031</v>
      </c>
    </row>
    <row r="16" spans="1:12" ht="7.5" customHeight="1" x14ac:dyDescent="0.2">
      <c r="B16" s="84"/>
    </row>
    <row r="17" spans="1:12" x14ac:dyDescent="0.2">
      <c r="A17" s="157" t="s">
        <v>192</v>
      </c>
    </row>
    <row r="18" spans="1:12" x14ac:dyDescent="0.2">
      <c r="K18" s="392"/>
      <c r="L18" s="392"/>
    </row>
    <row r="19" spans="1:12" x14ac:dyDescent="0.2">
      <c r="K19" s="392"/>
      <c r="L19" s="392"/>
    </row>
    <row r="20" spans="1:12" x14ac:dyDescent="0.2">
      <c r="K20" s="392"/>
      <c r="L20" s="392"/>
    </row>
    <row r="21" spans="1:12" x14ac:dyDescent="0.2">
      <c r="K21" s="392"/>
      <c r="L21" s="392"/>
    </row>
    <row r="22" spans="1:12" x14ac:dyDescent="0.2">
      <c r="K22" s="392"/>
      <c r="L22" s="392"/>
    </row>
    <row r="23" spans="1:12" x14ac:dyDescent="0.2">
      <c r="K23" s="392"/>
      <c r="L23" s="392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186</v>
      </c>
      <c r="B1" s="130"/>
      <c r="C1" s="130"/>
      <c r="D1" s="130"/>
      <c r="E1" s="130"/>
      <c r="I1" s="129" t="s">
        <v>187</v>
      </c>
      <c r="J1" s="130"/>
      <c r="K1" s="130"/>
      <c r="L1" s="130"/>
      <c r="M1" s="130"/>
    </row>
    <row r="2" spans="1:17" ht="16.5" customHeight="1" thickBot="1" x14ac:dyDescent="0.3">
      <c r="A2" s="155" t="s">
        <v>193</v>
      </c>
      <c r="B2" s="130"/>
      <c r="C2" s="130"/>
      <c r="D2" s="130"/>
      <c r="E2" s="130"/>
      <c r="I2" s="155" t="s">
        <v>193</v>
      </c>
      <c r="J2" s="130"/>
      <c r="K2" s="130"/>
      <c r="L2" s="130"/>
      <c r="M2" s="130"/>
    </row>
    <row r="3" spans="1:17" ht="21" thickBot="1" x14ac:dyDescent="0.35">
      <c r="A3" s="132" t="s">
        <v>162</v>
      </c>
      <c r="B3" s="133"/>
      <c r="C3" s="133"/>
      <c r="D3" s="133"/>
      <c r="E3" s="133"/>
      <c r="F3" s="134"/>
      <c r="I3" s="132" t="s">
        <v>163</v>
      </c>
      <c r="J3" s="133"/>
      <c r="K3" s="133"/>
      <c r="L3" s="133"/>
      <c r="M3" s="133"/>
      <c r="N3" s="134"/>
    </row>
    <row r="4" spans="1:17" ht="19.5" thickBot="1" x14ac:dyDescent="0.35">
      <c r="A4" s="149" t="s">
        <v>265</v>
      </c>
      <c r="B4" s="150"/>
      <c r="C4" s="151"/>
      <c r="D4" s="152" t="s">
        <v>346</v>
      </c>
      <c r="E4" s="150"/>
      <c r="F4" s="153"/>
      <c r="G4" s="154"/>
      <c r="H4" s="154"/>
      <c r="I4" s="149" t="s">
        <v>265</v>
      </c>
      <c r="J4" s="150"/>
      <c r="K4" s="151"/>
      <c r="L4" s="152" t="s">
        <v>346</v>
      </c>
      <c r="M4" s="150"/>
      <c r="N4" s="153"/>
    </row>
    <row r="5" spans="1:17" ht="29.25" thickBot="1" x14ac:dyDescent="0.25">
      <c r="A5" s="135" t="s">
        <v>164</v>
      </c>
      <c r="B5" s="534" t="s">
        <v>125</v>
      </c>
      <c r="C5" s="136" t="s">
        <v>261</v>
      </c>
      <c r="D5" s="137" t="s">
        <v>164</v>
      </c>
      <c r="E5" s="534" t="s">
        <v>125</v>
      </c>
      <c r="F5" s="138" t="s">
        <v>261</v>
      </c>
      <c r="I5" s="135" t="s">
        <v>164</v>
      </c>
      <c r="J5" s="534" t="s">
        <v>125</v>
      </c>
      <c r="K5" s="138" t="s">
        <v>261</v>
      </c>
      <c r="L5" s="148" t="s">
        <v>164</v>
      </c>
      <c r="M5" s="534" t="s">
        <v>125</v>
      </c>
      <c r="N5" s="138" t="s">
        <v>261</v>
      </c>
      <c r="Q5" s="139"/>
    </row>
    <row r="6" spans="1:17" ht="15" thickBot="1" x14ac:dyDescent="0.25">
      <c r="A6" s="140" t="s">
        <v>116</v>
      </c>
      <c r="B6" s="535">
        <v>344137.14500000002</v>
      </c>
      <c r="C6" s="359">
        <v>1806363.4680000001</v>
      </c>
      <c r="D6" s="360" t="s">
        <v>116</v>
      </c>
      <c r="E6" s="535">
        <v>385906.03499999997</v>
      </c>
      <c r="F6" s="359">
        <v>2079765.544</v>
      </c>
      <c r="G6" s="389"/>
      <c r="H6" s="160"/>
      <c r="I6" s="161" t="s">
        <v>116</v>
      </c>
      <c r="J6" s="536">
        <v>117608.88499999999</v>
      </c>
      <c r="K6" s="359">
        <v>649243.223</v>
      </c>
      <c r="L6" s="360" t="s">
        <v>116</v>
      </c>
      <c r="M6" s="535">
        <v>102842.67</v>
      </c>
      <c r="N6" s="359">
        <v>554002.82200000004</v>
      </c>
    </row>
    <row r="7" spans="1:17" x14ac:dyDescent="0.2">
      <c r="A7" s="143" t="s">
        <v>291</v>
      </c>
      <c r="B7" s="537">
        <v>135597.44200000001</v>
      </c>
      <c r="C7" s="361">
        <v>705363.85199999996</v>
      </c>
      <c r="D7" s="362" t="s">
        <v>291</v>
      </c>
      <c r="E7" s="532">
        <v>120255.814</v>
      </c>
      <c r="F7" s="363">
        <v>676610.20400000003</v>
      </c>
      <c r="G7" s="160"/>
      <c r="H7" s="160"/>
      <c r="I7" s="142" t="s">
        <v>166</v>
      </c>
      <c r="J7" s="538">
        <v>46874.983999999997</v>
      </c>
      <c r="K7" s="364">
        <v>283915.14600000001</v>
      </c>
      <c r="L7" s="362" t="s">
        <v>166</v>
      </c>
      <c r="M7" s="532">
        <v>40086.548000000003</v>
      </c>
      <c r="N7" s="363">
        <v>238197.68799999999</v>
      </c>
    </row>
    <row r="8" spans="1:17" x14ac:dyDescent="0.2">
      <c r="A8" s="142" t="s">
        <v>165</v>
      </c>
      <c r="B8" s="538">
        <v>100626.503</v>
      </c>
      <c r="C8" s="364">
        <v>541030.76500000001</v>
      </c>
      <c r="D8" s="365" t="s">
        <v>165</v>
      </c>
      <c r="E8" s="539">
        <v>93875.872000000003</v>
      </c>
      <c r="F8" s="366">
        <v>502784.283</v>
      </c>
      <c r="G8" s="160"/>
      <c r="H8" s="160"/>
      <c r="I8" s="142" t="s">
        <v>285</v>
      </c>
      <c r="J8" s="538">
        <v>46879.375</v>
      </c>
      <c r="K8" s="364">
        <v>259866.19099999999</v>
      </c>
      <c r="L8" s="365" t="s">
        <v>285</v>
      </c>
      <c r="M8" s="539">
        <v>39242.862999999998</v>
      </c>
      <c r="N8" s="366">
        <v>211744.541</v>
      </c>
    </row>
    <row r="9" spans="1:17" x14ac:dyDescent="0.2">
      <c r="A9" s="142" t="s">
        <v>282</v>
      </c>
      <c r="B9" s="538">
        <v>19971.518</v>
      </c>
      <c r="C9" s="364">
        <v>100699.70699999999</v>
      </c>
      <c r="D9" s="365" t="s">
        <v>281</v>
      </c>
      <c r="E9" s="539">
        <v>31250.325000000001</v>
      </c>
      <c r="F9" s="366">
        <v>159581.47899999999</v>
      </c>
      <c r="G9" s="160"/>
      <c r="H9" s="160"/>
      <c r="I9" s="142" t="s">
        <v>165</v>
      </c>
      <c r="J9" s="538">
        <v>9140.6440000000002</v>
      </c>
      <c r="K9" s="364">
        <v>42064.921000000002</v>
      </c>
      <c r="L9" s="365" t="s">
        <v>165</v>
      </c>
      <c r="M9" s="539">
        <v>9122.7279999999992</v>
      </c>
      <c r="N9" s="366">
        <v>43299.716999999997</v>
      </c>
    </row>
    <row r="10" spans="1:17" x14ac:dyDescent="0.2">
      <c r="A10" s="142" t="s">
        <v>281</v>
      </c>
      <c r="B10" s="538">
        <v>19079.654999999999</v>
      </c>
      <c r="C10" s="364">
        <v>99299.899000000005</v>
      </c>
      <c r="D10" s="365" t="s">
        <v>300</v>
      </c>
      <c r="E10" s="539">
        <v>24099.123</v>
      </c>
      <c r="F10" s="366">
        <v>131372.747</v>
      </c>
      <c r="G10" s="160"/>
      <c r="H10" s="160"/>
      <c r="I10" s="142" t="s">
        <v>168</v>
      </c>
      <c r="J10" s="538">
        <v>2799.183</v>
      </c>
      <c r="K10" s="364">
        <v>16382.513999999999</v>
      </c>
      <c r="L10" s="365" t="s">
        <v>288</v>
      </c>
      <c r="M10" s="539">
        <v>2871.9560000000001</v>
      </c>
      <c r="N10" s="366">
        <v>14759.153</v>
      </c>
    </row>
    <row r="11" spans="1:17" x14ac:dyDescent="0.2">
      <c r="A11" s="142" t="s">
        <v>167</v>
      </c>
      <c r="B11" s="538">
        <v>12685.087</v>
      </c>
      <c r="C11" s="364">
        <v>69299.604000000007</v>
      </c>
      <c r="D11" s="365" t="s">
        <v>292</v>
      </c>
      <c r="E11" s="539">
        <v>24159.275000000001</v>
      </c>
      <c r="F11" s="366">
        <v>123740.557</v>
      </c>
      <c r="G11" s="160"/>
      <c r="H11" s="160"/>
      <c r="I11" s="142" t="s">
        <v>288</v>
      </c>
      <c r="J11" s="538">
        <v>2001.943</v>
      </c>
      <c r="K11" s="364">
        <v>11482.244000000001</v>
      </c>
      <c r="L11" s="365" t="s">
        <v>287</v>
      </c>
      <c r="M11" s="539">
        <v>2735.299</v>
      </c>
      <c r="N11" s="366">
        <v>14412.269</v>
      </c>
    </row>
    <row r="12" spans="1:17" x14ac:dyDescent="0.2">
      <c r="A12" s="142" t="s">
        <v>286</v>
      </c>
      <c r="B12" s="538">
        <v>9644.9629999999997</v>
      </c>
      <c r="C12" s="364">
        <v>53316.644999999997</v>
      </c>
      <c r="D12" s="365" t="s">
        <v>282</v>
      </c>
      <c r="E12" s="539">
        <v>16392.228999999999</v>
      </c>
      <c r="F12" s="366">
        <v>82777.913</v>
      </c>
      <c r="G12" s="160"/>
      <c r="H12" s="160"/>
      <c r="I12" s="142" t="s">
        <v>287</v>
      </c>
      <c r="J12" s="538">
        <v>2081.2379999999998</v>
      </c>
      <c r="K12" s="364">
        <v>10334.335999999999</v>
      </c>
      <c r="L12" s="365" t="s">
        <v>168</v>
      </c>
      <c r="M12" s="539">
        <v>3061.7860000000001</v>
      </c>
      <c r="N12" s="366">
        <v>14352.34</v>
      </c>
    </row>
    <row r="13" spans="1:17" x14ac:dyDescent="0.2">
      <c r="A13" s="142" t="s">
        <v>300</v>
      </c>
      <c r="B13" s="538">
        <v>7753.1930000000002</v>
      </c>
      <c r="C13" s="364">
        <v>42599.961000000003</v>
      </c>
      <c r="D13" s="365" t="s">
        <v>301</v>
      </c>
      <c r="E13" s="539">
        <v>12072.523999999999</v>
      </c>
      <c r="F13" s="366">
        <v>62549.237000000001</v>
      </c>
      <c r="G13" s="160"/>
      <c r="H13" s="160"/>
      <c r="I13" s="142" t="s">
        <v>295</v>
      </c>
      <c r="J13" s="538">
        <v>1182.433</v>
      </c>
      <c r="K13" s="364">
        <v>6149.4350000000004</v>
      </c>
      <c r="L13" s="365" t="s">
        <v>295</v>
      </c>
      <c r="M13" s="539">
        <v>1209.258</v>
      </c>
      <c r="N13" s="366">
        <v>4547.1840000000002</v>
      </c>
    </row>
    <row r="14" spans="1:17" x14ac:dyDescent="0.2">
      <c r="A14" s="142" t="s">
        <v>283</v>
      </c>
      <c r="B14" s="538">
        <v>6223.473</v>
      </c>
      <c r="C14" s="364">
        <v>34374.633999999998</v>
      </c>
      <c r="D14" s="365" t="s">
        <v>293</v>
      </c>
      <c r="E14" s="539">
        <v>9932.2909999999993</v>
      </c>
      <c r="F14" s="366">
        <v>52983.078000000001</v>
      </c>
      <c r="G14" s="160"/>
      <c r="H14" s="160"/>
      <c r="I14" s="142" t="s">
        <v>294</v>
      </c>
      <c r="J14" s="538">
        <v>1259.741</v>
      </c>
      <c r="K14" s="364">
        <v>5551.55</v>
      </c>
      <c r="L14" s="365" t="s">
        <v>294</v>
      </c>
      <c r="M14" s="539">
        <v>839.83</v>
      </c>
      <c r="N14" s="366">
        <v>3647.3040000000001</v>
      </c>
    </row>
    <row r="15" spans="1:17" x14ac:dyDescent="0.2">
      <c r="A15" s="142" t="s">
        <v>301</v>
      </c>
      <c r="B15" s="538">
        <v>5236.91</v>
      </c>
      <c r="C15" s="364">
        <v>28500</v>
      </c>
      <c r="D15" s="365" t="s">
        <v>286</v>
      </c>
      <c r="E15" s="539">
        <v>8735.49</v>
      </c>
      <c r="F15" s="366">
        <v>50500</v>
      </c>
      <c r="G15" s="160"/>
      <c r="H15" s="160"/>
      <c r="I15" s="142" t="s">
        <v>298</v>
      </c>
      <c r="J15" s="538">
        <v>632.29300000000001</v>
      </c>
      <c r="K15" s="364">
        <v>3567.76</v>
      </c>
      <c r="L15" s="365" t="s">
        <v>254</v>
      </c>
      <c r="M15" s="539">
        <v>390.21300000000002</v>
      </c>
      <c r="N15" s="366">
        <v>2119.1860000000001</v>
      </c>
    </row>
    <row r="16" spans="1:17" ht="13.5" thickBot="1" x14ac:dyDescent="0.25">
      <c r="A16" s="144" t="s">
        <v>284</v>
      </c>
      <c r="B16" s="540">
        <v>5242.2439999999997</v>
      </c>
      <c r="C16" s="367">
        <v>25297.456999999999</v>
      </c>
      <c r="D16" s="368" t="s">
        <v>283</v>
      </c>
      <c r="E16" s="533">
        <v>8795.3850000000002</v>
      </c>
      <c r="F16" s="369">
        <v>45000</v>
      </c>
      <c r="G16" s="160"/>
      <c r="H16" s="160"/>
      <c r="I16" s="144" t="s">
        <v>254</v>
      </c>
      <c r="J16" s="540">
        <v>359.51900000000001</v>
      </c>
      <c r="K16" s="367">
        <v>2405.2399999999998</v>
      </c>
      <c r="L16" s="368" t="s">
        <v>299</v>
      </c>
      <c r="M16" s="533">
        <v>483.57400000000001</v>
      </c>
      <c r="N16" s="369">
        <v>1781.463</v>
      </c>
    </row>
    <row r="17" spans="1:17" x14ac:dyDescent="0.2">
      <c r="A17" s="156" t="s">
        <v>170</v>
      </c>
      <c r="B17" s="145"/>
      <c r="C17" s="145"/>
      <c r="D17" s="146"/>
      <c r="E17" s="147"/>
      <c r="F17" s="147"/>
      <c r="I17" s="156" t="s">
        <v>170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194</v>
      </c>
      <c r="B20" s="130"/>
      <c r="C20" s="130"/>
      <c r="D20" s="130"/>
      <c r="E20" s="130"/>
      <c r="I20" s="129" t="s">
        <v>195</v>
      </c>
      <c r="J20" s="130"/>
      <c r="K20" s="130"/>
      <c r="L20" s="130"/>
      <c r="M20" s="130"/>
    </row>
    <row r="21" spans="1:17" ht="16.5" thickBot="1" x14ac:dyDescent="0.3">
      <c r="A21" s="155" t="s">
        <v>193</v>
      </c>
      <c r="B21" s="130"/>
      <c r="C21" s="130"/>
      <c r="D21" s="130"/>
      <c r="E21" s="130"/>
      <c r="I21" s="155" t="s">
        <v>193</v>
      </c>
      <c r="J21" s="130"/>
      <c r="K21" s="130"/>
      <c r="L21" s="130"/>
      <c r="M21" s="130"/>
    </row>
    <row r="22" spans="1:17" ht="21" thickBot="1" x14ac:dyDescent="0.35">
      <c r="A22" s="132" t="s">
        <v>162</v>
      </c>
      <c r="B22" s="133"/>
      <c r="C22" s="133"/>
      <c r="D22" s="133"/>
      <c r="E22" s="133"/>
      <c r="F22" s="134"/>
      <c r="I22" s="132" t="s">
        <v>163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265</v>
      </c>
      <c r="B23" s="150"/>
      <c r="C23" s="151"/>
      <c r="D23" s="152" t="s">
        <v>346</v>
      </c>
      <c r="E23" s="150"/>
      <c r="F23" s="153"/>
      <c r="G23" s="154"/>
      <c r="H23" s="154"/>
      <c r="I23" s="149" t="s">
        <v>265</v>
      </c>
      <c r="J23" s="150"/>
      <c r="K23" s="151"/>
      <c r="L23" s="152" t="s">
        <v>346</v>
      </c>
      <c r="M23" s="150"/>
      <c r="N23" s="153"/>
    </row>
    <row r="24" spans="1:17" ht="29.25" thickBot="1" x14ac:dyDescent="0.25">
      <c r="A24" s="135" t="s">
        <v>164</v>
      </c>
      <c r="B24" s="534" t="s">
        <v>125</v>
      </c>
      <c r="C24" s="136" t="s">
        <v>261</v>
      </c>
      <c r="D24" s="137" t="s">
        <v>164</v>
      </c>
      <c r="E24" s="534" t="s">
        <v>125</v>
      </c>
      <c r="F24" s="138" t="s">
        <v>261</v>
      </c>
      <c r="I24" s="135" t="s">
        <v>164</v>
      </c>
      <c r="J24" s="534" t="s">
        <v>125</v>
      </c>
      <c r="K24" s="138" t="s">
        <v>261</v>
      </c>
      <c r="L24" s="148" t="s">
        <v>164</v>
      </c>
      <c r="M24" s="534" t="s">
        <v>125</v>
      </c>
      <c r="N24" s="138" t="s">
        <v>261</v>
      </c>
      <c r="Q24" s="171"/>
    </row>
    <row r="25" spans="1:17" ht="15" thickBot="1" x14ac:dyDescent="0.25">
      <c r="A25" s="141" t="s">
        <v>116</v>
      </c>
      <c r="B25" s="536">
        <v>31413.983</v>
      </c>
      <c r="C25" s="359">
        <v>153843.93299999999</v>
      </c>
      <c r="D25" s="360" t="s">
        <v>116</v>
      </c>
      <c r="E25" s="535">
        <v>14738.326999999999</v>
      </c>
      <c r="F25" s="359">
        <v>82985.875</v>
      </c>
      <c r="I25" s="141" t="s">
        <v>116</v>
      </c>
      <c r="J25" s="536">
        <v>41683.294000000002</v>
      </c>
      <c r="K25" s="359">
        <v>225622.22700000001</v>
      </c>
      <c r="L25" s="360" t="s">
        <v>116</v>
      </c>
      <c r="M25" s="535">
        <v>43855.978000000003</v>
      </c>
      <c r="N25" s="359">
        <v>215019.07500000001</v>
      </c>
    </row>
    <row r="26" spans="1:17" x14ac:dyDescent="0.2">
      <c r="A26" s="142" t="s">
        <v>165</v>
      </c>
      <c r="B26" s="538">
        <v>18371.423999999999</v>
      </c>
      <c r="C26" s="364">
        <v>95165.807000000001</v>
      </c>
      <c r="D26" s="370" t="s">
        <v>165</v>
      </c>
      <c r="E26" s="539">
        <v>13233.91</v>
      </c>
      <c r="F26" s="366">
        <v>78749.691000000006</v>
      </c>
      <c r="I26" s="142" t="s">
        <v>285</v>
      </c>
      <c r="J26" s="538">
        <v>8712.4930000000004</v>
      </c>
      <c r="K26" s="364">
        <v>49224.35</v>
      </c>
      <c r="L26" s="370" t="s">
        <v>171</v>
      </c>
      <c r="M26" s="539">
        <v>17270.834999999999</v>
      </c>
      <c r="N26" s="366">
        <v>71420.558999999994</v>
      </c>
    </row>
    <row r="27" spans="1:17" x14ac:dyDescent="0.2">
      <c r="A27" s="142" t="s">
        <v>285</v>
      </c>
      <c r="B27" s="538">
        <v>5960.4989999999998</v>
      </c>
      <c r="C27" s="364">
        <v>27054.95</v>
      </c>
      <c r="D27" s="370" t="s">
        <v>285</v>
      </c>
      <c r="E27" s="539">
        <v>355.23899999999998</v>
      </c>
      <c r="F27" s="366">
        <v>1641.232</v>
      </c>
      <c r="I27" s="142" t="s">
        <v>165</v>
      </c>
      <c r="J27" s="538">
        <v>7740.5870000000004</v>
      </c>
      <c r="K27" s="364">
        <v>38508.555999999997</v>
      </c>
      <c r="L27" s="370" t="s">
        <v>289</v>
      </c>
      <c r="M27" s="539">
        <v>7827.3159999999998</v>
      </c>
      <c r="N27" s="366">
        <v>40720.385999999999</v>
      </c>
    </row>
    <row r="28" spans="1:17" x14ac:dyDescent="0.2">
      <c r="A28" s="142" t="s">
        <v>302</v>
      </c>
      <c r="B28" s="538">
        <v>2340.4009999999998</v>
      </c>
      <c r="C28" s="364">
        <v>11558.442999999999</v>
      </c>
      <c r="D28" s="370" t="s">
        <v>347</v>
      </c>
      <c r="E28" s="539">
        <v>299.36500000000001</v>
      </c>
      <c r="F28" s="366">
        <v>1374.835</v>
      </c>
      <c r="I28" s="142" t="s">
        <v>295</v>
      </c>
      <c r="J28" s="538">
        <v>5999.0829999999996</v>
      </c>
      <c r="K28" s="364">
        <v>35172.46</v>
      </c>
      <c r="L28" s="370" t="s">
        <v>165</v>
      </c>
      <c r="M28" s="539">
        <v>6190.3620000000001</v>
      </c>
      <c r="N28" s="366">
        <v>28727.865000000002</v>
      </c>
    </row>
    <row r="29" spans="1:17" x14ac:dyDescent="0.2">
      <c r="A29" s="142" t="s">
        <v>282</v>
      </c>
      <c r="B29" s="538">
        <v>2120.6750000000002</v>
      </c>
      <c r="C29" s="364">
        <v>10833.769</v>
      </c>
      <c r="D29" s="370" t="s">
        <v>299</v>
      </c>
      <c r="E29" s="539">
        <v>325.46499999999997</v>
      </c>
      <c r="F29" s="366">
        <v>307.03699999999998</v>
      </c>
      <c r="I29" s="142" t="s">
        <v>166</v>
      </c>
      <c r="J29" s="538">
        <v>3917.5810000000001</v>
      </c>
      <c r="K29" s="364">
        <v>27697.75</v>
      </c>
      <c r="L29" s="370" t="s">
        <v>166</v>
      </c>
      <c r="M29" s="539">
        <v>3986.14</v>
      </c>
      <c r="N29" s="366">
        <v>27126.366000000002</v>
      </c>
    </row>
    <row r="30" spans="1:17" ht="13.5" thickBot="1" x14ac:dyDescent="0.25">
      <c r="A30" s="144" t="s">
        <v>347</v>
      </c>
      <c r="B30" s="540">
        <v>938.40800000000002</v>
      </c>
      <c r="C30" s="367">
        <v>5179.0469999999996</v>
      </c>
      <c r="D30" s="372" t="s">
        <v>295</v>
      </c>
      <c r="E30" s="533">
        <v>114.913</v>
      </c>
      <c r="F30" s="369">
        <v>261.04199999999997</v>
      </c>
      <c r="I30" s="144" t="s">
        <v>287</v>
      </c>
      <c r="J30" s="540">
        <v>3907.2190000000001</v>
      </c>
      <c r="K30" s="367">
        <v>19345.577000000001</v>
      </c>
      <c r="L30" s="372" t="s">
        <v>285</v>
      </c>
      <c r="M30" s="533">
        <v>4409.5389999999998</v>
      </c>
      <c r="N30" s="369">
        <v>25035.832999999999</v>
      </c>
    </row>
    <row r="31" spans="1:17" x14ac:dyDescent="0.2">
      <c r="A31" s="156" t="s">
        <v>170</v>
      </c>
      <c r="B31" s="385"/>
      <c r="C31" s="98"/>
      <c r="D31" s="98"/>
      <c r="E31" s="98"/>
      <c r="F31" s="98"/>
      <c r="I31" s="156" t="s">
        <v>170</v>
      </c>
      <c r="J31" s="98"/>
      <c r="K31" s="98"/>
      <c r="L31" s="98"/>
      <c r="M31" s="385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188</v>
      </c>
      <c r="B34" s="130"/>
      <c r="C34" s="130"/>
      <c r="D34" s="130"/>
      <c r="E34" s="130"/>
      <c r="I34" s="129" t="s">
        <v>189</v>
      </c>
      <c r="J34" s="130"/>
      <c r="K34" s="130"/>
      <c r="L34" s="130"/>
      <c r="M34" s="130"/>
    </row>
    <row r="35" spans="1:16" ht="16.5" thickBot="1" x14ac:dyDescent="0.3">
      <c r="A35" s="155" t="s">
        <v>193</v>
      </c>
      <c r="B35" s="130"/>
      <c r="C35" s="130"/>
      <c r="D35" s="130"/>
      <c r="E35" s="130"/>
      <c r="I35" s="155" t="s">
        <v>193</v>
      </c>
      <c r="J35" s="130"/>
      <c r="K35" s="130"/>
      <c r="L35" s="130"/>
      <c r="M35" s="130"/>
    </row>
    <row r="36" spans="1:16" ht="21" thickBot="1" x14ac:dyDescent="0.35">
      <c r="A36" s="132" t="s">
        <v>162</v>
      </c>
      <c r="B36" s="133"/>
      <c r="C36" s="133"/>
      <c r="D36" s="133"/>
      <c r="E36" s="133"/>
      <c r="F36" s="134"/>
      <c r="I36" s="132" t="s">
        <v>163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265</v>
      </c>
      <c r="B37" s="150"/>
      <c r="C37" s="151"/>
      <c r="D37" s="152" t="s">
        <v>346</v>
      </c>
      <c r="E37" s="150"/>
      <c r="F37" s="153"/>
      <c r="G37" s="154"/>
      <c r="H37" s="154"/>
      <c r="I37" s="149" t="s">
        <v>265</v>
      </c>
      <c r="J37" s="150"/>
      <c r="K37" s="151"/>
      <c r="L37" s="152" t="s">
        <v>346</v>
      </c>
      <c r="M37" s="150"/>
      <c r="N37" s="153"/>
      <c r="P37" s="171"/>
    </row>
    <row r="38" spans="1:16" ht="29.25" thickBot="1" x14ac:dyDescent="0.25">
      <c r="A38" s="135" t="s">
        <v>164</v>
      </c>
      <c r="B38" s="534" t="s">
        <v>125</v>
      </c>
      <c r="C38" s="136" t="s">
        <v>261</v>
      </c>
      <c r="D38" s="137" t="s">
        <v>164</v>
      </c>
      <c r="E38" s="534" t="s">
        <v>125</v>
      </c>
      <c r="F38" s="138" t="s">
        <v>261</v>
      </c>
      <c r="I38" s="135" t="s">
        <v>164</v>
      </c>
      <c r="J38" s="534" t="s">
        <v>125</v>
      </c>
      <c r="K38" s="138" t="s">
        <v>261</v>
      </c>
      <c r="L38" s="148" t="s">
        <v>164</v>
      </c>
      <c r="M38" s="534" t="s">
        <v>125</v>
      </c>
      <c r="N38" s="138" t="s">
        <v>261</v>
      </c>
    </row>
    <row r="39" spans="1:16" ht="15" thickBot="1" x14ac:dyDescent="0.25">
      <c r="A39" s="141" t="s">
        <v>116</v>
      </c>
      <c r="B39" s="536">
        <v>220103.44899999999</v>
      </c>
      <c r="C39" s="359">
        <v>1160285.6640000001</v>
      </c>
      <c r="D39" s="360" t="s">
        <v>116</v>
      </c>
      <c r="E39" s="535">
        <v>215046.253</v>
      </c>
      <c r="F39" s="359">
        <v>1145730.5260000001</v>
      </c>
      <c r="G39" s="160"/>
      <c r="H39" s="160"/>
      <c r="I39" s="161" t="s">
        <v>116</v>
      </c>
      <c r="J39" s="536">
        <v>125546.156</v>
      </c>
      <c r="K39" s="359">
        <v>288653.17200000002</v>
      </c>
      <c r="L39" s="360" t="s">
        <v>116</v>
      </c>
      <c r="M39" s="535">
        <v>142009.432</v>
      </c>
      <c r="N39" s="359">
        <v>388618.60800000001</v>
      </c>
    </row>
    <row r="40" spans="1:16" x14ac:dyDescent="0.2">
      <c r="A40" s="143" t="s">
        <v>165</v>
      </c>
      <c r="B40" s="537">
        <v>173834.75700000001</v>
      </c>
      <c r="C40" s="361">
        <v>957450.87300000002</v>
      </c>
      <c r="D40" s="371" t="s">
        <v>165</v>
      </c>
      <c r="E40" s="532">
        <v>172978.77799999999</v>
      </c>
      <c r="F40" s="363">
        <v>980221.96299999999</v>
      </c>
      <c r="G40" s="160"/>
      <c r="H40" s="160"/>
      <c r="I40" s="143" t="s">
        <v>295</v>
      </c>
      <c r="J40" s="537">
        <v>18385.825000000001</v>
      </c>
      <c r="K40" s="361">
        <v>134672.209</v>
      </c>
      <c r="L40" s="371" t="s">
        <v>295</v>
      </c>
      <c r="M40" s="532">
        <v>19942.53</v>
      </c>
      <c r="N40" s="363">
        <v>134744.59</v>
      </c>
    </row>
    <row r="41" spans="1:16" x14ac:dyDescent="0.2">
      <c r="A41" s="142" t="s">
        <v>287</v>
      </c>
      <c r="B41" s="538">
        <v>10173.058999999999</v>
      </c>
      <c r="C41" s="364">
        <v>56873.724000000002</v>
      </c>
      <c r="D41" s="370" t="s">
        <v>289</v>
      </c>
      <c r="E41" s="539">
        <v>7291.9520000000002</v>
      </c>
      <c r="F41" s="366">
        <v>48280.745999999999</v>
      </c>
      <c r="G41" s="160"/>
      <c r="H41" s="160"/>
      <c r="I41" s="142" t="s">
        <v>166</v>
      </c>
      <c r="J41" s="538">
        <v>18892.636999999999</v>
      </c>
      <c r="K41" s="364">
        <v>55948.351999999999</v>
      </c>
      <c r="L41" s="370" t="s">
        <v>166</v>
      </c>
      <c r="M41" s="539">
        <v>22829.858</v>
      </c>
      <c r="N41" s="366">
        <v>87591.252999999997</v>
      </c>
    </row>
    <row r="42" spans="1:16" x14ac:dyDescent="0.2">
      <c r="A42" s="142" t="s">
        <v>302</v>
      </c>
      <c r="B42" s="538">
        <v>7768.9480000000003</v>
      </c>
      <c r="C42" s="364">
        <v>44139.656000000003</v>
      </c>
      <c r="D42" s="370" t="s">
        <v>282</v>
      </c>
      <c r="E42" s="539">
        <v>5574.0029999999997</v>
      </c>
      <c r="F42" s="366">
        <v>34072.358</v>
      </c>
      <c r="G42" s="160"/>
      <c r="H42" s="160"/>
      <c r="I42" s="142" t="s">
        <v>296</v>
      </c>
      <c r="J42" s="538">
        <v>8031.9560000000001</v>
      </c>
      <c r="K42" s="364">
        <v>34796.084999999999</v>
      </c>
      <c r="L42" s="370" t="s">
        <v>288</v>
      </c>
      <c r="M42" s="539">
        <v>35787.016000000003</v>
      </c>
      <c r="N42" s="366">
        <v>71716.471999999994</v>
      </c>
    </row>
    <row r="43" spans="1:16" x14ac:dyDescent="0.2">
      <c r="A43" s="142" t="s">
        <v>285</v>
      </c>
      <c r="B43" s="538">
        <v>7512.0309999999999</v>
      </c>
      <c r="C43" s="364">
        <v>43319.381999999998</v>
      </c>
      <c r="D43" s="370" t="s">
        <v>287</v>
      </c>
      <c r="E43" s="539">
        <v>6413.5129999999999</v>
      </c>
      <c r="F43" s="366">
        <v>27813.831999999999</v>
      </c>
      <c r="G43" s="160"/>
      <c r="H43" s="160"/>
      <c r="I43" s="142" t="s">
        <v>288</v>
      </c>
      <c r="J43" s="538">
        <v>21893.183000000001</v>
      </c>
      <c r="K43" s="364">
        <v>17082.105</v>
      </c>
      <c r="L43" s="370" t="s">
        <v>296</v>
      </c>
      <c r="M43" s="539">
        <v>8573.7420000000002</v>
      </c>
      <c r="N43" s="366">
        <v>34636.724999999999</v>
      </c>
    </row>
    <row r="44" spans="1:16" x14ac:dyDescent="0.2">
      <c r="A44" s="142" t="s">
        <v>347</v>
      </c>
      <c r="B44" s="538">
        <v>3061.2950000000001</v>
      </c>
      <c r="C44" s="364">
        <v>12822.471</v>
      </c>
      <c r="D44" s="370" t="s">
        <v>347</v>
      </c>
      <c r="E44" s="539">
        <v>4619.433</v>
      </c>
      <c r="F44" s="366">
        <v>22133.936000000002</v>
      </c>
      <c r="G44" s="160"/>
      <c r="H44" s="160"/>
      <c r="I44" s="142" t="s">
        <v>171</v>
      </c>
      <c r="J44" s="538">
        <v>38519.161999999997</v>
      </c>
      <c r="K44" s="364">
        <v>14501.504000000001</v>
      </c>
      <c r="L44" s="370" t="s">
        <v>285</v>
      </c>
      <c r="M44" s="539">
        <v>4801.5159999999996</v>
      </c>
      <c r="N44" s="366">
        <v>25483.272000000001</v>
      </c>
    </row>
    <row r="45" spans="1:16" x14ac:dyDescent="0.2">
      <c r="A45" s="142" t="s">
        <v>288</v>
      </c>
      <c r="B45" s="538">
        <v>1361.394</v>
      </c>
      <c r="C45" s="364">
        <v>7370.93</v>
      </c>
      <c r="D45" s="370" t="s">
        <v>285</v>
      </c>
      <c r="E45" s="539">
        <v>2476.1179999999999</v>
      </c>
      <c r="F45" s="366">
        <v>11516.983</v>
      </c>
      <c r="G45" s="160"/>
      <c r="H45" s="160"/>
      <c r="I45" s="142" t="s">
        <v>285</v>
      </c>
      <c r="J45" s="538">
        <v>3593.721</v>
      </c>
      <c r="K45" s="364">
        <v>12753.436</v>
      </c>
      <c r="L45" s="370" t="s">
        <v>171</v>
      </c>
      <c r="M45" s="539">
        <v>35010.360999999997</v>
      </c>
      <c r="N45" s="366">
        <v>14672.68</v>
      </c>
    </row>
    <row r="46" spans="1:16" x14ac:dyDescent="0.2">
      <c r="A46" s="142" t="s">
        <v>256</v>
      </c>
      <c r="B46" s="538">
        <v>1478.2729999999999</v>
      </c>
      <c r="C46" s="364">
        <v>7233.9560000000001</v>
      </c>
      <c r="D46" s="370" t="s">
        <v>302</v>
      </c>
      <c r="E46" s="539">
        <v>1316.2170000000001</v>
      </c>
      <c r="F46" s="366">
        <v>7703.8850000000002</v>
      </c>
      <c r="G46" s="160"/>
      <c r="H46" s="160"/>
      <c r="I46" s="142" t="s">
        <v>298</v>
      </c>
      <c r="J46" s="538">
        <v>1037.2090000000001</v>
      </c>
      <c r="K46" s="364">
        <v>7919.9</v>
      </c>
      <c r="L46" s="370" t="s">
        <v>169</v>
      </c>
      <c r="M46" s="539">
        <v>6230.3549999999996</v>
      </c>
      <c r="N46" s="366">
        <v>5781.1989999999996</v>
      </c>
    </row>
    <row r="47" spans="1:16" x14ac:dyDescent="0.2">
      <c r="A47" s="142" t="s">
        <v>282</v>
      </c>
      <c r="B47" s="538">
        <v>1044.269</v>
      </c>
      <c r="C47" s="364">
        <v>6267.951</v>
      </c>
      <c r="D47" s="370" t="s">
        <v>256</v>
      </c>
      <c r="E47" s="539">
        <v>510.46899999999999</v>
      </c>
      <c r="F47" s="366">
        <v>2866.5259999999998</v>
      </c>
      <c r="G47" s="160"/>
      <c r="H47" s="160"/>
      <c r="I47" s="142" t="s">
        <v>169</v>
      </c>
      <c r="J47" s="538">
        <v>5747.9979999999996</v>
      </c>
      <c r="K47" s="364">
        <v>2913.24</v>
      </c>
      <c r="L47" s="370" t="s">
        <v>298</v>
      </c>
      <c r="M47" s="539">
        <v>668.18100000000004</v>
      </c>
      <c r="N47" s="366">
        <v>4981.3999999999996</v>
      </c>
    </row>
    <row r="48" spans="1:16" x14ac:dyDescent="0.2">
      <c r="A48" s="142" t="s">
        <v>168</v>
      </c>
      <c r="B48" s="538">
        <v>1489.797</v>
      </c>
      <c r="C48" s="364">
        <v>5615.3630000000003</v>
      </c>
      <c r="D48" s="370" t="s">
        <v>288</v>
      </c>
      <c r="E48" s="539">
        <v>1214.1980000000001</v>
      </c>
      <c r="F48" s="366">
        <v>1958.309</v>
      </c>
      <c r="G48" s="160"/>
      <c r="H48" s="160"/>
      <c r="I48" s="142" t="s">
        <v>297</v>
      </c>
      <c r="J48" s="538">
        <v>3786.8339999999998</v>
      </c>
      <c r="K48" s="364">
        <v>2807.6959999999999</v>
      </c>
      <c r="L48" s="370" t="s">
        <v>297</v>
      </c>
      <c r="M48" s="539">
        <v>3192.6280000000002</v>
      </c>
      <c r="N48" s="366">
        <v>2411.2750000000001</v>
      </c>
    </row>
    <row r="49" spans="1:14" ht="13.5" thickBot="1" x14ac:dyDescent="0.25">
      <c r="A49" s="144" t="s">
        <v>289</v>
      </c>
      <c r="B49" s="540">
        <v>713.75800000000004</v>
      </c>
      <c r="C49" s="367">
        <v>4415.47</v>
      </c>
      <c r="D49" s="372" t="s">
        <v>169</v>
      </c>
      <c r="E49" s="533">
        <v>5498.6710000000003</v>
      </c>
      <c r="F49" s="369">
        <v>1873.2449999999999</v>
      </c>
      <c r="G49" s="160"/>
      <c r="H49" s="160"/>
      <c r="I49" s="144" t="s">
        <v>165</v>
      </c>
      <c r="J49" s="540">
        <v>2688.2689999999998</v>
      </c>
      <c r="K49" s="367">
        <v>1560.414</v>
      </c>
      <c r="L49" s="372" t="s">
        <v>347</v>
      </c>
      <c r="M49" s="533">
        <v>320.012</v>
      </c>
      <c r="N49" s="369">
        <v>1866.5039999999999</v>
      </c>
    </row>
    <row r="50" spans="1:14" x14ac:dyDescent="0.2">
      <c r="A50" s="156" t="s">
        <v>170</v>
      </c>
      <c r="B50" s="98"/>
      <c r="C50" s="98"/>
      <c r="D50" s="98"/>
      <c r="E50" s="98"/>
      <c r="F50" s="98"/>
      <c r="G50" s="98"/>
      <c r="H50" s="98"/>
      <c r="I50" s="156" t="s">
        <v>170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190</v>
      </c>
      <c r="B53" s="130"/>
      <c r="C53" s="130"/>
      <c r="D53" s="130"/>
      <c r="E53" s="130"/>
      <c r="I53" s="129" t="s">
        <v>191</v>
      </c>
      <c r="J53" s="130"/>
      <c r="K53" s="130"/>
      <c r="L53" s="130"/>
      <c r="M53" s="130"/>
    </row>
    <row r="54" spans="1:14" ht="16.5" thickBot="1" x14ac:dyDescent="0.3">
      <c r="A54" s="155" t="s">
        <v>193</v>
      </c>
      <c r="B54" s="130"/>
      <c r="C54" s="130"/>
      <c r="D54" s="130"/>
      <c r="E54" s="130"/>
      <c r="I54" s="155" t="s">
        <v>193</v>
      </c>
      <c r="J54" s="130"/>
      <c r="K54" s="130"/>
      <c r="L54" s="130"/>
      <c r="M54" s="130"/>
    </row>
    <row r="55" spans="1:14" ht="21" thickBot="1" x14ac:dyDescent="0.35">
      <c r="A55" s="132" t="s">
        <v>162</v>
      </c>
      <c r="B55" s="133"/>
      <c r="C55" s="133"/>
      <c r="D55" s="133"/>
      <c r="E55" s="133"/>
      <c r="F55" s="134"/>
      <c r="I55" s="132" t="s">
        <v>163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265</v>
      </c>
      <c r="B56" s="150"/>
      <c r="C56" s="151"/>
      <c r="D56" s="152" t="s">
        <v>346</v>
      </c>
      <c r="E56" s="150"/>
      <c r="F56" s="153"/>
      <c r="G56" s="154"/>
      <c r="H56" s="154"/>
      <c r="I56" s="149" t="s">
        <v>265</v>
      </c>
      <c r="J56" s="150"/>
      <c r="K56" s="151"/>
      <c r="L56" s="152" t="s">
        <v>346</v>
      </c>
      <c r="M56" s="150"/>
      <c r="N56" s="153"/>
    </row>
    <row r="57" spans="1:14" ht="29.25" thickBot="1" x14ac:dyDescent="0.25">
      <c r="A57" s="135" t="s">
        <v>164</v>
      </c>
      <c r="B57" s="534" t="s">
        <v>125</v>
      </c>
      <c r="C57" s="136" t="s">
        <v>261</v>
      </c>
      <c r="D57" s="137" t="s">
        <v>164</v>
      </c>
      <c r="E57" s="534" t="s">
        <v>125</v>
      </c>
      <c r="F57" s="138" t="s">
        <v>261</v>
      </c>
      <c r="I57" s="135" t="s">
        <v>164</v>
      </c>
      <c r="J57" s="534" t="s">
        <v>125</v>
      </c>
      <c r="K57" s="138" t="s">
        <v>261</v>
      </c>
      <c r="L57" s="148" t="s">
        <v>164</v>
      </c>
      <c r="M57" s="534" t="s">
        <v>125</v>
      </c>
      <c r="N57" s="138" t="s">
        <v>261</v>
      </c>
    </row>
    <row r="58" spans="1:14" ht="15" thickBot="1" x14ac:dyDescent="0.25">
      <c r="A58" s="141" t="s">
        <v>116</v>
      </c>
      <c r="B58" s="536">
        <v>33292.161999999997</v>
      </c>
      <c r="C58" s="359">
        <v>110211.79700000001</v>
      </c>
      <c r="D58" s="360" t="s">
        <v>116</v>
      </c>
      <c r="E58" s="535">
        <v>30732.491999999998</v>
      </c>
      <c r="F58" s="359">
        <v>95245.486999999994</v>
      </c>
      <c r="G58" s="334"/>
      <c r="H58" s="334"/>
      <c r="I58" s="335" t="s">
        <v>116</v>
      </c>
      <c r="J58" s="536">
        <v>28714.668000000001</v>
      </c>
      <c r="K58" s="359">
        <v>75219.633000000002</v>
      </c>
      <c r="L58" s="360" t="s">
        <v>116</v>
      </c>
      <c r="M58" s="535">
        <v>33981.775000000001</v>
      </c>
      <c r="N58" s="359">
        <v>78558.36</v>
      </c>
    </row>
    <row r="59" spans="1:14" x14ac:dyDescent="0.2">
      <c r="A59" s="143" t="s">
        <v>165</v>
      </c>
      <c r="B59" s="537">
        <v>8524.7990000000009</v>
      </c>
      <c r="C59" s="361">
        <v>34147.919000000002</v>
      </c>
      <c r="D59" s="371" t="s">
        <v>165</v>
      </c>
      <c r="E59" s="532">
        <v>8720.7049999999999</v>
      </c>
      <c r="F59" s="363">
        <v>31879.793000000001</v>
      </c>
      <c r="G59" s="334"/>
      <c r="H59" s="334"/>
      <c r="I59" s="336" t="s">
        <v>165</v>
      </c>
      <c r="J59" s="537">
        <v>16481.111000000001</v>
      </c>
      <c r="K59" s="361">
        <v>44077.305</v>
      </c>
      <c r="L59" s="371" t="s">
        <v>165</v>
      </c>
      <c r="M59" s="532">
        <v>22201.447</v>
      </c>
      <c r="N59" s="363">
        <v>55119.192000000003</v>
      </c>
    </row>
    <row r="60" spans="1:14" x14ac:dyDescent="0.2">
      <c r="A60" s="142" t="s">
        <v>168</v>
      </c>
      <c r="B60" s="538">
        <v>7565.78</v>
      </c>
      <c r="C60" s="364">
        <v>25198.736000000001</v>
      </c>
      <c r="D60" s="370" t="s">
        <v>168</v>
      </c>
      <c r="E60" s="539">
        <v>5714.2939999999999</v>
      </c>
      <c r="F60" s="366">
        <v>18389.913</v>
      </c>
      <c r="G60" s="334"/>
      <c r="H60" s="334"/>
      <c r="I60" s="337" t="s">
        <v>284</v>
      </c>
      <c r="J60" s="538">
        <v>4185.3519999999999</v>
      </c>
      <c r="K60" s="364">
        <v>8615.7630000000008</v>
      </c>
      <c r="L60" s="370" t="s">
        <v>284</v>
      </c>
      <c r="M60" s="539">
        <v>4086.634</v>
      </c>
      <c r="N60" s="366">
        <v>7866.2579999999998</v>
      </c>
    </row>
    <row r="61" spans="1:14" x14ac:dyDescent="0.2">
      <c r="A61" s="142" t="s">
        <v>289</v>
      </c>
      <c r="B61" s="538">
        <v>6814.116</v>
      </c>
      <c r="C61" s="364">
        <v>21051.317999999999</v>
      </c>
      <c r="D61" s="370" t="s">
        <v>289</v>
      </c>
      <c r="E61" s="539">
        <v>5592.7870000000003</v>
      </c>
      <c r="F61" s="366">
        <v>15318.045</v>
      </c>
      <c r="G61" s="334"/>
      <c r="H61" s="334"/>
      <c r="I61" s="337" t="s">
        <v>289</v>
      </c>
      <c r="J61" s="538">
        <v>1981.1410000000001</v>
      </c>
      <c r="K61" s="364">
        <v>5512.4629999999997</v>
      </c>
      <c r="L61" s="370" t="s">
        <v>289</v>
      </c>
      <c r="M61" s="539">
        <v>2935.4839999999999</v>
      </c>
      <c r="N61" s="366">
        <v>5269.4049999999997</v>
      </c>
    </row>
    <row r="62" spans="1:14" x14ac:dyDescent="0.2">
      <c r="A62" s="142" t="s">
        <v>347</v>
      </c>
      <c r="B62" s="538">
        <v>4331.2349999999997</v>
      </c>
      <c r="C62" s="364">
        <v>12280.85</v>
      </c>
      <c r="D62" s="370" t="s">
        <v>347</v>
      </c>
      <c r="E62" s="539">
        <v>4500.0680000000002</v>
      </c>
      <c r="F62" s="366">
        <v>12944.903</v>
      </c>
      <c r="G62" s="334"/>
      <c r="H62" s="334"/>
      <c r="I62" s="337" t="s">
        <v>285</v>
      </c>
      <c r="J62" s="538">
        <v>1766.721</v>
      </c>
      <c r="K62" s="364">
        <v>4811.3950000000004</v>
      </c>
      <c r="L62" s="370" t="s">
        <v>299</v>
      </c>
      <c r="M62" s="539">
        <v>1462.1369999999999</v>
      </c>
      <c r="N62" s="366">
        <v>3636</v>
      </c>
    </row>
    <row r="63" spans="1:14" x14ac:dyDescent="0.2">
      <c r="A63" s="142" t="s">
        <v>166</v>
      </c>
      <c r="B63" s="538">
        <v>1471.6189999999999</v>
      </c>
      <c r="C63" s="364">
        <v>3786.8429999999998</v>
      </c>
      <c r="D63" s="370" t="s">
        <v>285</v>
      </c>
      <c r="E63" s="539">
        <v>1258.4110000000001</v>
      </c>
      <c r="F63" s="366">
        <v>4588.8670000000002</v>
      </c>
      <c r="G63" s="334"/>
      <c r="H63" s="334"/>
      <c r="I63" s="337" t="s">
        <v>299</v>
      </c>
      <c r="J63" s="538">
        <v>592.50199999999995</v>
      </c>
      <c r="K63" s="364">
        <v>1927.5219999999999</v>
      </c>
      <c r="L63" s="370" t="s">
        <v>171</v>
      </c>
      <c r="M63" s="539">
        <v>1260.3869999999999</v>
      </c>
      <c r="N63" s="366">
        <v>2969.93</v>
      </c>
    </row>
    <row r="64" spans="1:14" x14ac:dyDescent="0.2">
      <c r="A64" s="142" t="s">
        <v>285</v>
      </c>
      <c r="B64" s="538">
        <v>971.68899999999996</v>
      </c>
      <c r="C64" s="364">
        <v>3698.9050000000002</v>
      </c>
      <c r="D64" s="370" t="s">
        <v>172</v>
      </c>
      <c r="E64" s="539">
        <v>1249.018</v>
      </c>
      <c r="F64" s="366">
        <v>3225.8119999999999</v>
      </c>
      <c r="G64" s="334"/>
      <c r="H64" s="334"/>
      <c r="I64" s="337" t="s">
        <v>171</v>
      </c>
      <c r="J64" s="538">
        <v>820.64200000000005</v>
      </c>
      <c r="K64" s="364">
        <v>1830.58</v>
      </c>
      <c r="L64" s="370" t="s">
        <v>347</v>
      </c>
      <c r="M64" s="539">
        <v>659.56200000000001</v>
      </c>
      <c r="N64" s="366">
        <v>1050.3009999999999</v>
      </c>
    </row>
    <row r="65" spans="1:14" x14ac:dyDescent="0.2">
      <c r="A65" s="142" t="s">
        <v>172</v>
      </c>
      <c r="B65" s="538">
        <v>1012.546</v>
      </c>
      <c r="C65" s="364">
        <v>2901.1120000000001</v>
      </c>
      <c r="D65" s="370" t="s">
        <v>166</v>
      </c>
      <c r="E65" s="539">
        <v>1036.5170000000001</v>
      </c>
      <c r="F65" s="366">
        <v>2850.1109999999999</v>
      </c>
      <c r="G65" s="334"/>
      <c r="H65" s="334"/>
      <c r="I65" s="337" t="s">
        <v>168</v>
      </c>
      <c r="J65" s="538">
        <v>255.79300000000001</v>
      </c>
      <c r="K65" s="364">
        <v>1787.72</v>
      </c>
      <c r="L65" s="370" t="s">
        <v>167</v>
      </c>
      <c r="M65" s="539">
        <v>493.74900000000002</v>
      </c>
      <c r="N65" s="366">
        <v>749.495</v>
      </c>
    </row>
    <row r="66" spans="1:14" x14ac:dyDescent="0.2">
      <c r="A66" s="142" t="s">
        <v>290</v>
      </c>
      <c r="B66" s="538">
        <v>571.17600000000004</v>
      </c>
      <c r="C66" s="364">
        <v>1222.7850000000001</v>
      </c>
      <c r="D66" s="370" t="s">
        <v>287</v>
      </c>
      <c r="E66" s="539">
        <v>500.108</v>
      </c>
      <c r="F66" s="366">
        <v>1353.6780000000001</v>
      </c>
      <c r="G66" s="334"/>
      <c r="H66" s="334"/>
      <c r="I66" s="337" t="s">
        <v>297</v>
      </c>
      <c r="J66" s="538">
        <v>692.971</v>
      </c>
      <c r="K66" s="364">
        <v>1587.52</v>
      </c>
      <c r="L66" s="370" t="s">
        <v>168</v>
      </c>
      <c r="M66" s="539">
        <v>90.759</v>
      </c>
      <c r="N66" s="366">
        <v>535.41999999999996</v>
      </c>
    </row>
    <row r="67" spans="1:14" x14ac:dyDescent="0.2">
      <c r="A67" s="142" t="s">
        <v>330</v>
      </c>
      <c r="B67" s="538">
        <v>264.11</v>
      </c>
      <c r="C67" s="364">
        <v>1125</v>
      </c>
      <c r="D67" s="370" t="s">
        <v>290</v>
      </c>
      <c r="E67" s="539">
        <v>519.08600000000001</v>
      </c>
      <c r="F67" s="366">
        <v>1092.3330000000001</v>
      </c>
      <c r="G67" s="334"/>
      <c r="H67" s="334"/>
      <c r="I67" s="337" t="s">
        <v>166</v>
      </c>
      <c r="J67" s="538">
        <v>146.864</v>
      </c>
      <c r="K67" s="364">
        <v>1262.856</v>
      </c>
      <c r="L67" s="370" t="s">
        <v>166</v>
      </c>
      <c r="M67" s="539">
        <v>49.911999999999999</v>
      </c>
      <c r="N67" s="366">
        <v>313.928</v>
      </c>
    </row>
    <row r="68" spans="1:14" ht="13.5" thickBot="1" x14ac:dyDescent="0.25">
      <c r="A68" s="144" t="s">
        <v>287</v>
      </c>
      <c r="B68" s="540">
        <v>196.928</v>
      </c>
      <c r="C68" s="367">
        <v>698.91800000000001</v>
      </c>
      <c r="D68" s="372" t="s">
        <v>173</v>
      </c>
      <c r="E68" s="533">
        <v>369.32100000000003</v>
      </c>
      <c r="F68" s="369">
        <v>836.45299999999997</v>
      </c>
      <c r="G68" s="334"/>
      <c r="H68" s="334"/>
      <c r="I68" s="338" t="s">
        <v>288</v>
      </c>
      <c r="J68" s="540">
        <v>304.68900000000002</v>
      </c>
      <c r="K68" s="367">
        <v>1243.377</v>
      </c>
      <c r="L68" s="372" t="s">
        <v>173</v>
      </c>
      <c r="M68" s="533">
        <v>139.38800000000001</v>
      </c>
      <c r="N68" s="369">
        <v>278.7</v>
      </c>
    </row>
    <row r="69" spans="1:14" x14ac:dyDescent="0.2">
      <c r="A69" s="156" t="s">
        <v>170</v>
      </c>
      <c r="B69" s="98"/>
      <c r="C69" s="98"/>
      <c r="D69" s="98"/>
      <c r="E69" s="98"/>
      <c r="F69" s="98"/>
      <c r="G69" s="98"/>
      <c r="H69" s="98"/>
      <c r="I69" s="156" t="s">
        <v>170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V18" sqref="V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328</v>
      </c>
      <c r="B1" s="12"/>
      <c r="C1" s="13"/>
      <c r="D1" s="12"/>
      <c r="E1" s="12"/>
    </row>
    <row r="2" spans="1:7" s="16" customFormat="1" ht="18.75" x14ac:dyDescent="0.3">
      <c r="A2" s="173" t="s">
        <v>355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209</v>
      </c>
      <c r="D4" s="174" t="s">
        <v>118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61</v>
      </c>
      <c r="D5" s="179"/>
      <c r="E5" s="179"/>
      <c r="F5" s="179"/>
      <c r="G5" s="180"/>
    </row>
    <row r="6" spans="1:7" ht="32.25" thickBot="1" x14ac:dyDescent="0.3">
      <c r="A6" s="181" t="s">
        <v>66</v>
      </c>
      <c r="B6" s="182" t="s">
        <v>210</v>
      </c>
      <c r="C6" s="522" t="s">
        <v>468</v>
      </c>
      <c r="D6" s="523" t="s">
        <v>475</v>
      </c>
      <c r="E6" s="524" t="s">
        <v>476</v>
      </c>
      <c r="F6" s="183" t="s">
        <v>331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332</v>
      </c>
      <c r="G7" s="191" t="s">
        <v>265</v>
      </c>
    </row>
    <row r="8" spans="1:7" ht="19.5" x14ac:dyDescent="0.35">
      <c r="A8" s="192" t="s">
        <v>17</v>
      </c>
      <c r="B8" s="193" t="s">
        <v>211</v>
      </c>
      <c r="C8" s="194">
        <v>704.08500000000004</v>
      </c>
      <c r="D8" s="195">
        <v>670.54399999999998</v>
      </c>
      <c r="E8" s="196">
        <v>738.29100000000005</v>
      </c>
      <c r="F8" s="197">
        <v>5.0020580304946511</v>
      </c>
      <c r="G8" s="198">
        <v>-4.6331324640284137</v>
      </c>
    </row>
    <row r="9" spans="1:7" ht="19.5" x14ac:dyDescent="0.35">
      <c r="A9" s="199"/>
      <c r="B9" s="200" t="s">
        <v>212</v>
      </c>
      <c r="C9" s="201">
        <v>703.79200000000003</v>
      </c>
      <c r="D9" s="202">
        <v>665.50800000000004</v>
      </c>
      <c r="E9" s="203">
        <v>749.54700000000003</v>
      </c>
      <c r="F9" s="204">
        <v>5.7525980153506779</v>
      </c>
      <c r="G9" s="205">
        <v>-6.1043536962992304</v>
      </c>
    </row>
    <row r="10" spans="1:7" ht="19.5" x14ac:dyDescent="0.35">
      <c r="A10" s="192" t="s">
        <v>18</v>
      </c>
      <c r="B10" s="193" t="s">
        <v>70</v>
      </c>
      <c r="C10" s="194">
        <v>489.28800000000001</v>
      </c>
      <c r="D10" s="195">
        <v>560.67999999999995</v>
      </c>
      <c r="E10" s="196">
        <v>584.52499999999998</v>
      </c>
      <c r="F10" s="197">
        <v>-12.733109795248618</v>
      </c>
      <c r="G10" s="198">
        <v>-16.29305846627603</v>
      </c>
    </row>
    <row r="11" spans="1:7" ht="19.5" x14ac:dyDescent="0.35">
      <c r="A11" s="199"/>
      <c r="B11" s="200" t="s">
        <v>71</v>
      </c>
      <c r="C11" s="201">
        <v>506.322</v>
      </c>
      <c r="D11" s="202">
        <v>576.66</v>
      </c>
      <c r="E11" s="203">
        <v>616.24199999999996</v>
      </c>
      <c r="F11" s="204">
        <v>-12.197482051815623</v>
      </c>
      <c r="G11" s="525">
        <v>-17.837148393001446</v>
      </c>
    </row>
    <row r="12" spans="1:7" ht="20.25" thickBot="1" x14ac:dyDescent="0.4">
      <c r="A12" s="206" t="s">
        <v>26</v>
      </c>
      <c r="B12" s="207" t="s">
        <v>212</v>
      </c>
      <c r="C12" s="208">
        <v>808.71699999999998</v>
      </c>
      <c r="D12" s="209">
        <v>690.81799999999998</v>
      </c>
      <c r="E12" s="210">
        <v>715.01300000000003</v>
      </c>
      <c r="F12" s="211">
        <v>17.066579041078839</v>
      </c>
      <c r="G12" s="526">
        <v>13.105216268795106</v>
      </c>
    </row>
    <row r="13" spans="1:7" ht="20.25" thickTop="1" x14ac:dyDescent="0.35">
      <c r="A13" s="192" t="s">
        <v>213</v>
      </c>
      <c r="B13" s="193" t="s">
        <v>214</v>
      </c>
      <c r="C13" s="194">
        <v>1517.953</v>
      </c>
      <c r="D13" s="212">
        <v>1433.2249999999999</v>
      </c>
      <c r="E13" s="213">
        <v>1318.172</v>
      </c>
      <c r="F13" s="197">
        <v>5.9117026286870571</v>
      </c>
      <c r="G13" s="198">
        <v>15.155912885420108</v>
      </c>
    </row>
    <row r="14" spans="1:7" ht="19.5" x14ac:dyDescent="0.35">
      <c r="A14" s="214" t="s">
        <v>215</v>
      </c>
      <c r="B14" s="200" t="s">
        <v>216</v>
      </c>
      <c r="C14" s="201">
        <v>1714.3109999999999</v>
      </c>
      <c r="D14" s="215">
        <v>1733.124</v>
      </c>
      <c r="E14" s="216">
        <v>1613.1659999999999</v>
      </c>
      <c r="F14" s="204">
        <v>-1.0854964791901849</v>
      </c>
      <c r="G14" s="205">
        <v>6.2699684967325116</v>
      </c>
    </row>
    <row r="15" spans="1:7" ht="19.5" x14ac:dyDescent="0.35">
      <c r="A15" s="217" t="s">
        <v>213</v>
      </c>
      <c r="B15" s="218" t="s">
        <v>217</v>
      </c>
      <c r="C15" s="219">
        <v>1136.365</v>
      </c>
      <c r="D15" s="220">
        <v>1161.5519999999999</v>
      </c>
      <c r="E15" s="213">
        <v>1089.461</v>
      </c>
      <c r="F15" s="197">
        <v>-2.1683919445707036</v>
      </c>
      <c r="G15" s="198">
        <v>4.3052481915369158</v>
      </c>
    </row>
    <row r="16" spans="1:7" ht="19.5" x14ac:dyDescent="0.35">
      <c r="A16" s="214" t="s">
        <v>218</v>
      </c>
      <c r="B16" s="200" t="s">
        <v>219</v>
      </c>
      <c r="C16" s="201">
        <v>1044.329</v>
      </c>
      <c r="D16" s="215">
        <v>1034.787</v>
      </c>
      <c r="E16" s="216">
        <v>981.13300000000004</v>
      </c>
      <c r="F16" s="204">
        <v>0.92212213721277092</v>
      </c>
      <c r="G16" s="205">
        <v>6.441124699709408</v>
      </c>
    </row>
    <row r="17" spans="1:10" ht="19.5" x14ac:dyDescent="0.35">
      <c r="A17" s="217" t="s">
        <v>220</v>
      </c>
      <c r="B17" s="218" t="s">
        <v>221</v>
      </c>
      <c r="C17" s="219">
        <v>1016.482</v>
      </c>
      <c r="D17" s="221">
        <v>1096.395</v>
      </c>
      <c r="E17" s="213">
        <v>1003.468</v>
      </c>
      <c r="F17" s="197">
        <v>-7.2887052567733353</v>
      </c>
      <c r="G17" s="198">
        <v>1.2969023426756021</v>
      </c>
    </row>
    <row r="18" spans="1:10" ht="20.25" thickBot="1" x14ac:dyDescent="0.4">
      <c r="A18" s="222" t="s">
        <v>218</v>
      </c>
      <c r="B18" s="223" t="s">
        <v>222</v>
      </c>
      <c r="C18" s="224">
        <v>1007.245</v>
      </c>
      <c r="D18" s="225">
        <v>1059.605</v>
      </c>
      <c r="E18" s="226">
        <v>978.49300000000005</v>
      </c>
      <c r="F18" s="227">
        <v>-4.9414640361266713</v>
      </c>
      <c r="G18" s="228">
        <v>2.9383960845913002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0"/>
  <sheetViews>
    <sheetView showGridLines="0" zoomScaleNormal="100" workbookViewId="0">
      <selection activeCell="L27" sqref="L27"/>
    </sheetView>
  </sheetViews>
  <sheetFormatPr defaultRowHeight="12.75" x14ac:dyDescent="0.2"/>
  <cols>
    <col min="1" max="1" width="31.140625" style="329" customWidth="1"/>
    <col min="2" max="2" width="14.5703125" style="330" customWidth="1"/>
    <col min="3" max="3" width="16.85546875" style="331" customWidth="1"/>
    <col min="4" max="4" width="11" style="330" customWidth="1"/>
    <col min="5" max="5" width="9.28515625" style="332" bestFit="1" customWidth="1"/>
    <col min="6" max="6" width="22.7109375" style="333" customWidth="1"/>
    <col min="7" max="7" width="10.140625" style="330" customWidth="1"/>
    <col min="8" max="8" width="12.140625" style="330" customWidth="1"/>
    <col min="9" max="16384" width="9.140625" style="328"/>
  </cols>
  <sheetData>
    <row r="1" spans="1:8" s="542" customFormat="1" ht="15.75" x14ac:dyDescent="0.25">
      <c r="A1" s="618" t="s">
        <v>479</v>
      </c>
      <c r="B1" s="543"/>
      <c r="C1" s="544"/>
      <c r="D1" s="543"/>
      <c r="E1" s="545"/>
      <c r="F1" s="546"/>
      <c r="G1" s="543"/>
      <c r="H1" s="543"/>
    </row>
    <row r="2" spans="1:8" s="542" customFormat="1" ht="16.5" thickBot="1" x14ac:dyDescent="0.3">
      <c r="A2" s="618"/>
      <c r="B2" s="543"/>
      <c r="C2" s="544"/>
      <c r="D2" s="543"/>
      <c r="E2" s="545"/>
      <c r="F2" s="546"/>
      <c r="G2" s="543"/>
      <c r="H2" s="543"/>
    </row>
    <row r="3" spans="1:8" s="542" customFormat="1" ht="31.5" x14ac:dyDescent="0.25">
      <c r="A3" s="675" t="s">
        <v>377</v>
      </c>
      <c r="B3" s="676" t="s">
        <v>378</v>
      </c>
      <c r="C3" s="677" t="s">
        <v>379</v>
      </c>
      <c r="D3" s="678" t="s">
        <v>380</v>
      </c>
      <c r="E3" s="679" t="s">
        <v>381</v>
      </c>
      <c r="F3" s="677" t="s">
        <v>382</v>
      </c>
      <c r="G3" s="680" t="s">
        <v>383</v>
      </c>
      <c r="H3" s="543"/>
    </row>
    <row r="4" spans="1:8" s="542" customFormat="1" ht="15.75" x14ac:dyDescent="0.25">
      <c r="A4" s="695" t="s">
        <v>384</v>
      </c>
      <c r="B4" s="696"/>
      <c r="C4" s="696"/>
      <c r="D4" s="696"/>
      <c r="E4" s="696"/>
      <c r="F4" s="696"/>
      <c r="G4" s="697"/>
      <c r="H4" s="543"/>
    </row>
    <row r="5" spans="1:8" s="542" customFormat="1" ht="15.75" x14ac:dyDescent="0.25">
      <c r="A5" s="681" t="s">
        <v>480</v>
      </c>
      <c r="B5" s="682" t="s">
        <v>385</v>
      </c>
      <c r="C5" s="683" t="s">
        <v>386</v>
      </c>
      <c r="D5" s="684">
        <v>685</v>
      </c>
      <c r="E5" s="685">
        <v>700</v>
      </c>
      <c r="F5" s="683" t="s">
        <v>388</v>
      </c>
      <c r="G5" s="686" t="s">
        <v>387</v>
      </c>
      <c r="H5" s="543"/>
    </row>
    <row r="6" spans="1:8" s="542" customFormat="1" ht="16.5" thickBot="1" x14ac:dyDescent="0.3">
      <c r="A6" s="687" t="s">
        <v>389</v>
      </c>
      <c r="B6" s="688" t="s">
        <v>385</v>
      </c>
      <c r="C6" s="689" t="s">
        <v>386</v>
      </c>
      <c r="D6" s="690">
        <v>600</v>
      </c>
      <c r="E6" s="691">
        <v>150</v>
      </c>
      <c r="F6" s="689" t="s">
        <v>388</v>
      </c>
      <c r="G6" s="692" t="s">
        <v>387</v>
      </c>
      <c r="H6" s="543"/>
    </row>
    <row r="7" spans="1:8" s="542" customFormat="1" ht="15.75" x14ac:dyDescent="0.25">
      <c r="A7" s="576"/>
      <c r="B7" s="577"/>
      <c r="C7" s="578"/>
      <c r="D7" s="579"/>
      <c r="E7" s="580"/>
      <c r="F7" s="578"/>
      <c r="G7" s="578"/>
      <c r="H7" s="543"/>
    </row>
    <row r="8" spans="1:8" ht="15" x14ac:dyDescent="0.2">
      <c r="A8" s="541" t="s">
        <v>280</v>
      </c>
    </row>
    <row r="10" spans="1:8" x14ac:dyDescent="0.2">
      <c r="A10"/>
      <c r="B10"/>
      <c r="C10"/>
      <c r="D10"/>
      <c r="E10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R31" sqref="R31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327</v>
      </c>
    </row>
    <row r="2" spans="1:16" ht="20.25" x14ac:dyDescent="0.3">
      <c r="A2" s="128" t="s">
        <v>470</v>
      </c>
    </row>
    <row r="3" spans="1:16" ht="16.5" thickBot="1" x14ac:dyDescent="0.3">
      <c r="A3" s="390"/>
      <c r="B3" s="12"/>
    </row>
    <row r="4" spans="1:16" ht="15.75" thickBot="1" x14ac:dyDescent="0.3">
      <c r="A4" s="339"/>
      <c r="B4" s="340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1"/>
      <c r="B5" s="342"/>
      <c r="C5" s="242"/>
      <c r="D5" s="243"/>
      <c r="E5" s="243"/>
      <c r="F5" s="243"/>
      <c r="G5" s="244"/>
      <c r="H5" s="246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45.75" thickBot="1" x14ac:dyDescent="0.25">
      <c r="A6" s="343" t="s">
        <v>66</v>
      </c>
      <c r="B6" s="344" t="s">
        <v>67</v>
      </c>
      <c r="C6" s="63" t="s">
        <v>46</v>
      </c>
      <c r="D6" s="64"/>
      <c r="E6" s="476" t="s">
        <v>68</v>
      </c>
      <c r="F6" s="97" t="s">
        <v>69</v>
      </c>
      <c r="G6" s="64"/>
      <c r="H6" s="63" t="s">
        <v>46</v>
      </c>
      <c r="I6" s="64"/>
      <c r="J6" s="477" t="s">
        <v>68</v>
      </c>
      <c r="K6" s="63" t="s">
        <v>46</v>
      </c>
      <c r="L6" s="64"/>
      <c r="M6" s="477" t="s">
        <v>68</v>
      </c>
      <c r="N6" s="63" t="s">
        <v>46</v>
      </c>
      <c r="O6" s="64"/>
      <c r="P6" s="478" t="s">
        <v>68</v>
      </c>
    </row>
    <row r="7" spans="1:16" s="15" customFormat="1" ht="29.25" customHeight="1" thickBot="1" x14ac:dyDescent="0.25">
      <c r="A7" s="345"/>
      <c r="B7" s="346"/>
      <c r="C7" s="516" t="s">
        <v>468</v>
      </c>
      <c r="D7" s="466" t="s">
        <v>390</v>
      </c>
      <c r="E7" s="517"/>
      <c r="F7" s="518" t="s">
        <v>468</v>
      </c>
      <c r="G7" s="519" t="s">
        <v>390</v>
      </c>
      <c r="H7" s="516" t="s">
        <v>468</v>
      </c>
      <c r="I7" s="466" t="s">
        <v>390</v>
      </c>
      <c r="J7" s="517"/>
      <c r="K7" s="516" t="s">
        <v>468</v>
      </c>
      <c r="L7" s="466" t="s">
        <v>390</v>
      </c>
      <c r="M7" s="517"/>
      <c r="N7" s="516" t="s">
        <v>468</v>
      </c>
      <c r="O7" s="466" t="s">
        <v>390</v>
      </c>
      <c r="P7" s="520"/>
    </row>
    <row r="8" spans="1:16" ht="15" x14ac:dyDescent="0.25">
      <c r="A8" s="341" t="s">
        <v>17</v>
      </c>
      <c r="B8" s="347" t="s">
        <v>70</v>
      </c>
      <c r="C8" s="57">
        <v>704.08500000000004</v>
      </c>
      <c r="D8" s="53">
        <v>751.66300000000001</v>
      </c>
      <c r="E8" s="467">
        <v>-6.3296982823419503</v>
      </c>
      <c r="F8" s="54">
        <v>45.45838157608447</v>
      </c>
      <c r="G8" s="162">
        <v>28.564022872175844</v>
      </c>
      <c r="H8" s="57">
        <v>708.51599999999996</v>
      </c>
      <c r="I8" s="53">
        <v>765.73199999999997</v>
      </c>
      <c r="J8" s="467">
        <v>-7.4720659447430711</v>
      </c>
      <c r="K8" s="57">
        <v>695.81100000000004</v>
      </c>
      <c r="L8" s="53">
        <v>721.58</v>
      </c>
      <c r="M8" s="467">
        <v>-3.5711909975331921</v>
      </c>
      <c r="N8" s="57">
        <v>706.21299999999997</v>
      </c>
      <c r="O8" s="53">
        <v>792.58799999999997</v>
      </c>
      <c r="P8" s="468">
        <v>-10.89784352021479</v>
      </c>
    </row>
    <row r="9" spans="1:16" ht="15" x14ac:dyDescent="0.25">
      <c r="A9" s="341"/>
      <c r="B9" s="348" t="s">
        <v>71</v>
      </c>
      <c r="C9" s="57">
        <v>703.79200000000003</v>
      </c>
      <c r="D9" s="164">
        <v>766.55600000000004</v>
      </c>
      <c r="E9" s="467">
        <v>-8.1877905854236364</v>
      </c>
      <c r="F9" s="54">
        <v>19.89271030061553</v>
      </c>
      <c r="G9" s="55">
        <v>9.5661184660015532</v>
      </c>
      <c r="H9" s="163">
        <v>659.36900000000003</v>
      </c>
      <c r="I9" s="164">
        <v>725.14099999999996</v>
      </c>
      <c r="J9" s="469">
        <v>-9.0702359954822498</v>
      </c>
      <c r="K9" s="163">
        <v>671.27300000000002</v>
      </c>
      <c r="L9" s="164">
        <v>749.24099999999999</v>
      </c>
      <c r="M9" s="469">
        <v>-10.406264472979984</v>
      </c>
      <c r="N9" s="163">
        <v>732.702</v>
      </c>
      <c r="O9" s="164">
        <v>785.93799999999999</v>
      </c>
      <c r="P9" s="470">
        <v>-6.7735622911730937</v>
      </c>
    </row>
    <row r="10" spans="1:16" ht="15" x14ac:dyDescent="0.25">
      <c r="A10" s="349" t="s">
        <v>18</v>
      </c>
      <c r="B10" s="348" t="s">
        <v>70</v>
      </c>
      <c r="C10" s="163">
        <v>489.28800000000001</v>
      </c>
      <c r="D10" s="164">
        <v>510.93200000000002</v>
      </c>
      <c r="E10" s="467">
        <v>-4.2361801570463395</v>
      </c>
      <c r="F10" s="54">
        <v>6.7672010781553205</v>
      </c>
      <c r="G10" s="55">
        <v>1.8234203283359254</v>
      </c>
      <c r="H10" s="163">
        <v>456.09199999999998</v>
      </c>
      <c r="I10" s="164">
        <v>470.60399999999998</v>
      </c>
      <c r="J10" s="469">
        <v>-3.0836966961606787</v>
      </c>
      <c r="K10" s="163">
        <v>499.92500000000001</v>
      </c>
      <c r="L10" s="164" t="s">
        <v>72</v>
      </c>
      <c r="M10" s="469" t="s">
        <v>84</v>
      </c>
      <c r="N10" s="163">
        <v>519.02200000000005</v>
      </c>
      <c r="O10" s="164">
        <v>541.33299999999997</v>
      </c>
      <c r="P10" s="470">
        <v>-4.1214926856481915</v>
      </c>
    </row>
    <row r="11" spans="1:16" ht="15" x14ac:dyDescent="0.25">
      <c r="A11" s="350"/>
      <c r="B11" s="348" t="s">
        <v>71</v>
      </c>
      <c r="C11" s="163">
        <v>506.322</v>
      </c>
      <c r="D11" s="164">
        <v>549.22699999999998</v>
      </c>
      <c r="E11" s="467">
        <v>-7.8118883448919982</v>
      </c>
      <c r="F11" s="54">
        <v>3.707590020724902</v>
      </c>
      <c r="G11" s="55">
        <v>2.0847634063170326</v>
      </c>
      <c r="H11" s="163">
        <v>490.30200000000002</v>
      </c>
      <c r="I11" s="164">
        <v>487.89400000000001</v>
      </c>
      <c r="J11" s="469">
        <v>0.49354982844634604</v>
      </c>
      <c r="K11" s="163" t="s">
        <v>72</v>
      </c>
      <c r="L11" s="164" t="s">
        <v>72</v>
      </c>
      <c r="M11" s="469" t="s">
        <v>84</v>
      </c>
      <c r="N11" s="163">
        <v>529.31600000000003</v>
      </c>
      <c r="O11" s="164">
        <v>575.274</v>
      </c>
      <c r="P11" s="470">
        <v>-7.9888887730020768</v>
      </c>
    </row>
    <row r="12" spans="1:16" ht="15" x14ac:dyDescent="0.25">
      <c r="A12" s="349" t="s">
        <v>19</v>
      </c>
      <c r="B12" s="348" t="s">
        <v>70</v>
      </c>
      <c r="C12" s="163">
        <v>564.74300000000005</v>
      </c>
      <c r="D12" s="164">
        <v>588.19799999999998</v>
      </c>
      <c r="E12" s="467">
        <v>-3.9876028140183961</v>
      </c>
      <c r="F12" s="54">
        <v>0.82974642231473417</v>
      </c>
      <c r="G12" s="55">
        <v>3.7924210828524672</v>
      </c>
      <c r="H12" s="163" t="s">
        <v>72</v>
      </c>
      <c r="I12" s="164" t="s">
        <v>72</v>
      </c>
      <c r="J12" s="469" t="s">
        <v>84</v>
      </c>
      <c r="K12" s="163" t="s">
        <v>72</v>
      </c>
      <c r="L12" s="164" t="s">
        <v>72</v>
      </c>
      <c r="M12" s="469" t="s">
        <v>84</v>
      </c>
      <c r="N12" s="163">
        <v>568.88599999999997</v>
      </c>
      <c r="O12" s="164">
        <v>591.93600000000004</v>
      </c>
      <c r="P12" s="470">
        <v>-3.8940020542761493</v>
      </c>
    </row>
    <row r="13" spans="1:16" ht="15" x14ac:dyDescent="0.25">
      <c r="A13" s="341"/>
      <c r="B13" s="348" t="s">
        <v>71</v>
      </c>
      <c r="C13" s="163">
        <v>606.54399999999998</v>
      </c>
      <c r="D13" s="164">
        <v>609.97799999999995</v>
      </c>
      <c r="E13" s="467">
        <v>-0.56297112354871315</v>
      </c>
      <c r="F13" s="54">
        <v>5.1521396474336614</v>
      </c>
      <c r="G13" s="55">
        <v>25.480781505079857</v>
      </c>
      <c r="H13" s="163">
        <v>587.678</v>
      </c>
      <c r="I13" s="164">
        <v>596.69299999999998</v>
      </c>
      <c r="J13" s="469">
        <v>-1.5108271757838598</v>
      </c>
      <c r="K13" s="163">
        <v>609.63599999999997</v>
      </c>
      <c r="L13" s="164">
        <v>609.12199999999996</v>
      </c>
      <c r="M13" s="469">
        <v>8.4383752351747277E-2</v>
      </c>
      <c r="N13" s="163">
        <v>609.79499999999996</v>
      </c>
      <c r="O13" s="164">
        <v>611.74300000000005</v>
      </c>
      <c r="P13" s="470">
        <v>-0.31843437521967438</v>
      </c>
    </row>
    <row r="14" spans="1:16" ht="15" x14ac:dyDescent="0.25">
      <c r="A14" s="350"/>
      <c r="B14" s="348" t="s">
        <v>106</v>
      </c>
      <c r="C14" s="163">
        <v>647.06299999999999</v>
      </c>
      <c r="D14" s="164">
        <v>625.71799999999996</v>
      </c>
      <c r="E14" s="467">
        <v>3.411281120249062</v>
      </c>
      <c r="F14" s="54">
        <v>7.1067637248998565</v>
      </c>
      <c r="G14" s="55">
        <v>14.891473417141029</v>
      </c>
      <c r="H14" s="163" t="s">
        <v>72</v>
      </c>
      <c r="I14" s="164" t="s">
        <v>72</v>
      </c>
      <c r="J14" s="469" t="s">
        <v>84</v>
      </c>
      <c r="K14" s="163" t="s">
        <v>72</v>
      </c>
      <c r="L14" s="164" t="s">
        <v>84</v>
      </c>
      <c r="M14" s="469" t="s">
        <v>84</v>
      </c>
      <c r="N14" s="163">
        <v>652.52200000000005</v>
      </c>
      <c r="O14" s="164">
        <v>627.72299999999996</v>
      </c>
      <c r="P14" s="470">
        <v>3.9506279043463586</v>
      </c>
    </row>
    <row r="15" spans="1:16" ht="15" x14ac:dyDescent="0.25">
      <c r="A15" s="349" t="s">
        <v>26</v>
      </c>
      <c r="B15" s="348" t="s">
        <v>71</v>
      </c>
      <c r="C15" s="163">
        <v>808.71699999999998</v>
      </c>
      <c r="D15" s="164">
        <v>790.98599999999999</v>
      </c>
      <c r="E15" s="467">
        <v>2.2416325952671725</v>
      </c>
      <c r="F15" s="54">
        <v>1.1207534239858863</v>
      </c>
      <c r="G15" s="55">
        <v>6.1834709976783229</v>
      </c>
      <c r="H15" s="163">
        <v>823.53300000000002</v>
      </c>
      <c r="I15" s="164" t="s">
        <v>72</v>
      </c>
      <c r="J15" s="469" t="s">
        <v>84</v>
      </c>
      <c r="K15" s="163">
        <v>772.46</v>
      </c>
      <c r="L15" s="164">
        <v>778.82399999999996</v>
      </c>
      <c r="M15" s="469">
        <v>-0.81712941563176267</v>
      </c>
      <c r="N15" s="163">
        <v>811.50599999999997</v>
      </c>
      <c r="O15" s="164">
        <v>791.57799999999997</v>
      </c>
      <c r="P15" s="470">
        <v>2.5175030129690312</v>
      </c>
    </row>
    <row r="16" spans="1:16" ht="15" x14ac:dyDescent="0.25">
      <c r="A16" s="349" t="s">
        <v>73</v>
      </c>
      <c r="B16" s="348" t="s">
        <v>70</v>
      </c>
      <c r="C16" s="163">
        <v>537.09</v>
      </c>
      <c r="D16" s="164">
        <v>595.98500000000001</v>
      </c>
      <c r="E16" s="467">
        <v>-9.8819601164458799</v>
      </c>
      <c r="F16" s="54">
        <v>0.24609523278954221</v>
      </c>
      <c r="G16" s="55">
        <v>0.10775022885181977</v>
      </c>
      <c r="H16" s="163" t="s">
        <v>72</v>
      </c>
      <c r="I16" s="164" t="s">
        <v>84</v>
      </c>
      <c r="J16" s="469" t="s">
        <v>84</v>
      </c>
      <c r="K16" s="163" t="s">
        <v>72</v>
      </c>
      <c r="L16" s="164" t="s">
        <v>84</v>
      </c>
      <c r="M16" s="469" t="s">
        <v>84</v>
      </c>
      <c r="N16" s="163">
        <v>544.07600000000002</v>
      </c>
      <c r="O16" s="164">
        <v>595.98500000000001</v>
      </c>
      <c r="P16" s="470">
        <v>-8.7097829643363482</v>
      </c>
    </row>
    <row r="17" spans="1:60" ht="15" x14ac:dyDescent="0.25">
      <c r="A17" s="350"/>
      <c r="B17" s="348" t="s">
        <v>71</v>
      </c>
      <c r="C17" s="165">
        <v>504.88799999999998</v>
      </c>
      <c r="D17" s="166">
        <v>621.46600000000001</v>
      </c>
      <c r="E17" s="471">
        <v>-18.758548335709442</v>
      </c>
      <c r="F17" s="351">
        <v>8.5127996835910338E-2</v>
      </c>
      <c r="G17" s="59">
        <v>9.5522853951192296E-2</v>
      </c>
      <c r="H17" s="165">
        <v>480.81599999999997</v>
      </c>
      <c r="I17" s="166" t="s">
        <v>72</v>
      </c>
      <c r="J17" s="472" t="s">
        <v>84</v>
      </c>
      <c r="K17" s="165" t="s">
        <v>84</v>
      </c>
      <c r="L17" s="166" t="s">
        <v>84</v>
      </c>
      <c r="M17" s="472" t="s">
        <v>84</v>
      </c>
      <c r="N17" s="165" t="s">
        <v>72</v>
      </c>
      <c r="O17" s="166">
        <v>641.71400000000006</v>
      </c>
      <c r="P17" s="473" t="s">
        <v>84</v>
      </c>
    </row>
    <row r="18" spans="1:60" s="25" customFormat="1" ht="15.75" thickBot="1" x14ac:dyDescent="0.3">
      <c r="A18" s="300" t="s">
        <v>0</v>
      </c>
      <c r="B18" s="352" t="s">
        <v>71</v>
      </c>
      <c r="C18" s="58">
        <v>590.82899999999995</v>
      </c>
      <c r="D18" s="56">
        <v>664.41</v>
      </c>
      <c r="E18" s="472">
        <v>-11.074637648439973</v>
      </c>
      <c r="F18" s="353">
        <v>9.633490576160213</v>
      </c>
      <c r="G18" s="59">
        <v>7.4102548416149494</v>
      </c>
      <c r="H18" s="58">
        <v>575.89800000000002</v>
      </c>
      <c r="I18" s="56">
        <v>651.95699999999999</v>
      </c>
      <c r="J18" s="474">
        <v>-11.666260198141899</v>
      </c>
      <c r="K18" s="58">
        <v>587.94799999999998</v>
      </c>
      <c r="L18" s="56">
        <v>633.62800000000004</v>
      </c>
      <c r="M18" s="474">
        <v>-7.2092773677931001</v>
      </c>
      <c r="N18" s="58">
        <v>601.245</v>
      </c>
      <c r="O18" s="56">
        <v>675.82500000000005</v>
      </c>
      <c r="P18" s="475">
        <v>-11.035401176340034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54"/>
      <c r="B19" s="354"/>
      <c r="C19" s="355"/>
      <c r="D19" s="355"/>
      <c r="E19" s="356" t="s">
        <v>82</v>
      </c>
      <c r="F19" s="357">
        <v>100</v>
      </c>
      <c r="G19" s="358">
        <v>100</v>
      </c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60" x14ac:dyDescent="0.2">
      <c r="A20" s="82"/>
    </row>
    <row r="21" spans="1:60" ht="14.25" x14ac:dyDescent="0.2">
      <c r="A21" s="584" t="s">
        <v>469</v>
      </c>
    </row>
    <row r="23" spans="1:60" ht="15.75" x14ac:dyDescent="0.25">
      <c r="A23" s="26" t="s">
        <v>85</v>
      </c>
    </row>
    <row r="24" spans="1:60" ht="15.75" x14ac:dyDescent="0.25">
      <c r="A24" s="26" t="s">
        <v>356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1"/>
  <sheetViews>
    <sheetView showGridLines="0" zoomScale="90" zoomScaleNormal="67" workbookViewId="0">
      <selection activeCell="K33" sqref="K33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326</v>
      </c>
      <c r="B1" s="304"/>
      <c r="C1" s="304"/>
      <c r="D1" s="304"/>
      <c r="E1" s="304"/>
      <c r="F1" s="304"/>
      <c r="G1" s="304"/>
      <c r="H1" s="304"/>
      <c r="I1" s="527"/>
      <c r="J1" s="527" t="s">
        <v>474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243</v>
      </c>
      <c r="B2" s="307">
        <f>[1]Pulpit!B8</f>
        <v>4.4285800000000002</v>
      </c>
      <c r="C2" s="306" t="s">
        <v>244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245</v>
      </c>
      <c r="B4" s="309"/>
      <c r="C4" s="309"/>
      <c r="D4" s="310"/>
      <c r="E4" s="308" t="s">
        <v>246</v>
      </c>
      <c r="F4" s="309"/>
      <c r="G4" s="309"/>
      <c r="H4" s="310"/>
      <c r="I4" s="308" t="s">
        <v>247</v>
      </c>
      <c r="J4" s="309"/>
      <c r="K4" s="311"/>
      <c r="L4" s="304"/>
      <c r="M4" s="308" t="s">
        <v>248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164</v>
      </c>
      <c r="B5" s="313" t="s">
        <v>249</v>
      </c>
      <c r="C5" s="314" t="s">
        <v>250</v>
      </c>
      <c r="D5" s="304"/>
      <c r="E5" s="313" t="s">
        <v>164</v>
      </c>
      <c r="F5" s="313" t="s">
        <v>249</v>
      </c>
      <c r="G5" s="314" t="s">
        <v>250</v>
      </c>
      <c r="H5" s="304"/>
      <c r="I5" s="312" t="s">
        <v>164</v>
      </c>
      <c r="J5" s="313" t="s">
        <v>249</v>
      </c>
      <c r="K5" s="314" t="s">
        <v>250</v>
      </c>
      <c r="L5" s="304"/>
      <c r="M5" s="312" t="s">
        <v>164</v>
      </c>
      <c r="N5" s="315" t="s">
        <v>249</v>
      </c>
      <c r="O5" s="316" t="s">
        <v>250</v>
      </c>
      <c r="P5" s="304"/>
      <c r="Q5" s="304"/>
      <c r="R5" s="304"/>
      <c r="S5" s="304"/>
    </row>
    <row r="6" spans="1:19" s="305" customFormat="1" ht="15.75" x14ac:dyDescent="0.25">
      <c r="A6" s="317" t="s">
        <v>251</v>
      </c>
      <c r="B6" s="318">
        <v>781.1944262720001</v>
      </c>
      <c r="C6" s="319">
        <v>176.39840000000001</v>
      </c>
      <c r="D6" s="304"/>
      <c r="E6" s="317" t="s">
        <v>251</v>
      </c>
      <c r="F6" s="318">
        <v>735.90776719200005</v>
      </c>
      <c r="G6" s="319">
        <v>166.17240000000001</v>
      </c>
      <c r="H6" s="304"/>
      <c r="I6" s="317" t="s">
        <v>251</v>
      </c>
      <c r="J6" s="318">
        <v>656.65611380200005</v>
      </c>
      <c r="K6" s="319">
        <v>148.27690000000001</v>
      </c>
      <c r="L6" s="304"/>
      <c r="M6" s="317" t="s">
        <v>173</v>
      </c>
      <c r="N6" s="318">
        <v>863.57310000000007</v>
      </c>
      <c r="O6" s="319">
        <v>195</v>
      </c>
      <c r="P6" s="304"/>
      <c r="Q6" s="304"/>
      <c r="R6" s="304"/>
      <c r="S6" s="304"/>
    </row>
    <row r="7" spans="1:19" s="305" customFormat="1" ht="15.75" x14ac:dyDescent="0.25">
      <c r="A7" s="317" t="s">
        <v>367</v>
      </c>
      <c r="B7" s="318">
        <v>802.65488209400007</v>
      </c>
      <c r="C7" s="319">
        <v>181.24430000000001</v>
      </c>
      <c r="D7" s="304"/>
      <c r="E7" s="320" t="s">
        <v>165</v>
      </c>
      <c r="F7" s="318">
        <v>863.57310000000007</v>
      </c>
      <c r="G7" s="319">
        <v>195</v>
      </c>
      <c r="H7" s="304"/>
      <c r="I7" s="317" t="s">
        <v>367</v>
      </c>
      <c r="J7" s="318">
        <v>584.62836010800015</v>
      </c>
      <c r="K7" s="319">
        <v>132.01260000000002</v>
      </c>
      <c r="L7" s="304"/>
      <c r="M7" s="320" t="s">
        <v>167</v>
      </c>
      <c r="N7" s="318">
        <v>764.37290800000005</v>
      </c>
      <c r="O7" s="319">
        <v>172.6</v>
      </c>
      <c r="P7" s="304"/>
      <c r="Q7" s="304"/>
      <c r="R7" s="304"/>
      <c r="S7" s="304"/>
    </row>
    <row r="8" spans="1:19" s="305" customFormat="1" ht="15.75" x14ac:dyDescent="0.25">
      <c r="A8" s="320" t="s">
        <v>165</v>
      </c>
      <c r="B8" s="318">
        <v>863.57310000000007</v>
      </c>
      <c r="C8" s="319">
        <v>195</v>
      </c>
      <c r="D8" s="304"/>
      <c r="E8" s="320" t="s">
        <v>172</v>
      </c>
      <c r="F8" s="318">
        <v>885.71600000000001</v>
      </c>
      <c r="G8" s="319">
        <v>200</v>
      </c>
      <c r="H8" s="304"/>
      <c r="I8" s="320" t="s">
        <v>165</v>
      </c>
      <c r="J8" s="318">
        <v>686.42989999999998</v>
      </c>
      <c r="K8" s="319">
        <v>155</v>
      </c>
      <c r="L8" s="304"/>
      <c r="M8" s="320" t="s">
        <v>252</v>
      </c>
      <c r="N8" s="318">
        <v>676.735295522</v>
      </c>
      <c r="O8" s="319">
        <v>152.8109</v>
      </c>
      <c r="P8" s="304"/>
      <c r="Q8" s="304"/>
      <c r="R8" s="304"/>
      <c r="S8" s="304"/>
    </row>
    <row r="9" spans="1:19" s="305" customFormat="1" ht="15.75" x14ac:dyDescent="0.25">
      <c r="A9" s="320" t="s">
        <v>167</v>
      </c>
      <c r="B9" s="318">
        <v>803.34441200000003</v>
      </c>
      <c r="C9" s="319">
        <v>181.4</v>
      </c>
      <c r="D9" s="304"/>
      <c r="E9" s="320" t="s">
        <v>168</v>
      </c>
      <c r="F9" s="318">
        <v>616.41405020000002</v>
      </c>
      <c r="G9" s="319">
        <v>139.19</v>
      </c>
      <c r="H9" s="304"/>
      <c r="I9" s="320" t="s">
        <v>167</v>
      </c>
      <c r="J9" s="318">
        <v>673.14416000000006</v>
      </c>
      <c r="K9" s="319">
        <v>152</v>
      </c>
      <c r="L9" s="304"/>
      <c r="M9" s="320" t="s">
        <v>284</v>
      </c>
      <c r="N9" s="318">
        <v>837.00162</v>
      </c>
      <c r="O9" s="319">
        <v>189</v>
      </c>
      <c r="P9" s="304"/>
      <c r="Q9" s="304"/>
      <c r="R9" s="304"/>
      <c r="S9" s="304"/>
    </row>
    <row r="10" spans="1:19" s="305" customFormat="1" ht="18.75" x14ac:dyDescent="0.3">
      <c r="A10" s="320" t="s">
        <v>252</v>
      </c>
      <c r="B10" s="318">
        <v>682.619992626</v>
      </c>
      <c r="C10" s="319">
        <v>154.1397</v>
      </c>
      <c r="D10" s="304"/>
      <c r="E10" s="324" t="s">
        <v>253</v>
      </c>
      <c r="F10" s="322">
        <v>766.55600000000004</v>
      </c>
      <c r="G10" s="323">
        <v>173.09295530395747</v>
      </c>
      <c r="H10" s="304"/>
      <c r="I10" s="320" t="s">
        <v>172</v>
      </c>
      <c r="J10" s="318">
        <v>779.43008000000009</v>
      </c>
      <c r="K10" s="319">
        <v>176</v>
      </c>
      <c r="L10" s="304"/>
      <c r="M10" s="320" t="s">
        <v>169</v>
      </c>
      <c r="N10" s="318">
        <v>686.42989999999998</v>
      </c>
      <c r="O10" s="319">
        <v>155</v>
      </c>
      <c r="P10" s="304"/>
      <c r="Q10" s="304"/>
      <c r="R10" s="304"/>
      <c r="S10" s="304"/>
    </row>
    <row r="11" spans="1:19" s="305" customFormat="1" ht="18.75" x14ac:dyDescent="0.3">
      <c r="A11" s="320" t="s">
        <v>284</v>
      </c>
      <c r="B11" s="318">
        <v>830.35874999999999</v>
      </c>
      <c r="C11" s="319">
        <v>187.5</v>
      </c>
      <c r="D11" s="304"/>
      <c r="E11" s="320" t="s">
        <v>365</v>
      </c>
      <c r="F11" s="318">
        <v>899.00174000000004</v>
      </c>
      <c r="G11" s="319">
        <v>203</v>
      </c>
      <c r="H11" s="304"/>
      <c r="I11" s="320" t="s">
        <v>284</v>
      </c>
      <c r="J11" s="318">
        <v>706.35851000000002</v>
      </c>
      <c r="K11" s="319">
        <v>159.5</v>
      </c>
      <c r="L11" s="304"/>
      <c r="M11" s="321" t="s">
        <v>253</v>
      </c>
      <c r="N11" s="322">
        <v>790.98599999999999</v>
      </c>
      <c r="O11" s="323">
        <v>178.60939623987824</v>
      </c>
      <c r="P11" s="304"/>
      <c r="Q11" s="304"/>
      <c r="R11" s="304"/>
      <c r="S11" s="304"/>
    </row>
    <row r="12" spans="1:19" ht="15.75" x14ac:dyDescent="0.25">
      <c r="A12" s="320" t="s">
        <v>299</v>
      </c>
      <c r="B12" s="318">
        <v>673.14416000000006</v>
      </c>
      <c r="C12" s="319">
        <v>152</v>
      </c>
      <c r="D12" s="304"/>
      <c r="E12" s="320" t="s">
        <v>297</v>
      </c>
      <c r="F12" s="318">
        <v>637.23811907600009</v>
      </c>
      <c r="G12" s="319">
        <v>143.8922</v>
      </c>
      <c r="H12" s="304"/>
      <c r="I12" s="320" t="s">
        <v>299</v>
      </c>
      <c r="J12" s="318">
        <v>624.42978000000005</v>
      </c>
      <c r="K12" s="319">
        <v>141</v>
      </c>
      <c r="L12" s="304"/>
      <c r="M12" s="320" t="s">
        <v>365</v>
      </c>
      <c r="N12" s="318">
        <v>778.0634202120001</v>
      </c>
      <c r="O12" s="319">
        <v>175.69140000000002</v>
      </c>
      <c r="P12" s="304"/>
      <c r="Q12" s="304"/>
      <c r="R12" s="304"/>
      <c r="S12" s="304"/>
    </row>
    <row r="13" spans="1:19" ht="15.75" x14ac:dyDescent="0.25">
      <c r="A13" s="320" t="s">
        <v>168</v>
      </c>
      <c r="B13" s="318">
        <v>705.95993780000003</v>
      </c>
      <c r="C13" s="319">
        <v>159.41</v>
      </c>
      <c r="D13" s="304"/>
      <c r="E13" s="320" t="s">
        <v>166</v>
      </c>
      <c r="F13" s="318">
        <v>586.25542040000005</v>
      </c>
      <c r="G13" s="319">
        <v>132.38</v>
      </c>
      <c r="H13" s="304"/>
      <c r="I13" s="320" t="s">
        <v>168</v>
      </c>
      <c r="J13" s="318">
        <v>601.17973500000005</v>
      </c>
      <c r="K13" s="319">
        <v>135.75</v>
      </c>
      <c r="L13" s="304"/>
      <c r="M13" s="320" t="s">
        <v>297</v>
      </c>
      <c r="N13" s="318">
        <v>726.02317663200006</v>
      </c>
      <c r="O13" s="319">
        <v>163.94040000000001</v>
      </c>
      <c r="P13" s="304"/>
      <c r="Q13" s="304"/>
      <c r="R13" s="304"/>
      <c r="S13" s="304"/>
    </row>
    <row r="14" spans="1:19" ht="15.75" x14ac:dyDescent="0.25">
      <c r="A14" s="320" t="s">
        <v>169</v>
      </c>
      <c r="B14" s="318">
        <v>752.85860000000002</v>
      </c>
      <c r="C14" s="319">
        <v>170</v>
      </c>
      <c r="D14" s="304"/>
      <c r="E14" s="320" t="s">
        <v>266</v>
      </c>
      <c r="F14" s="318">
        <v>804.52064284800008</v>
      </c>
      <c r="G14" s="319">
        <v>181.66560000000001</v>
      </c>
      <c r="H14" s="304"/>
      <c r="I14" s="320" t="s">
        <v>169</v>
      </c>
      <c r="J14" s="318">
        <v>566.85824000000002</v>
      </c>
      <c r="K14" s="319">
        <v>128</v>
      </c>
      <c r="L14" s="304"/>
      <c r="M14" s="320" t="s">
        <v>254</v>
      </c>
      <c r="N14" s="318">
        <v>679.34417200000007</v>
      </c>
      <c r="O14" s="319">
        <v>153.4</v>
      </c>
      <c r="P14" s="304"/>
      <c r="Q14" s="304"/>
      <c r="R14" s="304"/>
      <c r="S14" s="304"/>
    </row>
    <row r="15" spans="1:19" ht="18.75" x14ac:dyDescent="0.3">
      <c r="A15" s="324" t="s">
        <v>253</v>
      </c>
      <c r="B15" s="322">
        <v>751.66300000000001</v>
      </c>
      <c r="C15" s="323">
        <v>169.7300263289813</v>
      </c>
      <c r="D15" s="304"/>
      <c r="E15" s="325" t="s">
        <v>255</v>
      </c>
      <c r="F15" s="326">
        <v>755.02031552400013</v>
      </c>
      <c r="G15" s="327">
        <v>170.48812836710641</v>
      </c>
      <c r="H15" s="304"/>
      <c r="I15" s="321" t="s">
        <v>253</v>
      </c>
      <c r="J15" s="322">
        <v>609.97799999999995</v>
      </c>
      <c r="K15" s="323">
        <v>137.73670115477194</v>
      </c>
      <c r="L15" s="304"/>
      <c r="M15" s="320" t="s">
        <v>166</v>
      </c>
      <c r="N15" s="318">
        <v>580.49826640000003</v>
      </c>
      <c r="O15" s="319">
        <v>131.08000000000001</v>
      </c>
      <c r="P15" s="304"/>
      <c r="Q15" s="304"/>
      <c r="R15" s="304"/>
      <c r="S15" s="304"/>
    </row>
    <row r="16" spans="1:19" ht="18.75" x14ac:dyDescent="0.3">
      <c r="A16" s="320" t="s">
        <v>297</v>
      </c>
      <c r="B16" s="318">
        <v>648.12224014200012</v>
      </c>
      <c r="C16" s="319">
        <v>146.34990000000002</v>
      </c>
      <c r="D16" s="304"/>
      <c r="E16"/>
      <c r="F16"/>
      <c r="G16"/>
      <c r="H16" s="304"/>
      <c r="I16" s="320" t="s">
        <v>365</v>
      </c>
      <c r="J16" s="318">
        <v>788.28724</v>
      </c>
      <c r="K16" s="319">
        <v>178</v>
      </c>
      <c r="L16" s="304"/>
      <c r="M16" s="325" t="s">
        <v>255</v>
      </c>
      <c r="N16" s="326">
        <v>738.30278587659996</v>
      </c>
      <c r="O16" s="327">
        <v>166.71320962398781</v>
      </c>
      <c r="P16" s="304"/>
    </row>
    <row r="17" spans="1:16" ht="15.75" x14ac:dyDescent="0.25">
      <c r="A17" s="320" t="s">
        <v>254</v>
      </c>
      <c r="B17" s="318">
        <v>728.6342674</v>
      </c>
      <c r="C17" s="319">
        <v>164.53</v>
      </c>
      <c r="D17" s="304"/>
      <c r="E17"/>
      <c r="F17"/>
      <c r="G17"/>
      <c r="H17" s="304"/>
      <c r="I17" s="320" t="s">
        <v>297</v>
      </c>
      <c r="J17" s="318">
        <v>660.20562067200012</v>
      </c>
      <c r="K17" s="319">
        <v>149.07840000000002</v>
      </c>
      <c r="L17" s="304"/>
      <c r="M17" s="304"/>
      <c r="N17" s="304"/>
      <c r="O17" s="304"/>
      <c r="P17" s="304"/>
    </row>
    <row r="18" spans="1:16" ht="15.75" x14ac:dyDescent="0.25">
      <c r="A18" s="320" t="s">
        <v>166</v>
      </c>
      <c r="B18" s="318">
        <v>700.68992760000003</v>
      </c>
      <c r="C18" s="319">
        <v>158.22</v>
      </c>
      <c r="D18" s="304"/>
      <c r="E18"/>
      <c r="F18"/>
      <c r="G18"/>
      <c r="H18" s="304"/>
      <c r="I18" s="320" t="s">
        <v>166</v>
      </c>
      <c r="J18" s="318">
        <v>524.2110146</v>
      </c>
      <c r="K18" s="319">
        <v>118.37</v>
      </c>
      <c r="L18" s="304"/>
      <c r="M18" s="304"/>
      <c r="N18" s="304"/>
      <c r="O18" s="304"/>
      <c r="P18" s="304"/>
    </row>
    <row r="19" spans="1:16" ht="15.75" x14ac:dyDescent="0.25">
      <c r="A19" s="320" t="s">
        <v>256</v>
      </c>
      <c r="B19" s="318">
        <v>673.14416000000006</v>
      </c>
      <c r="C19" s="319">
        <v>152</v>
      </c>
      <c r="D19" s="304"/>
      <c r="E19" s="304"/>
      <c r="F19" s="304"/>
      <c r="G19" s="304"/>
      <c r="H19" s="304"/>
      <c r="I19" s="320" t="s">
        <v>256</v>
      </c>
      <c r="J19" s="318">
        <v>584.57256000000007</v>
      </c>
      <c r="K19" s="319">
        <v>132</v>
      </c>
      <c r="L19" s="304"/>
      <c r="M19" s="304"/>
      <c r="N19" s="304"/>
      <c r="O19" s="304"/>
      <c r="P19" s="304"/>
    </row>
    <row r="20" spans="1:16" ht="15.75" x14ac:dyDescent="0.25">
      <c r="A20" s="320" t="s">
        <v>266</v>
      </c>
      <c r="B20" s="318">
        <v>914.56155583000009</v>
      </c>
      <c r="C20" s="319">
        <v>206.51350000000002</v>
      </c>
      <c r="D20" s="304"/>
      <c r="E20" s="304"/>
      <c r="F20" s="304"/>
      <c r="G20" s="304"/>
      <c r="H20" s="304"/>
      <c r="I20" s="320" t="s">
        <v>266</v>
      </c>
      <c r="J20" s="318">
        <v>607.819504994</v>
      </c>
      <c r="K20" s="319">
        <v>137.24930000000001</v>
      </c>
      <c r="L20" s="304"/>
      <c r="M20" s="304"/>
      <c r="N20" s="304"/>
      <c r="O20" s="304"/>
      <c r="P20" s="304"/>
    </row>
    <row r="21" spans="1:16" ht="18.75" x14ac:dyDescent="0.3">
      <c r="A21" s="325" t="s">
        <v>255</v>
      </c>
      <c r="B21" s="326">
        <v>754.16822745093327</v>
      </c>
      <c r="C21" s="327">
        <v>170.29572175526539</v>
      </c>
      <c r="D21" s="304"/>
      <c r="E21" s="304"/>
      <c r="F21" s="304"/>
      <c r="G21" s="304"/>
      <c r="H21" s="304"/>
      <c r="I21" s="325" t="s">
        <v>255</v>
      </c>
      <c r="J21" s="326">
        <v>643.61258794506671</v>
      </c>
      <c r="K21" s="327">
        <v>145.33159341031813</v>
      </c>
      <c r="L21" s="304"/>
      <c r="M21" s="304"/>
      <c r="N21" s="304"/>
      <c r="O21" s="304"/>
      <c r="P21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X25" sqref="X25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1" t="s">
        <v>326</v>
      </c>
      <c r="B1" s="382"/>
      <c r="C1" s="383"/>
      <c r="D1" s="383"/>
      <c r="E1" s="383"/>
      <c r="F1" s="383"/>
      <c r="I1" s="384" t="s">
        <v>474</v>
      </c>
      <c r="K1" s="383"/>
      <c r="L1" s="383"/>
    </row>
    <row r="2" spans="1:17" ht="6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7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7" x14ac:dyDescent="0.2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N4" s="385"/>
      <c r="O4" s="385"/>
      <c r="P4" s="385"/>
      <c r="Q4" s="385"/>
    </row>
    <row r="5" spans="1:17" x14ac:dyDescent="0.2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O5" s="385"/>
      <c r="P5" s="385"/>
    </row>
    <row r="6" spans="1:17" x14ac:dyDescent="0.2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7" x14ac:dyDescent="0.2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7" x14ac:dyDescent="0.2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7" x14ac:dyDescent="0.2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7" x14ac:dyDescent="0.2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7" x14ac:dyDescent="0.2">
      <c r="A11" s="385"/>
      <c r="B11" s="385"/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7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</row>
    <row r="13" spans="1:17" x14ac:dyDescent="0.2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7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</row>
    <row r="15" spans="1:17" x14ac:dyDescent="0.2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Q15" s="82" t="s">
        <v>257</v>
      </c>
    </row>
    <row r="16" spans="1:17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</row>
    <row r="17" spans="1:16" x14ac:dyDescent="0.2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6" x14ac:dyDescent="0.2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</row>
    <row r="19" spans="1:16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</row>
    <row r="20" spans="1:16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</row>
    <row r="21" spans="1:16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6" x14ac:dyDescent="0.2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O22" s="385"/>
    </row>
    <row r="23" spans="1:16" x14ac:dyDescent="0.2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N23" s="385"/>
      <c r="O23" s="385"/>
      <c r="P23" s="385"/>
    </row>
    <row r="24" spans="1:16" x14ac:dyDescent="0.2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O24" s="385"/>
      <c r="P24" s="385"/>
    </row>
    <row r="25" spans="1:16" x14ac:dyDescent="0.2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P25" s="385"/>
    </row>
    <row r="26" spans="1:16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6" x14ac:dyDescent="0.2">
      <c r="A27" s="385"/>
      <c r="B27" s="385"/>
      <c r="C27" s="385"/>
      <c r="D27" s="385"/>
      <c r="E27" s="385"/>
      <c r="F27" s="385"/>
      <c r="G27" s="385"/>
      <c r="H27" s="385"/>
      <c r="I27" s="385"/>
    </row>
    <row r="28" spans="1:16" x14ac:dyDescent="0.2">
      <c r="A28" s="385"/>
      <c r="B28" s="385"/>
      <c r="C28" s="385"/>
      <c r="D28" s="385"/>
      <c r="E28" s="385"/>
      <c r="F28" s="385"/>
      <c r="G28" s="385"/>
      <c r="H28" s="385"/>
      <c r="I28" s="385"/>
    </row>
    <row r="35" spans="9:16" ht="18.75" x14ac:dyDescent="0.3">
      <c r="I35" s="386"/>
      <c r="J35" s="387"/>
      <c r="K35" s="387"/>
      <c r="L35" s="387"/>
      <c r="M35" s="387"/>
      <c r="N35" s="387"/>
      <c r="O35" s="387"/>
      <c r="P35" s="387"/>
    </row>
    <row r="37" spans="9:16" x14ac:dyDescent="0.2">
      <c r="J37" s="388"/>
      <c r="K37" s="388"/>
      <c r="L37" s="388"/>
      <c r="M37" s="388"/>
      <c r="N37" s="388"/>
      <c r="O37" s="388"/>
      <c r="P37" s="3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1.28515625" style="231" bestFit="1" customWidth="1"/>
    <col min="5" max="5" width="9.140625" style="231"/>
    <col min="6" max="9" width="11.28515625" style="231" bestFit="1" customWidth="1"/>
    <col min="10" max="10" width="10.85546875" style="231" bestFit="1" customWidth="1"/>
    <col min="11" max="12" width="11.28515625" style="231" bestFit="1" customWidth="1"/>
    <col min="13" max="13" width="9.140625" style="231"/>
    <col min="14" max="15" width="11.28515625" style="231" bestFit="1" customWidth="1"/>
    <col min="16" max="16384" width="9.140625" style="231"/>
  </cols>
  <sheetData>
    <row r="1" spans="1:16" ht="20.25" x14ac:dyDescent="0.3">
      <c r="A1" s="38" t="s">
        <v>325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470</v>
      </c>
      <c r="B2" s="284"/>
    </row>
    <row r="3" spans="1:16" ht="16.5" thickBot="1" x14ac:dyDescent="0.3">
      <c r="A3" s="390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585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586"/>
      <c r="C5" s="242"/>
      <c r="D5" s="243"/>
      <c r="E5" s="243"/>
      <c r="F5" s="243"/>
      <c r="G5" s="244"/>
      <c r="H5" s="245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45.75" thickBot="1" x14ac:dyDescent="0.25">
      <c r="A6" s="249" t="s">
        <v>223</v>
      </c>
      <c r="B6" s="587" t="s">
        <v>224</v>
      </c>
      <c r="C6" s="250" t="s">
        <v>46</v>
      </c>
      <c r="D6" s="251" t="s">
        <v>46</v>
      </c>
      <c r="E6" s="588" t="s">
        <v>68</v>
      </c>
      <c r="F6" s="252" t="s">
        <v>69</v>
      </c>
      <c r="G6" s="253" t="s">
        <v>69</v>
      </c>
      <c r="H6" s="693" t="s">
        <v>46</v>
      </c>
      <c r="I6" s="251" t="s">
        <v>46</v>
      </c>
      <c r="J6" s="588" t="s">
        <v>68</v>
      </c>
      <c r="K6" s="250" t="s">
        <v>46</v>
      </c>
      <c r="L6" s="251" t="s">
        <v>46</v>
      </c>
      <c r="M6" s="588" t="s">
        <v>68</v>
      </c>
      <c r="N6" s="250" t="s">
        <v>46</v>
      </c>
      <c r="O6" s="251" t="s">
        <v>46</v>
      </c>
      <c r="P6" s="253" t="s">
        <v>68</v>
      </c>
    </row>
    <row r="7" spans="1:16" ht="30" customHeight="1" thickBot="1" x14ac:dyDescent="0.25">
      <c r="A7" s="254"/>
      <c r="B7" s="589"/>
      <c r="C7" s="590" t="s">
        <v>473</v>
      </c>
      <c r="D7" s="591" t="s">
        <v>390</v>
      </c>
      <c r="E7" s="592"/>
      <c r="F7" s="593" t="s">
        <v>473</v>
      </c>
      <c r="G7" s="594" t="s">
        <v>390</v>
      </c>
      <c r="H7" s="590" t="s">
        <v>473</v>
      </c>
      <c r="I7" s="591" t="s">
        <v>390</v>
      </c>
      <c r="J7" s="592"/>
      <c r="K7" s="590" t="s">
        <v>473</v>
      </c>
      <c r="L7" s="591" t="s">
        <v>390</v>
      </c>
      <c r="M7" s="592"/>
      <c r="N7" s="590" t="s">
        <v>473</v>
      </c>
      <c r="O7" s="591" t="s">
        <v>390</v>
      </c>
      <c r="P7" s="594"/>
    </row>
    <row r="8" spans="1:16" ht="31.5" x14ac:dyDescent="0.25">
      <c r="A8" s="255" t="s">
        <v>366</v>
      </c>
      <c r="B8" s="595"/>
      <c r="C8" s="549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550"/>
    </row>
    <row r="9" spans="1:16" ht="15.75" x14ac:dyDescent="0.2">
      <c r="A9" s="257" t="s">
        <v>225</v>
      </c>
      <c r="B9" s="258">
        <v>450</v>
      </c>
      <c r="C9" s="373">
        <v>1511.713</v>
      </c>
      <c r="D9" s="259">
        <v>1395.0719999999999</v>
      </c>
      <c r="E9" s="596">
        <v>8.3609304752729674</v>
      </c>
      <c r="F9" s="551">
        <v>61.206969645582511</v>
      </c>
      <c r="G9" s="552">
        <v>76.794678293923639</v>
      </c>
      <c r="H9" s="260">
        <v>1483.212</v>
      </c>
      <c r="I9" s="259">
        <v>1422.75</v>
      </c>
      <c r="J9" s="596">
        <v>4.2496573537163931</v>
      </c>
      <c r="K9" s="260">
        <v>1688.4770000000001</v>
      </c>
      <c r="L9" s="259">
        <v>1488.28</v>
      </c>
      <c r="M9" s="596">
        <v>13.45156825328568</v>
      </c>
      <c r="N9" s="260">
        <v>1387.4469999999999</v>
      </c>
      <c r="O9" s="259">
        <v>1302.0719999999999</v>
      </c>
      <c r="P9" s="552">
        <v>6.5568570708839449</v>
      </c>
    </row>
    <row r="10" spans="1:16" ht="15.75" x14ac:dyDescent="0.2">
      <c r="A10" s="261" t="s">
        <v>226</v>
      </c>
      <c r="B10" s="262">
        <v>500</v>
      </c>
      <c r="C10" s="374">
        <v>1446.982</v>
      </c>
      <c r="D10" s="263">
        <v>1502.09</v>
      </c>
      <c r="E10" s="597">
        <v>-3.6687548682169475</v>
      </c>
      <c r="F10" s="553">
        <v>15.104431631903232</v>
      </c>
      <c r="G10" s="554">
        <v>8.4415003633517802</v>
      </c>
      <c r="H10" s="264">
        <v>1484.6669999999999</v>
      </c>
      <c r="I10" s="263">
        <v>1808.018</v>
      </c>
      <c r="J10" s="597">
        <v>-17.884279913142464</v>
      </c>
      <c r="K10" s="264">
        <v>1916.653</v>
      </c>
      <c r="L10" s="263">
        <v>1501.579</v>
      </c>
      <c r="M10" s="597">
        <v>27.642501659919333</v>
      </c>
      <c r="N10" s="264">
        <v>1370.05</v>
      </c>
      <c r="O10" s="263">
        <v>1399.0650000000001</v>
      </c>
      <c r="P10" s="554">
        <v>-2.0738850589500917</v>
      </c>
    </row>
    <row r="11" spans="1:16" ht="15.75" x14ac:dyDescent="0.2">
      <c r="A11" s="261" t="s">
        <v>227</v>
      </c>
      <c r="B11" s="262">
        <v>500</v>
      </c>
      <c r="C11" s="374">
        <v>1682.856</v>
      </c>
      <c r="D11" s="263">
        <v>1658.23</v>
      </c>
      <c r="E11" s="597">
        <v>1.4850774621132157</v>
      </c>
      <c r="F11" s="553">
        <v>4.7707874060256632</v>
      </c>
      <c r="G11" s="554">
        <v>3.5446363687182063</v>
      </c>
      <c r="H11" s="264">
        <v>1645.6020000000001</v>
      </c>
      <c r="I11" s="263">
        <v>1690.5609999999999</v>
      </c>
      <c r="J11" s="597">
        <v>-2.6594130587420288</v>
      </c>
      <c r="K11" s="264">
        <v>1760.723</v>
      </c>
      <c r="L11" s="263">
        <v>1737.9739999999999</v>
      </c>
      <c r="M11" s="597">
        <v>1.3089378782421386</v>
      </c>
      <c r="N11" s="264">
        <v>1411.85</v>
      </c>
      <c r="O11" s="263">
        <v>1472.8130000000001</v>
      </c>
      <c r="P11" s="554">
        <v>-4.1392220193602443</v>
      </c>
    </row>
    <row r="12" spans="1:16" ht="15.75" x14ac:dyDescent="0.2">
      <c r="A12" s="261" t="s">
        <v>228</v>
      </c>
      <c r="B12" s="486" t="s">
        <v>229</v>
      </c>
      <c r="C12" s="374">
        <v>1572.5119999999999</v>
      </c>
      <c r="D12" s="263">
        <v>1818.38</v>
      </c>
      <c r="E12" s="597">
        <v>-13.521266181986173</v>
      </c>
      <c r="F12" s="553">
        <v>1.4732067152789559</v>
      </c>
      <c r="G12" s="554">
        <v>1.4355190340432666</v>
      </c>
      <c r="H12" s="264">
        <v>1615.3979999999999</v>
      </c>
      <c r="I12" s="263" t="s">
        <v>72</v>
      </c>
      <c r="J12" s="597" t="s">
        <v>84</v>
      </c>
      <c r="K12" s="264" t="s">
        <v>84</v>
      </c>
      <c r="L12" s="263" t="s">
        <v>72</v>
      </c>
      <c r="M12" s="597" t="s">
        <v>84</v>
      </c>
      <c r="N12" s="264">
        <v>1544.6</v>
      </c>
      <c r="O12" s="263">
        <v>1746.5530000000001</v>
      </c>
      <c r="P12" s="554">
        <v>-11.562947130719776</v>
      </c>
    </row>
    <row r="13" spans="1:16" ht="15.75" x14ac:dyDescent="0.2">
      <c r="A13" s="261" t="s">
        <v>230</v>
      </c>
      <c r="B13" s="262">
        <v>550</v>
      </c>
      <c r="C13" s="374">
        <v>1660.5150000000001</v>
      </c>
      <c r="D13" s="263">
        <v>1954.2190000000001</v>
      </c>
      <c r="E13" s="597">
        <v>-15.029226509413732</v>
      </c>
      <c r="F13" s="553">
        <v>17.444604601209658</v>
      </c>
      <c r="G13" s="554">
        <v>9.7836659399631056</v>
      </c>
      <c r="H13" s="264">
        <v>1758.818</v>
      </c>
      <c r="I13" s="263">
        <v>2159.192</v>
      </c>
      <c r="J13" s="597">
        <v>-18.542769702740657</v>
      </c>
      <c r="K13" s="264">
        <v>1420</v>
      </c>
      <c r="L13" s="263" t="s">
        <v>72</v>
      </c>
      <c r="M13" s="597" t="s">
        <v>84</v>
      </c>
      <c r="N13" s="264">
        <v>1351.971</v>
      </c>
      <c r="O13" s="263">
        <v>1363.335</v>
      </c>
      <c r="P13" s="554">
        <v>-0.83354421327113526</v>
      </c>
    </row>
    <row r="14" spans="1:16" ht="16.5" thickBot="1" x14ac:dyDescent="0.25">
      <c r="A14" s="265"/>
      <c r="B14" s="266" t="s">
        <v>82</v>
      </c>
      <c r="C14" s="267" t="s">
        <v>231</v>
      </c>
      <c r="D14" s="268" t="s">
        <v>231</v>
      </c>
      <c r="E14" s="598" t="s">
        <v>231</v>
      </c>
      <c r="F14" s="555">
        <v>100.00000000000003</v>
      </c>
      <c r="G14" s="556">
        <v>99.999999999999986</v>
      </c>
      <c r="H14" s="267" t="s">
        <v>231</v>
      </c>
      <c r="I14" s="268" t="s">
        <v>231</v>
      </c>
      <c r="J14" s="598" t="s">
        <v>231</v>
      </c>
      <c r="K14" s="267" t="s">
        <v>231</v>
      </c>
      <c r="L14" s="268" t="s">
        <v>231</v>
      </c>
      <c r="M14" s="598" t="s">
        <v>231</v>
      </c>
      <c r="N14" s="267" t="s">
        <v>231</v>
      </c>
      <c r="O14" s="268" t="s">
        <v>231</v>
      </c>
      <c r="P14" s="599" t="s">
        <v>231</v>
      </c>
    </row>
    <row r="15" spans="1:16" ht="15.75" x14ac:dyDescent="0.25">
      <c r="A15" s="269" t="s">
        <v>232</v>
      </c>
      <c r="B15" s="600">
        <v>450</v>
      </c>
      <c r="C15" s="557">
        <v>1517.953</v>
      </c>
      <c r="D15" s="558">
        <v>1429.058</v>
      </c>
      <c r="E15" s="601">
        <v>6.2205312870436318</v>
      </c>
      <c r="F15" s="559">
        <v>4.3760185132025811</v>
      </c>
      <c r="G15" s="162">
        <v>6.8087853235958606</v>
      </c>
      <c r="H15" s="57">
        <v>1534.037</v>
      </c>
      <c r="I15" s="53">
        <v>1484.674</v>
      </c>
      <c r="J15" s="601">
        <v>3.3248376411252609</v>
      </c>
      <c r="K15" s="57">
        <v>1723.5309999999999</v>
      </c>
      <c r="L15" s="53">
        <v>1551.845</v>
      </c>
      <c r="M15" s="601">
        <v>11.06334717706987</v>
      </c>
      <c r="N15" s="57">
        <v>1370.856</v>
      </c>
      <c r="O15" s="53">
        <v>1296.2860000000001</v>
      </c>
      <c r="P15" s="162">
        <v>5.7525885491318993</v>
      </c>
    </row>
    <row r="16" spans="1:16" ht="15.75" x14ac:dyDescent="0.25">
      <c r="A16" s="270" t="s">
        <v>215</v>
      </c>
      <c r="B16" s="602">
        <v>500</v>
      </c>
      <c r="C16" s="560">
        <v>1714.3109999999999</v>
      </c>
      <c r="D16" s="561">
        <v>1749.529</v>
      </c>
      <c r="E16" s="603">
        <v>-2.0129989271398232</v>
      </c>
      <c r="F16" s="562">
        <v>2.1179554216920677</v>
      </c>
      <c r="G16" s="55">
        <v>1.5299579436442377</v>
      </c>
      <c r="H16" s="163">
        <v>1968.2629999999999</v>
      </c>
      <c r="I16" s="164">
        <v>2128.25</v>
      </c>
      <c r="J16" s="603">
        <v>-7.5173029484318139</v>
      </c>
      <c r="K16" s="163">
        <v>1800.7339999999999</v>
      </c>
      <c r="L16" s="164">
        <v>1672.768</v>
      </c>
      <c r="M16" s="603">
        <v>7.6499550445728222</v>
      </c>
      <c r="N16" s="163">
        <v>1469.1880000000001</v>
      </c>
      <c r="O16" s="164">
        <v>1510.5920000000001</v>
      </c>
      <c r="P16" s="55">
        <v>-2.7409121721815017</v>
      </c>
    </row>
    <row r="17" spans="1:16" ht="15.75" x14ac:dyDescent="0.25">
      <c r="A17" s="271" t="s">
        <v>233</v>
      </c>
      <c r="B17" s="602">
        <v>550</v>
      </c>
      <c r="C17" s="557">
        <v>1605.4760000000001</v>
      </c>
      <c r="D17" s="558">
        <v>1910.366</v>
      </c>
      <c r="E17" s="603">
        <v>-15.95976896573745</v>
      </c>
      <c r="F17" s="562">
        <v>1.1185795945526198</v>
      </c>
      <c r="G17" s="55">
        <v>0.78185305678651129</v>
      </c>
      <c r="H17" s="163">
        <v>1758.818</v>
      </c>
      <c r="I17" s="164">
        <v>2159.192</v>
      </c>
      <c r="J17" s="603">
        <v>-18.542769702740657</v>
      </c>
      <c r="K17" s="163" t="s">
        <v>72</v>
      </c>
      <c r="L17" s="164" t="s">
        <v>72</v>
      </c>
      <c r="M17" s="603" t="s">
        <v>84</v>
      </c>
      <c r="N17" s="163">
        <v>1359.7370000000001</v>
      </c>
      <c r="O17" s="164">
        <v>1381.8330000000001</v>
      </c>
      <c r="P17" s="55">
        <v>-1.5990354840273755</v>
      </c>
    </row>
    <row r="18" spans="1:16" ht="15.75" x14ac:dyDescent="0.25">
      <c r="A18" s="271"/>
      <c r="B18" s="604">
        <v>650</v>
      </c>
      <c r="C18" s="557">
        <v>1146.0350000000001</v>
      </c>
      <c r="D18" s="558">
        <v>1139.942</v>
      </c>
      <c r="E18" s="601">
        <v>0.53450087811485802</v>
      </c>
      <c r="F18" s="562">
        <v>0.77705104821293713</v>
      </c>
      <c r="G18" s="59">
        <v>0.87626611884182803</v>
      </c>
      <c r="H18" s="165" t="s">
        <v>72</v>
      </c>
      <c r="I18" s="166" t="s">
        <v>72</v>
      </c>
      <c r="J18" s="610" t="s">
        <v>84</v>
      </c>
      <c r="K18" s="165" t="s">
        <v>72</v>
      </c>
      <c r="L18" s="166" t="s">
        <v>72</v>
      </c>
      <c r="M18" s="610" t="s">
        <v>84</v>
      </c>
      <c r="N18" s="165">
        <v>1126.8820000000001</v>
      </c>
      <c r="O18" s="166">
        <v>1128.999</v>
      </c>
      <c r="P18" s="59">
        <v>-0.18751123783103102</v>
      </c>
    </row>
    <row r="19" spans="1:16" ht="15" thickBot="1" x14ac:dyDescent="0.25">
      <c r="A19" s="272"/>
      <c r="B19" s="605" t="s">
        <v>82</v>
      </c>
      <c r="C19" s="563" t="s">
        <v>231</v>
      </c>
      <c r="D19" s="564" t="s">
        <v>231</v>
      </c>
      <c r="E19" s="606" t="s">
        <v>231</v>
      </c>
      <c r="F19" s="565">
        <v>8.3896045776602044</v>
      </c>
      <c r="G19" s="566">
        <v>9.9968624428684372</v>
      </c>
      <c r="H19" s="273" t="s">
        <v>231</v>
      </c>
      <c r="I19" s="274" t="s">
        <v>231</v>
      </c>
      <c r="J19" s="607" t="s">
        <v>231</v>
      </c>
      <c r="K19" s="273" t="s">
        <v>231</v>
      </c>
      <c r="L19" s="274" t="s">
        <v>231</v>
      </c>
      <c r="M19" s="607" t="s">
        <v>231</v>
      </c>
      <c r="N19" s="273" t="s">
        <v>231</v>
      </c>
      <c r="O19" s="274" t="s">
        <v>231</v>
      </c>
      <c r="P19" s="566" t="s">
        <v>231</v>
      </c>
    </row>
    <row r="20" spans="1:16" ht="16.5" thickTop="1" x14ac:dyDescent="0.25">
      <c r="A20" s="269" t="s">
        <v>232</v>
      </c>
      <c r="B20" s="600">
        <v>450</v>
      </c>
      <c r="C20" s="557">
        <v>1243.98</v>
      </c>
      <c r="D20" s="558">
        <v>1225.97</v>
      </c>
      <c r="E20" s="601">
        <v>1.4690408411298801</v>
      </c>
      <c r="F20" s="54">
        <v>0.40563875406853245</v>
      </c>
      <c r="G20" s="162">
        <v>0.70535720494793153</v>
      </c>
      <c r="H20" s="57">
        <v>1246.1410000000001</v>
      </c>
      <c r="I20" s="53">
        <v>1207.3019999999999</v>
      </c>
      <c r="J20" s="601">
        <v>3.2170078406231561</v>
      </c>
      <c r="K20" s="57" t="s">
        <v>72</v>
      </c>
      <c r="L20" s="53" t="s">
        <v>72</v>
      </c>
      <c r="M20" s="601" t="s">
        <v>84</v>
      </c>
      <c r="N20" s="57">
        <v>1241.5899999999999</v>
      </c>
      <c r="O20" s="53">
        <v>1247.269</v>
      </c>
      <c r="P20" s="162">
        <v>-0.45531477171324608</v>
      </c>
    </row>
    <row r="21" spans="1:16" ht="15.75" x14ac:dyDescent="0.25">
      <c r="A21" s="270" t="s">
        <v>218</v>
      </c>
      <c r="B21" s="602">
        <v>500</v>
      </c>
      <c r="C21" s="557">
        <v>1136.365</v>
      </c>
      <c r="D21" s="561">
        <v>1157.52</v>
      </c>
      <c r="E21" s="601">
        <v>-1.827614209689679</v>
      </c>
      <c r="F21" s="54">
        <v>13.419679699219342</v>
      </c>
      <c r="G21" s="55">
        <v>14.439144277312597</v>
      </c>
      <c r="H21" s="163">
        <v>1172.53</v>
      </c>
      <c r="I21" s="164">
        <v>1238.883</v>
      </c>
      <c r="J21" s="603">
        <v>-5.3558729920420305</v>
      </c>
      <c r="K21" s="163">
        <v>1116.9110000000001</v>
      </c>
      <c r="L21" s="164">
        <v>1104.0160000000001</v>
      </c>
      <c r="M21" s="603">
        <v>1.1680084346603656</v>
      </c>
      <c r="N21" s="163">
        <v>1125.96</v>
      </c>
      <c r="O21" s="164">
        <v>1134.163</v>
      </c>
      <c r="P21" s="55">
        <v>-0.72326464538165802</v>
      </c>
    </row>
    <row r="22" spans="1:16" ht="15.75" x14ac:dyDescent="0.25">
      <c r="A22" s="271" t="s">
        <v>234</v>
      </c>
      <c r="B22" s="602">
        <v>550</v>
      </c>
      <c r="C22" s="560">
        <v>1261.999</v>
      </c>
      <c r="D22" s="561">
        <v>1279.222</v>
      </c>
      <c r="E22" s="601">
        <v>-1.3463652126057835</v>
      </c>
      <c r="F22" s="54">
        <v>3.4112739750831373</v>
      </c>
      <c r="G22" s="55">
        <v>3.8625087285039497</v>
      </c>
      <c r="H22" s="163">
        <v>1458.1869999999999</v>
      </c>
      <c r="I22" s="164">
        <v>1415.2280000000001</v>
      </c>
      <c r="J22" s="603">
        <v>3.0354826218814095</v>
      </c>
      <c r="K22" s="163" t="s">
        <v>72</v>
      </c>
      <c r="L22" s="164">
        <v>1114.673</v>
      </c>
      <c r="M22" s="603" t="s">
        <v>84</v>
      </c>
      <c r="N22" s="163">
        <v>1121.99</v>
      </c>
      <c r="O22" s="164">
        <v>1160.0250000000001</v>
      </c>
      <c r="P22" s="55">
        <v>-3.2788086463653867</v>
      </c>
    </row>
    <row r="23" spans="1:16" ht="15.75" x14ac:dyDescent="0.25">
      <c r="A23" s="271"/>
      <c r="B23" s="602">
        <v>650</v>
      </c>
      <c r="C23" s="560">
        <v>1080.93</v>
      </c>
      <c r="D23" s="561">
        <v>1081.8989999999999</v>
      </c>
      <c r="E23" s="601">
        <v>-8.9564737558665244E-2</v>
      </c>
      <c r="F23" s="54">
        <v>1.6747043643520747</v>
      </c>
      <c r="G23" s="55">
        <v>1.9134189677805198</v>
      </c>
      <c r="H23" s="163">
        <v>1083.164</v>
      </c>
      <c r="I23" s="164">
        <v>1067.2539999999999</v>
      </c>
      <c r="J23" s="603">
        <v>1.4907416603732646</v>
      </c>
      <c r="K23" s="163">
        <v>1075.8610000000001</v>
      </c>
      <c r="L23" s="164">
        <v>1082.27</v>
      </c>
      <c r="M23" s="603">
        <v>-0.59218124867176192</v>
      </c>
      <c r="N23" s="163">
        <v>1090.039</v>
      </c>
      <c r="O23" s="164">
        <v>1088.8620000000001</v>
      </c>
      <c r="P23" s="55">
        <v>0.10809450600718062</v>
      </c>
    </row>
    <row r="24" spans="1:16" ht="15.75" x14ac:dyDescent="0.25">
      <c r="A24" s="271"/>
      <c r="B24" s="608">
        <v>750</v>
      </c>
      <c r="C24" s="560">
        <v>1044.329</v>
      </c>
      <c r="D24" s="561">
        <v>1042.722</v>
      </c>
      <c r="E24" s="601">
        <v>0.15411586213774822</v>
      </c>
      <c r="F24" s="54">
        <v>13.767648708447974</v>
      </c>
      <c r="G24" s="55">
        <v>13.26814414109271</v>
      </c>
      <c r="H24" s="163">
        <v>1021.237</v>
      </c>
      <c r="I24" s="164">
        <v>1021.838</v>
      </c>
      <c r="J24" s="603">
        <v>-5.8815585249325147E-2</v>
      </c>
      <c r="K24" s="163">
        <v>1048.0409999999999</v>
      </c>
      <c r="L24" s="164">
        <v>1042.6579999999999</v>
      </c>
      <c r="M24" s="603">
        <v>0.51627666981887044</v>
      </c>
      <c r="N24" s="163">
        <v>1053.499</v>
      </c>
      <c r="O24" s="164">
        <v>1059.0719999999999</v>
      </c>
      <c r="P24" s="55">
        <v>-0.52621540367414732</v>
      </c>
    </row>
    <row r="25" spans="1:16" ht="15.75" x14ac:dyDescent="0.25">
      <c r="A25" s="271"/>
      <c r="B25" s="609">
        <v>850</v>
      </c>
      <c r="C25" s="560">
        <v>1035.873</v>
      </c>
      <c r="D25" s="561">
        <v>1042.3209999999999</v>
      </c>
      <c r="E25" s="603">
        <v>-0.61861940803263726</v>
      </c>
      <c r="F25" s="54">
        <v>0.84531995483579403</v>
      </c>
      <c r="G25" s="55">
        <v>0.78942082822508752</v>
      </c>
      <c r="H25" s="163">
        <v>1018.93</v>
      </c>
      <c r="I25" s="164">
        <v>1033.0540000000001</v>
      </c>
      <c r="J25" s="603">
        <v>-1.3672082969525443</v>
      </c>
      <c r="K25" s="165" t="s">
        <v>84</v>
      </c>
      <c r="L25" s="166" t="s">
        <v>84</v>
      </c>
      <c r="M25" s="610" t="s">
        <v>84</v>
      </c>
      <c r="N25" s="165">
        <v>1269.201</v>
      </c>
      <c r="O25" s="166">
        <v>1080.614</v>
      </c>
      <c r="P25" s="59">
        <v>17.451837566420568</v>
      </c>
    </row>
    <row r="26" spans="1:16" ht="16.5" thickBot="1" x14ac:dyDescent="0.3">
      <c r="A26" s="275"/>
      <c r="B26" s="611" t="s">
        <v>82</v>
      </c>
      <c r="C26" s="567" t="s">
        <v>231</v>
      </c>
      <c r="D26" s="568" t="s">
        <v>231</v>
      </c>
      <c r="E26" s="606" t="s">
        <v>231</v>
      </c>
      <c r="F26" s="565">
        <v>33.524265456006859</v>
      </c>
      <c r="G26" s="569">
        <v>34.977994147862788</v>
      </c>
      <c r="H26" s="276" t="s">
        <v>231</v>
      </c>
      <c r="I26" s="277" t="s">
        <v>231</v>
      </c>
      <c r="J26" s="606" t="s">
        <v>231</v>
      </c>
      <c r="K26" s="273" t="s">
        <v>231</v>
      </c>
      <c r="L26" s="274" t="s">
        <v>231</v>
      </c>
      <c r="M26" s="607" t="s">
        <v>231</v>
      </c>
      <c r="N26" s="273" t="s">
        <v>231</v>
      </c>
      <c r="O26" s="274" t="s">
        <v>231</v>
      </c>
      <c r="P26" s="566" t="s">
        <v>231</v>
      </c>
    </row>
    <row r="27" spans="1:16" ht="16.5" thickTop="1" x14ac:dyDescent="0.25">
      <c r="A27" s="269" t="s">
        <v>232</v>
      </c>
      <c r="B27" s="600">
        <v>450</v>
      </c>
      <c r="C27" s="557">
        <v>1067.49</v>
      </c>
      <c r="D27" s="558">
        <v>1081.5940000000001</v>
      </c>
      <c r="E27" s="601">
        <v>-1.3040013165753546</v>
      </c>
      <c r="F27" s="54">
        <v>1.2878717619192726</v>
      </c>
      <c r="G27" s="162">
        <v>0.811101470724792</v>
      </c>
      <c r="H27" s="57" t="s">
        <v>72</v>
      </c>
      <c r="I27" s="53">
        <v>989.11199999999997</v>
      </c>
      <c r="J27" s="601" t="s">
        <v>84</v>
      </c>
      <c r="K27" s="57" t="s">
        <v>72</v>
      </c>
      <c r="L27" s="53" t="s">
        <v>72</v>
      </c>
      <c r="M27" s="601" t="s">
        <v>84</v>
      </c>
      <c r="N27" s="57" t="s">
        <v>72</v>
      </c>
      <c r="O27" s="53" t="s">
        <v>72</v>
      </c>
      <c r="P27" s="162" t="s">
        <v>84</v>
      </c>
    </row>
    <row r="28" spans="1:16" ht="15.75" x14ac:dyDescent="0.25">
      <c r="A28" s="270" t="s">
        <v>218</v>
      </c>
      <c r="B28" s="602">
        <v>500</v>
      </c>
      <c r="C28" s="557">
        <v>1027.432</v>
      </c>
      <c r="D28" s="561">
        <v>1032.1849999999999</v>
      </c>
      <c r="E28" s="601">
        <v>-0.46047946831235964</v>
      </c>
      <c r="F28" s="54">
        <v>11.562213399401442</v>
      </c>
      <c r="G28" s="55">
        <v>11.454047060084422</v>
      </c>
      <c r="H28" s="163">
        <v>1023.813</v>
      </c>
      <c r="I28" s="164">
        <v>1032.588</v>
      </c>
      <c r="J28" s="603">
        <v>-0.84980650559564674</v>
      </c>
      <c r="K28" s="163">
        <v>1030.556</v>
      </c>
      <c r="L28" s="164" t="s">
        <v>72</v>
      </c>
      <c r="M28" s="603" t="s">
        <v>84</v>
      </c>
      <c r="N28" s="163">
        <v>1037.3900000000001</v>
      </c>
      <c r="O28" s="164">
        <v>1031.345</v>
      </c>
      <c r="P28" s="55">
        <v>0.58612782337627789</v>
      </c>
    </row>
    <row r="29" spans="1:16" ht="15.75" x14ac:dyDescent="0.25">
      <c r="A29" s="271" t="s">
        <v>235</v>
      </c>
      <c r="B29" s="602">
        <v>550</v>
      </c>
      <c r="C29" s="560">
        <v>1050.82</v>
      </c>
      <c r="D29" s="561">
        <v>1057.963</v>
      </c>
      <c r="E29" s="601">
        <v>-0.67516538858164499</v>
      </c>
      <c r="F29" s="54">
        <v>14.033437411213617</v>
      </c>
      <c r="G29" s="55">
        <v>13.411931798425655</v>
      </c>
      <c r="H29" s="163">
        <v>1037.2080000000001</v>
      </c>
      <c r="I29" s="164">
        <v>1029.8209999999999</v>
      </c>
      <c r="J29" s="603">
        <v>0.71730912459545604</v>
      </c>
      <c r="K29" s="163">
        <v>1035.855</v>
      </c>
      <c r="L29" s="164" t="s">
        <v>72</v>
      </c>
      <c r="M29" s="603" t="s">
        <v>84</v>
      </c>
      <c r="N29" s="163">
        <v>1062.5909999999999</v>
      </c>
      <c r="O29" s="164">
        <v>1087.729</v>
      </c>
      <c r="P29" s="55">
        <v>-2.3110535804414654</v>
      </c>
    </row>
    <row r="30" spans="1:16" ht="15.75" x14ac:dyDescent="0.25">
      <c r="A30" s="271"/>
      <c r="B30" s="602">
        <v>650</v>
      </c>
      <c r="C30" s="560">
        <v>975.53399999999999</v>
      </c>
      <c r="D30" s="561">
        <v>979.27499999999998</v>
      </c>
      <c r="E30" s="601">
        <v>-0.38201730872328871</v>
      </c>
      <c r="F30" s="54">
        <v>7.8268921343914819</v>
      </c>
      <c r="G30" s="55">
        <v>6.8941988736701667</v>
      </c>
      <c r="H30" s="163">
        <v>972.28899999999999</v>
      </c>
      <c r="I30" s="164">
        <v>975.15</v>
      </c>
      <c r="J30" s="603">
        <v>-0.2933907603958355</v>
      </c>
      <c r="K30" s="163" t="s">
        <v>72</v>
      </c>
      <c r="L30" s="164" t="s">
        <v>72</v>
      </c>
      <c r="M30" s="603" t="s">
        <v>84</v>
      </c>
      <c r="N30" s="163" t="s">
        <v>72</v>
      </c>
      <c r="O30" s="164">
        <v>977.82</v>
      </c>
      <c r="P30" s="55" t="s">
        <v>84</v>
      </c>
    </row>
    <row r="31" spans="1:16" ht="15.75" x14ac:dyDescent="0.25">
      <c r="A31" s="271"/>
      <c r="B31" s="608">
        <v>750</v>
      </c>
      <c r="C31" s="560">
        <v>1004.38</v>
      </c>
      <c r="D31" s="561">
        <v>999.26900000000001</v>
      </c>
      <c r="E31" s="601">
        <v>0.51147388741169697</v>
      </c>
      <c r="F31" s="54">
        <v>11.808754318790401</v>
      </c>
      <c r="G31" s="55">
        <v>11.223782273988503</v>
      </c>
      <c r="H31" s="163">
        <v>1005.725</v>
      </c>
      <c r="I31" s="164">
        <v>1004.67</v>
      </c>
      <c r="J31" s="603">
        <v>0.10500960514398397</v>
      </c>
      <c r="K31" s="163">
        <v>1026.4559999999999</v>
      </c>
      <c r="L31" s="164" t="s">
        <v>72</v>
      </c>
      <c r="M31" s="603" t="s">
        <v>84</v>
      </c>
      <c r="N31" s="163">
        <v>980.15499999999997</v>
      </c>
      <c r="O31" s="164">
        <v>983.22</v>
      </c>
      <c r="P31" s="55">
        <v>-0.31173084355485597</v>
      </c>
    </row>
    <row r="32" spans="1:16" ht="15.75" x14ac:dyDescent="0.25">
      <c r="A32" s="271"/>
      <c r="B32" s="609">
        <v>850</v>
      </c>
      <c r="C32" s="560" t="s">
        <v>72</v>
      </c>
      <c r="D32" s="561" t="s">
        <v>72</v>
      </c>
      <c r="E32" s="603" t="s">
        <v>84</v>
      </c>
      <c r="F32" s="54">
        <v>1.468057512229519</v>
      </c>
      <c r="G32" s="55">
        <v>0.78099401246105138</v>
      </c>
      <c r="H32" s="163" t="s">
        <v>72</v>
      </c>
      <c r="I32" s="164" t="s">
        <v>72</v>
      </c>
      <c r="J32" s="603" t="s">
        <v>84</v>
      </c>
      <c r="K32" s="53" t="s">
        <v>72</v>
      </c>
      <c r="L32" s="164" t="s">
        <v>84</v>
      </c>
      <c r="M32" s="603" t="s">
        <v>84</v>
      </c>
      <c r="N32" s="163" t="s">
        <v>84</v>
      </c>
      <c r="O32" s="166" t="s">
        <v>84</v>
      </c>
      <c r="P32" s="59" t="s">
        <v>84</v>
      </c>
    </row>
    <row r="33" spans="1:16" ht="16.5" thickBot="1" x14ac:dyDescent="0.3">
      <c r="A33" s="275"/>
      <c r="B33" s="611" t="s">
        <v>82</v>
      </c>
      <c r="C33" s="567" t="s">
        <v>231</v>
      </c>
      <c r="D33" s="568" t="s">
        <v>231</v>
      </c>
      <c r="E33" s="606" t="s">
        <v>231</v>
      </c>
      <c r="F33" s="565">
        <v>47.987226537945737</v>
      </c>
      <c r="G33" s="569">
        <v>44.576055489354601</v>
      </c>
      <c r="H33" s="276" t="s">
        <v>231</v>
      </c>
      <c r="I33" s="277" t="s">
        <v>231</v>
      </c>
      <c r="J33" s="606" t="s">
        <v>231</v>
      </c>
      <c r="K33" s="276" t="s">
        <v>231</v>
      </c>
      <c r="L33" s="277" t="s">
        <v>231</v>
      </c>
      <c r="M33" s="606" t="s">
        <v>231</v>
      </c>
      <c r="N33" s="276" t="s">
        <v>231</v>
      </c>
      <c r="O33" s="274" t="s">
        <v>231</v>
      </c>
      <c r="P33" s="566" t="s">
        <v>231</v>
      </c>
    </row>
    <row r="34" spans="1:16" ht="16.5" thickTop="1" x14ac:dyDescent="0.25">
      <c r="A34" s="269" t="s">
        <v>236</v>
      </c>
      <c r="B34" s="600">
        <v>580</v>
      </c>
      <c r="C34" s="557">
        <v>1016.482</v>
      </c>
      <c r="D34" s="558">
        <v>1024.7650000000001</v>
      </c>
      <c r="E34" s="601">
        <v>-0.80828287461028903</v>
      </c>
      <c r="F34" s="54">
        <v>0.53223985314272515</v>
      </c>
      <c r="G34" s="162">
        <v>0.43974888089023162</v>
      </c>
      <c r="H34" s="57">
        <v>943.524</v>
      </c>
      <c r="I34" s="53">
        <v>918.53099999999995</v>
      </c>
      <c r="J34" s="601">
        <v>2.7209751222332237</v>
      </c>
      <c r="K34" s="57">
        <v>1149.4290000000001</v>
      </c>
      <c r="L34" s="53">
        <v>1152.847</v>
      </c>
      <c r="M34" s="601">
        <v>-0.29648340152681951</v>
      </c>
      <c r="N34" s="57">
        <v>1066.7429999999999</v>
      </c>
      <c r="O34" s="53">
        <v>1071.8869999999999</v>
      </c>
      <c r="P34" s="162">
        <v>-0.47990133288303766</v>
      </c>
    </row>
    <row r="35" spans="1:16" ht="15.75" x14ac:dyDescent="0.25">
      <c r="A35" s="270" t="s">
        <v>218</v>
      </c>
      <c r="B35" s="602">
        <v>720</v>
      </c>
      <c r="C35" s="557">
        <v>1007.245</v>
      </c>
      <c r="D35" s="561">
        <v>1010.537</v>
      </c>
      <c r="E35" s="601">
        <v>-0.32576738902187946</v>
      </c>
      <c r="F35" s="54">
        <v>4.0633432406053887</v>
      </c>
      <c r="G35" s="55">
        <v>4.3520412733982194</v>
      </c>
      <c r="H35" s="163">
        <v>944.00900000000001</v>
      </c>
      <c r="I35" s="164">
        <v>953.64499999999998</v>
      </c>
      <c r="J35" s="603">
        <v>-1.0104388949766387</v>
      </c>
      <c r="K35" s="163">
        <v>1069.7360000000001</v>
      </c>
      <c r="L35" s="164">
        <v>1070.9369999999999</v>
      </c>
      <c r="M35" s="603">
        <v>-0.11214478536083772</v>
      </c>
      <c r="N35" s="163">
        <v>1021.98</v>
      </c>
      <c r="O35" s="164">
        <v>1041.0899999999999</v>
      </c>
      <c r="P35" s="55">
        <v>-1.8355761749704542</v>
      </c>
    </row>
    <row r="36" spans="1:16" ht="15.75" x14ac:dyDescent="0.25">
      <c r="A36" s="271" t="s">
        <v>234</v>
      </c>
      <c r="B36" s="604">
        <v>2000</v>
      </c>
      <c r="C36" s="560">
        <v>974.73</v>
      </c>
      <c r="D36" s="561">
        <v>982.96100000000001</v>
      </c>
      <c r="E36" s="603">
        <v>-0.8373679118500118</v>
      </c>
      <c r="F36" s="54">
        <v>0.71076948442438448</v>
      </c>
      <c r="G36" s="55">
        <v>0.87119366663435016</v>
      </c>
      <c r="H36" s="165">
        <v>916.36</v>
      </c>
      <c r="I36" s="166">
        <v>906.245</v>
      </c>
      <c r="J36" s="610">
        <v>1.1161440890708374</v>
      </c>
      <c r="K36" s="165" t="s">
        <v>72</v>
      </c>
      <c r="L36" s="166" t="s">
        <v>72</v>
      </c>
      <c r="M36" s="610" t="s">
        <v>84</v>
      </c>
      <c r="N36" s="165">
        <v>1002.2089999999999</v>
      </c>
      <c r="O36" s="166">
        <v>1016.413</v>
      </c>
      <c r="P36" s="59">
        <v>-1.3974634326794388</v>
      </c>
    </row>
    <row r="37" spans="1:16" ht="16.5" thickBot="1" x14ac:dyDescent="0.3">
      <c r="A37" s="275"/>
      <c r="B37" s="605" t="s">
        <v>82</v>
      </c>
      <c r="C37" s="567" t="s">
        <v>231</v>
      </c>
      <c r="D37" s="568" t="s">
        <v>231</v>
      </c>
      <c r="E37" s="606" t="s">
        <v>231</v>
      </c>
      <c r="F37" s="565">
        <v>5.3063525781724987</v>
      </c>
      <c r="G37" s="569">
        <v>5.6629838209228014</v>
      </c>
      <c r="H37" s="273" t="s">
        <v>231</v>
      </c>
      <c r="I37" s="274" t="s">
        <v>231</v>
      </c>
      <c r="J37" s="607" t="s">
        <v>231</v>
      </c>
      <c r="K37" s="273" t="s">
        <v>231</v>
      </c>
      <c r="L37" s="274" t="s">
        <v>231</v>
      </c>
      <c r="M37" s="607" t="s">
        <v>231</v>
      </c>
      <c r="N37" s="273" t="s">
        <v>231</v>
      </c>
      <c r="O37" s="274" t="s">
        <v>231</v>
      </c>
      <c r="P37" s="566" t="s">
        <v>231</v>
      </c>
    </row>
    <row r="38" spans="1:16" ht="16.5" thickTop="1" x14ac:dyDescent="0.25">
      <c r="A38" s="269" t="s">
        <v>236</v>
      </c>
      <c r="B38" s="600">
        <v>580</v>
      </c>
      <c r="C38" s="557" t="s">
        <v>72</v>
      </c>
      <c r="D38" s="558" t="s">
        <v>72</v>
      </c>
      <c r="E38" s="601" t="s">
        <v>84</v>
      </c>
      <c r="F38" s="54" t="s">
        <v>84</v>
      </c>
      <c r="G38" s="162">
        <v>1.6362749056380712E-2</v>
      </c>
      <c r="H38" s="57" t="s">
        <v>84</v>
      </c>
      <c r="I38" s="53" t="s">
        <v>72</v>
      </c>
      <c r="J38" s="601" t="s">
        <v>84</v>
      </c>
      <c r="K38" s="57" t="s">
        <v>84</v>
      </c>
      <c r="L38" s="53" t="s">
        <v>84</v>
      </c>
      <c r="M38" s="601" t="s">
        <v>84</v>
      </c>
      <c r="N38" s="57" t="s">
        <v>84</v>
      </c>
      <c r="O38" s="53" t="s">
        <v>84</v>
      </c>
      <c r="P38" s="162" t="s">
        <v>84</v>
      </c>
    </row>
    <row r="39" spans="1:16" ht="15.75" x14ac:dyDescent="0.25">
      <c r="A39" s="270" t="s">
        <v>218</v>
      </c>
      <c r="B39" s="602">
        <v>720</v>
      </c>
      <c r="C39" s="557">
        <v>859.10599999999999</v>
      </c>
      <c r="D39" s="561">
        <v>859.76800000000003</v>
      </c>
      <c r="E39" s="601">
        <v>-7.6997515608865946E-2</v>
      </c>
      <c r="F39" s="54">
        <v>4.759244456417572</v>
      </c>
      <c r="G39" s="55">
        <v>4.7322706545958653</v>
      </c>
      <c r="H39" s="163">
        <v>806.33699999999999</v>
      </c>
      <c r="I39" s="164">
        <v>811.995</v>
      </c>
      <c r="J39" s="603">
        <v>-0.69680232021133326</v>
      </c>
      <c r="K39" s="163" t="s">
        <v>72</v>
      </c>
      <c r="L39" s="164" t="s">
        <v>84</v>
      </c>
      <c r="M39" s="603" t="s">
        <v>84</v>
      </c>
      <c r="N39" s="163">
        <v>941.31500000000005</v>
      </c>
      <c r="O39" s="164">
        <v>936.74400000000003</v>
      </c>
      <c r="P39" s="55">
        <v>0.48796682978487466</v>
      </c>
    </row>
    <row r="40" spans="1:16" ht="15.75" x14ac:dyDescent="0.25">
      <c r="A40" s="271" t="s">
        <v>235</v>
      </c>
      <c r="B40" s="604">
        <v>2000</v>
      </c>
      <c r="C40" s="560" t="s">
        <v>72</v>
      </c>
      <c r="D40" s="561" t="s">
        <v>72</v>
      </c>
      <c r="E40" s="603" t="s">
        <v>84</v>
      </c>
      <c r="F40" s="54">
        <v>3.3306393797134994E-2</v>
      </c>
      <c r="G40" s="55">
        <v>3.7470695339111834E-2</v>
      </c>
      <c r="H40" s="165" t="s">
        <v>72</v>
      </c>
      <c r="I40" s="166" t="s">
        <v>72</v>
      </c>
      <c r="J40" s="610" t="s">
        <v>84</v>
      </c>
      <c r="K40" s="165" t="s">
        <v>84</v>
      </c>
      <c r="L40" s="166" t="s">
        <v>84</v>
      </c>
      <c r="M40" s="610" t="s">
        <v>84</v>
      </c>
      <c r="N40" s="165" t="s">
        <v>84</v>
      </c>
      <c r="O40" s="166" t="s">
        <v>84</v>
      </c>
      <c r="P40" s="59" t="s">
        <v>84</v>
      </c>
    </row>
    <row r="41" spans="1:16" ht="16.5" thickBot="1" x14ac:dyDescent="0.3">
      <c r="A41" s="270"/>
      <c r="B41" s="612" t="s">
        <v>82</v>
      </c>
      <c r="C41" s="563" t="s">
        <v>231</v>
      </c>
      <c r="D41" s="564" t="s">
        <v>231</v>
      </c>
      <c r="E41" s="607" t="s">
        <v>231</v>
      </c>
      <c r="F41" s="565">
        <v>4.7925508502147069</v>
      </c>
      <c r="G41" s="694">
        <v>4.7861040989913581</v>
      </c>
      <c r="H41" s="278" t="s">
        <v>231</v>
      </c>
      <c r="I41" s="279" t="s">
        <v>231</v>
      </c>
      <c r="J41" s="613" t="s">
        <v>231</v>
      </c>
      <c r="K41" s="278" t="s">
        <v>231</v>
      </c>
      <c r="L41" s="279" t="s">
        <v>231</v>
      </c>
      <c r="M41" s="613" t="s">
        <v>231</v>
      </c>
      <c r="N41" s="278" t="s">
        <v>231</v>
      </c>
      <c r="O41" s="279" t="s">
        <v>231</v>
      </c>
      <c r="P41" s="571" t="s">
        <v>231</v>
      </c>
    </row>
    <row r="42" spans="1:16" ht="17.25" thickTop="1" thickBot="1" x14ac:dyDescent="0.3">
      <c r="A42" s="614" t="s">
        <v>116</v>
      </c>
      <c r="B42" s="615"/>
      <c r="C42" s="572" t="s">
        <v>231</v>
      </c>
      <c r="D42" s="573" t="s">
        <v>231</v>
      </c>
      <c r="E42" s="616" t="s">
        <v>231</v>
      </c>
      <c r="F42" s="570">
        <v>100</v>
      </c>
      <c r="G42" s="61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31"/>
    </row>
    <row r="44" spans="1:16" ht="15.75" x14ac:dyDescent="0.25">
      <c r="A44" s="26" t="s">
        <v>360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0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R35" sqref="R35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324</v>
      </c>
      <c r="B1" s="282"/>
    </row>
    <row r="2" spans="1:16" s="14" customFormat="1" ht="20.25" x14ac:dyDescent="0.3">
      <c r="A2" s="128" t="s">
        <v>478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60.75" thickBot="1" x14ac:dyDescent="0.25">
      <c r="A6" s="290" t="s">
        <v>66</v>
      </c>
      <c r="B6" s="291" t="s">
        <v>237</v>
      </c>
      <c r="C6" s="292" t="s">
        <v>46</v>
      </c>
      <c r="D6" s="293"/>
      <c r="E6" s="477" t="s">
        <v>68</v>
      </c>
      <c r="F6" s="252" t="s">
        <v>69</v>
      </c>
      <c r="G6" s="253" t="s">
        <v>69</v>
      </c>
      <c r="H6" s="292" t="s">
        <v>46</v>
      </c>
      <c r="I6" s="293"/>
      <c r="J6" s="477" t="s">
        <v>68</v>
      </c>
      <c r="K6" s="292" t="s">
        <v>46</v>
      </c>
      <c r="L6" s="293"/>
      <c r="M6" s="477" t="s">
        <v>68</v>
      </c>
      <c r="N6" s="292" t="s">
        <v>46</v>
      </c>
      <c r="O6" s="293"/>
      <c r="P6" s="478" t="s">
        <v>68</v>
      </c>
    </row>
    <row r="7" spans="1:16" ht="28.5" customHeight="1" thickBot="1" x14ac:dyDescent="0.25">
      <c r="A7" s="294"/>
      <c r="B7" s="295"/>
      <c r="C7" s="479" t="s">
        <v>468</v>
      </c>
      <c r="D7" s="480" t="s">
        <v>390</v>
      </c>
      <c r="E7" s="483"/>
      <c r="F7" s="481" t="s">
        <v>468</v>
      </c>
      <c r="G7" s="482" t="s">
        <v>390</v>
      </c>
      <c r="H7" s="479" t="s">
        <v>468</v>
      </c>
      <c r="I7" s="480" t="s">
        <v>390</v>
      </c>
      <c r="J7" s="483"/>
      <c r="K7" s="479" t="s">
        <v>468</v>
      </c>
      <c r="L7" s="480" t="s">
        <v>390</v>
      </c>
      <c r="M7" s="483"/>
      <c r="N7" s="479" t="s">
        <v>468</v>
      </c>
      <c r="O7" s="480" t="s">
        <v>390</v>
      </c>
      <c r="P7" s="485"/>
    </row>
    <row r="8" spans="1:16" ht="15" x14ac:dyDescent="0.25">
      <c r="A8" s="296" t="s">
        <v>238</v>
      </c>
      <c r="B8" s="297"/>
      <c r="C8" s="375"/>
      <c r="D8" s="375"/>
      <c r="E8" s="487"/>
      <c r="F8" s="376"/>
      <c r="G8" s="377"/>
      <c r="H8" s="375"/>
      <c r="I8" s="375"/>
      <c r="J8" s="487"/>
      <c r="K8" s="375"/>
      <c r="L8" s="375"/>
      <c r="M8" s="487"/>
      <c r="N8" s="375"/>
      <c r="O8" s="375"/>
      <c r="P8" s="488"/>
    </row>
    <row r="9" spans="1:16" ht="15" x14ac:dyDescent="0.25">
      <c r="A9" s="298" t="s">
        <v>239</v>
      </c>
      <c r="B9" s="299" t="s">
        <v>240</v>
      </c>
      <c r="C9" s="378">
        <v>445.46</v>
      </c>
      <c r="D9" s="53">
        <v>472.435</v>
      </c>
      <c r="E9" s="467">
        <v>-5.709780181400621</v>
      </c>
      <c r="F9" s="54">
        <v>1.0263158339830964</v>
      </c>
      <c r="G9" s="55">
        <v>3.0336856732725996</v>
      </c>
      <c r="H9" s="57">
        <v>405.048</v>
      </c>
      <c r="I9" s="53">
        <v>443.69200000000001</v>
      </c>
      <c r="J9" s="469">
        <v>-8.7096454297125039</v>
      </c>
      <c r="K9" s="57" t="s">
        <v>84</v>
      </c>
      <c r="L9" s="53" t="s">
        <v>84</v>
      </c>
      <c r="M9" s="467" t="s">
        <v>84</v>
      </c>
      <c r="N9" s="57" t="s">
        <v>72</v>
      </c>
      <c r="O9" s="53" t="s">
        <v>72</v>
      </c>
      <c r="P9" s="489" t="s">
        <v>84</v>
      </c>
    </row>
    <row r="10" spans="1:16" ht="15.75" thickBot="1" x14ac:dyDescent="0.3">
      <c r="A10" s="298" t="s">
        <v>239</v>
      </c>
      <c r="B10" s="299" t="s">
        <v>241</v>
      </c>
      <c r="C10" s="378">
        <v>552.04100000000005</v>
      </c>
      <c r="D10" s="53">
        <v>573.93299999999999</v>
      </c>
      <c r="E10" s="467">
        <v>-3.8143825150322317</v>
      </c>
      <c r="F10" s="379">
        <v>5.8953962935588029</v>
      </c>
      <c r="G10" s="55">
        <v>7.5465642447263646</v>
      </c>
      <c r="H10" s="57">
        <v>566.61900000000003</v>
      </c>
      <c r="I10" s="53">
        <v>599.71500000000003</v>
      </c>
      <c r="J10" s="469">
        <v>-5.518621345138941</v>
      </c>
      <c r="K10" s="57" t="s">
        <v>72</v>
      </c>
      <c r="L10" s="53" t="s">
        <v>72</v>
      </c>
      <c r="M10" s="484" t="s">
        <v>84</v>
      </c>
      <c r="N10" s="57">
        <v>530.16600000000005</v>
      </c>
      <c r="O10" s="53">
        <v>523.56700000000001</v>
      </c>
      <c r="P10" s="468">
        <v>1.2603926527073033</v>
      </c>
    </row>
    <row r="11" spans="1:16" ht="15" x14ac:dyDescent="0.25">
      <c r="A11" s="296" t="s">
        <v>242</v>
      </c>
      <c r="B11" s="297"/>
      <c r="C11" s="375"/>
      <c r="D11" s="375"/>
      <c r="E11" s="487"/>
      <c r="F11" s="376"/>
      <c r="G11" s="377"/>
      <c r="H11" s="375"/>
      <c r="I11" s="375"/>
      <c r="J11" s="487"/>
      <c r="K11" s="375"/>
      <c r="L11" s="375"/>
      <c r="M11" s="487"/>
      <c r="N11" s="375"/>
      <c r="O11" s="375"/>
      <c r="P11" s="488"/>
    </row>
    <row r="12" spans="1:16" ht="15" x14ac:dyDescent="0.25">
      <c r="A12" s="298" t="s">
        <v>239</v>
      </c>
      <c r="B12" s="299" t="s">
        <v>240</v>
      </c>
      <c r="C12" s="378">
        <v>430.06200000000001</v>
      </c>
      <c r="D12" s="53">
        <v>432.81700000000001</v>
      </c>
      <c r="E12" s="467">
        <v>-0.63652767797937582</v>
      </c>
      <c r="F12" s="54">
        <v>11.422245750886695</v>
      </c>
      <c r="G12" s="55">
        <v>8.2766379927556937</v>
      </c>
      <c r="H12" s="57">
        <v>424.11500000000001</v>
      </c>
      <c r="I12" s="53">
        <v>424.98899999999998</v>
      </c>
      <c r="J12" s="469">
        <v>-0.20565238159104515</v>
      </c>
      <c r="K12" s="57" t="s">
        <v>72</v>
      </c>
      <c r="L12" s="53" t="s">
        <v>72</v>
      </c>
      <c r="M12" s="484" t="s">
        <v>84</v>
      </c>
      <c r="N12" s="57">
        <v>438.76799999999997</v>
      </c>
      <c r="O12" s="53">
        <v>446.13600000000002</v>
      </c>
      <c r="P12" s="468">
        <v>-1.6515143364355378</v>
      </c>
    </row>
    <row r="13" spans="1:16" ht="15.75" thickBot="1" x14ac:dyDescent="0.3">
      <c r="A13" s="300" t="s">
        <v>239</v>
      </c>
      <c r="B13" s="301" t="s">
        <v>241</v>
      </c>
      <c r="C13" s="380">
        <v>497.452</v>
      </c>
      <c r="D13" s="56">
        <v>552.36599999999999</v>
      </c>
      <c r="E13" s="474">
        <v>-9.9415966949450159</v>
      </c>
      <c r="F13" s="429">
        <v>81.656042121571417</v>
      </c>
      <c r="G13" s="428">
        <v>81.143112089245349</v>
      </c>
      <c r="H13" s="58">
        <v>522.18899999999996</v>
      </c>
      <c r="I13" s="56">
        <v>530.66800000000001</v>
      </c>
      <c r="J13" s="474">
        <v>-1.5977974929711309</v>
      </c>
      <c r="K13" s="58">
        <v>459.75200000000001</v>
      </c>
      <c r="L13" s="56">
        <v>570.10599999999999</v>
      </c>
      <c r="M13" s="474">
        <v>-19.35675120065391</v>
      </c>
      <c r="N13" s="58">
        <v>572.29700000000003</v>
      </c>
      <c r="O13" s="56">
        <v>560.81399999999996</v>
      </c>
      <c r="P13" s="475">
        <v>2.0475594403848802</v>
      </c>
    </row>
    <row r="14" spans="1:16" s="302" customFormat="1" ht="15.75" thickBot="1" x14ac:dyDescent="0.3">
      <c r="A14" s="174"/>
      <c r="B14" s="174"/>
      <c r="C14" s="174"/>
      <c r="D14" s="174"/>
      <c r="E14" s="430" t="s">
        <v>82</v>
      </c>
      <c r="F14" s="431">
        <v>100</v>
      </c>
      <c r="G14" s="432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85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356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A3" sqref="A3:D2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392</v>
      </c>
      <c r="B1" s="9"/>
      <c r="C1" s="9"/>
      <c r="D1" s="9"/>
      <c r="E1" s="9"/>
      <c r="F1" s="95"/>
    </row>
    <row r="2" spans="1:9" ht="18" customHeight="1" thickBot="1" x14ac:dyDescent="0.3">
      <c r="A2" s="94" t="s">
        <v>98</v>
      </c>
      <c r="E2" s="35"/>
      <c r="F2" s="96"/>
      <c r="G2" s="96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21" t="s">
        <v>393</v>
      </c>
      <c r="C4" s="521" t="s">
        <v>391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33"/>
      <c r="F5" s="1"/>
      <c r="G5" s="1"/>
      <c r="H5" s="1"/>
      <c r="I5"/>
    </row>
    <row r="6" spans="1:9" ht="15" x14ac:dyDescent="0.25">
      <c r="A6" s="33" t="s">
        <v>205</v>
      </c>
      <c r="B6" s="75">
        <v>620</v>
      </c>
      <c r="C6" s="76">
        <v>640</v>
      </c>
      <c r="D6" s="434">
        <v>-3.125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34">
        <v>0</v>
      </c>
      <c r="I7"/>
    </row>
    <row r="8" spans="1:9" ht="15.75" thickBot="1" x14ac:dyDescent="0.3">
      <c r="A8" s="33" t="s">
        <v>207</v>
      </c>
      <c r="B8" s="75">
        <v>844.87</v>
      </c>
      <c r="C8" s="76">
        <v>859.91</v>
      </c>
      <c r="D8" s="434">
        <v>-1.7490202463048417</v>
      </c>
      <c r="I8"/>
    </row>
    <row r="9" spans="1:9" ht="15" x14ac:dyDescent="0.25">
      <c r="A9" s="32"/>
      <c r="B9" s="77" t="s">
        <v>41</v>
      </c>
      <c r="C9" s="78"/>
      <c r="D9" s="435"/>
      <c r="I9"/>
    </row>
    <row r="10" spans="1:9" ht="15" x14ac:dyDescent="0.25">
      <c r="A10" s="33" t="s">
        <v>205</v>
      </c>
      <c r="B10" s="75">
        <v>450</v>
      </c>
      <c r="C10" s="76">
        <v>500</v>
      </c>
      <c r="D10" s="434">
        <v>-10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34">
        <v>0</v>
      </c>
      <c r="I11"/>
    </row>
    <row r="12" spans="1:9" ht="15.75" thickBot="1" x14ac:dyDescent="0.3">
      <c r="A12" s="33" t="s">
        <v>207</v>
      </c>
      <c r="B12" s="75">
        <v>625.79</v>
      </c>
      <c r="C12" s="76">
        <v>635.97</v>
      </c>
      <c r="D12" s="434">
        <v>-1.6007044357438345</v>
      </c>
      <c r="I12"/>
    </row>
    <row r="13" spans="1:9" ht="15" x14ac:dyDescent="0.25">
      <c r="A13" s="32"/>
      <c r="B13" s="77" t="s">
        <v>42</v>
      </c>
      <c r="C13" s="78"/>
      <c r="D13" s="435"/>
      <c r="I13"/>
    </row>
    <row r="14" spans="1:9" ht="15" x14ac:dyDescent="0.25">
      <c r="A14" s="33" t="s">
        <v>205</v>
      </c>
      <c r="B14" s="75">
        <v>525</v>
      </c>
      <c r="C14" s="76">
        <v>550</v>
      </c>
      <c r="D14" s="434">
        <v>-4.5454545454545459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34">
        <v>0</v>
      </c>
      <c r="I15"/>
    </row>
    <row r="16" spans="1:9" ht="15.75" thickBot="1" x14ac:dyDescent="0.3">
      <c r="A16" s="33" t="s">
        <v>207</v>
      </c>
      <c r="B16" s="75">
        <v>773.22</v>
      </c>
      <c r="C16" s="76">
        <v>796.65</v>
      </c>
      <c r="D16" s="434">
        <v>-2.9410657126718069</v>
      </c>
      <c r="I16"/>
    </row>
    <row r="17" spans="1:9" ht="15" x14ac:dyDescent="0.25">
      <c r="A17" s="32"/>
      <c r="B17" s="77" t="s">
        <v>43</v>
      </c>
      <c r="C17" s="78"/>
      <c r="D17" s="435"/>
      <c r="I17"/>
    </row>
    <row r="18" spans="1:9" ht="15" x14ac:dyDescent="0.25">
      <c r="A18" s="33" t="s">
        <v>205</v>
      </c>
      <c r="B18" s="75">
        <v>650</v>
      </c>
      <c r="C18" s="76">
        <v>700</v>
      </c>
      <c r="D18" s="434">
        <v>-7.1428571428571423</v>
      </c>
      <c r="I18"/>
    </row>
    <row r="19" spans="1:9" ht="15" x14ac:dyDescent="0.25">
      <c r="A19" s="33" t="s">
        <v>206</v>
      </c>
      <c r="B19" s="75">
        <v>1000</v>
      </c>
      <c r="C19" s="76">
        <v>1050</v>
      </c>
      <c r="D19" s="434">
        <v>-4.7619047619047619</v>
      </c>
      <c r="I19"/>
    </row>
    <row r="20" spans="1:9" ht="15.75" thickBot="1" x14ac:dyDescent="0.3">
      <c r="A20" s="33" t="s">
        <v>207</v>
      </c>
      <c r="B20" s="75">
        <v>907.69</v>
      </c>
      <c r="C20" s="76">
        <v>921.03</v>
      </c>
      <c r="D20" s="434">
        <v>-1.4483784458703752</v>
      </c>
      <c r="I20"/>
    </row>
    <row r="21" spans="1:9" ht="15" x14ac:dyDescent="0.25">
      <c r="A21" s="32"/>
      <c r="B21" s="77" t="s">
        <v>44</v>
      </c>
      <c r="C21" s="78"/>
      <c r="D21" s="435"/>
      <c r="I21"/>
    </row>
    <row r="22" spans="1:9" ht="15" x14ac:dyDescent="0.25">
      <c r="A22" s="33" t="s">
        <v>205</v>
      </c>
      <c r="B22" s="75">
        <v>450</v>
      </c>
      <c r="C22" s="76">
        <v>450</v>
      </c>
      <c r="D22" s="434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434">
        <v>0</v>
      </c>
      <c r="I23"/>
    </row>
    <row r="24" spans="1:9" ht="15.75" thickBot="1" x14ac:dyDescent="0.3">
      <c r="A24" s="33" t="s">
        <v>207</v>
      </c>
      <c r="B24" s="75">
        <v>690.8</v>
      </c>
      <c r="C24" s="76">
        <v>695.1</v>
      </c>
      <c r="D24" s="434">
        <v>-0.61861602647102121</v>
      </c>
      <c r="I24"/>
    </row>
    <row r="25" spans="1:9" ht="15" x14ac:dyDescent="0.25">
      <c r="A25" s="32"/>
      <c r="B25" s="77" t="s">
        <v>45</v>
      </c>
      <c r="C25" s="78"/>
      <c r="D25" s="435"/>
      <c r="I25"/>
    </row>
    <row r="26" spans="1:9" ht="15" x14ac:dyDescent="0.25">
      <c r="A26" s="33" t="s">
        <v>205</v>
      </c>
      <c r="B26" s="75">
        <v>550</v>
      </c>
      <c r="C26" s="76">
        <v>550</v>
      </c>
      <c r="D26" s="434">
        <v>0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34">
        <v>0</v>
      </c>
      <c r="I27"/>
    </row>
    <row r="28" spans="1:9" ht="15.75" thickBot="1" x14ac:dyDescent="0.3">
      <c r="A28" s="34" t="s">
        <v>207</v>
      </c>
      <c r="B28" s="79">
        <v>715.29</v>
      </c>
      <c r="C28" s="80">
        <v>727.99</v>
      </c>
      <c r="D28" s="436">
        <v>-1.744529457822229</v>
      </c>
      <c r="I28"/>
    </row>
    <row r="29" spans="1:9" ht="15.75" x14ac:dyDescent="0.25">
      <c r="A29" s="26" t="s">
        <v>357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7</vt:i4>
      </vt:variant>
    </vt:vector>
  </HeadingPairs>
  <TitlesOfParts>
    <vt:vector size="25" baseType="lpstr">
      <vt:lpstr>INFO</vt:lpstr>
      <vt:lpstr>Zmiana Roczna 31_20</vt:lpstr>
      <vt:lpstr>Giełdowe 31_20</vt:lpstr>
      <vt:lpstr>ZiarnoZAK 31_20</vt:lpstr>
      <vt:lpstr>Ziarno PL_UE 30_20</vt:lpstr>
      <vt:lpstr>wykresy PL_UE 30_20</vt:lpstr>
      <vt:lpstr>MakaZAK 31_20</vt:lpstr>
      <vt:lpstr>SrutOtrZAK 31_20</vt:lpstr>
      <vt:lpstr>TargPol 31_20</vt:lpstr>
      <vt:lpstr>TargWoj 31_20</vt:lpstr>
      <vt:lpstr>ZestTarg 31_20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31_20'!Obszar_wydruku</vt:lpstr>
      <vt:lpstr>'SrutOtrZAK 31_20'!Obszar_wydruku</vt:lpstr>
      <vt:lpstr>'ZiarnoZAK 31_20'!Obszar_wydruku</vt:lpstr>
      <vt:lpstr>MAKROREGIONY!TABLE</vt:lpstr>
      <vt:lpstr>'TargWoj 31_20'!Tytuły_wydruku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Pankiewicz Anna</cp:lastModifiedBy>
  <cp:lastPrinted>2020-07-09T08:14:49Z</cp:lastPrinted>
  <dcterms:created xsi:type="dcterms:W3CDTF">2002-10-16T09:43:58Z</dcterms:created>
  <dcterms:modified xsi:type="dcterms:W3CDTF">2020-08-07T07:55:36Z</dcterms:modified>
</cp:coreProperties>
</file>