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Karta tytułowa" sheetId="1" r:id="rId1"/>
    <sheet name="1 Szlak rowerowy Jakubowska Dro" sheetId="2" r:id="rId2"/>
    <sheet name="LISTA NR 2" sheetId="3" r:id="rId3"/>
  </sheets>
  <definedNames/>
  <calcPr fullCalcOnLoad="1"/>
</workbook>
</file>

<file path=xl/sharedStrings.xml><?xml version="1.0" encoding="utf-8"?>
<sst xmlns="http://schemas.openxmlformats.org/spreadsheetml/2006/main" count="183" uniqueCount="94">
  <si>
    <t>Szlak rowerowy Jakubowska Droga - przebudowa drogi leśnej gruntowej</t>
  </si>
  <si>
    <t>Budowa:</t>
  </si>
  <si>
    <t>DROGA LEŚNA</t>
  </si>
  <si>
    <t>Obiekt lub rodzaj robót:</t>
  </si>
  <si>
    <t>ROBOTY DROGOWE</t>
  </si>
  <si>
    <t>Lokalizacja:</t>
  </si>
  <si>
    <t/>
  </si>
  <si>
    <t>Inwestor:</t>
  </si>
  <si>
    <t xml:space="preserve">NADLEŚNICTWO JANÓW LUBELSKI
ul. Bohaterów Porytowego Wzgórza 35,
23-300 Janów Lubelski
tel./fax. +48 15 872-00-72  +48 15 87201-85
e-mail: janowlubeski@lublin.lasy.gov.pl
</t>
  </si>
  <si>
    <t>Data opracowania:</t>
  </si>
  <si>
    <t>LISTA NR 1 - Szlak rowerowy Jakubowska Droga - przebudowa drogi leśnej gruntowej</t>
  </si>
  <si>
    <t>Lp.</t>
  </si>
  <si>
    <t>Nr Spec. Technicz.</t>
  </si>
  <si>
    <t>Wyszczególnienie Elementów Rozliczeniowych</t>
  </si>
  <si>
    <t>Jednostka</t>
  </si>
  <si>
    <t>Ilość</t>
  </si>
  <si>
    <t>Cena Jedn.</t>
  </si>
  <si>
    <t>Wartość [zł]</t>
  </si>
  <si>
    <t>1</t>
  </si>
  <si>
    <t>ROBOTY PRZYGOTOWAWCZE</t>
  </si>
  <si>
    <t>1.1</t>
  </si>
  <si>
    <t>D 01.01.01</t>
  </si>
  <si>
    <t>Roboty pomiarowe przy liniowych robotach ziemnych, trasa dróg w terenie równinnym - wytyczenie granic oraz drogi w teren</t>
  </si>
  <si>
    <t>km</t>
  </si>
  <si>
    <t>1.2</t>
  </si>
  <si>
    <t>D 01.02.02</t>
  </si>
  <si>
    <t>Usunięcie warstwy ziemi urodzajnej (humusu) za pomocą spycharek, grubość warstwy do 15·cm</t>
  </si>
  <si>
    <t>m2</t>
  </si>
  <si>
    <t>1.3</t>
  </si>
  <si>
    <t>D-01.02.01</t>
  </si>
  <si>
    <t>Karczowanie pni koparką podsiębierną w gruntach o normalnej wilgotności, grunt kategorii III-IV, pnie średnicy 36-45·cm</t>
  </si>
  <si>
    <t>szt</t>
  </si>
  <si>
    <t>1.4</t>
  </si>
  <si>
    <t>Karczowanie pni koparką podsiębierną w gruntach o normalnej wilgotności, grunt kategorii III-IV, pnie średnicy 46-55·cm</t>
  </si>
  <si>
    <t>1.5</t>
  </si>
  <si>
    <t>Karczowanie pni koparką podsiębierną w gruntach o normalnej wilgotności, grunt kategorii III-IV, pnie średnicy 56-65·cm</t>
  </si>
  <si>
    <t>1.6</t>
  </si>
  <si>
    <t>Karczowanie pni koparką podsiębierną w gruntach o normalnej wilgotności, grunt kategorii III-IV, pnie średnicy 66-75·cm</t>
  </si>
  <si>
    <t>1.7</t>
  </si>
  <si>
    <t>Wywożenie dłużyc, karpiny i gałęzi, transport karpiny  - WRAZ Z ZAGOSPODAROWANIEM</t>
  </si>
  <si>
    <t>mp</t>
  </si>
  <si>
    <t>2</t>
  </si>
  <si>
    <t>ROBOTY ZIEMNE</t>
  </si>
  <si>
    <t>2.1</t>
  </si>
  <si>
    <t>D 02.01.01</t>
  </si>
  <si>
    <t>Wykopy wykonywane spycharkami, kategoria gruntu I-III, spycharka 110kW (150KM)</t>
  </si>
  <si>
    <t>m3</t>
  </si>
  <si>
    <t>2.2</t>
  </si>
  <si>
    <t>Roboty ziemne wykonywane koparkami przedsiębiernymi z transportem urobku samochodami samowyładowczymi, lecz w ziemi uprzednio zmagazynowanej w hałdach, koparka 0,40·m3, grunt kategorii I-III</t>
  </si>
  <si>
    <t>2.3</t>
  </si>
  <si>
    <t>Roboty ziemne wykonywane koparkami podsiębiernymi, z transportem urobku samochodami samowyładowczymi na odległość do 1·km, koparka 0,40·m3, kategoria gruntu I-II</t>
  </si>
  <si>
    <t>2.4</t>
  </si>
  <si>
    <t>D 02.03.01</t>
  </si>
  <si>
    <t>Formowanie i zagęszczanie nasypów z gruntu rodzimego</t>
  </si>
  <si>
    <t>3</t>
  </si>
  <si>
    <t>PRZEBUDOWA NAWIERZCHNI</t>
  </si>
  <si>
    <t>3.1</t>
  </si>
  <si>
    <t>D 04.01.01B</t>
  </si>
  <si>
    <t>Profilowanie (wraz z częściowym korytowaniem)i zagęszczanie podłoża pod warstwy konstrukcyjne nawierzchni, wykonywane mechanicznie, kategoria gruntu II-VI, walec wibracyjny</t>
  </si>
  <si>
    <t>3.2</t>
  </si>
  <si>
    <t>D 04.04.02</t>
  </si>
  <si>
    <t>Podbudowy z kruszyw łamanych, warstwa dolna, po zagęszczeniu 20·cm kruszywo 0/63 - analogicznie gr. 18,00 cm</t>
  </si>
  <si>
    <t>3.3</t>
  </si>
  <si>
    <t>D 05.02.01</t>
  </si>
  <si>
    <t>Nawierzchnie z kruszywa łamanego, po uwałowaniu 10·cm kruszywo 0/31,5  - analogicznie gr. 9,00 cm</t>
  </si>
  <si>
    <t>4</t>
  </si>
  <si>
    <t>PRACE WYKOŃCZENIOWE</t>
  </si>
  <si>
    <t>4.1</t>
  </si>
  <si>
    <t>D 06.03.01</t>
  </si>
  <si>
    <t>Ręczne plantowanie powierzchni gruntu rodzimego, kategoria gruntu I-III</t>
  </si>
  <si>
    <t>4.2</t>
  </si>
  <si>
    <t xml:space="preserve">Plantowanie poboczy, wyrównywanie z zagęszczeniem materiałem dowiezionym wraz z zakupem </t>
  </si>
  <si>
    <t>5</t>
  </si>
  <si>
    <t>OZNAKOWANIE I SZLABAN</t>
  </si>
  <si>
    <t>5.1</t>
  </si>
  <si>
    <t>D 00.00.00</t>
  </si>
  <si>
    <t>Pionowe znaki drogowe, słupki z rur stalowych, Fi·50·mm</t>
  </si>
  <si>
    <t>5.2</t>
  </si>
  <si>
    <t>Pionowe znaki drogowe, znaki zakazu, nakazu, ostrzegawcze i informacyjne o powierzchni do 0,3·m2</t>
  </si>
  <si>
    <t>5.3</t>
  </si>
  <si>
    <t>Dostawa i Montaż szlabanów leśnych - WG WZORU NADLEŚNICTWA</t>
  </si>
  <si>
    <t>ŁĄCZNIE Szlak rowerowy Jakubowska Droga - przebudowa drogi leśnej gruntowej</t>
  </si>
  <si>
    <t>LISTA NR 2 - ZBIORCZE ZESTAWIENIE KOSZTÓW</t>
  </si>
  <si>
    <t>Oznaczenie elementu</t>
  </si>
  <si>
    <t>Nazwa elementu</t>
  </si>
  <si>
    <t>LISTA NR 1</t>
  </si>
  <si>
    <t>ELEMENT 1</t>
  </si>
  <si>
    <t>ELEMENT 2</t>
  </si>
  <si>
    <t>ELEMENT 3</t>
  </si>
  <si>
    <t>ELEMENT 4</t>
  </si>
  <si>
    <t>ELEMENT 5</t>
  </si>
  <si>
    <t>Razem</t>
  </si>
  <si>
    <t>Cena ofertowa nie zawierająca VAT</t>
  </si>
  <si>
    <t>KOSZTORYS OFERTOWY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</si>
</sst>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"/>
  </numFmts>
  <fonts count="36"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Alignment="0"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30"/>
  <sheetViews>
    <sheetView zoomScalePageLayoutView="0" workbookViewId="0" topLeftCell="A1">
      <selection activeCell="B32" sqref="B32"/>
    </sheetView>
  </sheetViews>
  <sheetFormatPr defaultColWidth="9.140625" defaultRowHeight="12.75" customHeight="1"/>
  <cols>
    <col min="1" max="1" width="33.8515625" style="0" customWidth="1"/>
    <col min="2" max="2" width="75.7109375" style="0" customWidth="1"/>
  </cols>
  <sheetData>
    <row r="3" ht="17.25">
      <c r="B3" s="1" t="s">
        <v>93</v>
      </c>
    </row>
    <row r="5" spans="1:2" ht="13.5">
      <c r="A5" s="8" t="s">
        <v>0</v>
      </c>
      <c r="B5" s="9"/>
    </row>
    <row r="7" spans="1:2" ht="15">
      <c r="A7" s="2" t="s">
        <v>1</v>
      </c>
      <c r="B7" s="3" t="s">
        <v>2</v>
      </c>
    </row>
    <row r="8" spans="1:2" ht="15">
      <c r="A8" s="2" t="s">
        <v>3</v>
      </c>
      <c r="B8" s="3" t="s">
        <v>4</v>
      </c>
    </row>
    <row r="9" spans="1:2" ht="15">
      <c r="A9" s="2" t="s">
        <v>5</v>
      </c>
      <c r="B9" s="3" t="s">
        <v>6</v>
      </c>
    </row>
    <row r="10" spans="1:2" ht="90">
      <c r="A10" s="2" t="s">
        <v>7</v>
      </c>
      <c r="B10" s="3" t="s">
        <v>8</v>
      </c>
    </row>
    <row r="30" spans="1:2" ht="15">
      <c r="A30" s="2" t="s">
        <v>9</v>
      </c>
      <c r="B30" s="3"/>
    </row>
  </sheetData>
  <sheetProtection/>
  <mergeCells count="1">
    <mergeCell ref="A5:B5"/>
  </mergeCells>
  <printOptions/>
  <pageMargins left="0.7" right="0.7" top="0.75" bottom="0.75" header="0.5" footer="0.5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8"/>
  <sheetViews>
    <sheetView zoomScalePageLayoutView="0" workbookViewId="0" topLeftCell="A16">
      <selection activeCell="A1" sqref="A1:G1"/>
    </sheetView>
  </sheetViews>
  <sheetFormatPr defaultColWidth="9.140625" defaultRowHeight="12.75" outlineLevelRow="1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1" t="s">
        <v>10</v>
      </c>
      <c r="B1" s="9"/>
      <c r="C1" s="9"/>
      <c r="D1" s="9"/>
      <c r="E1" s="9"/>
      <c r="F1" s="9"/>
      <c r="G1" s="9"/>
    </row>
    <row r="2" spans="1:7" ht="33.75" customHeight="1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</row>
    <row r="3" spans="1:7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18</v>
      </c>
      <c r="B4" s="5" t="s">
        <v>6</v>
      </c>
      <c r="C4" s="12" t="s">
        <v>19</v>
      </c>
      <c r="D4" s="13" t="s">
        <v>6</v>
      </c>
      <c r="E4" s="13" t="s">
        <v>6</v>
      </c>
      <c r="F4" s="13" t="s">
        <v>6</v>
      </c>
      <c r="G4" s="13" t="s">
        <v>6</v>
      </c>
    </row>
    <row r="5" spans="1:7" ht="38.25" outlineLevel="1">
      <c r="A5" s="5" t="s">
        <v>20</v>
      </c>
      <c r="B5" s="5" t="s">
        <v>21</v>
      </c>
      <c r="C5" s="5" t="s">
        <v>22</v>
      </c>
      <c r="D5" s="5" t="s">
        <v>23</v>
      </c>
      <c r="E5" s="6">
        <v>2.66</v>
      </c>
      <c r="F5" s="6">
        <v>0</v>
      </c>
      <c r="G5" s="6">
        <f aca="true" t="shared" si="0" ref="G5:G11">E5*F5</f>
        <v>0</v>
      </c>
    </row>
    <row r="6" spans="1:7" ht="25.5" outlineLevel="1">
      <c r="A6" s="5" t="s">
        <v>24</v>
      </c>
      <c r="B6" s="5" t="s">
        <v>25</v>
      </c>
      <c r="C6" s="5" t="s">
        <v>26</v>
      </c>
      <c r="D6" s="5" t="s">
        <v>27</v>
      </c>
      <c r="E6" s="6">
        <v>10644</v>
      </c>
      <c r="F6" s="6">
        <v>0</v>
      </c>
      <c r="G6" s="6">
        <f t="shared" si="0"/>
        <v>0</v>
      </c>
    </row>
    <row r="7" spans="1:7" ht="38.25" outlineLevel="1">
      <c r="A7" s="5" t="s">
        <v>28</v>
      </c>
      <c r="B7" s="5" t="s">
        <v>29</v>
      </c>
      <c r="C7" s="5" t="s">
        <v>30</v>
      </c>
      <c r="D7" s="5" t="s">
        <v>31</v>
      </c>
      <c r="E7" s="6">
        <v>186.2</v>
      </c>
      <c r="F7" s="6">
        <v>0</v>
      </c>
      <c r="G7" s="6">
        <f t="shared" si="0"/>
        <v>0</v>
      </c>
    </row>
    <row r="8" spans="1:7" ht="38.25" outlineLevel="1">
      <c r="A8" s="5" t="s">
        <v>32</v>
      </c>
      <c r="B8" s="5" t="s">
        <v>29</v>
      </c>
      <c r="C8" s="5" t="s">
        <v>33</v>
      </c>
      <c r="D8" s="5" t="s">
        <v>31</v>
      </c>
      <c r="E8" s="6">
        <v>186.2</v>
      </c>
      <c r="F8" s="6">
        <v>0</v>
      </c>
      <c r="G8" s="6">
        <f t="shared" si="0"/>
        <v>0</v>
      </c>
    </row>
    <row r="9" spans="1:7" ht="38.25" outlineLevel="1">
      <c r="A9" s="5" t="s">
        <v>34</v>
      </c>
      <c r="B9" s="5" t="s">
        <v>29</v>
      </c>
      <c r="C9" s="5" t="s">
        <v>35</v>
      </c>
      <c r="D9" s="5" t="s">
        <v>31</v>
      </c>
      <c r="E9" s="6">
        <v>79.8</v>
      </c>
      <c r="F9" s="6">
        <v>0</v>
      </c>
      <c r="G9" s="6">
        <f t="shared" si="0"/>
        <v>0</v>
      </c>
    </row>
    <row r="10" spans="1:7" ht="38.25" outlineLevel="1">
      <c r="A10" s="5" t="s">
        <v>36</v>
      </c>
      <c r="B10" s="5" t="s">
        <v>29</v>
      </c>
      <c r="C10" s="5" t="s">
        <v>37</v>
      </c>
      <c r="D10" s="5" t="s">
        <v>31</v>
      </c>
      <c r="E10" s="6">
        <v>79.8</v>
      </c>
      <c r="F10" s="6">
        <v>0</v>
      </c>
      <c r="G10" s="6">
        <f t="shared" si="0"/>
        <v>0</v>
      </c>
    </row>
    <row r="11" spans="1:7" ht="25.5" outlineLevel="1">
      <c r="A11" s="5" t="s">
        <v>38</v>
      </c>
      <c r="B11" s="5" t="s">
        <v>29</v>
      </c>
      <c r="C11" s="5" t="s">
        <v>39</v>
      </c>
      <c r="D11" s="5" t="s">
        <v>40</v>
      </c>
      <c r="E11" s="6">
        <v>498.14</v>
      </c>
      <c r="F11" s="6">
        <v>0</v>
      </c>
      <c r="G11" s="6">
        <f t="shared" si="0"/>
        <v>0</v>
      </c>
    </row>
    <row r="12" spans="1:7" ht="12.75">
      <c r="A12" s="5" t="s">
        <v>41</v>
      </c>
      <c r="B12" s="5" t="s">
        <v>6</v>
      </c>
      <c r="C12" s="12" t="s">
        <v>42</v>
      </c>
      <c r="D12" s="13" t="s">
        <v>6</v>
      </c>
      <c r="E12" s="13" t="s">
        <v>6</v>
      </c>
      <c r="F12" s="13" t="s">
        <v>6</v>
      </c>
      <c r="G12" s="13" t="s">
        <v>6</v>
      </c>
    </row>
    <row r="13" spans="1:7" ht="25.5" outlineLevel="1">
      <c r="A13" s="5" t="s">
        <v>43</v>
      </c>
      <c r="B13" s="5" t="s">
        <v>44</v>
      </c>
      <c r="C13" s="5" t="s">
        <v>45</v>
      </c>
      <c r="D13" s="5" t="s">
        <v>46</v>
      </c>
      <c r="E13" s="6">
        <v>522</v>
      </c>
      <c r="F13" s="6">
        <v>0</v>
      </c>
      <c r="G13" s="6">
        <f>E13*F13</f>
        <v>0</v>
      </c>
    </row>
    <row r="14" spans="1:7" ht="63.75" outlineLevel="1">
      <c r="A14" s="5" t="s">
        <v>47</v>
      </c>
      <c r="B14" s="5" t="s">
        <v>44</v>
      </c>
      <c r="C14" s="5" t="s">
        <v>48</v>
      </c>
      <c r="D14" s="5" t="s">
        <v>46</v>
      </c>
      <c r="E14" s="6">
        <v>522</v>
      </c>
      <c r="F14" s="6">
        <v>0</v>
      </c>
      <c r="G14" s="6">
        <f>E14*F14</f>
        <v>0</v>
      </c>
    </row>
    <row r="15" spans="1:7" ht="51" outlineLevel="1">
      <c r="A15" s="5" t="s">
        <v>49</v>
      </c>
      <c r="B15" s="5" t="s">
        <v>44</v>
      </c>
      <c r="C15" s="5" t="s">
        <v>50</v>
      </c>
      <c r="D15" s="5" t="s">
        <v>46</v>
      </c>
      <c r="E15" s="6">
        <v>348</v>
      </c>
      <c r="F15" s="6">
        <v>0</v>
      </c>
      <c r="G15" s="6">
        <f>E15*F15</f>
        <v>0</v>
      </c>
    </row>
    <row r="16" spans="1:7" ht="25.5" outlineLevel="1">
      <c r="A16" s="5" t="s">
        <v>51</v>
      </c>
      <c r="B16" s="5" t="s">
        <v>52</v>
      </c>
      <c r="C16" s="5" t="s">
        <v>53</v>
      </c>
      <c r="D16" s="5" t="s">
        <v>46</v>
      </c>
      <c r="E16" s="6">
        <v>601</v>
      </c>
      <c r="F16" s="6">
        <v>0</v>
      </c>
      <c r="G16" s="6">
        <f>E16*F16</f>
        <v>0</v>
      </c>
    </row>
    <row r="17" spans="1:7" ht="12.75">
      <c r="A17" s="5" t="s">
        <v>54</v>
      </c>
      <c r="B17" s="5" t="s">
        <v>6</v>
      </c>
      <c r="C17" s="12" t="s">
        <v>55</v>
      </c>
      <c r="D17" s="13" t="s">
        <v>6</v>
      </c>
      <c r="E17" s="13" t="s">
        <v>6</v>
      </c>
      <c r="F17" s="13" t="s">
        <v>6</v>
      </c>
      <c r="G17" s="13" t="s">
        <v>6</v>
      </c>
    </row>
    <row r="18" spans="1:7" ht="51" outlineLevel="1">
      <c r="A18" s="5" t="s">
        <v>56</v>
      </c>
      <c r="B18" s="5" t="s">
        <v>57</v>
      </c>
      <c r="C18" s="5" t="s">
        <v>58</v>
      </c>
      <c r="D18" s="5" t="s">
        <v>27</v>
      </c>
      <c r="E18" s="6">
        <v>10863</v>
      </c>
      <c r="F18" s="6">
        <v>0</v>
      </c>
      <c r="G18" s="6">
        <f>E18*F18</f>
        <v>0</v>
      </c>
    </row>
    <row r="19" spans="1:7" ht="38.25" outlineLevel="1">
      <c r="A19" s="5" t="s">
        <v>59</v>
      </c>
      <c r="B19" s="5" t="s">
        <v>60</v>
      </c>
      <c r="C19" s="5" t="s">
        <v>61</v>
      </c>
      <c r="D19" s="5" t="s">
        <v>27</v>
      </c>
      <c r="E19" s="6">
        <v>8740.2</v>
      </c>
      <c r="F19" s="6">
        <v>0</v>
      </c>
      <c r="G19" s="6">
        <f>E19*F19</f>
        <v>0</v>
      </c>
    </row>
    <row r="20" spans="1:7" ht="25.5" outlineLevel="1">
      <c r="A20" s="5" t="s">
        <v>62</v>
      </c>
      <c r="B20" s="5" t="s">
        <v>63</v>
      </c>
      <c r="C20" s="5" t="s">
        <v>64</v>
      </c>
      <c r="D20" s="5" t="s">
        <v>27</v>
      </c>
      <c r="E20" s="6">
        <v>8208</v>
      </c>
      <c r="F20" s="6">
        <v>0</v>
      </c>
      <c r="G20" s="6">
        <f>E20*F20</f>
        <v>0</v>
      </c>
    </row>
    <row r="21" spans="1:7" ht="12.75">
      <c r="A21" s="5" t="s">
        <v>65</v>
      </c>
      <c r="B21" s="5" t="s">
        <v>6</v>
      </c>
      <c r="C21" s="12" t="s">
        <v>66</v>
      </c>
      <c r="D21" s="13" t="s">
        <v>6</v>
      </c>
      <c r="E21" s="13" t="s">
        <v>6</v>
      </c>
      <c r="F21" s="13" t="s">
        <v>6</v>
      </c>
      <c r="G21" s="13" t="s">
        <v>6</v>
      </c>
    </row>
    <row r="22" spans="1:7" ht="25.5" outlineLevel="1">
      <c r="A22" s="5" t="s">
        <v>67</v>
      </c>
      <c r="B22" s="5" t="s">
        <v>68</v>
      </c>
      <c r="C22" s="5" t="s">
        <v>69</v>
      </c>
      <c r="D22" s="5" t="s">
        <v>27</v>
      </c>
      <c r="E22" s="6">
        <v>5322</v>
      </c>
      <c r="F22" s="6">
        <v>0</v>
      </c>
      <c r="G22" s="6">
        <f>E22*F22</f>
        <v>0</v>
      </c>
    </row>
    <row r="23" spans="1:7" ht="25.5" outlineLevel="1">
      <c r="A23" s="5" t="s">
        <v>70</v>
      </c>
      <c r="B23" s="5" t="s">
        <v>68</v>
      </c>
      <c r="C23" s="5" t="s">
        <v>71</v>
      </c>
      <c r="D23" s="5" t="s">
        <v>46</v>
      </c>
      <c r="E23" s="6">
        <v>398.25</v>
      </c>
      <c r="F23" s="6">
        <v>0</v>
      </c>
      <c r="G23" s="6">
        <f>E23*F23</f>
        <v>0</v>
      </c>
    </row>
    <row r="24" spans="1:7" ht="12.75">
      <c r="A24" s="5" t="s">
        <v>72</v>
      </c>
      <c r="B24" s="5" t="s">
        <v>6</v>
      </c>
      <c r="C24" s="12" t="s">
        <v>73</v>
      </c>
      <c r="D24" s="13" t="s">
        <v>6</v>
      </c>
      <c r="E24" s="13" t="s">
        <v>6</v>
      </c>
      <c r="F24" s="13" t="s">
        <v>6</v>
      </c>
      <c r="G24" s="13" t="s">
        <v>6</v>
      </c>
    </row>
    <row r="25" spans="1:7" ht="25.5" outlineLevel="1">
      <c r="A25" s="5" t="s">
        <v>74</v>
      </c>
      <c r="B25" s="5" t="s">
        <v>75</v>
      </c>
      <c r="C25" s="5" t="s">
        <v>76</v>
      </c>
      <c r="D25" s="5" t="s">
        <v>31</v>
      </c>
      <c r="E25" s="6">
        <v>2</v>
      </c>
      <c r="F25" s="6">
        <v>0</v>
      </c>
      <c r="G25" s="6">
        <f>E25*F25</f>
        <v>0</v>
      </c>
    </row>
    <row r="26" spans="1:7" ht="25.5" outlineLevel="1">
      <c r="A26" s="5" t="s">
        <v>77</v>
      </c>
      <c r="B26" s="5" t="s">
        <v>75</v>
      </c>
      <c r="C26" s="5" t="s">
        <v>78</v>
      </c>
      <c r="D26" s="5" t="s">
        <v>31</v>
      </c>
      <c r="E26" s="6">
        <v>3</v>
      </c>
      <c r="F26" s="6">
        <v>0</v>
      </c>
      <c r="G26" s="6">
        <f>E26*F26</f>
        <v>0</v>
      </c>
    </row>
    <row r="27" spans="1:7" ht="25.5" outlineLevel="1">
      <c r="A27" s="5" t="s">
        <v>79</v>
      </c>
      <c r="B27" s="5" t="s">
        <v>75</v>
      </c>
      <c r="C27" s="5" t="s">
        <v>80</v>
      </c>
      <c r="D27" s="5" t="s">
        <v>31</v>
      </c>
      <c r="E27" s="6">
        <v>1</v>
      </c>
      <c r="F27" s="6">
        <v>0</v>
      </c>
      <c r="G27" s="6">
        <f>E27*F27</f>
        <v>0</v>
      </c>
    </row>
    <row r="28" spans="1:7" ht="15">
      <c r="A28" s="10" t="s">
        <v>81</v>
      </c>
      <c r="B28" s="9"/>
      <c r="C28" s="9"/>
      <c r="D28" s="9"/>
      <c r="E28" s="9"/>
      <c r="F28" s="9"/>
      <c r="G28" s="7">
        <f>SUM('1 Szlak rowerowy Jakubowska Dro'!G5:G11)+SUM('1 Szlak rowerowy Jakubowska Dro'!G13:G16)+SUM('1 Szlak rowerowy Jakubowska Dro'!G18:G20)+SUM('1 Szlak rowerowy Jakubowska Dro'!G22:G23)+SUM('1 Szlak rowerowy Jakubowska Dro'!G25:G27)</f>
        <v>0</v>
      </c>
    </row>
  </sheetData>
  <sheetProtection/>
  <mergeCells count="7">
    <mergeCell ref="A28:F28"/>
    <mergeCell ref="A1:G1"/>
    <mergeCell ref="C4:G4"/>
    <mergeCell ref="C12:G12"/>
    <mergeCell ref="C17:G17"/>
    <mergeCell ref="C21:G21"/>
    <mergeCell ref="C24:G24"/>
  </mergeCells>
  <printOptions/>
  <pageMargins left="0.7" right="0.7" top="0.75" bottom="0.75" header="0.3" footer="0.3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1" t="s">
        <v>82</v>
      </c>
      <c r="B1" s="9"/>
      <c r="C1" s="9"/>
      <c r="D1" s="9"/>
      <c r="E1" s="9"/>
      <c r="F1" s="9"/>
      <c r="G1" s="9"/>
    </row>
    <row r="2" spans="1:7" ht="33.75" customHeight="1">
      <c r="A2" s="16" t="s">
        <v>83</v>
      </c>
      <c r="B2" s="13" t="s">
        <v>6</v>
      </c>
      <c r="C2" s="16" t="s">
        <v>84</v>
      </c>
      <c r="D2" s="13" t="s">
        <v>6</v>
      </c>
      <c r="E2" s="13" t="s">
        <v>6</v>
      </c>
      <c r="F2" s="13" t="s">
        <v>6</v>
      </c>
      <c r="G2" s="4" t="s">
        <v>17</v>
      </c>
    </row>
    <row r="3" spans="1:7" ht="15">
      <c r="A3" s="12" t="s">
        <v>85</v>
      </c>
      <c r="B3" s="13" t="s">
        <v>6</v>
      </c>
      <c r="C3" s="12" t="s">
        <v>0</v>
      </c>
      <c r="D3" s="13" t="s">
        <v>6</v>
      </c>
      <c r="E3" s="13" t="s">
        <v>6</v>
      </c>
      <c r="F3" s="13" t="s">
        <v>6</v>
      </c>
      <c r="G3" s="7">
        <f>SUM('1 Szlak rowerowy Jakubowska Dro'!G5:G11)+SUM('1 Szlak rowerowy Jakubowska Dro'!G13:G16)+SUM('1 Szlak rowerowy Jakubowska Dro'!G18:G20)+SUM('1 Szlak rowerowy Jakubowska Dro'!G22:G23)+SUM('1 Szlak rowerowy Jakubowska Dro'!G25:G27)</f>
        <v>0</v>
      </c>
    </row>
    <row r="4" spans="1:7" ht="12.75">
      <c r="A4" s="14" t="s">
        <v>86</v>
      </c>
      <c r="B4" s="13" t="s">
        <v>6</v>
      </c>
      <c r="C4" s="14" t="s">
        <v>19</v>
      </c>
      <c r="D4" s="13" t="s">
        <v>6</v>
      </c>
      <c r="E4" s="13" t="s">
        <v>6</v>
      </c>
      <c r="F4" s="13" t="s">
        <v>6</v>
      </c>
      <c r="G4" s="6">
        <f>SUM('1 Szlak rowerowy Jakubowska Dro'!G5:G11)</f>
        <v>0</v>
      </c>
    </row>
    <row r="5" spans="1:7" ht="12.75">
      <c r="A5" s="14" t="s">
        <v>87</v>
      </c>
      <c r="B5" s="13" t="s">
        <v>6</v>
      </c>
      <c r="C5" s="14" t="s">
        <v>42</v>
      </c>
      <c r="D5" s="13" t="s">
        <v>6</v>
      </c>
      <c r="E5" s="13" t="s">
        <v>6</v>
      </c>
      <c r="F5" s="13" t="s">
        <v>6</v>
      </c>
      <c r="G5" s="6">
        <f>SUM('1 Szlak rowerowy Jakubowska Dro'!G13:G16)</f>
        <v>0</v>
      </c>
    </row>
    <row r="6" spans="1:7" ht="12.75">
      <c r="A6" s="14" t="s">
        <v>88</v>
      </c>
      <c r="B6" s="13" t="s">
        <v>6</v>
      </c>
      <c r="C6" s="14" t="s">
        <v>55</v>
      </c>
      <c r="D6" s="13" t="s">
        <v>6</v>
      </c>
      <c r="E6" s="13" t="s">
        <v>6</v>
      </c>
      <c r="F6" s="13" t="s">
        <v>6</v>
      </c>
      <c r="G6" s="6">
        <f>SUM('1 Szlak rowerowy Jakubowska Dro'!G18:G20)</f>
        <v>0</v>
      </c>
    </row>
    <row r="7" spans="1:7" ht="12.75">
      <c r="A7" s="14" t="s">
        <v>89</v>
      </c>
      <c r="B7" s="13" t="s">
        <v>6</v>
      </c>
      <c r="C7" s="14" t="s">
        <v>66</v>
      </c>
      <c r="D7" s="13" t="s">
        <v>6</v>
      </c>
      <c r="E7" s="13" t="s">
        <v>6</v>
      </c>
      <c r="F7" s="13" t="s">
        <v>6</v>
      </c>
      <c r="G7" s="6">
        <f>SUM('1 Szlak rowerowy Jakubowska Dro'!G22:G23)</f>
        <v>0</v>
      </c>
    </row>
    <row r="8" spans="1:7" ht="12.75">
      <c r="A8" s="14" t="s">
        <v>90</v>
      </c>
      <c r="B8" s="13" t="s">
        <v>6</v>
      </c>
      <c r="C8" s="14" t="s">
        <v>73</v>
      </c>
      <c r="D8" s="13" t="s">
        <v>6</v>
      </c>
      <c r="E8" s="13" t="s">
        <v>6</v>
      </c>
      <c r="F8" s="13" t="s">
        <v>6</v>
      </c>
      <c r="G8" s="6">
        <f>SUM('1 Szlak rowerowy Jakubowska Dro'!G25:G27)</f>
        <v>0</v>
      </c>
    </row>
    <row r="9" spans="3:7" ht="12.75">
      <c r="C9" s="15" t="s">
        <v>91</v>
      </c>
      <c r="D9" s="13" t="s">
        <v>6</v>
      </c>
      <c r="E9" s="13" t="s">
        <v>6</v>
      </c>
      <c r="F9" s="13" t="s">
        <v>6</v>
      </c>
      <c r="G9" s="6">
        <f>SUM('1 Szlak rowerowy Jakubowska Dro'!G5:G11)+SUM('1 Szlak rowerowy Jakubowska Dro'!G13:G16)+SUM('1 Szlak rowerowy Jakubowska Dro'!G18:G20)+SUM('1 Szlak rowerowy Jakubowska Dro'!G22:G23)+SUM('1 Szlak rowerowy Jakubowska Dro'!G25:G27)</f>
        <v>0</v>
      </c>
    </row>
    <row r="10" spans="3:7" ht="12.75">
      <c r="C10" s="15" t="s">
        <v>92</v>
      </c>
      <c r="D10" s="13" t="s">
        <v>6</v>
      </c>
      <c r="E10" s="13" t="s">
        <v>6</v>
      </c>
      <c r="F10" s="13" t="s">
        <v>6</v>
      </c>
      <c r="G10" s="6">
        <f>SUM('LISTA NR 2'!G9:G9)</f>
        <v>0</v>
      </c>
    </row>
  </sheetData>
  <sheetProtection/>
  <mergeCells count="17">
    <mergeCell ref="A1:G1"/>
    <mergeCell ref="A2:B2"/>
    <mergeCell ref="C2:F2"/>
    <mergeCell ref="A3:B3"/>
    <mergeCell ref="C3:F3"/>
    <mergeCell ref="A4:B4"/>
    <mergeCell ref="C4:F4"/>
    <mergeCell ref="A8:B8"/>
    <mergeCell ref="C8:F8"/>
    <mergeCell ref="C9:F9"/>
    <mergeCell ref="C10:F10"/>
    <mergeCell ref="A5:B5"/>
    <mergeCell ref="C5:F5"/>
    <mergeCell ref="A6:B6"/>
    <mergeCell ref="C6:F6"/>
    <mergeCell ref="A7:B7"/>
    <mergeCell ref="C7:F7"/>
  </mergeCells>
  <printOptions/>
  <pageMargins left="0.7" right="0.7" top="0.75" bottom="0.75" header="0.3" footer="0.3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Kinga Surtel</cp:lastModifiedBy>
  <dcterms:created xsi:type="dcterms:W3CDTF">2013-03-19T16:38:19Z</dcterms:created>
  <dcterms:modified xsi:type="dcterms:W3CDTF">2022-07-28T12:13:53Z</dcterms:modified>
  <cp:category/>
  <cp:version/>
  <cp:contentType/>
  <cp:contentStatus/>
</cp:coreProperties>
</file>