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<sst xmlns="http://schemas.openxmlformats.org/spreadsheetml/2006/main" count="1712" uniqueCount="313">
  <si>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</si>
  <si>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</si>
  <si>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</si>
  <si>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</si>
  <si>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</si>
  <si>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</si>
  <si>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</si>
  <si>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</si>
  <si>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</si>
  <si>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</si>
  <si>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</si>
  <si>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</si>
  <si>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</si>
  <si>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</si>
  <si>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</si>
  <si>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</si>
  <si>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</si>
  <si>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</si>
  <si>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</si>
  <si>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</si>
  <si>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</si>
  <si>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</si>
  <si>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</si>
  <si>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</si>
  <si>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</si>
  <si>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</si>
  <si>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</si>
  <si>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</si>
  <si>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</si>
  <si>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</si>
  <si>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</si>
  <si>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</si>
  <si>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</si>
  <si>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</si>
  <si>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</si>
  <si>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</si>
  <si>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</si>
  <si>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</si>
  <si>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</si>
  <si>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</si>
  <si>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</si>
  <si>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</si>
  <si>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</si>
  <si>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</si>
  <si>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</si>
  <si>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</si>
  <si>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</si>
  <si>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</si>
  <si>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</si>
  <si>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</si>
  <si>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</si>
  <si>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</si>
  <si>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</si>
  <si>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</si>
  <si>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</si>
  <si>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</si>
  <si>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</si>
  <si>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</si>
  <si>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</si>
  <si>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</si>
  <si>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</si>
  <si>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</si>
  <si>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</si>
  <si>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</si>
  <si>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</si>
  <si>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</si>
  <si>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</si>
  <si>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</si>
  <si>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</si>
  <si>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</si>
  <si>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</si>
  <si>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</si>
  <si>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</si>
  <si>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</si>
  <si>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</si>
  <si>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</si>
  <si>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</si>
  <si>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</si>
  <si>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</si>
  <si>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</si>
  <si>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</si>
  <si>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</si>
  <si>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</si>
  <si>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</si>
  <si>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</si>
  <si>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</si>
  <si>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</si>
  <si>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</si>
  <si>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</si>
  <si>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</si>
  <si>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</si>
  <si>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</si>
  <si>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</si>
  <si>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</si>
  <si>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</si>
  <si>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</si>
  <si>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</si>
  <si>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</si>
  <si>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</si>
  <si>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</si>
  <si>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</si>
  <si>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</si>
  <si>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</si>
  <si>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</si>
  <si>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</si>
  <si>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</si>
  <si>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</si>
  <si>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</si>
  <si>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</si>
  <si>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</si>
  <si>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</si>
  <si>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</si>
  <si>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</si>
  <si>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</si>
  <si>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</si>
  <si>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</si>
  <si>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</si>
  <si>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</si>
  <si>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</si>
  <si>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</si>
  <si>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</si>
  <si>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</si>
  <si>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</si>
  <si>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</si>
  <si>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</si>
  <si>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</si>
  <si>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</si>
  <si>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</si>
  <si>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</si>
  <si>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</si>
  <si>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</si>
  <si>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</si>
  <si>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</si>
  <si>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</si>
  <si>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</si>
  <si>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</si>
  <si>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</si>
  <si>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</si>
  <si>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</si>
  <si>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</si>
  <si>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</si>
  <si>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</si>
  <si>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</si>
  <si>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</si>
  <si>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</si>
  <si>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</si>
  <si>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</si>
  <si>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</si>
  <si>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</si>
  <si>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</si>
  <si>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</si>
  <si>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</si>
  <si>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</si>
  <si>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</si>
  <si>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</si>
  <si>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</si>
  <si>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</si>
  <si>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</si>
  <si>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</si>
  <si>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</si>
  <si>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</si>
  <si>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</si>
  <si>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</si>
  <si>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</si>
  <si>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</si>
  <si>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</si>
  <si>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</si>
  <si>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</si>
  <si>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</si>
  <si>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</si>
  <si>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</si>
  <si>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</si>
  <si>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</si>
  <si>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</si>
  <si>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</si>
  <si>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</si>
  <si>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</si>
  <si>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</si>
  <si>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</si>
  <si>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</si>
  <si>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</si>
  <si>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</si>
  <si>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</si>
  <si>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</si>
  <si>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</si>
  <si>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</si>
  <si>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</si>
  <si>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</si>
  <si>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</si>
  <si>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</si>
  <si>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</si>
  <si>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</si>
  <si>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</si>
  <si>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</si>
  <si>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</si>
  <si>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</si>
  <si>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</si>
  <si>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</si>
  <si>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</si>
  <si>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</si>
  <si>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</si>
  <si>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</si>
  <si>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</si>
  <si>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</si>
  <si>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</si>
  <si>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</si>
  <si>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</si>
  <si>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</si>
  <si>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</si>
  <si>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</si>
  <si>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</si>
  <si>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</si>
  <si>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</si>
  <si>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</si>
  <si>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</si>
  <si>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</si>
  <si>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</si>
  <si>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</si>
  <si>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</si>
  <si>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</si>
  <si>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</si>
  <si>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</si>
  <si>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</si>
  <si>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</si>
  <si>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</si>
  <si>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</si>
  <si>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</si>
  <si>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</si>
  <si>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</si>
  <si>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</si>
  <si>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</si>
  <si>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</si>
  <si>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</si>
  <si>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</si>
  <si>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</si>
  <si>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</si>
  <si>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</si>
  <si>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</si>
  <si>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</si>
  <si>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</si>
  <si>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</si>
  <si>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</si>
  <si>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</si>
  <si>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</si>
  <si>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</si>
  <si>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</si>
  <si>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</si>
  <si>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</si>
  <si>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</si>
  <si>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</si>
  <si>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</si>
  <si>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</si>
  <si>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</si>
  <si>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</si>
  <si>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Kuba</t>
  </si>
  <si>
    <t>Zmiana ceny [%] w 2019r. w stos. do lat: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</si>
  <si>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</si>
  <si>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</si>
  <si>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</si>
  <si>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</si>
  <si>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</si>
  <si>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</si>
  <si>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</si>
  <si>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</si>
  <si>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</si>
  <si>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</si>
  <si>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</si>
  <si>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</si>
  <si>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</si>
  <si>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</si>
  <si>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</si>
  <si>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</si>
  <si>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</si>
  <si>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</si>
  <si>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</si>
  <si>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</si>
  <si>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</si>
  <si>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</si>
  <si>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</si>
  <si>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</si>
  <si>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</si>
  <si>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</si>
  <si>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</si>
  <si>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</si>
  <si>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</si>
  <si>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</si>
  <si>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wrzesień</t>
  </si>
  <si>
    <t>OKRES: I.2017 - X.2019   (ceny bez VAT)</t>
  </si>
  <si>
    <t>IX-2019</t>
  </si>
  <si>
    <t>IX-2018</t>
  </si>
  <si>
    <t>I-IX 2018r.</t>
  </si>
  <si>
    <t>I-IX 2019r.*</t>
  </si>
  <si>
    <t>Handel zagraniczny produktami mlecznymi w okresie I - IX  2019r. - dane wstępne</t>
  </si>
  <si>
    <t>Australia</t>
  </si>
  <si>
    <t>Myanmar (Birma)</t>
  </si>
  <si>
    <t>Turcja</t>
  </si>
  <si>
    <t>I -IX 2018r</t>
  </si>
  <si>
    <t>I -IX 2019r</t>
  </si>
  <si>
    <t>2019-11-17</t>
  </si>
  <si>
    <t>październik</t>
  </si>
  <si>
    <t>październik 2019</t>
  </si>
  <si>
    <t>październik 2018</t>
  </si>
  <si>
    <t>październik 2017</t>
  </si>
  <si>
    <t>1EUR=4,28138</t>
  </si>
  <si>
    <r>
      <t>Mleko surowe</t>
    </r>
    <r>
      <rPr>
        <b/>
        <sz val="11"/>
        <rFont val="Times New Roman"/>
        <family val="1"/>
        <charset val="238"/>
      </rPr>
      <t xml:space="preserve"> skup     październik 19</t>
    </r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</si>
  <si>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</si>
  <si>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NR 47/2019</t>
  </si>
  <si>
    <t>28 listopada 2019r.</t>
  </si>
  <si>
    <t>Notowania z okresu: 18-24.11.2019r.</t>
  </si>
  <si>
    <t>Ceny sprzedaży NETTO (bez VAT) wybranych produktów mleczarskich za okres: 18-24.11.2019r.</t>
  </si>
  <si>
    <t>2019-11-24</t>
  </si>
  <si>
    <t>ŚREDNIA WAŻONA CENA SKUPU MLEKA NETTO (bez VAT) O STANDARDOWYCH PARAMETRACH  (d. KL. EKSTRA) w zł/100kg</t>
  </si>
  <si>
    <t>1EUR=4,2934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</si>
</sst>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  <xf numFmtId="0" fontId="81" fillId="0" borderId="0"/>
    <xf numFmtId="0" fontId="51" fillId="0" borderId="0"/>
  </cellStyleXfs>
  <cellXfs count="60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107" fillId="0" borderId="0" xfId="0" applyFont="1"/>
    <xf numFmtId="0" fontId="108" fillId="0" borderId="0" xfId="0" applyFont="1"/>
    <xf numFmtId="0" fontId="90" fillId="0" borderId="0" xfId="51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14" fontId="11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13" fillId="0" borderId="23" xfId="0" applyFont="1" applyBorder="1" applyAlignment="1">
      <alignment horizontal="centerContinuous"/>
    </xf>
    <xf numFmtId="171" fontId="113" fillId="0" borderId="0" xfId="0" applyNumberFormat="1" applyFont="1" applyBorder="1" applyAlignment="1">
      <alignment horizontal="centerContinuous"/>
    </xf>
    <xf numFmtId="171" fontId="113" fillId="0" borderId="33" xfId="0" applyNumberFormat="1" applyFont="1" applyBorder="1" applyAlignment="1">
      <alignment horizontal="centerContinuous"/>
    </xf>
    <xf numFmtId="0" fontId="114" fillId="0" borderId="118" xfId="0" applyFont="1" applyBorder="1" applyAlignment="1">
      <alignment horizontal="left" indent="1"/>
    </xf>
    <xf numFmtId="2" fontId="0" fillId="0" borderId="37" xfId="0" applyNumberFormat="1" applyBorder="1"/>
    <xf numFmtId="2" fontId="0" fillId="0" borderId="46" xfId="0" applyNumberFormat="1" applyBorder="1"/>
    <xf numFmtId="2" fontId="0" fillId="0" borderId="38" xfId="0" applyNumberFormat="1" applyBorder="1"/>
    <xf numFmtId="0" fontId="114" fillId="0" borderId="119" xfId="0" applyFont="1" applyBorder="1" applyAlignment="1">
      <alignment horizontal="left" indent="1"/>
    </xf>
    <xf numFmtId="2" fontId="0" fillId="0" borderId="34" xfId="0" applyNumberFormat="1" applyBorder="1"/>
    <xf numFmtId="2" fontId="0" fillId="0" borderId="47" xfId="0" applyNumberFormat="1" applyBorder="1"/>
    <xf numFmtId="2" fontId="0" fillId="0" borderId="47" xfId="0" quotePrefix="1" applyNumberFormat="1" applyBorder="1"/>
    <xf numFmtId="2" fontId="0" fillId="0" borderId="35" xfId="0" applyNumberFormat="1" applyBorder="1"/>
    <xf numFmtId="0" fontId="114" fillId="0" borderId="22" xfId="0" applyFont="1" applyBorder="1" applyAlignment="1">
      <alignment horizontal="centerContinuous"/>
    </xf>
    <xf numFmtId="171" fontId="113" fillId="0" borderId="11" xfId="0" applyNumberFormat="1" applyFont="1" applyBorder="1" applyAlignment="1">
      <alignment horizontal="centerContinuous"/>
    </xf>
    <xf numFmtId="171" fontId="113" fillId="0" borderId="32" xfId="0" applyNumberFormat="1" applyFont="1" applyBorder="1" applyAlignment="1">
      <alignment horizontal="centerContinuous"/>
    </xf>
    <xf numFmtId="0" fontId="114" fillId="0" borderId="10" xfId="0" applyFont="1" applyBorder="1" applyAlignment="1">
      <alignment horizontal="centerContinuous"/>
    </xf>
    <xf numFmtId="0" fontId="114" fillId="0" borderId="27" xfId="0" applyFont="1" applyBorder="1" applyAlignment="1">
      <alignment horizontal="left" indent="1"/>
    </xf>
    <xf numFmtId="0" fontId="114" fillId="0" borderId="29" xfId="0" applyFont="1" applyBorder="1" applyAlignment="1">
      <alignment horizontal="left" indent="1"/>
    </xf>
    <xf numFmtId="0" fontId="115" fillId="27" borderId="50" xfId="0" applyFont="1" applyFill="1" applyBorder="1" applyAlignment="1">
      <alignment horizontal="center"/>
    </xf>
    <xf numFmtId="0" fontId="115" fillId="27" borderId="16" xfId="0" applyFont="1" applyFill="1" applyBorder="1" applyAlignment="1">
      <alignment horizontal="center" vertical="center"/>
    </xf>
    <xf numFmtId="0" fontId="115" fillId="27" borderId="60" xfId="0" applyFont="1" applyFill="1" applyBorder="1" applyAlignment="1">
      <alignment horizontal="center" vertical="center"/>
    </xf>
    <xf numFmtId="0" fontId="115" fillId="27" borderId="61" xfId="0" applyFont="1" applyFill="1" applyBorder="1" applyAlignment="1">
      <alignment horizontal="center" vertical="center"/>
    </xf>
    <xf numFmtId="2" fontId="44" fillId="24" borderId="50" xfId="0" applyNumberFormat="1" applyFont="1" applyFill="1" applyBorder="1" applyAlignment="1">
      <alignment horizontal="right" vertical="center"/>
    </xf>
    <xf numFmtId="2" fontId="28" fillId="0" borderId="50" xfId="0" applyNumberFormat="1" applyFont="1" applyBorder="1" applyAlignment="1">
      <alignment horizontal="right" vertical="center"/>
    </xf>
    <xf numFmtId="2" fontId="3" fillId="0" borderId="50" xfId="41" applyNumberFormat="1" applyFont="1" applyBorder="1" applyAlignment="1">
      <alignment horizontal="right" vertical="center"/>
    </xf>
    <xf numFmtId="0" fontId="0" fillId="0" borderId="23" xfId="0" applyFont="1" applyBorder="1"/>
    <xf numFmtId="0" fontId="0" fillId="0" borderId="33" xfId="0" applyFont="1" applyBorder="1"/>
    <xf numFmtId="164" fontId="98" fillId="0" borderId="44" xfId="0" applyNumberFormat="1" applyFont="1" applyBorder="1" applyAlignment="1">
      <alignment horizontal="right" vertical="center" wrapText="1"/>
    </xf>
    <xf numFmtId="1" fontId="116" fillId="26" borderId="9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121458</xdr:colOff>
      <xdr:row>47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95258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559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27</xdr:row>
      <xdr:rowOff>11905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122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6</xdr:col>
      <xdr:colOff>797718</xdr:colOff>
      <xdr:row>45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69656" cy="26789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595314</xdr:colOff>
      <xdr:row>12</xdr:row>
      <xdr:rowOff>0</xdr:rowOff>
    </xdr:from>
    <xdr:to>
      <xdr:col>19</xdr:col>
      <xdr:colOff>285750</xdr:colOff>
      <xdr:row>42</xdr:row>
      <xdr:rowOff>107156</xdr:rowOff>
    </xdr:to>
    <xdr:pic>
      <xdr:nvPicPr>
        <xdr:cNvPr id="9" name="Obraz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9720" y="2238375"/>
          <a:ext cx="5762624" cy="5107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28575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3850"/>
          <a:ext cx="4883319" cy="2943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431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19050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28575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95525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50</xdr:row>
      <xdr:rowOff>28575</xdr:rowOff>
    </xdr:from>
    <xdr:to>
      <xdr:col>15</xdr:col>
      <xdr:colOff>387598</xdr:colOff>
      <xdr:row>67</xdr:row>
      <xdr:rowOff>116832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33800" y="81248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19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276225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1530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33</xdr:row>
      <xdr:rowOff>0</xdr:rowOff>
    </xdr:from>
    <xdr:to>
      <xdr:col>7</xdr:col>
      <xdr:colOff>9525</xdr:colOff>
      <xdr:row>46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7700" y="5457825"/>
          <a:ext cx="36290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314325</xdr:colOff>
      <xdr:row>46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67200" y="5457825"/>
          <a:ext cx="3362325" cy="2200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600075</xdr:colOff>
      <xdr:row>61</xdr:row>
      <xdr:rowOff>38101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9600" y="7762876"/>
          <a:ext cx="3648075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304801</xdr:colOff>
      <xdr:row>61</xdr:row>
      <xdr:rowOff>38101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1" y="7762876"/>
          <a:ext cx="3352800" cy="2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O33" sqref="O33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217</v>
      </c>
      <c r="C3" s="146"/>
    </row>
    <row r="4" spans="2:5" x14ac:dyDescent="0.2">
      <c r="B4" s="267" t="s">
        <v>218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306</v>
      </c>
      <c r="D9" s="1" t="s">
        <v>22</v>
      </c>
    </row>
    <row r="10" spans="2:5" x14ac:dyDescent="0.2">
      <c r="B10" s="1" t="s">
        <v>307</v>
      </c>
    </row>
    <row r="11" spans="2:5" x14ac:dyDescent="0.2">
      <c r="B11" s="1"/>
    </row>
    <row r="12" spans="2:5" x14ac:dyDescent="0.2">
      <c r="B12" s="51" t="s">
        <v>308</v>
      </c>
      <c r="C12" s="51"/>
      <c r="D12" s="51"/>
    </row>
    <row r="14" spans="2:5" ht="15.75" x14ac:dyDescent="0.2">
      <c r="B14" s="265"/>
    </row>
    <row r="15" spans="2:5" x14ac:dyDescent="0.2">
      <c r="B15" t="s">
        <v>211</v>
      </c>
    </row>
    <row r="16" spans="2:5" x14ac:dyDescent="0.2">
      <c r="B16" t="s">
        <v>5</v>
      </c>
    </row>
    <row r="17" spans="2:3" x14ac:dyDescent="0.2">
      <c r="B17" t="s">
        <v>216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285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61" sqref="R61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90" ht="13.5" thickBot="1" x14ac:dyDescent="0.25">
      <c r="BF1" s="103"/>
    </row>
    <row r="3" spans="2:190" x14ac:dyDescent="0.2">
      <c r="B3" s="44" t="s">
        <v>81</v>
      </c>
    </row>
    <row r="5" spans="2:190" x14ac:dyDescent="0.2">
      <c r="B5" t="s">
        <v>117</v>
      </c>
    </row>
    <row r="6" spans="2:190" x14ac:dyDescent="0.2">
      <c r="K6" s="448"/>
      <c r="BL6" s="104"/>
      <c r="BZ6" s="55"/>
    </row>
    <row r="7" spans="2:190" ht="13.5" thickBot="1" x14ac:dyDescent="0.25"/>
    <row r="8" spans="2:190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95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97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143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147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149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154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160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162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169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189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191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194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208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215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244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  <c r="GH8" s="34" t="s">
        <v>71</v>
      </c>
    </row>
    <row r="9" spans="2:190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  <c r="GH9" s="95">
        <v>36.4</v>
      </c>
    </row>
    <row r="10" spans="2:190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  <c r="GH10" s="95">
        <v>33.01</v>
      </c>
    </row>
    <row r="11" spans="2:190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  <c r="GH11" s="95">
        <v>30.12</v>
      </c>
    </row>
    <row r="12" spans="2:190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  <c r="GH12" s="96">
        <v>31.67</v>
      </c>
    </row>
    <row r="13" spans="2:190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  <c r="GH13" s="97">
        <v>32.39</v>
      </c>
    </row>
    <row r="14" spans="2:190" ht="13.5" thickBot="1" x14ac:dyDescent="0.25"/>
    <row r="15" spans="2:190" ht="13.5" thickBot="1" x14ac:dyDescent="0.25">
      <c r="B15" s="54"/>
      <c r="C15" t="s">
        <v>96</v>
      </c>
      <c r="CF15" s="103"/>
      <c r="CG15" s="103" t="s">
        <v>288</v>
      </c>
      <c r="CH15" s="244" t="s">
        <v>289</v>
      </c>
    </row>
    <row r="16" spans="2:190" x14ac:dyDescent="0.2">
      <c r="CF16" s="245" t="s">
        <v>199</v>
      </c>
      <c r="CG16" s="245">
        <v>57.2</v>
      </c>
      <c r="CH16" s="246">
        <v>56.83</v>
      </c>
    </row>
    <row r="17" spans="3:86" x14ac:dyDescent="0.2">
      <c r="Z17" s="55"/>
      <c r="CF17" s="247" t="s">
        <v>201</v>
      </c>
      <c r="CG17" s="247">
        <v>52.12</v>
      </c>
      <c r="CH17" s="248">
        <v>53.64</v>
      </c>
    </row>
    <row r="18" spans="3:86" x14ac:dyDescent="0.2">
      <c r="CF18" s="247" t="s">
        <v>127</v>
      </c>
      <c r="CG18" s="247">
        <v>39.69</v>
      </c>
      <c r="CH18" s="248">
        <v>35.44</v>
      </c>
    </row>
    <row r="19" spans="3:86" x14ac:dyDescent="0.2">
      <c r="CF19" s="247" t="s">
        <v>163</v>
      </c>
      <c r="CG19" s="247">
        <v>38.72</v>
      </c>
      <c r="CH19" s="248">
        <v>39.83</v>
      </c>
    </row>
    <row r="20" spans="3:86" x14ac:dyDescent="0.2">
      <c r="CF20" s="247" t="s">
        <v>139</v>
      </c>
      <c r="CG20" s="247">
        <v>38.35</v>
      </c>
      <c r="CH20" s="248">
        <v>37.6</v>
      </c>
    </row>
    <row r="21" spans="3:86" x14ac:dyDescent="0.2">
      <c r="CF21" s="247" t="s">
        <v>76</v>
      </c>
      <c r="CG21" s="247">
        <v>37.340000000000003</v>
      </c>
      <c r="CH21" s="248">
        <v>35.979999999999997</v>
      </c>
    </row>
    <row r="22" spans="3:86" x14ac:dyDescent="0.2">
      <c r="CF22" s="247" t="s">
        <v>132</v>
      </c>
      <c r="CG22" s="247">
        <v>35.97</v>
      </c>
      <c r="CH22" s="248">
        <v>36.450000000000003</v>
      </c>
    </row>
    <row r="23" spans="3:86" x14ac:dyDescent="0.2">
      <c r="CF23" s="247" t="s">
        <v>203</v>
      </c>
      <c r="CG23" s="247">
        <v>35</v>
      </c>
      <c r="CH23" s="248">
        <v>37</v>
      </c>
    </row>
    <row r="24" spans="3:86" x14ac:dyDescent="0.2">
      <c r="CF24" s="247" t="s">
        <v>128</v>
      </c>
      <c r="CG24" s="247">
        <v>34.479999999999997</v>
      </c>
      <c r="CH24" s="248">
        <v>37</v>
      </c>
    </row>
    <row r="25" spans="3:86" x14ac:dyDescent="0.2">
      <c r="CF25" s="247" t="s">
        <v>148</v>
      </c>
      <c r="CG25" s="247">
        <v>34.299999999999997</v>
      </c>
      <c r="CH25" s="248">
        <v>34.700000000000003</v>
      </c>
    </row>
    <row r="26" spans="3:86" x14ac:dyDescent="0.2">
      <c r="CF26" s="247" t="s">
        <v>202</v>
      </c>
      <c r="CG26" s="247">
        <v>34.229999999999997</v>
      </c>
      <c r="CH26" s="248">
        <v>34.119999999999997</v>
      </c>
    </row>
    <row r="27" spans="3:86" x14ac:dyDescent="0.2">
      <c r="CF27" s="247" t="s">
        <v>137</v>
      </c>
      <c r="CG27" s="247">
        <v>34.03</v>
      </c>
      <c r="CH27" s="248">
        <v>37.950000000000003</v>
      </c>
    </row>
    <row r="28" spans="3:86" x14ac:dyDescent="0.2">
      <c r="CF28" s="247" t="s">
        <v>77</v>
      </c>
      <c r="CG28" s="247">
        <v>33.880000000000003</v>
      </c>
      <c r="CH28" s="248">
        <v>35.43</v>
      </c>
    </row>
    <row r="29" spans="3:86" x14ac:dyDescent="0.2">
      <c r="CF29" s="247" t="s">
        <v>196</v>
      </c>
      <c r="CG29" s="247">
        <v>32.950000000000003</v>
      </c>
      <c r="CH29" s="248">
        <v>33</v>
      </c>
    </row>
    <row r="30" spans="3:86" x14ac:dyDescent="0.2">
      <c r="CF30" s="247" t="s">
        <v>133</v>
      </c>
      <c r="CG30" s="247">
        <v>32.659999999999997</v>
      </c>
      <c r="CH30" s="248">
        <v>33.729999999999997</v>
      </c>
    </row>
    <row r="31" spans="3:86" x14ac:dyDescent="0.2">
      <c r="CF31" s="247" t="s">
        <v>204</v>
      </c>
      <c r="CG31" s="247">
        <v>32.65</v>
      </c>
      <c r="CH31" s="248">
        <v>30.96</v>
      </c>
    </row>
    <row r="32" spans="3:86" ht="14.25" x14ac:dyDescent="0.2">
      <c r="C32" s="44" t="s">
        <v>305</v>
      </c>
      <c r="CF32" s="247" t="s">
        <v>80</v>
      </c>
      <c r="CG32" s="247">
        <v>32.56</v>
      </c>
      <c r="CH32" s="248">
        <v>31.96</v>
      </c>
    </row>
    <row r="33" spans="84:86" x14ac:dyDescent="0.2">
      <c r="CF33" s="247" t="s">
        <v>205</v>
      </c>
      <c r="CG33" s="247">
        <v>32.31</v>
      </c>
      <c r="CH33" s="248">
        <v>34.299999999999997</v>
      </c>
    </row>
    <row r="34" spans="84:86" x14ac:dyDescent="0.2">
      <c r="CF34" s="247" t="s">
        <v>79</v>
      </c>
      <c r="CG34" s="247">
        <v>32.26</v>
      </c>
      <c r="CH34" s="248">
        <v>31.71</v>
      </c>
    </row>
    <row r="35" spans="84:86" x14ac:dyDescent="0.2">
      <c r="CF35" s="247" t="s">
        <v>129</v>
      </c>
      <c r="CG35" s="247">
        <v>31.65</v>
      </c>
      <c r="CH35" s="248">
        <v>30.78</v>
      </c>
    </row>
    <row r="36" spans="84:86" x14ac:dyDescent="0.2">
      <c r="CF36" s="505" t="s">
        <v>146</v>
      </c>
      <c r="CG36" s="505">
        <v>30.55</v>
      </c>
      <c r="CH36" s="506">
        <v>30.03</v>
      </c>
    </row>
    <row r="37" spans="84:86" x14ac:dyDescent="0.2">
      <c r="CF37" s="458" t="s">
        <v>78</v>
      </c>
      <c r="CG37" s="458">
        <v>30.41</v>
      </c>
      <c r="CH37" s="249">
        <v>31.6</v>
      </c>
    </row>
    <row r="38" spans="84:86" x14ac:dyDescent="0.2">
      <c r="CF38" s="247" t="s">
        <v>188</v>
      </c>
      <c r="CG38" s="247">
        <v>30.3</v>
      </c>
      <c r="CH38" s="248">
        <v>31.61</v>
      </c>
    </row>
    <row r="39" spans="84:86" x14ac:dyDescent="0.2">
      <c r="CF39" s="247" t="s">
        <v>136</v>
      </c>
      <c r="CG39" s="247">
        <v>30.3</v>
      </c>
      <c r="CH39" s="248">
        <v>29.72</v>
      </c>
    </row>
    <row r="40" spans="84:86" x14ac:dyDescent="0.2">
      <c r="CF40" s="247" t="s">
        <v>206</v>
      </c>
      <c r="CG40" s="247">
        <v>30.24</v>
      </c>
      <c r="CH40" s="248">
        <v>28.69</v>
      </c>
    </row>
    <row r="41" spans="84:86" x14ac:dyDescent="0.2">
      <c r="CF41" s="247" t="s">
        <v>140</v>
      </c>
      <c r="CG41" s="247">
        <v>29.77</v>
      </c>
      <c r="CH41" s="248">
        <v>28.82</v>
      </c>
    </row>
    <row r="42" spans="84:86" x14ac:dyDescent="0.2">
      <c r="CF42" s="247" t="s">
        <v>130</v>
      </c>
      <c r="CG42" s="247">
        <v>28.41</v>
      </c>
      <c r="CH42" s="248">
        <v>28.95</v>
      </c>
    </row>
    <row r="43" spans="84:86" ht="13.5" thickBot="1" x14ac:dyDescent="0.25">
      <c r="CF43" s="247" t="s">
        <v>150</v>
      </c>
      <c r="CG43" s="247">
        <v>27.52</v>
      </c>
      <c r="CH43" s="248">
        <v>28.15</v>
      </c>
    </row>
    <row r="44" spans="84:86" ht="13.5" thickBot="1" x14ac:dyDescent="0.25">
      <c r="CF44" s="103" t="s">
        <v>207</v>
      </c>
      <c r="CG44" s="103">
        <v>34.39</v>
      </c>
      <c r="CH44" s="244">
        <v>34.83</v>
      </c>
    </row>
    <row r="46" spans="84:86" ht="13.5" thickBot="1" x14ac:dyDescent="0.25"/>
    <row r="47" spans="84:86" ht="13.5" thickBot="1" x14ac:dyDescent="0.25">
      <c r="CF47" s="103"/>
      <c r="CG47" s="447" t="s">
        <v>243</v>
      </c>
      <c r="CH47" s="103" t="s">
        <v>213</v>
      </c>
    </row>
    <row r="48" spans="84:86" x14ac:dyDescent="0.2">
      <c r="CF48" s="247" t="s">
        <v>199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163</v>
      </c>
      <c r="CG49" s="248">
        <v>39.619999999999997</v>
      </c>
      <c r="CH49" s="248">
        <v>38.79</v>
      </c>
    </row>
    <row r="50" spans="2:86" x14ac:dyDescent="0.2">
      <c r="CF50" s="247" t="s">
        <v>139</v>
      </c>
      <c r="CG50" s="248">
        <v>37.840000000000003</v>
      </c>
      <c r="CH50" s="248">
        <v>37.630000000000003</v>
      </c>
    </row>
    <row r="51" spans="2:86" x14ac:dyDescent="0.2">
      <c r="CF51" s="247" t="s">
        <v>132</v>
      </c>
      <c r="CG51" s="248">
        <v>36.950000000000003</v>
      </c>
      <c r="CH51" s="248">
        <v>37.340000000000003</v>
      </c>
    </row>
    <row r="52" spans="2:86" x14ac:dyDescent="0.2">
      <c r="CF52" s="247" t="s">
        <v>203</v>
      </c>
      <c r="CG52" s="248">
        <v>36.04</v>
      </c>
      <c r="CH52" s="248">
        <v>37.96</v>
      </c>
    </row>
    <row r="53" spans="2:86" x14ac:dyDescent="0.2">
      <c r="CF53" s="247" t="s">
        <v>137</v>
      </c>
      <c r="CG53" s="248">
        <v>35.96</v>
      </c>
      <c r="CH53" s="248">
        <v>36.79</v>
      </c>
    </row>
    <row r="54" spans="2:86" x14ac:dyDescent="0.2">
      <c r="CF54" s="247" t="s">
        <v>127</v>
      </c>
      <c r="CG54" s="248">
        <v>35.869999999999997</v>
      </c>
      <c r="CH54" s="248">
        <v>37.020000000000003</v>
      </c>
    </row>
    <row r="55" spans="2:86" x14ac:dyDescent="0.2">
      <c r="CF55" s="247" t="s">
        <v>128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148</v>
      </c>
      <c r="CG58" s="248">
        <v>34.64</v>
      </c>
      <c r="CH58" s="248">
        <v>37.94</v>
      </c>
    </row>
    <row r="59" spans="2:86" x14ac:dyDescent="0.2">
      <c r="CF59" s="247" t="s">
        <v>202</v>
      </c>
      <c r="CG59" s="248">
        <v>33.19</v>
      </c>
      <c r="CH59" s="248">
        <v>35.42</v>
      </c>
    </row>
    <row r="60" spans="2:86" x14ac:dyDescent="0.2">
      <c r="CF60" s="247" t="s">
        <v>150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205</v>
      </c>
      <c r="CG62" s="248">
        <v>32.369999999999997</v>
      </c>
      <c r="CH62" s="248">
        <v>31.89</v>
      </c>
    </row>
    <row r="63" spans="2:86" x14ac:dyDescent="0.2">
      <c r="CF63" s="247" t="s">
        <v>133</v>
      </c>
      <c r="CG63" s="248">
        <v>32.19</v>
      </c>
      <c r="CH63" s="248">
        <v>35.049999999999997</v>
      </c>
    </row>
    <row r="64" spans="2:86" x14ac:dyDescent="0.2">
      <c r="CF64" s="446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129</v>
      </c>
      <c r="CG66" s="248">
        <v>31.23</v>
      </c>
      <c r="CH66" s="248">
        <v>30.96</v>
      </c>
    </row>
    <row r="67" spans="84:86" x14ac:dyDescent="0.2">
      <c r="CF67" s="247" t="s">
        <v>146</v>
      </c>
      <c r="CG67" s="248">
        <v>30.75</v>
      </c>
      <c r="CH67" s="248">
        <v>29.68</v>
      </c>
    </row>
    <row r="68" spans="84:86" x14ac:dyDescent="0.2">
      <c r="CF68" s="247" t="s">
        <v>188</v>
      </c>
      <c r="CG68" s="248">
        <v>30.74</v>
      </c>
      <c r="CH68" s="248">
        <v>32.68</v>
      </c>
    </row>
    <row r="69" spans="84:86" x14ac:dyDescent="0.2">
      <c r="CF69" s="247" t="s">
        <v>204</v>
      </c>
      <c r="CG69" s="248">
        <v>30.3</v>
      </c>
      <c r="CH69" s="248">
        <v>30.32</v>
      </c>
    </row>
    <row r="70" spans="84:86" x14ac:dyDescent="0.2">
      <c r="CF70" s="247" t="s">
        <v>140</v>
      </c>
      <c r="CG70" s="248">
        <v>30.12</v>
      </c>
      <c r="CH70" s="248">
        <v>29.19</v>
      </c>
    </row>
    <row r="71" spans="84:86" x14ac:dyDescent="0.2">
      <c r="CF71" s="247" t="s">
        <v>206</v>
      </c>
      <c r="CG71" s="248">
        <v>29.75</v>
      </c>
      <c r="CH71" s="248">
        <v>30.48</v>
      </c>
    </row>
    <row r="72" spans="84:86" ht="13.5" thickBot="1" x14ac:dyDescent="0.25">
      <c r="CF72" s="247" t="s">
        <v>130</v>
      </c>
      <c r="CG72" s="248">
        <v>28.38</v>
      </c>
      <c r="CH72" s="248">
        <v>30.61</v>
      </c>
    </row>
    <row r="73" spans="84:86" ht="13.5" thickBot="1" x14ac:dyDescent="0.25">
      <c r="CF73" s="103" t="s">
        <v>207</v>
      </c>
      <c r="CG73" s="244">
        <v>34.11</v>
      </c>
      <c r="CH73" s="244">
        <v>34.86</v>
      </c>
    </row>
    <row r="84" spans="2:7" ht="18.75" x14ac:dyDescent="0.25">
      <c r="B84" s="601" t="s">
        <v>210</v>
      </c>
      <c r="C84" s="602"/>
      <c r="D84" s="602"/>
      <c r="E84" s="602"/>
      <c r="F84" s="602"/>
      <c r="G84" s="60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33" sqref="V3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120</v>
      </c>
    </row>
    <row r="3" spans="1:21" x14ac:dyDescent="0.2">
      <c r="G3" s="167"/>
      <c r="H3" s="167"/>
    </row>
    <row r="4" spans="1:21" ht="22.5" x14ac:dyDescent="0.3">
      <c r="B4" s="314" t="s">
        <v>292</v>
      </c>
    </row>
    <row r="5" spans="1:21" ht="15.75" x14ac:dyDescent="0.25">
      <c r="B5" s="315" t="s">
        <v>119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116</v>
      </c>
      <c r="F6" s="55"/>
      <c r="G6" s="55"/>
    </row>
    <row r="7" spans="1:21" ht="14.25" x14ac:dyDescent="0.2">
      <c r="A7" s="226"/>
      <c r="B7" s="227"/>
      <c r="C7" s="57"/>
      <c r="D7" s="58" t="s">
        <v>98</v>
      </c>
      <c r="E7" s="59"/>
      <c r="F7" s="59"/>
      <c r="G7" s="59"/>
      <c r="H7" s="59"/>
      <c r="I7" s="60"/>
      <c r="J7" s="58" t="s">
        <v>99</v>
      </c>
      <c r="K7" s="59"/>
      <c r="L7" s="59"/>
      <c r="M7" s="59"/>
      <c r="N7" s="59"/>
      <c r="O7" s="60"/>
      <c r="P7" s="58" t="s">
        <v>118</v>
      </c>
      <c r="Q7" s="70"/>
      <c r="R7" s="106"/>
      <c r="S7" s="107"/>
    </row>
    <row r="8" spans="1:21" ht="14.25" x14ac:dyDescent="0.2">
      <c r="A8" s="226"/>
      <c r="B8" s="228" t="s">
        <v>100</v>
      </c>
      <c r="C8" s="61" t="s">
        <v>101</v>
      </c>
      <c r="D8" s="62" t="s">
        <v>102</v>
      </c>
      <c r="E8" s="62"/>
      <c r="F8" s="62" t="s">
        <v>155</v>
      </c>
      <c r="G8" s="62"/>
      <c r="H8" s="62" t="s">
        <v>103</v>
      </c>
      <c r="I8" s="63"/>
      <c r="J8" s="62" t="s">
        <v>102</v>
      </c>
      <c r="K8" s="62"/>
      <c r="L8" s="62" t="s">
        <v>155</v>
      </c>
      <c r="M8" s="62"/>
      <c r="N8" s="62" t="s">
        <v>103</v>
      </c>
      <c r="O8" s="63"/>
      <c r="P8" s="62" t="s">
        <v>102</v>
      </c>
      <c r="Q8" s="62"/>
      <c r="R8" s="108" t="s">
        <v>155</v>
      </c>
      <c r="S8" s="71"/>
    </row>
    <row r="9" spans="1:21" ht="13.5" thickBot="1" x14ac:dyDescent="0.25">
      <c r="A9" s="226"/>
      <c r="B9" s="229"/>
      <c r="C9" s="64"/>
      <c r="D9" s="158" t="s">
        <v>290</v>
      </c>
      <c r="E9" s="149" t="s">
        <v>291</v>
      </c>
      <c r="F9" s="148" t="s">
        <v>290</v>
      </c>
      <c r="G9" s="149" t="s">
        <v>291</v>
      </c>
      <c r="H9" s="151" t="s">
        <v>290</v>
      </c>
      <c r="I9" s="152" t="s">
        <v>291</v>
      </c>
      <c r="J9" s="160" t="s">
        <v>290</v>
      </c>
      <c r="K9" s="88" t="s">
        <v>291</v>
      </c>
      <c r="L9" s="109" t="s">
        <v>290</v>
      </c>
      <c r="M9" s="88" t="s">
        <v>291</v>
      </c>
      <c r="N9" s="87" t="s">
        <v>290</v>
      </c>
      <c r="O9" s="89" t="s">
        <v>291</v>
      </c>
      <c r="P9" s="160" t="s">
        <v>290</v>
      </c>
      <c r="Q9" s="88" t="s">
        <v>291</v>
      </c>
      <c r="R9" s="110" t="s">
        <v>290</v>
      </c>
      <c r="S9" s="90" t="s">
        <v>291</v>
      </c>
    </row>
    <row r="10" spans="1:21" ht="15.75" x14ac:dyDescent="0.25">
      <c r="A10" s="226"/>
      <c r="B10" s="232" t="s">
        <v>104</v>
      </c>
      <c r="C10" s="272"/>
      <c r="D10" s="257">
        <f t="shared" ref="D10:O10" si="0">SUM(D11:D16)</f>
        <v>1589697.1429999999</v>
      </c>
      <c r="E10" s="150">
        <f t="shared" si="0"/>
        <v>1593399.3759999999</v>
      </c>
      <c r="F10" s="153">
        <f>SUM(F11:F16)</f>
        <v>6740441.3230000008</v>
      </c>
      <c r="G10" s="154">
        <f>SUM(G11:G16)</f>
        <v>6842605.6559999995</v>
      </c>
      <c r="H10" s="157">
        <f t="shared" si="0"/>
        <v>1130440.6980000001</v>
      </c>
      <c r="I10" s="161">
        <f t="shared" si="0"/>
        <v>1220844.1189999999</v>
      </c>
      <c r="J10" s="159">
        <f t="shared" si="0"/>
        <v>673638.53300000005</v>
      </c>
      <c r="K10" s="138">
        <f t="shared" si="0"/>
        <v>699414.91299999994</v>
      </c>
      <c r="L10" s="139">
        <f t="shared" si="0"/>
        <v>2856004.5880000005</v>
      </c>
      <c r="M10" s="138">
        <f t="shared" si="0"/>
        <v>3004135.693</v>
      </c>
      <c r="N10" s="140">
        <f t="shared" si="0"/>
        <v>477110.98199999996</v>
      </c>
      <c r="O10" s="163">
        <f t="shared" si="0"/>
        <v>447710.63400000002</v>
      </c>
      <c r="P10" s="159">
        <f t="shared" ref="P10:Q10" si="1">SUM(P11:P16)</f>
        <v>916058.60999999987</v>
      </c>
      <c r="Q10" s="132">
        <f t="shared" si="1"/>
        <v>893984.46299999987</v>
      </c>
      <c r="R10" s="131">
        <f>SUM(R11:R16)</f>
        <v>3884436.7349999994</v>
      </c>
      <c r="S10" s="132">
        <f>SUM(S11:S16)</f>
        <v>3838469.9629999995</v>
      </c>
      <c r="T10" s="143"/>
      <c r="U10" s="243"/>
    </row>
    <row r="11" spans="1:21" x14ac:dyDescent="0.2">
      <c r="A11" s="226"/>
      <c r="B11" s="233" t="s">
        <v>105</v>
      </c>
      <c r="C11" s="273" t="s">
        <v>171</v>
      </c>
      <c r="D11" s="275">
        <v>298399.48499999999</v>
      </c>
      <c r="E11" s="191">
        <v>323493.22399999999</v>
      </c>
      <c r="F11" s="111">
        <v>1265645.5160000001</v>
      </c>
      <c r="G11" s="66">
        <v>1389246.331</v>
      </c>
      <c r="H11" s="190">
        <v>501325.152</v>
      </c>
      <c r="I11" s="192">
        <v>612273.66399999999</v>
      </c>
      <c r="J11" s="190">
        <v>124506.523</v>
      </c>
      <c r="K11" s="191">
        <v>124343.864</v>
      </c>
      <c r="L11" s="111">
        <v>528064.03700000001</v>
      </c>
      <c r="M11" s="66">
        <v>533839.75</v>
      </c>
      <c r="N11" s="190">
        <v>176089.984</v>
      </c>
      <c r="O11" s="192">
        <v>169009.611</v>
      </c>
      <c r="P11" s="193">
        <v>173892.962</v>
      </c>
      <c r="Q11" s="194">
        <v>199149.36</v>
      </c>
      <c r="R11" s="112">
        <f t="shared" ref="R11:S16" si="2">F11-L11</f>
        <v>737581.47900000005</v>
      </c>
      <c r="S11" s="113">
        <f t="shared" si="2"/>
        <v>855406.58100000001</v>
      </c>
      <c r="T11" s="143"/>
      <c r="U11" s="243"/>
    </row>
    <row r="12" spans="1:21" x14ac:dyDescent="0.2">
      <c r="A12" s="226"/>
      <c r="B12" s="233" t="s">
        <v>106</v>
      </c>
      <c r="C12" s="273" t="s">
        <v>107</v>
      </c>
      <c r="D12" s="275">
        <v>194557.95199999999</v>
      </c>
      <c r="E12" s="191">
        <v>233887.274</v>
      </c>
      <c r="F12" s="111">
        <v>826790.48699999996</v>
      </c>
      <c r="G12" s="66">
        <v>1004204.586</v>
      </c>
      <c r="H12" s="190">
        <v>125012.14200000001</v>
      </c>
      <c r="I12" s="192">
        <v>126680.048</v>
      </c>
      <c r="J12" s="190">
        <v>112753.11599999999</v>
      </c>
      <c r="K12" s="191">
        <v>139742.95600000001</v>
      </c>
      <c r="L12" s="111">
        <v>477934.53200000001</v>
      </c>
      <c r="M12" s="66">
        <v>600397.58299999998</v>
      </c>
      <c r="N12" s="190">
        <v>79612.735000000001</v>
      </c>
      <c r="O12" s="192">
        <v>81785.240000000005</v>
      </c>
      <c r="P12" s="193">
        <v>81804.835999999996</v>
      </c>
      <c r="Q12" s="194">
        <v>94144.317999999999</v>
      </c>
      <c r="R12" s="112">
        <f t="shared" si="2"/>
        <v>348855.95499999996</v>
      </c>
      <c r="S12" s="113">
        <f t="shared" si="2"/>
        <v>403807.00300000003</v>
      </c>
      <c r="T12" s="143"/>
      <c r="U12" s="243"/>
    </row>
    <row r="13" spans="1:21" x14ac:dyDescent="0.2">
      <c r="A13" s="226"/>
      <c r="B13" s="233" t="s">
        <v>108</v>
      </c>
      <c r="C13" s="273" t="s">
        <v>109</v>
      </c>
      <c r="D13" s="275">
        <v>98082.45</v>
      </c>
      <c r="E13" s="191">
        <v>102725.617</v>
      </c>
      <c r="F13" s="111">
        <v>415830.30300000001</v>
      </c>
      <c r="G13" s="66">
        <v>441140.59600000002</v>
      </c>
      <c r="H13" s="190">
        <v>80567.282000000007</v>
      </c>
      <c r="I13" s="192">
        <v>87365.929000000004</v>
      </c>
      <c r="J13" s="190">
        <v>62444.357000000004</v>
      </c>
      <c r="K13" s="191">
        <v>59703.133000000002</v>
      </c>
      <c r="L13" s="111">
        <v>264452.29800000001</v>
      </c>
      <c r="M13" s="66">
        <v>256404.51199999999</v>
      </c>
      <c r="N13" s="190">
        <v>56458.504000000001</v>
      </c>
      <c r="O13" s="192">
        <v>51115.495999999999</v>
      </c>
      <c r="P13" s="193">
        <v>35638.092999999993</v>
      </c>
      <c r="Q13" s="194">
        <v>43022.483999999997</v>
      </c>
      <c r="R13" s="112">
        <f t="shared" si="2"/>
        <v>151378.005</v>
      </c>
      <c r="S13" s="113">
        <f t="shared" si="2"/>
        <v>184736.08400000003</v>
      </c>
      <c r="T13" s="143"/>
      <c r="U13" s="243"/>
    </row>
    <row r="14" spans="1:21" x14ac:dyDescent="0.2">
      <c r="A14" s="226"/>
      <c r="B14" s="233" t="s">
        <v>110</v>
      </c>
      <c r="C14" s="273" t="s">
        <v>111</v>
      </c>
      <c r="D14" s="275">
        <v>140469.41899999999</v>
      </c>
      <c r="E14" s="191">
        <v>146269.98800000001</v>
      </c>
      <c r="F14" s="111">
        <v>595697.35699999996</v>
      </c>
      <c r="G14" s="66">
        <v>628235.5</v>
      </c>
      <c r="H14" s="190">
        <v>168674.74</v>
      </c>
      <c r="I14" s="192">
        <v>151966.11799999999</v>
      </c>
      <c r="J14" s="190">
        <v>35431.911999999997</v>
      </c>
      <c r="K14" s="191">
        <v>33961.326000000001</v>
      </c>
      <c r="L14" s="111">
        <v>150070.943</v>
      </c>
      <c r="M14" s="66">
        <v>145848.96299999999</v>
      </c>
      <c r="N14" s="190">
        <v>78970.843999999997</v>
      </c>
      <c r="O14" s="192">
        <v>56709.553</v>
      </c>
      <c r="P14" s="193">
        <v>105037.507</v>
      </c>
      <c r="Q14" s="194">
        <v>112308.66200000001</v>
      </c>
      <c r="R14" s="112">
        <f t="shared" si="2"/>
        <v>445626.41399999999</v>
      </c>
      <c r="S14" s="113">
        <f t="shared" si="2"/>
        <v>482386.53700000001</v>
      </c>
      <c r="T14" s="143"/>
      <c r="U14" s="243"/>
    </row>
    <row r="15" spans="1:21" x14ac:dyDescent="0.2">
      <c r="A15" s="226"/>
      <c r="B15" s="233" t="s">
        <v>112</v>
      </c>
      <c r="C15" s="273" t="s">
        <v>113</v>
      </c>
      <c r="D15" s="275">
        <v>264153.05599999998</v>
      </c>
      <c r="E15" s="191">
        <v>185068.25899999999</v>
      </c>
      <c r="F15" s="111">
        <v>1118652.7239999999</v>
      </c>
      <c r="G15" s="66">
        <v>794533.91399999999</v>
      </c>
      <c r="H15" s="190">
        <v>55868.093999999997</v>
      </c>
      <c r="I15" s="192">
        <v>45117.415000000001</v>
      </c>
      <c r="J15" s="190">
        <v>88932.282999999996</v>
      </c>
      <c r="K15" s="191">
        <v>61720.290999999997</v>
      </c>
      <c r="L15" s="111">
        <v>377165.30300000001</v>
      </c>
      <c r="M15" s="66">
        <v>265203.04499999998</v>
      </c>
      <c r="N15" s="190">
        <v>16343.165000000001</v>
      </c>
      <c r="O15" s="192">
        <v>11999.105</v>
      </c>
      <c r="P15" s="193">
        <v>175220.77299999999</v>
      </c>
      <c r="Q15" s="194">
        <v>123347.96799999999</v>
      </c>
      <c r="R15" s="112">
        <f t="shared" si="2"/>
        <v>741487.42099999986</v>
      </c>
      <c r="S15" s="113">
        <f t="shared" si="2"/>
        <v>529330.86899999995</v>
      </c>
      <c r="T15" s="143"/>
      <c r="U15" s="243"/>
    </row>
    <row r="16" spans="1:21" ht="13.5" thickBot="1" x14ac:dyDescent="0.25">
      <c r="A16" s="226"/>
      <c r="B16" s="234" t="s">
        <v>114</v>
      </c>
      <c r="C16" s="274" t="s">
        <v>115</v>
      </c>
      <c r="D16" s="276">
        <v>594034.78099999996</v>
      </c>
      <c r="E16" s="199">
        <v>601955.01399999997</v>
      </c>
      <c r="F16" s="114">
        <v>2517824.9360000002</v>
      </c>
      <c r="G16" s="68">
        <v>2585244.7289999998</v>
      </c>
      <c r="H16" s="198">
        <v>198993.288</v>
      </c>
      <c r="I16" s="200">
        <v>197440.94500000001</v>
      </c>
      <c r="J16" s="198">
        <v>249570.342</v>
      </c>
      <c r="K16" s="199">
        <v>279943.34299999999</v>
      </c>
      <c r="L16" s="114">
        <v>1058317.4750000001</v>
      </c>
      <c r="M16" s="68">
        <v>1202441.8400000001</v>
      </c>
      <c r="N16" s="198">
        <v>69635.75</v>
      </c>
      <c r="O16" s="200">
        <v>77091.629000000001</v>
      </c>
      <c r="P16" s="201">
        <v>344464.43899999995</v>
      </c>
      <c r="Q16" s="202">
        <v>322011.67099999997</v>
      </c>
      <c r="R16" s="115">
        <f t="shared" si="2"/>
        <v>1459507.4610000001</v>
      </c>
      <c r="S16" s="116">
        <f t="shared" si="2"/>
        <v>1382802.8889999997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233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98</v>
      </c>
      <c r="E19" s="59"/>
      <c r="F19" s="59"/>
      <c r="G19" s="59"/>
      <c r="H19" s="59"/>
      <c r="I19" s="60"/>
      <c r="J19" s="58" t="s">
        <v>99</v>
      </c>
      <c r="K19" s="59"/>
      <c r="L19" s="59"/>
      <c r="M19" s="59"/>
      <c r="N19" s="59"/>
      <c r="O19" s="60"/>
      <c r="P19" s="166" t="s">
        <v>118</v>
      </c>
      <c r="Q19" s="70"/>
      <c r="R19" s="106"/>
      <c r="S19" s="107"/>
    </row>
    <row r="20" spans="1:19" ht="14.25" x14ac:dyDescent="0.2">
      <c r="A20" s="226"/>
      <c r="B20" s="228" t="s">
        <v>100</v>
      </c>
      <c r="C20" s="118" t="s">
        <v>101</v>
      </c>
      <c r="D20" s="62" t="s">
        <v>102</v>
      </c>
      <c r="E20" s="62"/>
      <c r="F20" s="62" t="s">
        <v>155</v>
      </c>
      <c r="G20" s="62"/>
      <c r="H20" s="62" t="s">
        <v>103</v>
      </c>
      <c r="I20" s="63"/>
      <c r="J20" s="62" t="s">
        <v>102</v>
      </c>
      <c r="K20" s="62"/>
      <c r="L20" s="62" t="s">
        <v>155</v>
      </c>
      <c r="M20" s="62"/>
      <c r="N20" s="62" t="s">
        <v>103</v>
      </c>
      <c r="O20" s="63"/>
      <c r="P20" s="108" t="s">
        <v>102</v>
      </c>
      <c r="Q20" s="62"/>
      <c r="R20" s="108" t="s">
        <v>155</v>
      </c>
      <c r="S20" s="71"/>
    </row>
    <row r="21" spans="1:19" ht="13.5" thickBot="1" x14ac:dyDescent="0.25">
      <c r="A21" s="226"/>
      <c r="B21" s="229"/>
      <c r="C21" s="119"/>
      <c r="D21" s="158" t="s">
        <v>290</v>
      </c>
      <c r="E21" s="149" t="s">
        <v>291</v>
      </c>
      <c r="F21" s="148" t="s">
        <v>290</v>
      </c>
      <c r="G21" s="149" t="s">
        <v>291</v>
      </c>
      <c r="H21" s="151" t="s">
        <v>290</v>
      </c>
      <c r="I21" s="152" t="s">
        <v>291</v>
      </c>
      <c r="J21" s="160" t="s">
        <v>290</v>
      </c>
      <c r="K21" s="88" t="s">
        <v>291</v>
      </c>
      <c r="L21" s="109" t="s">
        <v>290</v>
      </c>
      <c r="M21" s="88" t="s">
        <v>291</v>
      </c>
      <c r="N21" s="87" t="s">
        <v>290</v>
      </c>
      <c r="O21" s="89" t="s">
        <v>291</v>
      </c>
      <c r="P21" s="158" t="s">
        <v>290</v>
      </c>
      <c r="Q21" s="149" t="s">
        <v>291</v>
      </c>
      <c r="R21" s="277" t="s">
        <v>290</v>
      </c>
      <c r="S21" s="278" t="s">
        <v>291</v>
      </c>
    </row>
    <row r="22" spans="1:19" ht="15.75" x14ac:dyDescent="0.25">
      <c r="A22" s="226"/>
      <c r="B22" s="232" t="s">
        <v>104</v>
      </c>
      <c r="C22" s="162"/>
      <c r="D22" s="159">
        <f t="shared" ref="D22:S22" si="3">SUM(D23:D28)</f>
        <v>148750.34899999999</v>
      </c>
      <c r="E22" s="138">
        <f t="shared" si="3"/>
        <v>88810.186000000002</v>
      </c>
      <c r="F22" s="139">
        <f t="shared" si="3"/>
        <v>629631.85100000002</v>
      </c>
      <c r="G22" s="138">
        <f t="shared" si="3"/>
        <v>381334.61299999995</v>
      </c>
      <c r="H22" s="140">
        <f t="shared" si="3"/>
        <v>79996.472000000009</v>
      </c>
      <c r="I22" s="163">
        <f t="shared" si="3"/>
        <v>52012.703999999998</v>
      </c>
      <c r="J22" s="159">
        <f t="shared" si="3"/>
        <v>84232.866999999998</v>
      </c>
      <c r="K22" s="138">
        <f t="shared" si="3"/>
        <v>86805.817999999999</v>
      </c>
      <c r="L22" s="139">
        <f>SUM(L23:L28)</f>
        <v>356831.19700000004</v>
      </c>
      <c r="M22" s="138">
        <f>SUM(M23:M28)</f>
        <v>372678.05099999998</v>
      </c>
      <c r="N22" s="140">
        <f t="shared" si="3"/>
        <v>26052.962</v>
      </c>
      <c r="O22" s="150">
        <f t="shared" si="3"/>
        <v>30688.22</v>
      </c>
      <c r="P22" s="279">
        <f t="shared" si="3"/>
        <v>64517.482000000004</v>
      </c>
      <c r="Q22" s="280">
        <f t="shared" si="3"/>
        <v>2004.3680000000095</v>
      </c>
      <c r="R22" s="453">
        <f t="shared" si="3"/>
        <v>272800.65400000004</v>
      </c>
      <c r="S22" s="280">
        <f t="shared" si="3"/>
        <v>8656.5619999999908</v>
      </c>
    </row>
    <row r="23" spans="1:19" x14ac:dyDescent="0.2">
      <c r="A23" s="226"/>
      <c r="B23" s="233" t="s">
        <v>105</v>
      </c>
      <c r="C23" s="189" t="s">
        <v>171</v>
      </c>
      <c r="D23" s="190">
        <v>2730.1849999999999</v>
      </c>
      <c r="E23" s="191">
        <v>1174.7059999999999</v>
      </c>
      <c r="F23" s="65">
        <v>11638.972</v>
      </c>
      <c r="G23" s="66">
        <v>5043.5240000000003</v>
      </c>
      <c r="H23" s="190">
        <v>2314.3270000000002</v>
      </c>
      <c r="I23" s="192">
        <v>1506.9480000000001</v>
      </c>
      <c r="J23" s="136">
        <v>1460.0609999999999</v>
      </c>
      <c r="K23" s="66">
        <v>1531.348</v>
      </c>
      <c r="L23" s="111">
        <v>6146.2749999999996</v>
      </c>
      <c r="M23" s="66">
        <v>6550.3149999999996</v>
      </c>
      <c r="N23" s="65">
        <v>1088.2639999999999</v>
      </c>
      <c r="O23" s="260">
        <v>1517.4059999999999</v>
      </c>
      <c r="P23" s="449">
        <f t="shared" ref="P23:P28" si="4">D23-J23</f>
        <v>1270.124</v>
      </c>
      <c r="Q23" s="450">
        <f t="shared" ref="Q23:Q28" si="5">E23-K23</f>
        <v>-356.64200000000005</v>
      </c>
      <c r="R23" s="454">
        <f t="shared" ref="R23:S28" si="6">F23-L23</f>
        <v>5492.6970000000001</v>
      </c>
      <c r="S23" s="455">
        <f t="shared" si="6"/>
        <v>-1506.7909999999993</v>
      </c>
    </row>
    <row r="24" spans="1:19" x14ac:dyDescent="0.2">
      <c r="A24" s="226"/>
      <c r="B24" s="233" t="s">
        <v>106</v>
      </c>
      <c r="C24" s="189" t="s">
        <v>107</v>
      </c>
      <c r="D24" s="190">
        <v>18484.016</v>
      </c>
      <c r="E24" s="191">
        <v>10867.217000000001</v>
      </c>
      <c r="F24" s="65">
        <v>78615.27</v>
      </c>
      <c r="G24" s="66">
        <v>46674.953999999998</v>
      </c>
      <c r="H24" s="190">
        <v>12729.777</v>
      </c>
      <c r="I24" s="192">
        <v>5265.2</v>
      </c>
      <c r="J24" s="136">
        <v>11810.819</v>
      </c>
      <c r="K24" s="66">
        <v>18679.527999999998</v>
      </c>
      <c r="L24" s="111">
        <v>49920.648000000001</v>
      </c>
      <c r="M24" s="66">
        <v>80194.929999999993</v>
      </c>
      <c r="N24" s="65">
        <v>6039.2479999999996</v>
      </c>
      <c r="O24" s="260">
        <v>8307.3860000000004</v>
      </c>
      <c r="P24" s="449">
        <f t="shared" si="4"/>
        <v>6673.1970000000001</v>
      </c>
      <c r="Q24" s="450">
        <f t="shared" si="5"/>
        <v>-7812.3109999999979</v>
      </c>
      <c r="R24" s="454">
        <f t="shared" si="6"/>
        <v>28694.622000000003</v>
      </c>
      <c r="S24" s="455">
        <f t="shared" si="6"/>
        <v>-33519.975999999995</v>
      </c>
    </row>
    <row r="25" spans="1:19" x14ac:dyDescent="0.2">
      <c r="A25" s="226"/>
      <c r="B25" s="233" t="s">
        <v>108</v>
      </c>
      <c r="C25" s="189" t="s">
        <v>109</v>
      </c>
      <c r="D25" s="190">
        <v>3828.0450000000001</v>
      </c>
      <c r="E25" s="191">
        <v>3590.7950000000001</v>
      </c>
      <c r="F25" s="65">
        <v>16239.223</v>
      </c>
      <c r="G25" s="66">
        <v>15424.298000000001</v>
      </c>
      <c r="H25" s="190">
        <v>2475.7310000000002</v>
      </c>
      <c r="I25" s="192">
        <v>2370.8890000000001</v>
      </c>
      <c r="J25" s="136">
        <v>155.64400000000001</v>
      </c>
      <c r="K25" s="66">
        <v>213.322</v>
      </c>
      <c r="L25" s="111">
        <v>657.23599999999999</v>
      </c>
      <c r="M25" s="66">
        <v>915.69299999999998</v>
      </c>
      <c r="N25" s="65">
        <v>55.481000000000002</v>
      </c>
      <c r="O25" s="260">
        <v>87.227999999999994</v>
      </c>
      <c r="P25" s="449">
        <f t="shared" si="4"/>
        <v>3672.4009999999998</v>
      </c>
      <c r="Q25" s="450">
        <f t="shared" si="5"/>
        <v>3377.473</v>
      </c>
      <c r="R25" s="454">
        <f t="shared" si="6"/>
        <v>15581.986999999999</v>
      </c>
      <c r="S25" s="455">
        <f t="shared" si="6"/>
        <v>14508.605000000001</v>
      </c>
    </row>
    <row r="26" spans="1:19" x14ac:dyDescent="0.2">
      <c r="A26" s="226"/>
      <c r="B26" s="233" t="s">
        <v>110</v>
      </c>
      <c r="C26" s="189" t="s">
        <v>111</v>
      </c>
      <c r="D26" s="190">
        <v>45487.624000000003</v>
      </c>
      <c r="E26" s="191">
        <v>40841.794000000002</v>
      </c>
      <c r="F26" s="65">
        <v>192915.88800000001</v>
      </c>
      <c r="G26" s="66">
        <v>175422.86199999999</v>
      </c>
      <c r="H26" s="190">
        <v>43430.853000000003</v>
      </c>
      <c r="I26" s="192">
        <v>34054.178</v>
      </c>
      <c r="J26" s="136">
        <v>4451.085</v>
      </c>
      <c r="K26" s="66">
        <v>5196.5649999999996</v>
      </c>
      <c r="L26" s="111">
        <v>18879.774000000001</v>
      </c>
      <c r="M26" s="66">
        <v>22288.794999999998</v>
      </c>
      <c r="N26" s="65">
        <v>2551.7600000000002</v>
      </c>
      <c r="O26" s="260">
        <v>4729.7960000000003</v>
      </c>
      <c r="P26" s="449">
        <f t="shared" si="4"/>
        <v>41036.539000000004</v>
      </c>
      <c r="Q26" s="450">
        <f t="shared" si="5"/>
        <v>35645.228999999999</v>
      </c>
      <c r="R26" s="454">
        <f t="shared" si="6"/>
        <v>174036.114</v>
      </c>
      <c r="S26" s="455">
        <f t="shared" si="6"/>
        <v>153134.06699999998</v>
      </c>
    </row>
    <row r="27" spans="1:19" x14ac:dyDescent="0.2">
      <c r="A27" s="226"/>
      <c r="B27" s="233" t="s">
        <v>112</v>
      </c>
      <c r="C27" s="189" t="s">
        <v>113</v>
      </c>
      <c r="D27" s="190">
        <v>61800.184999999998</v>
      </c>
      <c r="E27" s="191">
        <v>22097.344000000001</v>
      </c>
      <c r="F27" s="65">
        <v>260772.62100000001</v>
      </c>
      <c r="G27" s="66">
        <v>94795.620999999999</v>
      </c>
      <c r="H27" s="190">
        <v>13248.888999999999</v>
      </c>
      <c r="I27" s="192">
        <v>5402.6980000000003</v>
      </c>
      <c r="J27" s="136">
        <v>36103.538999999997</v>
      </c>
      <c r="K27" s="66">
        <v>23185.177</v>
      </c>
      <c r="L27" s="111">
        <v>152998.18</v>
      </c>
      <c r="M27" s="66">
        <v>99559.282999999996</v>
      </c>
      <c r="N27" s="65">
        <v>6474.9250000000002</v>
      </c>
      <c r="O27" s="260">
        <v>4390.2780000000002</v>
      </c>
      <c r="P27" s="449">
        <f t="shared" si="4"/>
        <v>25696.646000000001</v>
      </c>
      <c r="Q27" s="450">
        <f t="shared" si="5"/>
        <v>-1087.8329999999987</v>
      </c>
      <c r="R27" s="454">
        <f t="shared" si="6"/>
        <v>107774.44100000002</v>
      </c>
      <c r="S27" s="455">
        <f t="shared" si="6"/>
        <v>-4763.6619999999966</v>
      </c>
    </row>
    <row r="28" spans="1:19" ht="13.5" thickBot="1" x14ac:dyDescent="0.25">
      <c r="A28" s="226"/>
      <c r="B28" s="234" t="s">
        <v>114</v>
      </c>
      <c r="C28" s="197" t="s">
        <v>115</v>
      </c>
      <c r="D28" s="198">
        <v>16420.294000000002</v>
      </c>
      <c r="E28" s="199">
        <v>10238.33</v>
      </c>
      <c r="F28" s="67">
        <v>69449.876999999993</v>
      </c>
      <c r="G28" s="68">
        <v>43973.353999999999</v>
      </c>
      <c r="H28" s="198">
        <v>5796.8950000000004</v>
      </c>
      <c r="I28" s="200">
        <v>3412.7910000000002</v>
      </c>
      <c r="J28" s="137">
        <v>30251.719000000001</v>
      </c>
      <c r="K28" s="68">
        <v>37999.877999999997</v>
      </c>
      <c r="L28" s="114">
        <v>128229.084</v>
      </c>
      <c r="M28" s="68">
        <v>163169.035</v>
      </c>
      <c r="N28" s="67">
        <v>9843.2839999999997</v>
      </c>
      <c r="O28" s="261">
        <v>11656.126</v>
      </c>
      <c r="P28" s="451">
        <f t="shared" si="4"/>
        <v>-13831.424999999999</v>
      </c>
      <c r="Q28" s="452">
        <f t="shared" si="5"/>
        <v>-27761.547999999995</v>
      </c>
      <c r="R28" s="456">
        <f t="shared" si="6"/>
        <v>-58779.207000000009</v>
      </c>
      <c r="S28" s="457">
        <f t="shared" si="6"/>
        <v>-119195.68100000001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161</v>
      </c>
      <c r="G30" s="133"/>
    </row>
    <row r="31" spans="1:19" ht="14.25" x14ac:dyDescent="0.2">
      <c r="A31" s="226"/>
      <c r="B31" s="227"/>
      <c r="C31" s="117"/>
      <c r="D31" s="58" t="s">
        <v>98</v>
      </c>
      <c r="E31" s="59"/>
      <c r="F31" s="59"/>
      <c r="G31" s="59"/>
      <c r="H31" s="59"/>
      <c r="I31" s="60"/>
      <c r="J31" s="58" t="s">
        <v>99</v>
      </c>
      <c r="K31" s="59"/>
      <c r="L31" s="59"/>
      <c r="M31" s="59"/>
      <c r="N31" s="59"/>
      <c r="O31" s="60"/>
      <c r="P31" s="58" t="s">
        <v>118</v>
      </c>
      <c r="Q31" s="70"/>
      <c r="R31" s="106"/>
      <c r="S31" s="107"/>
    </row>
    <row r="32" spans="1:19" ht="14.25" x14ac:dyDescent="0.2">
      <c r="A32" s="226"/>
      <c r="B32" s="228" t="s">
        <v>100</v>
      </c>
      <c r="C32" s="118" t="s">
        <v>101</v>
      </c>
      <c r="D32" s="62" t="s">
        <v>102</v>
      </c>
      <c r="E32" s="62"/>
      <c r="F32" s="62" t="s">
        <v>155</v>
      </c>
      <c r="G32" s="62"/>
      <c r="H32" s="62" t="s">
        <v>103</v>
      </c>
      <c r="I32" s="63"/>
      <c r="J32" s="62" t="s">
        <v>102</v>
      </c>
      <c r="K32" s="62"/>
      <c r="L32" s="62" t="s">
        <v>155</v>
      </c>
      <c r="M32" s="62"/>
      <c r="N32" s="62" t="s">
        <v>103</v>
      </c>
      <c r="O32" s="63"/>
      <c r="P32" s="62" t="s">
        <v>102</v>
      </c>
      <c r="Q32" s="62"/>
      <c r="R32" s="108" t="s">
        <v>155</v>
      </c>
      <c r="S32" s="71"/>
    </row>
    <row r="33" spans="1:21" ht="13.5" thickBot="1" x14ac:dyDescent="0.25">
      <c r="A33" s="226"/>
      <c r="B33" s="229"/>
      <c r="C33" s="119"/>
      <c r="D33" s="158" t="s">
        <v>290</v>
      </c>
      <c r="E33" s="149" t="s">
        <v>291</v>
      </c>
      <c r="F33" s="148" t="s">
        <v>290</v>
      </c>
      <c r="G33" s="149" t="s">
        <v>291</v>
      </c>
      <c r="H33" s="151" t="s">
        <v>290</v>
      </c>
      <c r="I33" s="152" t="s">
        <v>291</v>
      </c>
      <c r="J33" s="160" t="s">
        <v>290</v>
      </c>
      <c r="K33" s="88" t="s">
        <v>291</v>
      </c>
      <c r="L33" s="109" t="s">
        <v>290</v>
      </c>
      <c r="M33" s="88" t="s">
        <v>291</v>
      </c>
      <c r="N33" s="87" t="s">
        <v>290</v>
      </c>
      <c r="O33" s="89" t="s">
        <v>291</v>
      </c>
      <c r="P33" s="160" t="s">
        <v>290</v>
      </c>
      <c r="Q33" s="88" t="s">
        <v>291</v>
      </c>
      <c r="R33" s="110" t="s">
        <v>290</v>
      </c>
      <c r="S33" s="90" t="s">
        <v>291</v>
      </c>
      <c r="T33" s="251"/>
    </row>
    <row r="34" spans="1:21" ht="15.75" x14ac:dyDescent="0.25">
      <c r="A34" s="226"/>
      <c r="B34" s="232" t="s">
        <v>104</v>
      </c>
      <c r="C34" s="162"/>
      <c r="D34" s="159">
        <f t="shared" ref="D34:S34" si="7">SUM(D35:D40)</f>
        <v>347813.82199999993</v>
      </c>
      <c r="E34" s="138">
        <f t="shared" si="7"/>
        <v>339147.663</v>
      </c>
      <c r="F34" s="139">
        <f t="shared" si="7"/>
        <v>1475653.791</v>
      </c>
      <c r="G34" s="138">
        <f t="shared" si="7"/>
        <v>1456537.4060000002</v>
      </c>
      <c r="H34" s="140">
        <f t="shared" si="7"/>
        <v>421756.2680000001</v>
      </c>
      <c r="I34" s="163">
        <f t="shared" si="7"/>
        <v>470066.49499999994</v>
      </c>
      <c r="J34" s="159">
        <f t="shared" si="7"/>
        <v>232831.791</v>
      </c>
      <c r="K34" s="138">
        <f t="shared" si="7"/>
        <v>250544.86399999997</v>
      </c>
      <c r="L34" s="139">
        <f t="shared" si="7"/>
        <v>986899.04099999997</v>
      </c>
      <c r="M34" s="138">
        <f t="shared" si="7"/>
        <v>1076176.716</v>
      </c>
      <c r="N34" s="140">
        <f t="shared" si="7"/>
        <v>153322.45000000001</v>
      </c>
      <c r="O34" s="150">
        <f t="shared" si="7"/>
        <v>146317.51699999999</v>
      </c>
      <c r="P34" s="257">
        <f t="shared" ref="P34:Q34" si="8">SUM(P35:P40)</f>
        <v>114982.03099999999</v>
      </c>
      <c r="Q34" s="132">
        <f t="shared" si="8"/>
        <v>88602.799000000014</v>
      </c>
      <c r="R34" s="131">
        <f t="shared" si="7"/>
        <v>488754.75000000012</v>
      </c>
      <c r="S34" s="132">
        <f t="shared" si="7"/>
        <v>380360.68999999994</v>
      </c>
      <c r="T34" s="251"/>
    </row>
    <row r="35" spans="1:21" x14ac:dyDescent="0.2">
      <c r="A35" s="226"/>
      <c r="B35" s="233" t="s">
        <v>105</v>
      </c>
      <c r="C35" s="189" t="s">
        <v>171</v>
      </c>
      <c r="D35" s="190">
        <v>191519.26199999999</v>
      </c>
      <c r="E35" s="191">
        <v>187342.239</v>
      </c>
      <c r="F35" s="111">
        <v>812752.68900000001</v>
      </c>
      <c r="G35" s="66">
        <v>804561.25100000005</v>
      </c>
      <c r="H35" s="190">
        <v>339869.93800000002</v>
      </c>
      <c r="I35" s="192">
        <v>382827.81699999998</v>
      </c>
      <c r="J35" s="223">
        <v>27527.778999999999</v>
      </c>
      <c r="K35" s="191">
        <v>33193.097999999998</v>
      </c>
      <c r="L35" s="111">
        <v>116494.183</v>
      </c>
      <c r="M35" s="66">
        <v>142517.79800000001</v>
      </c>
      <c r="N35" s="190">
        <v>32468.046999999999</v>
      </c>
      <c r="O35" s="255">
        <v>38801.925000000003</v>
      </c>
      <c r="P35" s="258">
        <v>163991.48299999998</v>
      </c>
      <c r="Q35" s="194">
        <v>154149.141</v>
      </c>
      <c r="R35" s="112">
        <f t="shared" ref="R35:R40" si="9">F35-L35</f>
        <v>696258.50600000005</v>
      </c>
      <c r="S35" s="113">
        <f t="shared" ref="S35:S40" si="10">G35-M35</f>
        <v>662043.45299999998</v>
      </c>
      <c r="T35" s="251"/>
      <c r="U35" s="215"/>
    </row>
    <row r="36" spans="1:21" x14ac:dyDescent="0.2">
      <c r="A36" s="226"/>
      <c r="B36" s="233" t="s">
        <v>106</v>
      </c>
      <c r="C36" s="189" t="s">
        <v>107</v>
      </c>
      <c r="D36" s="190">
        <v>20801.914000000001</v>
      </c>
      <c r="E36" s="191">
        <v>28477.875</v>
      </c>
      <c r="F36" s="111">
        <v>88569.164000000004</v>
      </c>
      <c r="G36" s="66">
        <v>122351.65700000001</v>
      </c>
      <c r="H36" s="190">
        <v>12538.71</v>
      </c>
      <c r="I36" s="192">
        <v>19457.359</v>
      </c>
      <c r="J36" s="223">
        <v>52148.222999999998</v>
      </c>
      <c r="K36" s="191">
        <v>49601.09</v>
      </c>
      <c r="L36" s="111">
        <v>220648.96900000001</v>
      </c>
      <c r="M36" s="66">
        <v>213101.09400000001</v>
      </c>
      <c r="N36" s="190">
        <v>48875.3</v>
      </c>
      <c r="O36" s="255">
        <v>37693.684000000001</v>
      </c>
      <c r="P36" s="258">
        <v>-31346.308999999997</v>
      </c>
      <c r="Q36" s="194">
        <v>-21123.214999999997</v>
      </c>
      <c r="R36" s="112">
        <f t="shared" si="9"/>
        <v>-132079.80499999999</v>
      </c>
      <c r="S36" s="113">
        <f t="shared" si="10"/>
        <v>-90749.437000000005</v>
      </c>
    </row>
    <row r="37" spans="1:21" x14ac:dyDescent="0.2">
      <c r="A37" s="226"/>
      <c r="B37" s="233" t="s">
        <v>108</v>
      </c>
      <c r="C37" s="189" t="s">
        <v>109</v>
      </c>
      <c r="D37" s="190">
        <v>6496.0110000000004</v>
      </c>
      <c r="E37" s="191">
        <v>6940.9279999999999</v>
      </c>
      <c r="F37" s="111">
        <v>27544.073</v>
      </c>
      <c r="G37" s="66">
        <v>29797.901999999998</v>
      </c>
      <c r="H37" s="190">
        <v>5944.2529999999997</v>
      </c>
      <c r="I37" s="192">
        <v>7194.3829999999998</v>
      </c>
      <c r="J37" s="223">
        <v>30954.739000000001</v>
      </c>
      <c r="K37" s="191">
        <v>25853.278999999999</v>
      </c>
      <c r="L37" s="111">
        <v>131141.70300000001</v>
      </c>
      <c r="M37" s="66">
        <v>111023.99800000001</v>
      </c>
      <c r="N37" s="190">
        <v>29738.16</v>
      </c>
      <c r="O37" s="255">
        <v>22182.79</v>
      </c>
      <c r="P37" s="258">
        <v>-24458.728000000003</v>
      </c>
      <c r="Q37" s="194">
        <v>-18912.350999999999</v>
      </c>
      <c r="R37" s="112">
        <f t="shared" si="9"/>
        <v>-103597.63</v>
      </c>
      <c r="S37" s="113">
        <f t="shared" si="10"/>
        <v>-81226.096000000005</v>
      </c>
      <c r="T37" s="251"/>
    </row>
    <row r="38" spans="1:21" x14ac:dyDescent="0.2">
      <c r="A38" s="226"/>
      <c r="B38" s="233" t="s">
        <v>110</v>
      </c>
      <c r="C38" s="189" t="s">
        <v>111</v>
      </c>
      <c r="D38" s="190">
        <v>8493.7170000000006</v>
      </c>
      <c r="E38" s="191">
        <v>8860.1579999999994</v>
      </c>
      <c r="F38" s="111">
        <v>35994.160000000003</v>
      </c>
      <c r="G38" s="66">
        <v>38043.760000000002</v>
      </c>
      <c r="H38" s="190">
        <v>23518.617999999999</v>
      </c>
      <c r="I38" s="192">
        <v>21181.149000000001</v>
      </c>
      <c r="J38" s="223">
        <v>9131.5030000000006</v>
      </c>
      <c r="K38" s="191">
        <v>7491.442</v>
      </c>
      <c r="L38" s="111">
        <v>38661.499000000003</v>
      </c>
      <c r="M38" s="66">
        <v>32174.587</v>
      </c>
      <c r="N38" s="190">
        <v>10510.85</v>
      </c>
      <c r="O38" s="255">
        <v>8790.6620000000003</v>
      </c>
      <c r="P38" s="258">
        <v>-637.78600000000006</v>
      </c>
      <c r="Q38" s="194">
        <v>1368.7159999999994</v>
      </c>
      <c r="R38" s="112">
        <f t="shared" si="9"/>
        <v>-2667.3389999999999</v>
      </c>
      <c r="S38" s="113">
        <f t="shared" si="10"/>
        <v>5869.1730000000025</v>
      </c>
      <c r="T38" s="251"/>
    </row>
    <row r="39" spans="1:21" x14ac:dyDescent="0.2">
      <c r="A39" s="226"/>
      <c r="B39" s="233" t="s">
        <v>112</v>
      </c>
      <c r="C39" s="189" t="s">
        <v>113</v>
      </c>
      <c r="D39" s="190">
        <v>40364.622000000003</v>
      </c>
      <c r="E39" s="191">
        <v>21308.455999999998</v>
      </c>
      <c r="F39" s="111">
        <v>170921.65700000001</v>
      </c>
      <c r="G39" s="66">
        <v>91478.512000000002</v>
      </c>
      <c r="H39" s="190">
        <v>9107.3359999999993</v>
      </c>
      <c r="I39" s="192">
        <v>5387.6120000000001</v>
      </c>
      <c r="J39" s="223">
        <v>25366.074000000001</v>
      </c>
      <c r="K39" s="191">
        <v>19863.324000000001</v>
      </c>
      <c r="L39" s="111">
        <v>107929.129</v>
      </c>
      <c r="M39" s="66">
        <v>85323.1</v>
      </c>
      <c r="N39" s="190">
        <v>4525.9679999999998</v>
      </c>
      <c r="O39" s="255">
        <v>3657.5709999999999</v>
      </c>
      <c r="P39" s="258">
        <v>14998.548000000003</v>
      </c>
      <c r="Q39" s="194">
        <v>1445.1319999999978</v>
      </c>
      <c r="R39" s="112">
        <f t="shared" si="9"/>
        <v>62992.528000000006</v>
      </c>
      <c r="S39" s="113">
        <f t="shared" si="10"/>
        <v>6155.4119999999966</v>
      </c>
    </row>
    <row r="40" spans="1:21" ht="13.5" thickBot="1" x14ac:dyDescent="0.25">
      <c r="A40" s="226"/>
      <c r="B40" s="234" t="s">
        <v>114</v>
      </c>
      <c r="C40" s="197" t="s">
        <v>115</v>
      </c>
      <c r="D40" s="198">
        <v>80138.296000000002</v>
      </c>
      <c r="E40" s="199">
        <v>86218.006999999998</v>
      </c>
      <c r="F40" s="114">
        <v>339872.04800000001</v>
      </c>
      <c r="G40" s="68">
        <v>370304.32400000002</v>
      </c>
      <c r="H40" s="198">
        <v>30777.413</v>
      </c>
      <c r="I40" s="200">
        <v>34018.175000000003</v>
      </c>
      <c r="J40" s="224">
        <v>87703.472999999998</v>
      </c>
      <c r="K40" s="199">
        <v>114542.63099999999</v>
      </c>
      <c r="L40" s="114">
        <v>372023.55800000002</v>
      </c>
      <c r="M40" s="68">
        <v>492036.13900000002</v>
      </c>
      <c r="N40" s="198">
        <v>27204.125</v>
      </c>
      <c r="O40" s="256">
        <v>35190.885000000002</v>
      </c>
      <c r="P40" s="259">
        <v>-7565.176999999996</v>
      </c>
      <c r="Q40" s="202">
        <v>-28324.623999999996</v>
      </c>
      <c r="R40" s="115">
        <f t="shared" si="9"/>
        <v>-32151.510000000009</v>
      </c>
      <c r="S40" s="116">
        <f t="shared" si="10"/>
        <v>-121731.815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187</v>
      </c>
      <c r="H42" s="133"/>
    </row>
    <row r="43" spans="1:21" ht="14.25" x14ac:dyDescent="0.2">
      <c r="A43" s="226"/>
      <c r="B43" s="227"/>
      <c r="C43" s="117"/>
      <c r="D43" s="166" t="s">
        <v>98</v>
      </c>
      <c r="E43" s="59"/>
      <c r="F43" s="59"/>
      <c r="G43" s="59"/>
      <c r="H43" s="59"/>
      <c r="I43" s="60"/>
      <c r="J43" s="58" t="s">
        <v>99</v>
      </c>
      <c r="K43" s="59"/>
      <c r="L43" s="59"/>
      <c r="M43" s="59"/>
      <c r="N43" s="59"/>
      <c r="O43" s="60"/>
      <c r="P43" s="58" t="s">
        <v>118</v>
      </c>
      <c r="Q43" s="70"/>
      <c r="R43" s="106"/>
      <c r="S43" s="107"/>
    </row>
    <row r="44" spans="1:21" ht="14.25" x14ac:dyDescent="0.2">
      <c r="A44" s="226"/>
      <c r="B44" s="228" t="s">
        <v>100</v>
      </c>
      <c r="C44" s="118" t="s">
        <v>101</v>
      </c>
      <c r="D44" s="108" t="s">
        <v>102</v>
      </c>
      <c r="E44" s="62"/>
      <c r="F44" s="62" t="s">
        <v>155</v>
      </c>
      <c r="G44" s="62"/>
      <c r="H44" s="62" t="s">
        <v>103</v>
      </c>
      <c r="I44" s="63"/>
      <c r="J44" s="62" t="s">
        <v>102</v>
      </c>
      <c r="K44" s="62"/>
      <c r="L44" s="62" t="s">
        <v>155</v>
      </c>
      <c r="M44" s="62"/>
      <c r="N44" s="62" t="s">
        <v>103</v>
      </c>
      <c r="O44" s="63"/>
      <c r="P44" s="62" t="s">
        <v>102</v>
      </c>
      <c r="Q44" s="62"/>
      <c r="R44" s="108" t="s">
        <v>155</v>
      </c>
      <c r="S44" s="71"/>
    </row>
    <row r="45" spans="1:21" ht="13.5" thickBot="1" x14ac:dyDescent="0.25">
      <c r="A45" s="226"/>
      <c r="B45" s="229"/>
      <c r="C45" s="119"/>
      <c r="D45" s="160" t="s">
        <v>290</v>
      </c>
      <c r="E45" s="88" t="s">
        <v>291</v>
      </c>
      <c r="F45" s="109" t="s">
        <v>290</v>
      </c>
      <c r="G45" s="88" t="s">
        <v>291</v>
      </c>
      <c r="H45" s="87" t="s">
        <v>290</v>
      </c>
      <c r="I45" s="89" t="s">
        <v>291</v>
      </c>
      <c r="J45" s="160" t="s">
        <v>290</v>
      </c>
      <c r="K45" s="88" t="s">
        <v>291</v>
      </c>
      <c r="L45" s="109" t="s">
        <v>290</v>
      </c>
      <c r="M45" s="88" t="s">
        <v>291</v>
      </c>
      <c r="N45" s="87" t="s">
        <v>290</v>
      </c>
      <c r="O45" s="89" t="s">
        <v>291</v>
      </c>
      <c r="P45" s="160" t="s">
        <v>290</v>
      </c>
      <c r="Q45" s="88" t="s">
        <v>291</v>
      </c>
      <c r="R45" s="110" t="s">
        <v>290</v>
      </c>
      <c r="S45" s="90" t="s">
        <v>291</v>
      </c>
    </row>
    <row r="46" spans="1:21" ht="15.75" x14ac:dyDescent="0.25">
      <c r="A46" s="226"/>
      <c r="B46" s="203" t="s">
        <v>104</v>
      </c>
      <c r="C46" s="204"/>
      <c r="D46" s="159">
        <f t="shared" ref="D46:S46" si="11">SUM(D47:D52)</f>
        <v>1240062.942</v>
      </c>
      <c r="E46" s="138">
        <f t="shared" si="11"/>
        <v>1162927.4739999999</v>
      </c>
      <c r="F46" s="139">
        <f>(SUM(F47:F52))/1</f>
        <v>5258158.2119999994</v>
      </c>
      <c r="G46" s="138">
        <f>(SUM(G47:G52))/1</f>
        <v>4994263.2809999995</v>
      </c>
      <c r="H46" s="140">
        <f t="shared" si="11"/>
        <v>877899.26500000001</v>
      </c>
      <c r="I46" s="163">
        <f t="shared" si="11"/>
        <v>914405.45300000021</v>
      </c>
      <c r="J46" s="159">
        <f t="shared" si="11"/>
        <v>667925.21500000008</v>
      </c>
      <c r="K46" s="138">
        <f t="shared" si="11"/>
        <v>693434.52500000002</v>
      </c>
      <c r="L46" s="139">
        <f>(SUM(L47:L52))/1</f>
        <v>2831613.9559999998</v>
      </c>
      <c r="M46" s="138">
        <f>(SUM(M47:M52))/1</f>
        <v>2978441.7479999997</v>
      </c>
      <c r="N46" s="140">
        <f t="shared" si="11"/>
        <v>473397.22</v>
      </c>
      <c r="O46" s="150">
        <f t="shared" si="11"/>
        <v>442892.13300000003</v>
      </c>
      <c r="P46" s="257">
        <f t="shared" ref="P46:Q46" si="12">SUM(P47:P52)</f>
        <v>572137.72699999996</v>
      </c>
      <c r="Q46" s="132">
        <f t="shared" si="12"/>
        <v>469492.94900000002</v>
      </c>
      <c r="R46" s="131">
        <f t="shared" si="11"/>
        <v>2426544.2560000001</v>
      </c>
      <c r="S46" s="132">
        <f t="shared" si="11"/>
        <v>2015821.5330000001</v>
      </c>
    </row>
    <row r="47" spans="1:21" x14ac:dyDescent="0.2">
      <c r="A47" s="226"/>
      <c r="B47" s="225" t="s">
        <v>105</v>
      </c>
      <c r="C47" s="195" t="s">
        <v>171</v>
      </c>
      <c r="D47" s="136">
        <v>267747.21899999998</v>
      </c>
      <c r="E47" s="66">
        <v>266521.81599999999</v>
      </c>
      <c r="F47" s="111">
        <v>1135958.1769999999</v>
      </c>
      <c r="G47" s="66">
        <v>1144593.808</v>
      </c>
      <c r="H47" s="65">
        <v>446361.97200000001</v>
      </c>
      <c r="I47" s="164">
        <v>503757.67200000002</v>
      </c>
      <c r="J47" s="136">
        <v>122310.10799999999</v>
      </c>
      <c r="K47" s="66">
        <v>123307.10799999999</v>
      </c>
      <c r="L47" s="111">
        <v>518718.83199999999</v>
      </c>
      <c r="M47" s="66">
        <v>529379.09400000004</v>
      </c>
      <c r="N47" s="65">
        <v>175104.60200000001</v>
      </c>
      <c r="O47" s="260">
        <v>168066.86</v>
      </c>
      <c r="P47" s="262">
        <v>145437.11099999998</v>
      </c>
      <c r="Q47" s="134">
        <v>143214.70799999998</v>
      </c>
      <c r="R47" s="112">
        <f t="shared" ref="R47:S52" si="13">F47-L47</f>
        <v>617239.34499999997</v>
      </c>
      <c r="S47" s="113">
        <f t="shared" si="13"/>
        <v>615214.71399999992</v>
      </c>
    </row>
    <row r="48" spans="1:21" x14ac:dyDescent="0.2">
      <c r="A48" s="226"/>
      <c r="B48" s="230" t="s">
        <v>106</v>
      </c>
      <c r="C48" s="195" t="s">
        <v>107</v>
      </c>
      <c r="D48" s="136">
        <v>78855.868000000002</v>
      </c>
      <c r="E48" s="66">
        <v>87895.392999999996</v>
      </c>
      <c r="F48" s="111">
        <v>335003.50400000002</v>
      </c>
      <c r="G48" s="66">
        <v>377593.00300000003</v>
      </c>
      <c r="H48" s="65">
        <v>49361.165999999997</v>
      </c>
      <c r="I48" s="164">
        <v>52100.756000000001</v>
      </c>
      <c r="J48" s="136">
        <v>112105.79300000001</v>
      </c>
      <c r="K48" s="66">
        <v>138033.78899999999</v>
      </c>
      <c r="L48" s="111">
        <v>475151.027</v>
      </c>
      <c r="M48" s="66">
        <v>593056.76599999995</v>
      </c>
      <c r="N48" s="65">
        <v>79352.504000000001</v>
      </c>
      <c r="O48" s="260">
        <v>80900.577000000005</v>
      </c>
      <c r="P48" s="262">
        <v>-33249.925000000003</v>
      </c>
      <c r="Q48" s="134">
        <v>-50138.395999999993</v>
      </c>
      <c r="R48" s="112">
        <f t="shared" si="13"/>
        <v>-140147.52299999999</v>
      </c>
      <c r="S48" s="113">
        <f t="shared" si="13"/>
        <v>-215463.76299999992</v>
      </c>
    </row>
    <row r="49" spans="1:19" x14ac:dyDescent="0.2">
      <c r="A49" s="226"/>
      <c r="B49" s="230" t="s">
        <v>108</v>
      </c>
      <c r="C49" s="195" t="s">
        <v>109</v>
      </c>
      <c r="D49" s="136">
        <v>90940.070999999996</v>
      </c>
      <c r="E49" s="66">
        <v>92954.675000000003</v>
      </c>
      <c r="F49" s="111">
        <v>385556.69699999999</v>
      </c>
      <c r="G49" s="66">
        <v>399195.41100000002</v>
      </c>
      <c r="H49" s="65">
        <v>75825.612999999998</v>
      </c>
      <c r="I49" s="164">
        <v>79972.721000000005</v>
      </c>
      <c r="J49" s="136">
        <v>62267.063000000002</v>
      </c>
      <c r="K49" s="66">
        <v>59082.383000000002</v>
      </c>
      <c r="L49" s="111">
        <v>263690.30200000003</v>
      </c>
      <c r="M49" s="66">
        <v>253739.78200000001</v>
      </c>
      <c r="N49" s="65">
        <v>56283.864999999998</v>
      </c>
      <c r="O49" s="260">
        <v>50394.123</v>
      </c>
      <c r="P49" s="262">
        <v>28673.007999999994</v>
      </c>
      <c r="Q49" s="134">
        <v>33872.292000000001</v>
      </c>
      <c r="R49" s="112">
        <f t="shared" si="13"/>
        <v>121866.39499999996</v>
      </c>
      <c r="S49" s="113">
        <f t="shared" si="13"/>
        <v>145455.62900000002</v>
      </c>
    </row>
    <row r="50" spans="1:19" x14ac:dyDescent="0.2">
      <c r="A50" s="226"/>
      <c r="B50" s="230" t="s">
        <v>110</v>
      </c>
      <c r="C50" s="195" t="s">
        <v>111</v>
      </c>
      <c r="D50" s="136">
        <v>85216.585999999996</v>
      </c>
      <c r="E50" s="66">
        <v>82014.998000000007</v>
      </c>
      <c r="F50" s="111">
        <v>361307.46500000003</v>
      </c>
      <c r="G50" s="66">
        <v>352209.62300000002</v>
      </c>
      <c r="H50" s="65">
        <v>93607.164000000004</v>
      </c>
      <c r="I50" s="164">
        <v>79804.349000000002</v>
      </c>
      <c r="J50" s="136">
        <v>34295.478999999999</v>
      </c>
      <c r="K50" s="66">
        <v>32622.624</v>
      </c>
      <c r="L50" s="111">
        <v>145214.899</v>
      </c>
      <c r="M50" s="66">
        <v>140103.59899999999</v>
      </c>
      <c r="N50" s="65">
        <v>76978.191999999995</v>
      </c>
      <c r="O50" s="260">
        <v>54706.616000000002</v>
      </c>
      <c r="P50" s="262">
        <v>50921.106999999996</v>
      </c>
      <c r="Q50" s="134">
        <v>49392.374000000011</v>
      </c>
      <c r="R50" s="112">
        <f t="shared" si="13"/>
        <v>216092.56600000002</v>
      </c>
      <c r="S50" s="113">
        <f t="shared" si="13"/>
        <v>212106.02400000003</v>
      </c>
    </row>
    <row r="51" spans="1:19" x14ac:dyDescent="0.2">
      <c r="A51" s="226"/>
      <c r="B51" s="230" t="s">
        <v>112</v>
      </c>
      <c r="C51" s="195" t="s">
        <v>113</v>
      </c>
      <c r="D51" s="136">
        <v>256741.913</v>
      </c>
      <c r="E51" s="66">
        <v>163220.80600000001</v>
      </c>
      <c r="F51" s="111">
        <v>1087317.871</v>
      </c>
      <c r="G51" s="66">
        <v>700827.88199999998</v>
      </c>
      <c r="H51" s="65">
        <v>54306.107000000004</v>
      </c>
      <c r="I51" s="164">
        <v>39885.978999999999</v>
      </c>
      <c r="J51" s="136">
        <v>87854.558000000005</v>
      </c>
      <c r="K51" s="66">
        <v>60953.37</v>
      </c>
      <c r="L51" s="111">
        <v>372538.37900000002</v>
      </c>
      <c r="M51" s="66">
        <v>261905.39600000001</v>
      </c>
      <c r="N51" s="65">
        <v>16103.163</v>
      </c>
      <c r="O51" s="260">
        <v>11799.101000000001</v>
      </c>
      <c r="P51" s="262">
        <v>168887.35499999998</v>
      </c>
      <c r="Q51" s="134">
        <v>102267.43600000002</v>
      </c>
      <c r="R51" s="112">
        <f t="shared" si="13"/>
        <v>714779.49200000009</v>
      </c>
      <c r="S51" s="113">
        <f t="shared" si="13"/>
        <v>438922.48599999998</v>
      </c>
    </row>
    <row r="52" spans="1:19" ht="13.5" thickBot="1" x14ac:dyDescent="0.25">
      <c r="A52" s="226"/>
      <c r="B52" s="231" t="s">
        <v>114</v>
      </c>
      <c r="C52" s="196" t="s">
        <v>115</v>
      </c>
      <c r="D52" s="137">
        <v>460561.28499999997</v>
      </c>
      <c r="E52" s="68">
        <v>470319.78600000002</v>
      </c>
      <c r="F52" s="114">
        <v>1953014.4979999999</v>
      </c>
      <c r="G52" s="68">
        <v>2019843.554</v>
      </c>
      <c r="H52" s="67">
        <v>158437.24299999999</v>
      </c>
      <c r="I52" s="165">
        <v>158883.976</v>
      </c>
      <c r="J52" s="137">
        <v>249092.21400000001</v>
      </c>
      <c r="K52" s="68">
        <v>279435.25099999999</v>
      </c>
      <c r="L52" s="114">
        <v>1056300.517</v>
      </c>
      <c r="M52" s="68">
        <v>1200257.111</v>
      </c>
      <c r="N52" s="67">
        <v>69574.894</v>
      </c>
      <c r="O52" s="261">
        <v>77024.856</v>
      </c>
      <c r="P52" s="263">
        <v>211469.07099999997</v>
      </c>
      <c r="Q52" s="135">
        <v>190884.53500000003</v>
      </c>
      <c r="R52" s="115">
        <f t="shared" si="13"/>
        <v>896713.98099999991</v>
      </c>
      <c r="S52" s="116">
        <f t="shared" si="13"/>
        <v>819586.44299999997</v>
      </c>
    </row>
    <row r="53" spans="1:19" x14ac:dyDescent="0.2">
      <c r="J53" s="133"/>
      <c r="O53" s="133"/>
    </row>
    <row r="54" spans="1:19" ht="14.25" x14ac:dyDescent="0.2">
      <c r="C54" s="73" t="s">
        <v>121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7" zoomScale="85" zoomScaleNormal="85" workbookViewId="0">
      <selection activeCell="U146" sqref="U146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225</v>
      </c>
      <c r="B2" s="120"/>
      <c r="C2" s="120"/>
      <c r="D2" s="120"/>
      <c r="E2" s="120"/>
      <c r="F2" s="120"/>
      <c r="G2" s="120"/>
      <c r="H2" s="120"/>
      <c r="I2" s="120"/>
      <c r="J2" s="120" t="s">
        <v>226</v>
      </c>
      <c r="K2" s="120"/>
      <c r="L2" s="120"/>
      <c r="M2" s="120"/>
      <c r="N2" s="120"/>
      <c r="O2" s="120"/>
    </row>
    <row r="3" spans="1:17" ht="17.25" thickBot="1" x14ac:dyDescent="0.3">
      <c r="A3" s="313" t="s">
        <v>224</v>
      </c>
      <c r="B3" s="120"/>
      <c r="C3" s="120"/>
      <c r="D3" s="120"/>
      <c r="E3" s="120"/>
      <c r="F3" s="120"/>
      <c r="G3" s="120"/>
      <c r="H3" s="120"/>
      <c r="I3" s="120"/>
      <c r="J3" s="313" t="s">
        <v>224</v>
      </c>
      <c r="K3" s="120"/>
      <c r="L3" s="120"/>
      <c r="M3" s="120"/>
      <c r="N3" s="120"/>
      <c r="O3" s="120"/>
    </row>
    <row r="4" spans="1:17" ht="21" thickBot="1" x14ac:dyDescent="0.35">
      <c r="A4" s="122" t="s">
        <v>123</v>
      </c>
      <c r="B4" s="123"/>
      <c r="C4" s="123"/>
      <c r="D4" s="123"/>
      <c r="E4" s="123"/>
      <c r="F4" s="123"/>
      <c r="G4" s="123"/>
      <c r="H4" s="124"/>
      <c r="I4" s="125"/>
      <c r="J4" s="122" t="s">
        <v>124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296</v>
      </c>
      <c r="B5" s="310"/>
      <c r="C5" s="311"/>
      <c r="D5" s="312"/>
      <c r="E5" s="309" t="s">
        <v>297</v>
      </c>
      <c r="F5" s="310"/>
      <c r="G5" s="311"/>
      <c r="H5" s="312"/>
      <c r="I5" s="125"/>
      <c r="J5" s="309" t="s">
        <v>296</v>
      </c>
      <c r="K5" s="310"/>
      <c r="L5" s="311"/>
      <c r="M5" s="312"/>
      <c r="N5" s="309" t="s">
        <v>297</v>
      </c>
      <c r="O5" s="310"/>
      <c r="P5" s="311"/>
      <c r="Q5" s="312"/>
    </row>
    <row r="6" spans="1:17" ht="29.25" thickBot="1" x14ac:dyDescent="0.25">
      <c r="A6" s="126" t="s">
        <v>125</v>
      </c>
      <c r="B6" s="127" t="s">
        <v>102</v>
      </c>
      <c r="C6" s="128" t="s">
        <v>155</v>
      </c>
      <c r="D6" s="129" t="s">
        <v>126</v>
      </c>
      <c r="E6" s="126" t="s">
        <v>125</v>
      </c>
      <c r="F6" s="127" t="s">
        <v>102</v>
      </c>
      <c r="G6" s="128" t="s">
        <v>155</v>
      </c>
      <c r="H6" s="129" t="s">
        <v>126</v>
      </c>
      <c r="I6" s="125"/>
      <c r="J6" s="126" t="s">
        <v>125</v>
      </c>
      <c r="K6" s="127" t="s">
        <v>102</v>
      </c>
      <c r="L6" s="128" t="s">
        <v>155</v>
      </c>
      <c r="M6" s="129" t="s">
        <v>126</v>
      </c>
      <c r="N6" s="126" t="s">
        <v>125</v>
      </c>
      <c r="O6" s="127" t="s">
        <v>102</v>
      </c>
      <c r="P6" s="128" t="s">
        <v>155</v>
      </c>
      <c r="Q6" s="129" t="s">
        <v>126</v>
      </c>
    </row>
    <row r="7" spans="1:17" ht="16.5" thickBot="1" x14ac:dyDescent="0.3">
      <c r="A7" s="281" t="s">
        <v>116</v>
      </c>
      <c r="B7" s="282">
        <v>298399.48499999999</v>
      </c>
      <c r="C7" s="283">
        <v>1265645.5160000001</v>
      </c>
      <c r="D7" s="284">
        <v>501325.152</v>
      </c>
      <c r="E7" s="285" t="s">
        <v>116</v>
      </c>
      <c r="F7" s="286">
        <v>323493.22399999999</v>
      </c>
      <c r="G7" s="287">
        <v>1389246.331</v>
      </c>
      <c r="H7" s="284">
        <v>612273.66399999999</v>
      </c>
      <c r="I7" s="125"/>
      <c r="J7" s="281" t="s">
        <v>116</v>
      </c>
      <c r="K7" s="282">
        <v>124506.523</v>
      </c>
      <c r="L7" s="283">
        <v>528064.03700000001</v>
      </c>
      <c r="M7" s="284">
        <v>176089.984</v>
      </c>
      <c r="N7" s="285" t="s">
        <v>116</v>
      </c>
      <c r="O7" s="286">
        <v>124343.864</v>
      </c>
      <c r="P7" s="287">
        <v>533839.75</v>
      </c>
      <c r="Q7" s="284">
        <v>169009.611</v>
      </c>
    </row>
    <row r="8" spans="1:17" ht="15.75" x14ac:dyDescent="0.25">
      <c r="A8" s="288" t="s">
        <v>77</v>
      </c>
      <c r="B8" s="289">
        <v>191519.26199999999</v>
      </c>
      <c r="C8" s="290">
        <v>812752.68900000001</v>
      </c>
      <c r="D8" s="289">
        <v>339869.93800000002</v>
      </c>
      <c r="E8" s="291" t="s">
        <v>77</v>
      </c>
      <c r="F8" s="292">
        <v>187342.239</v>
      </c>
      <c r="G8" s="293">
        <v>804561.25100000005</v>
      </c>
      <c r="H8" s="294">
        <v>382827.81699999998</v>
      </c>
      <c r="I8" s="125"/>
      <c r="J8" s="288" t="s">
        <v>130</v>
      </c>
      <c r="K8" s="289">
        <v>69938.995999999999</v>
      </c>
      <c r="L8" s="290">
        <v>297134.66600000003</v>
      </c>
      <c r="M8" s="289">
        <v>84101.68</v>
      </c>
      <c r="N8" s="291" t="s">
        <v>130</v>
      </c>
      <c r="O8" s="292">
        <v>67608.013999999996</v>
      </c>
      <c r="P8" s="293">
        <v>290241.23100000003</v>
      </c>
      <c r="Q8" s="294">
        <v>79934.925000000003</v>
      </c>
    </row>
    <row r="9" spans="1:17" ht="15.75" x14ac:dyDescent="0.25">
      <c r="A9" s="295" t="s">
        <v>170</v>
      </c>
      <c r="B9" s="296">
        <v>12662.279</v>
      </c>
      <c r="C9" s="297">
        <v>53567.735000000001</v>
      </c>
      <c r="D9" s="296">
        <v>23730.645</v>
      </c>
      <c r="E9" s="298" t="s">
        <v>170</v>
      </c>
      <c r="F9" s="299">
        <v>31923.716</v>
      </c>
      <c r="G9" s="300">
        <v>136978.185</v>
      </c>
      <c r="H9" s="301">
        <v>64294.2</v>
      </c>
      <c r="I9" s="125"/>
      <c r="J9" s="295" t="s">
        <v>77</v>
      </c>
      <c r="K9" s="296">
        <v>27527.778999999999</v>
      </c>
      <c r="L9" s="297">
        <v>116494.183</v>
      </c>
      <c r="M9" s="296">
        <v>32468.046999999999</v>
      </c>
      <c r="N9" s="298" t="s">
        <v>77</v>
      </c>
      <c r="O9" s="299">
        <v>33193.097999999998</v>
      </c>
      <c r="P9" s="300">
        <v>142517.79800000001</v>
      </c>
      <c r="Q9" s="301">
        <v>38801.925000000003</v>
      </c>
    </row>
    <row r="10" spans="1:17" ht="15.75" x14ac:dyDescent="0.25">
      <c r="A10" s="295" t="s">
        <v>138</v>
      </c>
      <c r="B10" s="296">
        <v>12496.066999999999</v>
      </c>
      <c r="C10" s="297">
        <v>52742.129000000001</v>
      </c>
      <c r="D10" s="296">
        <v>19425.175999999999</v>
      </c>
      <c r="E10" s="298" t="s">
        <v>130</v>
      </c>
      <c r="F10" s="299">
        <v>11711.588</v>
      </c>
      <c r="G10" s="300">
        <v>50287.228999999999</v>
      </c>
      <c r="H10" s="301">
        <v>25700.792000000001</v>
      </c>
      <c r="I10" s="125"/>
      <c r="J10" s="295" t="s">
        <v>131</v>
      </c>
      <c r="K10" s="296">
        <v>8966.8790000000008</v>
      </c>
      <c r="L10" s="297">
        <v>37919.260999999999</v>
      </c>
      <c r="M10" s="296">
        <v>26486.913</v>
      </c>
      <c r="N10" s="298" t="s">
        <v>131</v>
      </c>
      <c r="O10" s="299">
        <v>10417.169</v>
      </c>
      <c r="P10" s="300">
        <v>44726.089</v>
      </c>
      <c r="Q10" s="301">
        <v>29715.671999999999</v>
      </c>
    </row>
    <row r="11" spans="1:17" ht="15.75" x14ac:dyDescent="0.25">
      <c r="A11" s="295" t="s">
        <v>130</v>
      </c>
      <c r="B11" s="296">
        <v>12200.5</v>
      </c>
      <c r="C11" s="297">
        <v>51742.214999999997</v>
      </c>
      <c r="D11" s="296">
        <v>27694.199000000001</v>
      </c>
      <c r="E11" s="298" t="s">
        <v>138</v>
      </c>
      <c r="F11" s="299">
        <v>10764.794</v>
      </c>
      <c r="G11" s="300">
        <v>46209.423000000003</v>
      </c>
      <c r="H11" s="301">
        <v>16477.868999999999</v>
      </c>
      <c r="I11" s="125"/>
      <c r="J11" s="295" t="s">
        <v>133</v>
      </c>
      <c r="K11" s="296">
        <v>3812.9929999999999</v>
      </c>
      <c r="L11" s="297">
        <v>16158.119000000001</v>
      </c>
      <c r="M11" s="296">
        <v>6261.4459999999999</v>
      </c>
      <c r="N11" s="298" t="s">
        <v>133</v>
      </c>
      <c r="O11" s="299">
        <v>3471.768</v>
      </c>
      <c r="P11" s="300">
        <v>14914.53</v>
      </c>
      <c r="Q11" s="301">
        <v>3988.652</v>
      </c>
    </row>
    <row r="12" spans="1:17" ht="15.75" x14ac:dyDescent="0.25">
      <c r="A12" s="295" t="s">
        <v>197</v>
      </c>
      <c r="B12" s="296">
        <v>5788.5020000000004</v>
      </c>
      <c r="C12" s="297">
        <v>24282.704000000002</v>
      </c>
      <c r="D12" s="296">
        <v>12604.2</v>
      </c>
      <c r="E12" s="298" t="s">
        <v>135</v>
      </c>
      <c r="F12" s="299">
        <v>8153.5129999999999</v>
      </c>
      <c r="G12" s="300">
        <v>35011.26</v>
      </c>
      <c r="H12" s="301">
        <v>9144.9030000000002</v>
      </c>
      <c r="I12" s="125"/>
      <c r="J12" s="295" t="s">
        <v>132</v>
      </c>
      <c r="K12" s="296">
        <v>3258.0259999999998</v>
      </c>
      <c r="L12" s="297">
        <v>13810.355</v>
      </c>
      <c r="M12" s="296">
        <v>7477.6620000000003</v>
      </c>
      <c r="N12" s="298" t="s">
        <v>132</v>
      </c>
      <c r="O12" s="299">
        <v>2956.855</v>
      </c>
      <c r="P12" s="300">
        <v>12685.339</v>
      </c>
      <c r="Q12" s="301">
        <v>6352.2969999999996</v>
      </c>
    </row>
    <row r="13" spans="1:17" ht="15.75" x14ac:dyDescent="0.25">
      <c r="A13" s="295" t="s">
        <v>135</v>
      </c>
      <c r="B13" s="296">
        <v>4999.7169999999996</v>
      </c>
      <c r="C13" s="297">
        <v>21208.325000000001</v>
      </c>
      <c r="D13" s="296">
        <v>4331.134</v>
      </c>
      <c r="E13" s="298" t="s">
        <v>197</v>
      </c>
      <c r="F13" s="299">
        <v>7995.2669999999998</v>
      </c>
      <c r="G13" s="300">
        <v>34382.593000000001</v>
      </c>
      <c r="H13" s="301">
        <v>16066.629000000001</v>
      </c>
      <c r="I13" s="125"/>
      <c r="J13" s="295" t="s">
        <v>135</v>
      </c>
      <c r="K13" s="296">
        <v>2310.4009999999998</v>
      </c>
      <c r="L13" s="297">
        <v>9725.9220000000005</v>
      </c>
      <c r="M13" s="296">
        <v>9120.8829999999998</v>
      </c>
      <c r="N13" s="298" t="s">
        <v>203</v>
      </c>
      <c r="O13" s="299">
        <v>1531.348</v>
      </c>
      <c r="P13" s="300">
        <v>6550.3149999999996</v>
      </c>
      <c r="Q13" s="301">
        <v>1517.4059999999999</v>
      </c>
    </row>
    <row r="14" spans="1:17" ht="15.75" x14ac:dyDescent="0.25">
      <c r="A14" s="295" t="s">
        <v>127</v>
      </c>
      <c r="B14" s="296">
        <v>4946.1419999999998</v>
      </c>
      <c r="C14" s="297">
        <v>20903.349999999999</v>
      </c>
      <c r="D14" s="296">
        <v>6260.2259999999997</v>
      </c>
      <c r="E14" s="298" t="s">
        <v>127</v>
      </c>
      <c r="F14" s="299">
        <v>7207.5119999999997</v>
      </c>
      <c r="G14" s="300">
        <v>30928.284</v>
      </c>
      <c r="H14" s="301">
        <v>12944.946</v>
      </c>
      <c r="I14" s="125"/>
      <c r="J14" s="295" t="s">
        <v>209</v>
      </c>
      <c r="K14" s="296">
        <v>2196.2669999999998</v>
      </c>
      <c r="L14" s="297">
        <v>9344.5830000000005</v>
      </c>
      <c r="M14" s="296">
        <v>985.36500000000001</v>
      </c>
      <c r="N14" s="298" t="s">
        <v>188</v>
      </c>
      <c r="O14" s="299">
        <v>957.70500000000004</v>
      </c>
      <c r="P14" s="300">
        <v>4123.7690000000002</v>
      </c>
      <c r="Q14" s="301">
        <v>489.80500000000001</v>
      </c>
    </row>
    <row r="15" spans="1:17" ht="15.75" x14ac:dyDescent="0.25">
      <c r="A15" s="295" t="s">
        <v>79</v>
      </c>
      <c r="B15" s="296">
        <v>4836.0820000000003</v>
      </c>
      <c r="C15" s="297">
        <v>20541.7</v>
      </c>
      <c r="D15" s="296">
        <v>3070.8670000000002</v>
      </c>
      <c r="E15" s="298" t="s">
        <v>136</v>
      </c>
      <c r="F15" s="299">
        <v>5140.1480000000001</v>
      </c>
      <c r="G15" s="300">
        <v>22067.526999999998</v>
      </c>
      <c r="H15" s="301">
        <v>10080.769</v>
      </c>
      <c r="I15" s="125"/>
      <c r="J15" s="295" t="s">
        <v>79</v>
      </c>
      <c r="K15" s="296">
        <v>1950.962</v>
      </c>
      <c r="L15" s="297">
        <v>8247.3359999999993</v>
      </c>
      <c r="M15" s="296">
        <v>4612.3890000000001</v>
      </c>
      <c r="N15" s="298" t="s">
        <v>135</v>
      </c>
      <c r="O15" s="299">
        <v>957.57399999999996</v>
      </c>
      <c r="P15" s="300">
        <v>4125.0959999999995</v>
      </c>
      <c r="Q15" s="301">
        <v>4481.3310000000001</v>
      </c>
    </row>
    <row r="16" spans="1:17" ht="15.75" x14ac:dyDescent="0.25">
      <c r="A16" s="295" t="s">
        <v>220</v>
      </c>
      <c r="B16" s="296">
        <v>4781.4170000000004</v>
      </c>
      <c r="C16" s="297">
        <v>20457.807000000001</v>
      </c>
      <c r="D16" s="296">
        <v>8929.4689999999991</v>
      </c>
      <c r="E16" s="298" t="s">
        <v>79</v>
      </c>
      <c r="F16" s="299">
        <v>4939.6440000000002</v>
      </c>
      <c r="G16" s="300">
        <v>21268.274000000001</v>
      </c>
      <c r="H16" s="301">
        <v>3203.63</v>
      </c>
      <c r="I16" s="125"/>
      <c r="J16" s="295" t="s">
        <v>203</v>
      </c>
      <c r="K16" s="296">
        <v>1460.0609999999999</v>
      </c>
      <c r="L16" s="297">
        <v>6146.2749999999996</v>
      </c>
      <c r="M16" s="296">
        <v>1088.2639999999999</v>
      </c>
      <c r="N16" s="298" t="s">
        <v>209</v>
      </c>
      <c r="O16" s="299">
        <v>930.41300000000001</v>
      </c>
      <c r="P16" s="300">
        <v>3997.9270000000001</v>
      </c>
      <c r="Q16" s="301">
        <v>731.94799999999998</v>
      </c>
    </row>
    <row r="17" spans="1:17" ht="15.75" x14ac:dyDescent="0.25">
      <c r="A17" s="295" t="s">
        <v>131</v>
      </c>
      <c r="B17" s="296">
        <v>4671.0079999999998</v>
      </c>
      <c r="C17" s="297">
        <v>19944.315999999999</v>
      </c>
      <c r="D17" s="296">
        <v>2310.2170000000001</v>
      </c>
      <c r="E17" s="298" t="s">
        <v>220</v>
      </c>
      <c r="F17" s="299">
        <v>4741.7269999999999</v>
      </c>
      <c r="G17" s="300">
        <v>20422.374</v>
      </c>
      <c r="H17" s="301">
        <v>9139.8680000000004</v>
      </c>
      <c r="I17" s="125"/>
      <c r="J17" s="295" t="s">
        <v>188</v>
      </c>
      <c r="K17" s="296">
        <v>1171.0139999999999</v>
      </c>
      <c r="L17" s="297">
        <v>4975.8180000000002</v>
      </c>
      <c r="M17" s="296">
        <v>482.30500000000001</v>
      </c>
      <c r="N17" s="298" t="s">
        <v>79</v>
      </c>
      <c r="O17" s="299">
        <v>637.68399999999997</v>
      </c>
      <c r="P17" s="300">
        <v>2734.4079999999999</v>
      </c>
      <c r="Q17" s="301">
        <v>914.85500000000002</v>
      </c>
    </row>
    <row r="18" spans="1:17" ht="15.75" x14ac:dyDescent="0.25">
      <c r="A18" s="295" t="s">
        <v>136</v>
      </c>
      <c r="B18" s="296">
        <v>4649.9920000000002</v>
      </c>
      <c r="C18" s="297">
        <v>19719.822</v>
      </c>
      <c r="D18" s="296">
        <v>9468.2090000000007</v>
      </c>
      <c r="E18" s="298" t="s">
        <v>163</v>
      </c>
      <c r="F18" s="299">
        <v>4714.1270000000004</v>
      </c>
      <c r="G18" s="300">
        <v>20229.522000000001</v>
      </c>
      <c r="H18" s="301">
        <v>9042.7950000000001</v>
      </c>
      <c r="I18" s="125"/>
      <c r="J18" s="295" t="s">
        <v>127</v>
      </c>
      <c r="K18" s="296">
        <v>781.80399999999997</v>
      </c>
      <c r="L18" s="297">
        <v>3320.922</v>
      </c>
      <c r="M18" s="296">
        <v>1132.2539999999999</v>
      </c>
      <c r="N18" s="298" t="s">
        <v>148</v>
      </c>
      <c r="O18" s="299">
        <v>533.90200000000004</v>
      </c>
      <c r="P18" s="300">
        <v>2290.8359999999998</v>
      </c>
      <c r="Q18" s="301">
        <v>984.476</v>
      </c>
    </row>
    <row r="19" spans="1:17" ht="15.75" x14ac:dyDescent="0.25">
      <c r="A19" s="295" t="s">
        <v>150</v>
      </c>
      <c r="B19" s="296">
        <v>4129.5060000000003</v>
      </c>
      <c r="C19" s="297">
        <v>17498.675999999999</v>
      </c>
      <c r="D19" s="296">
        <v>9441.5030000000006</v>
      </c>
      <c r="E19" s="298" t="s">
        <v>140</v>
      </c>
      <c r="F19" s="299">
        <v>4458.3289999999997</v>
      </c>
      <c r="G19" s="300">
        <v>19168.933000000001</v>
      </c>
      <c r="H19" s="301">
        <v>6230.3149999999996</v>
      </c>
      <c r="I19" s="125"/>
      <c r="J19" s="295" t="s">
        <v>148</v>
      </c>
      <c r="K19" s="296">
        <v>500.57299999999998</v>
      </c>
      <c r="L19" s="297">
        <v>2120.308</v>
      </c>
      <c r="M19" s="296">
        <v>1309.1469999999999</v>
      </c>
      <c r="N19" s="298" t="s">
        <v>127</v>
      </c>
      <c r="O19" s="299">
        <v>352.15899999999999</v>
      </c>
      <c r="P19" s="300">
        <v>1503.8920000000001</v>
      </c>
      <c r="Q19" s="301">
        <v>119.04900000000001</v>
      </c>
    </row>
    <row r="20" spans="1:17" ht="15.75" x14ac:dyDescent="0.25">
      <c r="A20" s="295" t="s">
        <v>196</v>
      </c>
      <c r="B20" s="296">
        <v>3504.9960000000001</v>
      </c>
      <c r="C20" s="297">
        <v>15011.254999999999</v>
      </c>
      <c r="D20" s="296">
        <v>1625.86</v>
      </c>
      <c r="E20" s="298" t="s">
        <v>150</v>
      </c>
      <c r="F20" s="299">
        <v>4302.49</v>
      </c>
      <c r="G20" s="300">
        <v>18471.654999999999</v>
      </c>
      <c r="H20" s="301">
        <v>9583.4599999999991</v>
      </c>
      <c r="I20" s="125"/>
      <c r="J20" s="295" t="s">
        <v>76</v>
      </c>
      <c r="K20" s="296">
        <v>288.31400000000002</v>
      </c>
      <c r="L20" s="297">
        <v>1219.1079999999999</v>
      </c>
      <c r="M20" s="296">
        <v>280.96300000000002</v>
      </c>
      <c r="N20" s="298" t="s">
        <v>76</v>
      </c>
      <c r="O20" s="299">
        <v>345.85899999999998</v>
      </c>
      <c r="P20" s="300">
        <v>1485.66</v>
      </c>
      <c r="Q20" s="301">
        <v>411.13600000000002</v>
      </c>
    </row>
    <row r="21" spans="1:17" ht="15.75" x14ac:dyDescent="0.25">
      <c r="A21" s="295" t="s">
        <v>140</v>
      </c>
      <c r="B21" s="296">
        <v>3394.3020000000001</v>
      </c>
      <c r="C21" s="297">
        <v>14363.901</v>
      </c>
      <c r="D21" s="296">
        <v>5294.067</v>
      </c>
      <c r="E21" s="298" t="s">
        <v>131</v>
      </c>
      <c r="F21" s="299">
        <v>4114.058</v>
      </c>
      <c r="G21" s="300">
        <v>17686.419000000002</v>
      </c>
      <c r="H21" s="301">
        <v>4502.8959999999997</v>
      </c>
      <c r="I21" s="125"/>
      <c r="J21" s="295" t="s">
        <v>150</v>
      </c>
      <c r="K21" s="296">
        <v>228.54300000000001</v>
      </c>
      <c r="L21" s="297">
        <v>966.54100000000005</v>
      </c>
      <c r="M21" s="296">
        <v>118.044</v>
      </c>
      <c r="N21" s="298" t="s">
        <v>137</v>
      </c>
      <c r="O21" s="299">
        <v>122.309</v>
      </c>
      <c r="P21" s="300">
        <v>528.38</v>
      </c>
      <c r="Q21" s="301">
        <v>143.80000000000001</v>
      </c>
    </row>
    <row r="22" spans="1:17" ht="15.75" x14ac:dyDescent="0.25">
      <c r="A22" s="295" t="s">
        <v>163</v>
      </c>
      <c r="B22" s="296">
        <v>2927.605</v>
      </c>
      <c r="C22" s="297">
        <v>12366.268</v>
      </c>
      <c r="D22" s="296">
        <v>5903.7240000000002</v>
      </c>
      <c r="E22" s="298" t="s">
        <v>76</v>
      </c>
      <c r="F22" s="299">
        <v>2829.7759999999998</v>
      </c>
      <c r="G22" s="300">
        <v>12140.4</v>
      </c>
      <c r="H22" s="301">
        <v>2087.7130000000002</v>
      </c>
      <c r="I22" s="125"/>
      <c r="J22" s="295" t="s">
        <v>137</v>
      </c>
      <c r="K22" s="296">
        <v>59.746000000000002</v>
      </c>
      <c r="L22" s="297">
        <v>252.01499999999999</v>
      </c>
      <c r="M22" s="296">
        <v>48.57</v>
      </c>
      <c r="N22" s="298" t="s">
        <v>138</v>
      </c>
      <c r="O22" s="299">
        <v>113.666</v>
      </c>
      <c r="P22" s="300">
        <v>489.88</v>
      </c>
      <c r="Q22" s="301">
        <v>126.873</v>
      </c>
    </row>
    <row r="23" spans="1:17" ht="16.5" thickBot="1" x14ac:dyDescent="0.3">
      <c r="A23" s="302" t="s">
        <v>203</v>
      </c>
      <c r="B23" s="303">
        <v>2730.1849999999999</v>
      </c>
      <c r="C23" s="304">
        <v>11638.972</v>
      </c>
      <c r="D23" s="303">
        <v>2314.3270000000002</v>
      </c>
      <c r="E23" s="305" t="s">
        <v>196</v>
      </c>
      <c r="F23" s="306">
        <v>2418.8789999999999</v>
      </c>
      <c r="G23" s="307">
        <v>10371.924999999999</v>
      </c>
      <c r="H23" s="308">
        <v>1865.9190000000001</v>
      </c>
      <c r="I23" s="125"/>
      <c r="J23" s="302" t="s">
        <v>140</v>
      </c>
      <c r="K23" s="303">
        <v>27.439</v>
      </c>
      <c r="L23" s="304">
        <v>116.941</v>
      </c>
      <c r="M23" s="303">
        <v>86.385999999999996</v>
      </c>
      <c r="N23" s="305" t="s">
        <v>293</v>
      </c>
      <c r="O23" s="306">
        <v>106.291</v>
      </c>
      <c r="P23" s="307">
        <v>462.50599999999997</v>
      </c>
      <c r="Q23" s="308">
        <v>210.803</v>
      </c>
    </row>
    <row r="27" spans="1:17" ht="16.5" x14ac:dyDescent="0.25">
      <c r="A27" s="120" t="s">
        <v>227</v>
      </c>
      <c r="B27" s="442"/>
      <c r="C27" s="120"/>
      <c r="D27" s="120"/>
      <c r="E27" s="120"/>
      <c r="F27" s="121"/>
      <c r="G27" s="120"/>
      <c r="H27" s="121"/>
      <c r="I27" s="121"/>
      <c r="J27" s="120" t="s">
        <v>228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224</v>
      </c>
      <c r="B28" s="120"/>
      <c r="C28" s="120"/>
      <c r="D28" s="120"/>
      <c r="E28" s="120"/>
      <c r="F28" s="121"/>
      <c r="G28" s="120"/>
      <c r="H28" s="121"/>
      <c r="I28" s="121"/>
      <c r="J28" s="313" t="s">
        <v>224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123</v>
      </c>
      <c r="B29" s="123"/>
      <c r="C29" s="123"/>
      <c r="D29" s="123"/>
      <c r="E29" s="123"/>
      <c r="F29" s="123"/>
      <c r="G29" s="123"/>
      <c r="H29" s="124"/>
      <c r="I29" s="125"/>
      <c r="J29" s="122" t="s">
        <v>124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296</v>
      </c>
      <c r="B30" s="310"/>
      <c r="C30" s="311"/>
      <c r="D30" s="312"/>
      <c r="E30" s="309" t="s">
        <v>297</v>
      </c>
      <c r="F30" s="310"/>
      <c r="G30" s="311"/>
      <c r="H30" s="312"/>
      <c r="I30" s="125"/>
      <c r="J30" s="309" t="s">
        <v>296</v>
      </c>
      <c r="K30" s="310"/>
      <c r="L30" s="311"/>
      <c r="M30" s="312"/>
      <c r="N30" s="309" t="s">
        <v>297</v>
      </c>
      <c r="O30" s="310"/>
      <c r="P30" s="311"/>
      <c r="Q30" s="312"/>
    </row>
    <row r="31" spans="1:17" ht="29.25" thickBot="1" x14ac:dyDescent="0.25">
      <c r="A31" s="126" t="s">
        <v>125</v>
      </c>
      <c r="B31" s="127" t="s">
        <v>102</v>
      </c>
      <c r="C31" s="128" t="s">
        <v>155</v>
      </c>
      <c r="D31" s="129" t="s">
        <v>126</v>
      </c>
      <c r="E31" s="126" t="s">
        <v>125</v>
      </c>
      <c r="F31" s="127" t="s">
        <v>102</v>
      </c>
      <c r="G31" s="128" t="s">
        <v>155</v>
      </c>
      <c r="H31" s="129" t="s">
        <v>126</v>
      </c>
      <c r="I31" s="125"/>
      <c r="J31" s="126" t="s">
        <v>125</v>
      </c>
      <c r="K31" s="127" t="s">
        <v>102</v>
      </c>
      <c r="L31" s="128" t="s">
        <v>155</v>
      </c>
      <c r="M31" s="129" t="s">
        <v>126</v>
      </c>
      <c r="N31" s="126" t="s">
        <v>125</v>
      </c>
      <c r="O31" s="127" t="s">
        <v>102</v>
      </c>
      <c r="P31" s="128" t="s">
        <v>155</v>
      </c>
      <c r="Q31" s="129" t="s">
        <v>126</v>
      </c>
    </row>
    <row r="32" spans="1:17" ht="16.5" thickBot="1" x14ac:dyDescent="0.3">
      <c r="A32" s="281" t="s">
        <v>116</v>
      </c>
      <c r="B32" s="282">
        <v>194557.95199999999</v>
      </c>
      <c r="C32" s="283">
        <v>826790.48699999996</v>
      </c>
      <c r="D32" s="284">
        <v>125012.14200000001</v>
      </c>
      <c r="E32" s="285" t="s">
        <v>116</v>
      </c>
      <c r="F32" s="286">
        <v>233887.274</v>
      </c>
      <c r="G32" s="287">
        <v>1004204.586</v>
      </c>
      <c r="H32" s="284">
        <v>126680.048</v>
      </c>
      <c r="I32" s="125"/>
      <c r="J32" s="281" t="s">
        <v>116</v>
      </c>
      <c r="K32" s="282">
        <v>112753.11599999999</v>
      </c>
      <c r="L32" s="283">
        <v>477934.53200000001</v>
      </c>
      <c r="M32" s="284">
        <v>79612.735000000001</v>
      </c>
      <c r="N32" s="285" t="s">
        <v>116</v>
      </c>
      <c r="O32" s="286">
        <v>139742.95600000001</v>
      </c>
      <c r="P32" s="287">
        <v>600397.58299999998</v>
      </c>
      <c r="Q32" s="284">
        <v>81785.240000000005</v>
      </c>
    </row>
    <row r="33" spans="1:19" ht="15.75" x14ac:dyDescent="0.25">
      <c r="A33" s="288" t="s">
        <v>156</v>
      </c>
      <c r="B33" s="289">
        <v>62742.737000000001</v>
      </c>
      <c r="C33" s="290">
        <v>267202.99599999998</v>
      </c>
      <c r="D33" s="289">
        <v>42233.5</v>
      </c>
      <c r="E33" s="291" t="s">
        <v>156</v>
      </c>
      <c r="F33" s="292">
        <v>37821.487000000001</v>
      </c>
      <c r="G33" s="293">
        <v>162021.829</v>
      </c>
      <c r="H33" s="294">
        <v>19444</v>
      </c>
      <c r="I33" s="125"/>
      <c r="J33" s="288" t="s">
        <v>77</v>
      </c>
      <c r="K33" s="289">
        <v>52148.222999999998</v>
      </c>
      <c r="L33" s="290">
        <v>220648.96900000001</v>
      </c>
      <c r="M33" s="289">
        <v>48875.3</v>
      </c>
      <c r="N33" s="291" t="s">
        <v>77</v>
      </c>
      <c r="O33" s="292">
        <v>49601.09</v>
      </c>
      <c r="P33" s="293">
        <v>213101.09400000001</v>
      </c>
      <c r="Q33" s="294">
        <v>37693.684000000001</v>
      </c>
    </row>
    <row r="34" spans="1:19" ht="15.75" x14ac:dyDescent="0.25">
      <c r="A34" s="295" t="s">
        <v>77</v>
      </c>
      <c r="B34" s="296">
        <v>20801.914000000001</v>
      </c>
      <c r="C34" s="297">
        <v>88569.164000000004</v>
      </c>
      <c r="D34" s="296">
        <v>12538.71</v>
      </c>
      <c r="E34" s="298" t="s">
        <v>77</v>
      </c>
      <c r="F34" s="299">
        <v>28477.875</v>
      </c>
      <c r="G34" s="300">
        <v>122351.65700000001</v>
      </c>
      <c r="H34" s="301">
        <v>19457.359</v>
      </c>
      <c r="I34" s="125"/>
      <c r="J34" s="295" t="s">
        <v>203</v>
      </c>
      <c r="K34" s="296">
        <v>11810.819</v>
      </c>
      <c r="L34" s="297">
        <v>49920.648000000001</v>
      </c>
      <c r="M34" s="296">
        <v>6039.2479999999996</v>
      </c>
      <c r="N34" s="298" t="s">
        <v>203</v>
      </c>
      <c r="O34" s="299">
        <v>18679.527999999998</v>
      </c>
      <c r="P34" s="300">
        <v>80194.929999999993</v>
      </c>
      <c r="Q34" s="301">
        <v>8307.3860000000004</v>
      </c>
    </row>
    <row r="35" spans="1:19" ht="15.75" x14ac:dyDescent="0.25">
      <c r="A35" s="295" t="s">
        <v>203</v>
      </c>
      <c r="B35" s="296">
        <v>18484.016</v>
      </c>
      <c r="C35" s="297">
        <v>78615.27</v>
      </c>
      <c r="D35" s="296">
        <v>12729.777</v>
      </c>
      <c r="E35" s="298" t="s">
        <v>248</v>
      </c>
      <c r="F35" s="299">
        <v>14763.186</v>
      </c>
      <c r="G35" s="300">
        <v>63468.008999999998</v>
      </c>
      <c r="H35" s="301">
        <v>6704.0249999999996</v>
      </c>
      <c r="I35" s="125"/>
      <c r="J35" s="295" t="s">
        <v>128</v>
      </c>
      <c r="K35" s="296">
        <v>9953.6470000000008</v>
      </c>
      <c r="L35" s="297">
        <v>42357.769</v>
      </c>
      <c r="M35" s="296">
        <v>4301.4589999999998</v>
      </c>
      <c r="N35" s="298" t="s">
        <v>130</v>
      </c>
      <c r="O35" s="299">
        <v>16284.684999999999</v>
      </c>
      <c r="P35" s="300">
        <v>70036.838000000003</v>
      </c>
      <c r="Q35" s="301">
        <v>10024.370000000001</v>
      </c>
    </row>
    <row r="36" spans="1:19" ht="15.75" x14ac:dyDescent="0.25">
      <c r="A36" s="295" t="s">
        <v>127</v>
      </c>
      <c r="B36" s="296">
        <v>10391.144</v>
      </c>
      <c r="C36" s="297">
        <v>43996.828000000001</v>
      </c>
      <c r="D36" s="296">
        <v>6021.6859999999997</v>
      </c>
      <c r="E36" s="298" t="s">
        <v>190</v>
      </c>
      <c r="F36" s="299">
        <v>12063.319</v>
      </c>
      <c r="G36" s="300">
        <v>51775.671999999999</v>
      </c>
      <c r="H36" s="301">
        <v>6081</v>
      </c>
      <c r="I36" s="125"/>
      <c r="J36" s="295" t="s">
        <v>76</v>
      </c>
      <c r="K36" s="296">
        <v>9132.3610000000008</v>
      </c>
      <c r="L36" s="297">
        <v>38647.421000000002</v>
      </c>
      <c r="M36" s="296">
        <v>3700.4670000000001</v>
      </c>
      <c r="N36" s="298" t="s">
        <v>128</v>
      </c>
      <c r="O36" s="299">
        <v>15083.77</v>
      </c>
      <c r="P36" s="300">
        <v>64792.406000000003</v>
      </c>
      <c r="Q36" s="301">
        <v>6782.3059999999996</v>
      </c>
    </row>
    <row r="37" spans="1:19" ht="15.75" x14ac:dyDescent="0.25">
      <c r="A37" s="295" t="s">
        <v>247</v>
      </c>
      <c r="B37" s="296">
        <v>9863.0030000000006</v>
      </c>
      <c r="C37" s="297">
        <v>41736.773000000001</v>
      </c>
      <c r="D37" s="296">
        <v>6986.64</v>
      </c>
      <c r="E37" s="298" t="s">
        <v>127</v>
      </c>
      <c r="F37" s="299">
        <v>11589.401</v>
      </c>
      <c r="G37" s="300">
        <v>49781.962</v>
      </c>
      <c r="H37" s="301">
        <v>5926.0110000000004</v>
      </c>
      <c r="I37" s="125"/>
      <c r="J37" s="295" t="s">
        <v>133</v>
      </c>
      <c r="K37" s="296">
        <v>6324.3670000000002</v>
      </c>
      <c r="L37" s="297">
        <v>26995.419000000002</v>
      </c>
      <c r="M37" s="296">
        <v>3340.4270000000001</v>
      </c>
      <c r="N37" s="298" t="s">
        <v>76</v>
      </c>
      <c r="O37" s="299">
        <v>14037.615</v>
      </c>
      <c r="P37" s="300">
        <v>60336.593000000001</v>
      </c>
      <c r="Q37" s="301">
        <v>5459.7550000000001</v>
      </c>
    </row>
    <row r="38" spans="1:19" ht="15.75" x14ac:dyDescent="0.25">
      <c r="A38" s="295" t="s">
        <v>136</v>
      </c>
      <c r="B38" s="296">
        <v>8500.7919999999995</v>
      </c>
      <c r="C38" s="297">
        <v>36094.294000000002</v>
      </c>
      <c r="D38" s="296">
        <v>5653.4480000000003</v>
      </c>
      <c r="E38" s="298" t="s">
        <v>203</v>
      </c>
      <c r="F38" s="299">
        <v>10867.217000000001</v>
      </c>
      <c r="G38" s="300">
        <v>46674.953999999998</v>
      </c>
      <c r="H38" s="301">
        <v>5265.2</v>
      </c>
      <c r="I38" s="125"/>
      <c r="J38" s="295" t="s">
        <v>127</v>
      </c>
      <c r="K38" s="296">
        <v>5435.0730000000003</v>
      </c>
      <c r="L38" s="297">
        <v>23151.295999999998</v>
      </c>
      <c r="M38" s="296">
        <v>2404.7629999999999</v>
      </c>
      <c r="N38" s="298" t="s">
        <v>127</v>
      </c>
      <c r="O38" s="299">
        <v>6647.12</v>
      </c>
      <c r="P38" s="300">
        <v>28522.58</v>
      </c>
      <c r="Q38" s="301">
        <v>2631.0770000000002</v>
      </c>
    </row>
    <row r="39" spans="1:19" ht="15.75" x14ac:dyDescent="0.25">
      <c r="A39" s="295" t="s">
        <v>170</v>
      </c>
      <c r="B39" s="296">
        <v>6605.6959999999999</v>
      </c>
      <c r="C39" s="297">
        <v>28024.221000000001</v>
      </c>
      <c r="D39" s="296">
        <v>4140.0339999999997</v>
      </c>
      <c r="E39" s="298" t="s">
        <v>245</v>
      </c>
      <c r="F39" s="299">
        <v>10157.951999999999</v>
      </c>
      <c r="G39" s="300">
        <v>43599.737999999998</v>
      </c>
      <c r="H39" s="301">
        <v>6208.4250000000002</v>
      </c>
      <c r="I39" s="125"/>
      <c r="J39" s="295" t="s">
        <v>130</v>
      </c>
      <c r="K39" s="296">
        <v>4425.9870000000001</v>
      </c>
      <c r="L39" s="297">
        <v>18850.923999999999</v>
      </c>
      <c r="M39" s="296">
        <v>3579.24</v>
      </c>
      <c r="N39" s="298" t="s">
        <v>133</v>
      </c>
      <c r="O39" s="299">
        <v>6051.8410000000003</v>
      </c>
      <c r="P39" s="300">
        <v>26043.239000000001</v>
      </c>
      <c r="Q39" s="301">
        <v>2824.4360000000001</v>
      </c>
    </row>
    <row r="40" spans="1:19" ht="15.75" x14ac:dyDescent="0.25">
      <c r="A40" s="295" t="s">
        <v>190</v>
      </c>
      <c r="B40" s="296">
        <v>5497.34</v>
      </c>
      <c r="C40" s="297">
        <v>23449.853999999999</v>
      </c>
      <c r="D40" s="296">
        <v>3318</v>
      </c>
      <c r="E40" s="298" t="s">
        <v>170</v>
      </c>
      <c r="F40" s="299">
        <v>9115.1460000000006</v>
      </c>
      <c r="G40" s="300">
        <v>39137.881000000001</v>
      </c>
      <c r="H40" s="301">
        <v>4684.9769999999999</v>
      </c>
      <c r="I40" s="125"/>
      <c r="J40" s="295" t="s">
        <v>138</v>
      </c>
      <c r="K40" s="296">
        <v>3239.0610000000001</v>
      </c>
      <c r="L40" s="297">
        <v>13752.08</v>
      </c>
      <c r="M40" s="296">
        <v>1847.0909999999999</v>
      </c>
      <c r="N40" s="298" t="s">
        <v>138</v>
      </c>
      <c r="O40" s="299">
        <v>2749.9659999999999</v>
      </c>
      <c r="P40" s="300">
        <v>11810.627</v>
      </c>
      <c r="Q40" s="301">
        <v>2658.6419999999998</v>
      </c>
    </row>
    <row r="41" spans="1:19" ht="15.75" x14ac:dyDescent="0.25">
      <c r="A41" s="295" t="s">
        <v>140</v>
      </c>
      <c r="B41" s="296">
        <v>4554.4840000000004</v>
      </c>
      <c r="C41" s="297">
        <v>19322.447</v>
      </c>
      <c r="D41" s="296">
        <v>2868.8989999999999</v>
      </c>
      <c r="E41" s="298" t="s">
        <v>136</v>
      </c>
      <c r="F41" s="299">
        <v>8570.5580000000009</v>
      </c>
      <c r="G41" s="300">
        <v>36830.637999999999</v>
      </c>
      <c r="H41" s="301">
        <v>4442.4629999999997</v>
      </c>
      <c r="I41" s="125"/>
      <c r="J41" s="295" t="s">
        <v>131</v>
      </c>
      <c r="K41" s="296">
        <v>2344.3389999999999</v>
      </c>
      <c r="L41" s="297">
        <v>9939.0319999999992</v>
      </c>
      <c r="M41" s="296">
        <v>1156.0619999999999</v>
      </c>
      <c r="N41" s="298" t="s">
        <v>209</v>
      </c>
      <c r="O41" s="299">
        <v>1691.365</v>
      </c>
      <c r="P41" s="300">
        <v>7264.6030000000001</v>
      </c>
      <c r="Q41" s="301">
        <v>884.14</v>
      </c>
    </row>
    <row r="42" spans="1:19" ht="15.75" x14ac:dyDescent="0.25">
      <c r="A42" s="295" t="s">
        <v>214</v>
      </c>
      <c r="B42" s="296">
        <v>3355.596</v>
      </c>
      <c r="C42" s="297">
        <v>14062.56</v>
      </c>
      <c r="D42" s="296">
        <v>2073.4090000000001</v>
      </c>
      <c r="E42" s="298" t="s">
        <v>247</v>
      </c>
      <c r="F42" s="299">
        <v>8422.1820000000007</v>
      </c>
      <c r="G42" s="300">
        <v>36234.955000000002</v>
      </c>
      <c r="H42" s="301">
        <v>4289.2330000000002</v>
      </c>
      <c r="I42" s="125"/>
      <c r="J42" s="295" t="s">
        <v>137</v>
      </c>
      <c r="K42" s="296">
        <v>1747.135</v>
      </c>
      <c r="L42" s="297">
        <v>7401.2709999999997</v>
      </c>
      <c r="M42" s="296">
        <v>695.06500000000005</v>
      </c>
      <c r="N42" s="298" t="s">
        <v>132</v>
      </c>
      <c r="O42" s="299">
        <v>1688.424</v>
      </c>
      <c r="P42" s="300">
        <v>7242.2460000000001</v>
      </c>
      <c r="Q42" s="301">
        <v>783.71400000000006</v>
      </c>
    </row>
    <row r="43" spans="1:19" ht="15.75" x14ac:dyDescent="0.25">
      <c r="A43" s="295" t="s">
        <v>138</v>
      </c>
      <c r="B43" s="296">
        <v>3056.4740000000002</v>
      </c>
      <c r="C43" s="297">
        <v>12991.795</v>
      </c>
      <c r="D43" s="296">
        <v>2181.1849999999999</v>
      </c>
      <c r="E43" s="298" t="s">
        <v>254</v>
      </c>
      <c r="F43" s="299">
        <v>6138.6</v>
      </c>
      <c r="G43" s="300">
        <v>26344.793000000001</v>
      </c>
      <c r="H43" s="301">
        <v>2153.3000000000002</v>
      </c>
      <c r="I43" s="125"/>
      <c r="J43" s="295" t="s">
        <v>132</v>
      </c>
      <c r="K43" s="296">
        <v>1678.0340000000001</v>
      </c>
      <c r="L43" s="297">
        <v>7130.1040000000003</v>
      </c>
      <c r="M43" s="296">
        <v>825.02</v>
      </c>
      <c r="N43" s="298" t="s">
        <v>150</v>
      </c>
      <c r="O43" s="299">
        <v>1481.6389999999999</v>
      </c>
      <c r="P43" s="300">
        <v>6359.2510000000002</v>
      </c>
      <c r="Q43" s="301">
        <v>814.06899999999996</v>
      </c>
    </row>
    <row r="44" spans="1:19" ht="15.75" x14ac:dyDescent="0.25">
      <c r="A44" s="295" t="s">
        <v>222</v>
      </c>
      <c r="B44" s="296">
        <v>2487.375</v>
      </c>
      <c r="C44" s="297">
        <v>10640.407999999999</v>
      </c>
      <c r="D44" s="296">
        <v>1676</v>
      </c>
      <c r="E44" s="298" t="s">
        <v>223</v>
      </c>
      <c r="F44" s="299">
        <v>5473.0410000000002</v>
      </c>
      <c r="G44" s="300">
        <v>23506.440999999999</v>
      </c>
      <c r="H44" s="301">
        <v>2830</v>
      </c>
      <c r="I44" s="125"/>
      <c r="J44" s="295" t="s">
        <v>150</v>
      </c>
      <c r="K44" s="296">
        <v>1045.5530000000001</v>
      </c>
      <c r="L44" s="297">
        <v>4434.42</v>
      </c>
      <c r="M44" s="296">
        <v>854.33500000000004</v>
      </c>
      <c r="N44" s="298" t="s">
        <v>131</v>
      </c>
      <c r="O44" s="299">
        <v>1271.4110000000001</v>
      </c>
      <c r="P44" s="300">
        <v>5454.2259999999997</v>
      </c>
      <c r="Q44" s="301">
        <v>563.67100000000005</v>
      </c>
    </row>
    <row r="45" spans="1:19" ht="15.75" x14ac:dyDescent="0.25">
      <c r="A45" s="295" t="s">
        <v>196</v>
      </c>
      <c r="B45" s="296">
        <v>2321.3359999999998</v>
      </c>
      <c r="C45" s="297">
        <v>9873.2849999999999</v>
      </c>
      <c r="D45" s="296">
        <v>1152.5989999999999</v>
      </c>
      <c r="E45" s="298" t="s">
        <v>246</v>
      </c>
      <c r="F45" s="299">
        <v>5345.22</v>
      </c>
      <c r="G45" s="300">
        <v>22946.708999999999</v>
      </c>
      <c r="H45" s="301">
        <v>2899.875</v>
      </c>
      <c r="I45" s="125"/>
      <c r="J45" s="295" t="s">
        <v>148</v>
      </c>
      <c r="K45" s="296">
        <v>820.79399999999998</v>
      </c>
      <c r="L45" s="297">
        <v>3462.1680000000001</v>
      </c>
      <c r="M45" s="296">
        <v>776.09900000000005</v>
      </c>
      <c r="N45" s="298" t="s">
        <v>137</v>
      </c>
      <c r="O45" s="299">
        <v>1166.4639999999999</v>
      </c>
      <c r="P45" s="300">
        <v>5036.2129999999997</v>
      </c>
      <c r="Q45" s="301">
        <v>431.71199999999999</v>
      </c>
      <c r="S45" s="437"/>
    </row>
    <row r="46" spans="1:19" ht="15.75" x14ac:dyDescent="0.25">
      <c r="A46" s="295" t="s">
        <v>130</v>
      </c>
      <c r="B46" s="296">
        <v>2145.11</v>
      </c>
      <c r="C46" s="297">
        <v>9117.6470000000008</v>
      </c>
      <c r="D46" s="296">
        <v>1584.9179999999999</v>
      </c>
      <c r="E46" s="298" t="s">
        <v>140</v>
      </c>
      <c r="F46" s="299">
        <v>5127.2430000000004</v>
      </c>
      <c r="G46" s="300">
        <v>22051.523000000001</v>
      </c>
      <c r="H46" s="301">
        <v>2586.6819999999998</v>
      </c>
      <c r="I46" s="125"/>
      <c r="J46" s="295" t="s">
        <v>139</v>
      </c>
      <c r="K46" s="296">
        <v>804.29899999999998</v>
      </c>
      <c r="L46" s="297">
        <v>3415.7040000000002</v>
      </c>
      <c r="M46" s="296">
        <v>483.8</v>
      </c>
      <c r="N46" s="298" t="s">
        <v>139</v>
      </c>
      <c r="O46" s="299">
        <v>1101.45</v>
      </c>
      <c r="P46" s="300">
        <v>4719.3649999999998</v>
      </c>
      <c r="Q46" s="301">
        <v>616.95000000000005</v>
      </c>
    </row>
    <row r="47" spans="1:19" ht="15.75" x14ac:dyDescent="0.25">
      <c r="A47" s="295" t="s">
        <v>223</v>
      </c>
      <c r="B47" s="296">
        <v>2034.0540000000001</v>
      </c>
      <c r="C47" s="297">
        <v>8713.8140000000003</v>
      </c>
      <c r="D47" s="296">
        <v>1474</v>
      </c>
      <c r="E47" s="298" t="s">
        <v>252</v>
      </c>
      <c r="F47" s="299">
        <v>5046.9979999999996</v>
      </c>
      <c r="G47" s="300">
        <v>21583.621999999999</v>
      </c>
      <c r="H47" s="301">
        <v>2707</v>
      </c>
      <c r="I47" s="125"/>
      <c r="J47" s="295" t="s">
        <v>209</v>
      </c>
      <c r="K47" s="296">
        <v>637.01</v>
      </c>
      <c r="L47" s="297">
        <v>2740.0189999999998</v>
      </c>
      <c r="M47" s="296">
        <v>260.01299999999998</v>
      </c>
      <c r="N47" s="298" t="s">
        <v>146</v>
      </c>
      <c r="O47" s="299">
        <v>818.79499999999996</v>
      </c>
      <c r="P47" s="300">
        <v>3513.6860000000001</v>
      </c>
      <c r="Q47" s="301">
        <v>360.37900000000002</v>
      </c>
    </row>
    <row r="48" spans="1:19" ht="16.5" thickBot="1" x14ac:dyDescent="0.3">
      <c r="A48" s="302" t="s">
        <v>135</v>
      </c>
      <c r="B48" s="303">
        <v>1828.5740000000001</v>
      </c>
      <c r="C48" s="304">
        <v>7746.59</v>
      </c>
      <c r="D48" s="303">
        <v>958.03499999999997</v>
      </c>
      <c r="E48" s="305" t="s">
        <v>134</v>
      </c>
      <c r="F48" s="306">
        <v>4992.4350000000004</v>
      </c>
      <c r="G48" s="307">
        <v>21468.833999999999</v>
      </c>
      <c r="H48" s="308">
        <v>2379.866</v>
      </c>
      <c r="I48" s="125"/>
      <c r="J48" s="302" t="s">
        <v>136</v>
      </c>
      <c r="K48" s="303">
        <v>566.64800000000002</v>
      </c>
      <c r="L48" s="304">
        <v>2382.9760000000001</v>
      </c>
      <c r="M48" s="303">
        <v>188.4</v>
      </c>
      <c r="N48" s="305" t="s">
        <v>148</v>
      </c>
      <c r="O48" s="306">
        <v>674.63800000000003</v>
      </c>
      <c r="P48" s="307">
        <v>2913.596</v>
      </c>
      <c r="Q48" s="308">
        <v>640.27599999999995</v>
      </c>
    </row>
    <row r="49" spans="1:17" ht="15.75" x14ac:dyDescent="0.25">
      <c r="A49" s="433"/>
      <c r="B49" s="434"/>
      <c r="C49" s="439"/>
      <c r="D49" s="439"/>
      <c r="E49" s="440"/>
      <c r="F49" s="441"/>
      <c r="G49" s="441"/>
      <c r="H49" s="435"/>
      <c r="I49" s="125"/>
      <c r="J49" s="433"/>
      <c r="K49" s="439"/>
      <c r="L49" s="439"/>
      <c r="M49" s="439"/>
      <c r="N49" s="440"/>
      <c r="O49" s="441"/>
      <c r="P49" s="441"/>
      <c r="Q49" s="435"/>
    </row>
    <row r="50" spans="1:17" ht="15.75" x14ac:dyDescent="0.25">
      <c r="A50" s="433"/>
      <c r="B50" s="434"/>
      <c r="C50" s="439"/>
      <c r="D50" s="439"/>
      <c r="E50" s="440"/>
      <c r="F50" s="441"/>
      <c r="G50" s="441"/>
      <c r="H50" s="435"/>
      <c r="I50" s="125"/>
      <c r="J50" s="433"/>
      <c r="K50" s="439"/>
      <c r="L50" s="439"/>
      <c r="M50" s="439"/>
      <c r="N50" s="440"/>
      <c r="O50" s="441"/>
      <c r="P50" s="441"/>
      <c r="Q50" s="435"/>
    </row>
    <row r="51" spans="1:17" ht="15.75" x14ac:dyDescent="0.25">
      <c r="A51" s="433"/>
      <c r="B51" s="434"/>
      <c r="C51" s="439"/>
      <c r="D51" s="439"/>
      <c r="E51" s="440"/>
      <c r="F51" s="441"/>
      <c r="G51" s="441"/>
      <c r="H51" s="435"/>
      <c r="I51" s="125"/>
      <c r="J51" s="433"/>
      <c r="K51" s="439"/>
      <c r="L51" s="439"/>
      <c r="M51" s="439"/>
      <c r="N51" s="440"/>
      <c r="O51" s="441"/>
      <c r="P51" s="441"/>
      <c r="Q51" s="435"/>
    </row>
    <row r="52" spans="1:17" ht="15.75" x14ac:dyDescent="0.25">
      <c r="A52" s="438" t="s">
        <v>236</v>
      </c>
      <c r="B52" s="443"/>
      <c r="C52" s="443"/>
      <c r="D52" s="443"/>
      <c r="E52" s="438"/>
      <c r="F52" s="444"/>
      <c r="G52" s="444"/>
      <c r="H52" s="435"/>
      <c r="I52" s="125"/>
      <c r="J52" s="438" t="s">
        <v>237</v>
      </c>
      <c r="K52" s="443"/>
      <c r="L52" s="443"/>
      <c r="M52" s="443"/>
      <c r="N52" s="438"/>
      <c r="O52" s="444"/>
      <c r="P52" s="444"/>
      <c r="Q52" s="435"/>
    </row>
    <row r="53" spans="1:17" ht="16.5" thickBot="1" x14ac:dyDescent="0.3">
      <c r="A53" s="433" t="s">
        <v>224</v>
      </c>
      <c r="B53" s="434"/>
      <c r="C53" s="439"/>
      <c r="D53" s="439"/>
      <c r="E53" s="440"/>
      <c r="F53" s="441"/>
      <c r="G53" s="441"/>
      <c r="H53" s="435"/>
      <c r="I53" s="125"/>
      <c r="J53" s="433" t="s">
        <v>224</v>
      </c>
      <c r="K53" s="439"/>
      <c r="L53" s="439"/>
      <c r="M53" s="439"/>
      <c r="N53" s="440"/>
      <c r="O53" s="441"/>
      <c r="P53" s="441"/>
      <c r="Q53" s="435"/>
    </row>
    <row r="54" spans="1:17" ht="21" thickBot="1" x14ac:dyDescent="0.35">
      <c r="A54" s="122" t="s">
        <v>123</v>
      </c>
      <c r="B54" s="123"/>
      <c r="C54" s="123"/>
      <c r="D54" s="123"/>
      <c r="E54" s="123"/>
      <c r="F54" s="123"/>
      <c r="G54" s="123"/>
      <c r="H54" s="124"/>
      <c r="I54" s="125"/>
      <c r="J54" s="122" t="s">
        <v>124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296</v>
      </c>
      <c r="B55" s="310"/>
      <c r="C55" s="311"/>
      <c r="D55" s="312"/>
      <c r="E55" s="309" t="s">
        <v>297</v>
      </c>
      <c r="F55" s="310"/>
      <c r="G55" s="311"/>
      <c r="H55" s="312"/>
      <c r="I55" s="125"/>
      <c r="J55" s="309" t="s">
        <v>296</v>
      </c>
      <c r="K55" s="310"/>
      <c r="L55" s="311"/>
      <c r="M55" s="312"/>
      <c r="N55" s="309" t="s">
        <v>297</v>
      </c>
      <c r="O55" s="310"/>
      <c r="P55" s="311"/>
      <c r="Q55" s="312"/>
    </row>
    <row r="56" spans="1:17" ht="29.25" thickBot="1" x14ac:dyDescent="0.25">
      <c r="A56" s="126" t="s">
        <v>125</v>
      </c>
      <c r="B56" s="127" t="s">
        <v>102</v>
      </c>
      <c r="C56" s="128" t="s">
        <v>155</v>
      </c>
      <c r="D56" s="129" t="s">
        <v>126</v>
      </c>
      <c r="E56" s="126" t="s">
        <v>125</v>
      </c>
      <c r="F56" s="127" t="s">
        <v>102</v>
      </c>
      <c r="G56" s="128" t="s">
        <v>155</v>
      </c>
      <c r="H56" s="129" t="s">
        <v>126</v>
      </c>
      <c r="I56" s="125"/>
      <c r="J56" s="126" t="s">
        <v>125</v>
      </c>
      <c r="K56" s="127" t="s">
        <v>102</v>
      </c>
      <c r="L56" s="128" t="s">
        <v>155</v>
      </c>
      <c r="M56" s="129" t="s">
        <v>126</v>
      </c>
      <c r="N56" s="126" t="s">
        <v>125</v>
      </c>
      <c r="O56" s="127" t="s">
        <v>102</v>
      </c>
      <c r="P56" s="128" t="s">
        <v>155</v>
      </c>
      <c r="Q56" s="129" t="s">
        <v>126</v>
      </c>
    </row>
    <row r="57" spans="1:17" ht="16.5" thickBot="1" x14ac:dyDescent="0.3">
      <c r="A57" s="281" t="s">
        <v>116</v>
      </c>
      <c r="B57" s="282">
        <v>98082.45</v>
      </c>
      <c r="C57" s="283">
        <v>415830.30300000001</v>
      </c>
      <c r="D57" s="284">
        <v>80567.282000000007</v>
      </c>
      <c r="E57" s="285" t="s">
        <v>116</v>
      </c>
      <c r="F57" s="286">
        <v>102725.617</v>
      </c>
      <c r="G57" s="287">
        <v>441140.59600000002</v>
      </c>
      <c r="H57" s="284">
        <v>87365.929000000004</v>
      </c>
      <c r="I57" s="125"/>
      <c r="J57" s="281" t="s">
        <v>116</v>
      </c>
      <c r="K57" s="282">
        <v>62444.357000000004</v>
      </c>
      <c r="L57" s="283">
        <v>264452.29800000001</v>
      </c>
      <c r="M57" s="284">
        <v>56458.504000000001</v>
      </c>
      <c r="N57" s="285" t="s">
        <v>116</v>
      </c>
      <c r="O57" s="286">
        <v>59703.133000000002</v>
      </c>
      <c r="P57" s="287">
        <v>256404.51199999999</v>
      </c>
      <c r="Q57" s="284">
        <v>51115.495999999999</v>
      </c>
    </row>
    <row r="58" spans="1:17" ht="15.75" x14ac:dyDescent="0.25">
      <c r="A58" s="288" t="s">
        <v>138</v>
      </c>
      <c r="B58" s="289">
        <v>14074.947</v>
      </c>
      <c r="C58" s="290">
        <v>59620.292999999998</v>
      </c>
      <c r="D58" s="289">
        <v>12481.432000000001</v>
      </c>
      <c r="E58" s="291" t="s">
        <v>138</v>
      </c>
      <c r="F58" s="292">
        <v>13739.492</v>
      </c>
      <c r="G58" s="293">
        <v>59004.082999999999</v>
      </c>
      <c r="H58" s="294">
        <v>12747.146000000001</v>
      </c>
      <c r="I58" s="125"/>
      <c r="J58" s="288" t="s">
        <v>77</v>
      </c>
      <c r="K58" s="289">
        <v>30954.739000000001</v>
      </c>
      <c r="L58" s="290">
        <v>131141.70300000001</v>
      </c>
      <c r="M58" s="289">
        <v>29738.16</v>
      </c>
      <c r="N58" s="291" t="s">
        <v>77</v>
      </c>
      <c r="O58" s="292">
        <v>25853.278999999999</v>
      </c>
      <c r="P58" s="293">
        <v>111023.99800000001</v>
      </c>
      <c r="Q58" s="294">
        <v>22182.79</v>
      </c>
    </row>
    <row r="59" spans="1:17" ht="15.75" x14ac:dyDescent="0.25">
      <c r="A59" s="295" t="s">
        <v>129</v>
      </c>
      <c r="B59" s="296">
        <v>9476.3250000000007</v>
      </c>
      <c r="C59" s="297">
        <v>40287.144999999997</v>
      </c>
      <c r="D59" s="296">
        <v>7249.9639999999999</v>
      </c>
      <c r="E59" s="298" t="s">
        <v>130</v>
      </c>
      <c r="F59" s="299">
        <v>10638.856</v>
      </c>
      <c r="G59" s="300">
        <v>45687.44</v>
      </c>
      <c r="H59" s="301">
        <v>8404.6020000000008</v>
      </c>
      <c r="I59" s="125"/>
      <c r="J59" s="295" t="s">
        <v>133</v>
      </c>
      <c r="K59" s="296">
        <v>11110.759</v>
      </c>
      <c r="L59" s="297">
        <v>47009.667999999998</v>
      </c>
      <c r="M59" s="296">
        <v>11759.406999999999</v>
      </c>
      <c r="N59" s="298" t="s">
        <v>133</v>
      </c>
      <c r="O59" s="299">
        <v>10800.22</v>
      </c>
      <c r="P59" s="300">
        <v>46387.131000000001</v>
      </c>
      <c r="Q59" s="301">
        <v>11527.741</v>
      </c>
    </row>
    <row r="60" spans="1:17" ht="15.75" x14ac:dyDescent="0.25">
      <c r="A60" s="295" t="s">
        <v>130</v>
      </c>
      <c r="B60" s="296">
        <v>8495.8870000000006</v>
      </c>
      <c r="C60" s="297">
        <v>36059.760999999999</v>
      </c>
      <c r="D60" s="296">
        <v>7066.4920000000002</v>
      </c>
      <c r="E60" s="298" t="s">
        <v>135</v>
      </c>
      <c r="F60" s="299">
        <v>9224.5159999999996</v>
      </c>
      <c r="G60" s="300">
        <v>39604.938000000002</v>
      </c>
      <c r="H60" s="301">
        <v>9504.1730000000007</v>
      </c>
      <c r="I60" s="125"/>
      <c r="J60" s="295" t="s">
        <v>131</v>
      </c>
      <c r="K60" s="296">
        <v>9797.9330000000009</v>
      </c>
      <c r="L60" s="297">
        <v>41458.803999999996</v>
      </c>
      <c r="M60" s="296">
        <v>6665.3280000000004</v>
      </c>
      <c r="N60" s="298" t="s">
        <v>131</v>
      </c>
      <c r="O60" s="299">
        <v>10592.463</v>
      </c>
      <c r="P60" s="300">
        <v>45489.896999999997</v>
      </c>
      <c r="Q60" s="301">
        <v>7658.1790000000001</v>
      </c>
    </row>
    <row r="61" spans="1:17" ht="15.75" x14ac:dyDescent="0.25">
      <c r="A61" s="295" t="s">
        <v>131</v>
      </c>
      <c r="B61" s="296">
        <v>8421.7049999999999</v>
      </c>
      <c r="C61" s="297">
        <v>35674.805</v>
      </c>
      <c r="D61" s="296">
        <v>8054.6819999999998</v>
      </c>
      <c r="E61" s="298" t="s">
        <v>129</v>
      </c>
      <c r="F61" s="299">
        <v>8307.2630000000008</v>
      </c>
      <c r="G61" s="300">
        <v>35671.150999999998</v>
      </c>
      <c r="H61" s="301">
        <v>6477.1549999999997</v>
      </c>
      <c r="I61" s="125"/>
      <c r="J61" s="295" t="s">
        <v>132</v>
      </c>
      <c r="K61" s="296">
        <v>5952.6819999999998</v>
      </c>
      <c r="L61" s="297">
        <v>25203.888999999999</v>
      </c>
      <c r="M61" s="296">
        <v>5397.826</v>
      </c>
      <c r="N61" s="298" t="s">
        <v>132</v>
      </c>
      <c r="O61" s="299">
        <v>5384.7879999999996</v>
      </c>
      <c r="P61" s="300">
        <v>23143.707999999999</v>
      </c>
      <c r="Q61" s="301">
        <v>4804.43</v>
      </c>
    </row>
    <row r="62" spans="1:17" ht="15.75" x14ac:dyDescent="0.25">
      <c r="A62" s="295" t="s">
        <v>135</v>
      </c>
      <c r="B62" s="296">
        <v>7819.5320000000002</v>
      </c>
      <c r="C62" s="297">
        <v>33144.048000000003</v>
      </c>
      <c r="D62" s="296">
        <v>7814.9570000000003</v>
      </c>
      <c r="E62" s="298" t="s">
        <v>131</v>
      </c>
      <c r="F62" s="299">
        <v>7613.0249999999996</v>
      </c>
      <c r="G62" s="300">
        <v>32703.485000000001</v>
      </c>
      <c r="H62" s="301">
        <v>7353.3140000000003</v>
      </c>
      <c r="I62" s="125"/>
      <c r="J62" s="295" t="s">
        <v>76</v>
      </c>
      <c r="K62" s="296">
        <v>2519.7930000000001</v>
      </c>
      <c r="L62" s="297">
        <v>10677.915000000001</v>
      </c>
      <c r="M62" s="296">
        <v>1456.848</v>
      </c>
      <c r="N62" s="298" t="s">
        <v>76</v>
      </c>
      <c r="O62" s="299">
        <v>2588.2139999999999</v>
      </c>
      <c r="P62" s="300">
        <v>11117.514999999999</v>
      </c>
      <c r="Q62" s="301">
        <v>1448.316</v>
      </c>
    </row>
    <row r="63" spans="1:17" ht="15.75" x14ac:dyDescent="0.25">
      <c r="A63" s="295" t="s">
        <v>77</v>
      </c>
      <c r="B63" s="296">
        <v>6496.0110000000004</v>
      </c>
      <c r="C63" s="297">
        <v>27544.073</v>
      </c>
      <c r="D63" s="296">
        <v>5944.2529999999997</v>
      </c>
      <c r="E63" s="298" t="s">
        <v>77</v>
      </c>
      <c r="F63" s="299">
        <v>6940.9279999999999</v>
      </c>
      <c r="G63" s="300">
        <v>29797.901999999998</v>
      </c>
      <c r="H63" s="301">
        <v>7194.3829999999998</v>
      </c>
      <c r="I63" s="125"/>
      <c r="J63" s="295" t="s">
        <v>130</v>
      </c>
      <c r="K63" s="296">
        <v>580.452</v>
      </c>
      <c r="L63" s="297">
        <v>2485.0340000000001</v>
      </c>
      <c r="M63" s="296">
        <v>411.173</v>
      </c>
      <c r="N63" s="298" t="s">
        <v>130</v>
      </c>
      <c r="O63" s="299">
        <v>1561.8689999999999</v>
      </c>
      <c r="P63" s="300">
        <v>6686.549</v>
      </c>
      <c r="Q63" s="301">
        <v>917.60199999999998</v>
      </c>
    </row>
    <row r="64" spans="1:17" ht="15.75" x14ac:dyDescent="0.25">
      <c r="A64" s="295" t="s">
        <v>140</v>
      </c>
      <c r="B64" s="296">
        <v>6014.4380000000001</v>
      </c>
      <c r="C64" s="297">
        <v>25486.628000000001</v>
      </c>
      <c r="D64" s="296">
        <v>6163.6589999999997</v>
      </c>
      <c r="E64" s="298" t="s">
        <v>140</v>
      </c>
      <c r="F64" s="299">
        <v>6734.1490000000003</v>
      </c>
      <c r="G64" s="300">
        <v>28921.798999999999</v>
      </c>
      <c r="H64" s="301">
        <v>7143.2370000000001</v>
      </c>
      <c r="I64" s="125"/>
      <c r="J64" s="295" t="s">
        <v>129</v>
      </c>
      <c r="K64" s="296">
        <v>559.33299999999997</v>
      </c>
      <c r="L64" s="297">
        <v>2360.0770000000002</v>
      </c>
      <c r="M64" s="296">
        <v>394.70299999999997</v>
      </c>
      <c r="N64" s="298" t="s">
        <v>209</v>
      </c>
      <c r="O64" s="299">
        <v>620.36800000000005</v>
      </c>
      <c r="P64" s="300">
        <v>2663.0880000000002</v>
      </c>
      <c r="Q64" s="301">
        <v>721.28300000000002</v>
      </c>
    </row>
    <row r="65" spans="1:17" ht="15.75" x14ac:dyDescent="0.25">
      <c r="A65" s="295" t="s">
        <v>150</v>
      </c>
      <c r="B65" s="296">
        <v>4272.7240000000002</v>
      </c>
      <c r="C65" s="297">
        <v>18109.698</v>
      </c>
      <c r="D65" s="296">
        <v>2426.65</v>
      </c>
      <c r="E65" s="298" t="s">
        <v>150</v>
      </c>
      <c r="F65" s="299">
        <v>4438.6980000000003</v>
      </c>
      <c r="G65" s="300">
        <v>19068.911</v>
      </c>
      <c r="H65" s="301">
        <v>2456.46</v>
      </c>
      <c r="I65" s="125"/>
      <c r="J65" s="295" t="s">
        <v>203</v>
      </c>
      <c r="K65" s="296">
        <v>155.64400000000001</v>
      </c>
      <c r="L65" s="297">
        <v>657.23599999999999</v>
      </c>
      <c r="M65" s="296">
        <v>55.481000000000002</v>
      </c>
      <c r="N65" s="298" t="s">
        <v>129</v>
      </c>
      <c r="O65" s="299">
        <v>558.29499999999996</v>
      </c>
      <c r="P65" s="300">
        <v>2401.547</v>
      </c>
      <c r="Q65" s="301">
        <v>301.43200000000002</v>
      </c>
    </row>
    <row r="66" spans="1:17" ht="15.75" x14ac:dyDescent="0.25">
      <c r="A66" s="295" t="s">
        <v>148</v>
      </c>
      <c r="B66" s="296">
        <v>4217.3620000000001</v>
      </c>
      <c r="C66" s="297">
        <v>17854.636999999999</v>
      </c>
      <c r="D66" s="296">
        <v>2819.9380000000001</v>
      </c>
      <c r="E66" s="298" t="s">
        <v>139</v>
      </c>
      <c r="F66" s="299">
        <v>3608.1509999999998</v>
      </c>
      <c r="G66" s="300">
        <v>15495.575000000001</v>
      </c>
      <c r="H66" s="301">
        <v>2882.922</v>
      </c>
      <c r="I66" s="125"/>
      <c r="J66" s="295" t="s">
        <v>209</v>
      </c>
      <c r="K66" s="296">
        <v>148.99700000000001</v>
      </c>
      <c r="L66" s="297">
        <v>640.19000000000005</v>
      </c>
      <c r="M66" s="296">
        <v>158.083</v>
      </c>
      <c r="N66" s="298" t="s">
        <v>140</v>
      </c>
      <c r="O66" s="299">
        <v>455.29399999999998</v>
      </c>
      <c r="P66" s="300">
        <v>1955.4110000000001</v>
      </c>
      <c r="Q66" s="301">
        <v>564.18499999999995</v>
      </c>
    </row>
    <row r="67" spans="1:17" ht="15.75" x14ac:dyDescent="0.25">
      <c r="A67" s="295" t="s">
        <v>139</v>
      </c>
      <c r="B67" s="296">
        <v>4028.9850000000001</v>
      </c>
      <c r="C67" s="297">
        <v>17078.952000000001</v>
      </c>
      <c r="D67" s="296">
        <v>2950.4470000000001</v>
      </c>
      <c r="E67" s="298" t="s">
        <v>203</v>
      </c>
      <c r="F67" s="299">
        <v>3590.7950000000001</v>
      </c>
      <c r="G67" s="300">
        <v>15424.298000000001</v>
      </c>
      <c r="H67" s="301">
        <v>2370.8890000000001</v>
      </c>
      <c r="I67" s="125"/>
      <c r="J67" s="295" t="s">
        <v>150</v>
      </c>
      <c r="K67" s="296">
        <v>146.13399999999999</v>
      </c>
      <c r="L67" s="297">
        <v>620.29200000000003</v>
      </c>
      <c r="M67" s="296">
        <v>111.083</v>
      </c>
      <c r="N67" s="298" t="s">
        <v>127</v>
      </c>
      <c r="O67" s="299">
        <v>386.14600000000002</v>
      </c>
      <c r="P67" s="300">
        <v>1658.875</v>
      </c>
      <c r="Q67" s="301">
        <v>560.69600000000003</v>
      </c>
    </row>
    <row r="68" spans="1:17" ht="15.75" x14ac:dyDescent="0.25">
      <c r="A68" s="295" t="s">
        <v>203</v>
      </c>
      <c r="B68" s="296">
        <v>3828.0450000000001</v>
      </c>
      <c r="C68" s="297">
        <v>16239.223</v>
      </c>
      <c r="D68" s="296">
        <v>2475.7310000000002</v>
      </c>
      <c r="E68" s="298" t="s">
        <v>188</v>
      </c>
      <c r="F68" s="299">
        <v>3538.2220000000002</v>
      </c>
      <c r="G68" s="300">
        <v>15200.415000000001</v>
      </c>
      <c r="H68" s="301">
        <v>1684.473</v>
      </c>
      <c r="I68" s="125"/>
      <c r="J68" s="295" t="s">
        <v>127</v>
      </c>
      <c r="K68" s="296">
        <v>116.273</v>
      </c>
      <c r="L68" s="297">
        <v>494.666</v>
      </c>
      <c r="M68" s="296">
        <v>62.884999999999998</v>
      </c>
      <c r="N68" s="298" t="s">
        <v>203</v>
      </c>
      <c r="O68" s="299">
        <v>213.322</v>
      </c>
      <c r="P68" s="300">
        <v>915.69299999999998</v>
      </c>
      <c r="Q68" s="301">
        <v>87.227999999999994</v>
      </c>
    </row>
    <row r="69" spans="1:17" ht="15.75" x14ac:dyDescent="0.25">
      <c r="A69" s="295" t="s">
        <v>188</v>
      </c>
      <c r="B69" s="296">
        <v>3394.3519999999999</v>
      </c>
      <c r="C69" s="297">
        <v>14370.628000000001</v>
      </c>
      <c r="D69" s="296">
        <v>1645.7260000000001</v>
      </c>
      <c r="E69" s="298" t="s">
        <v>148</v>
      </c>
      <c r="F69" s="299">
        <v>3510.4540000000002</v>
      </c>
      <c r="G69" s="300">
        <v>15073.672</v>
      </c>
      <c r="H69" s="301">
        <v>2476.6840000000002</v>
      </c>
      <c r="I69" s="125"/>
      <c r="J69" s="295" t="s">
        <v>148</v>
      </c>
      <c r="K69" s="296">
        <v>90.710999999999999</v>
      </c>
      <c r="L69" s="297">
        <v>384.69400000000002</v>
      </c>
      <c r="M69" s="296">
        <v>74.510000000000005</v>
      </c>
      <c r="N69" s="298" t="s">
        <v>148</v>
      </c>
      <c r="O69" s="299">
        <v>163.05699999999999</v>
      </c>
      <c r="P69" s="300">
        <v>699.96799999999996</v>
      </c>
      <c r="Q69" s="301">
        <v>113.509</v>
      </c>
    </row>
    <row r="70" spans="1:17" ht="15.75" x14ac:dyDescent="0.25">
      <c r="A70" s="295" t="s">
        <v>190</v>
      </c>
      <c r="B70" s="296">
        <v>2609.6320000000001</v>
      </c>
      <c r="C70" s="297">
        <v>11038.487999999999</v>
      </c>
      <c r="D70" s="296">
        <v>1552.9749999999999</v>
      </c>
      <c r="E70" s="298" t="s">
        <v>190</v>
      </c>
      <c r="F70" s="299">
        <v>3458.9760000000001</v>
      </c>
      <c r="G70" s="300">
        <v>14870.829</v>
      </c>
      <c r="H70" s="301">
        <v>1631.45</v>
      </c>
      <c r="I70" s="125"/>
      <c r="J70" s="295" t="s">
        <v>79</v>
      </c>
      <c r="K70" s="296">
        <v>74.466999999999999</v>
      </c>
      <c r="L70" s="297">
        <v>314.78800000000001</v>
      </c>
      <c r="M70" s="296">
        <v>59.021000000000001</v>
      </c>
      <c r="N70" s="298" t="s">
        <v>128</v>
      </c>
      <c r="O70" s="299">
        <v>136.392</v>
      </c>
      <c r="P70" s="300">
        <v>584.09100000000001</v>
      </c>
      <c r="Q70" s="301">
        <v>26.05</v>
      </c>
    </row>
    <row r="71" spans="1:17" ht="15.75" x14ac:dyDescent="0.25">
      <c r="A71" s="295" t="s">
        <v>79</v>
      </c>
      <c r="B71" s="296">
        <v>2364.4140000000002</v>
      </c>
      <c r="C71" s="297">
        <v>10012.325999999999</v>
      </c>
      <c r="D71" s="296">
        <v>2159.9780000000001</v>
      </c>
      <c r="E71" s="298" t="s">
        <v>133</v>
      </c>
      <c r="F71" s="299">
        <v>2827.6129999999998</v>
      </c>
      <c r="G71" s="300">
        <v>12142.021000000001</v>
      </c>
      <c r="H71" s="301">
        <v>2140.6060000000002</v>
      </c>
      <c r="I71" s="125"/>
      <c r="J71" s="295" t="s">
        <v>137</v>
      </c>
      <c r="K71" s="296">
        <v>61.991</v>
      </c>
      <c r="L71" s="297">
        <v>261.07</v>
      </c>
      <c r="M71" s="296">
        <v>14.012</v>
      </c>
      <c r="N71" s="298" t="s">
        <v>188</v>
      </c>
      <c r="O71" s="299">
        <v>108.164</v>
      </c>
      <c r="P71" s="300">
        <v>466.471</v>
      </c>
      <c r="Q71" s="301">
        <v>70.628</v>
      </c>
    </row>
    <row r="72" spans="1:17" ht="15.75" x14ac:dyDescent="0.25">
      <c r="A72" s="295" t="s">
        <v>209</v>
      </c>
      <c r="B72" s="296">
        <v>2027.1590000000001</v>
      </c>
      <c r="C72" s="297">
        <v>8593.7250000000004</v>
      </c>
      <c r="D72" s="296">
        <v>1471.241</v>
      </c>
      <c r="E72" s="298" t="s">
        <v>209</v>
      </c>
      <c r="F72" s="299">
        <v>2335.848</v>
      </c>
      <c r="G72" s="300">
        <v>10031.232</v>
      </c>
      <c r="H72" s="301">
        <v>2058.1909999999998</v>
      </c>
      <c r="I72" s="125"/>
      <c r="J72" s="295" t="s">
        <v>128</v>
      </c>
      <c r="K72" s="296">
        <v>52.79</v>
      </c>
      <c r="L72" s="297">
        <v>225.29400000000001</v>
      </c>
      <c r="M72" s="296">
        <v>21.4</v>
      </c>
      <c r="N72" s="298" t="s">
        <v>137</v>
      </c>
      <c r="O72" s="299">
        <v>105.07899999999999</v>
      </c>
      <c r="P72" s="300">
        <v>451.74099999999999</v>
      </c>
      <c r="Q72" s="301">
        <v>30.434999999999999</v>
      </c>
    </row>
    <row r="73" spans="1:17" ht="16.5" thickBot="1" x14ac:dyDescent="0.3">
      <c r="A73" s="302" t="s">
        <v>133</v>
      </c>
      <c r="B73" s="303">
        <v>1705.9839999999999</v>
      </c>
      <c r="C73" s="304">
        <v>7240.9709999999995</v>
      </c>
      <c r="D73" s="303">
        <v>1400.329</v>
      </c>
      <c r="E73" s="305" t="s">
        <v>79</v>
      </c>
      <c r="F73" s="306">
        <v>2029.71</v>
      </c>
      <c r="G73" s="307">
        <v>8715.2980000000007</v>
      </c>
      <c r="H73" s="308">
        <v>1857.5250000000001</v>
      </c>
      <c r="I73" s="125"/>
      <c r="J73" s="302" t="s">
        <v>135</v>
      </c>
      <c r="K73" s="303">
        <v>40.902999999999999</v>
      </c>
      <c r="L73" s="304">
        <v>172.697</v>
      </c>
      <c r="M73" s="303">
        <v>24.056999999999999</v>
      </c>
      <c r="N73" s="305" t="s">
        <v>150</v>
      </c>
      <c r="O73" s="306">
        <v>61.198</v>
      </c>
      <c r="P73" s="307">
        <v>263.75299999999999</v>
      </c>
      <c r="Q73" s="308">
        <v>36.460999999999999</v>
      </c>
    </row>
    <row r="74" spans="1:17" ht="15.75" x14ac:dyDescent="0.25">
      <c r="A74" s="433"/>
      <c r="B74" s="439"/>
      <c r="C74" s="439"/>
      <c r="D74" s="439"/>
      <c r="E74" s="440"/>
      <c r="F74" s="441"/>
      <c r="G74" s="441"/>
      <c r="H74" s="435"/>
      <c r="I74" s="125"/>
      <c r="J74" s="440"/>
      <c r="K74" s="439"/>
      <c r="L74" s="439"/>
      <c r="M74" s="439"/>
      <c r="N74" s="440"/>
      <c r="O74" s="441"/>
      <c r="P74" s="441"/>
      <c r="Q74" s="435"/>
    </row>
    <row r="75" spans="1:17" ht="15.75" x14ac:dyDescent="0.25">
      <c r="A75" s="433"/>
      <c r="B75" s="439"/>
      <c r="C75" s="439"/>
      <c r="D75" s="439"/>
      <c r="E75" s="440"/>
      <c r="F75" s="441"/>
      <c r="G75" s="441"/>
      <c r="H75" s="435"/>
      <c r="I75" s="125"/>
      <c r="J75" s="440"/>
      <c r="K75" s="439"/>
      <c r="L75" s="439"/>
      <c r="M75" s="439"/>
      <c r="N75" s="440"/>
      <c r="O75" s="441"/>
      <c r="P75" s="441"/>
      <c r="Q75" s="435"/>
    </row>
    <row r="76" spans="1:17" ht="15.75" x14ac:dyDescent="0.25">
      <c r="A76" s="433"/>
      <c r="B76" s="439"/>
      <c r="C76" s="439"/>
      <c r="D76" s="439"/>
      <c r="E76" s="440"/>
      <c r="F76" s="441"/>
      <c r="G76" s="441"/>
      <c r="H76" s="435"/>
      <c r="I76" s="125"/>
      <c r="J76" s="440"/>
      <c r="K76" s="439"/>
      <c r="L76" s="439"/>
      <c r="M76" s="439"/>
      <c r="N76" s="440"/>
      <c r="O76" s="441"/>
      <c r="P76" s="441"/>
      <c r="Q76" s="435"/>
    </row>
    <row r="77" spans="1:17" ht="15.75" x14ac:dyDescent="0.25">
      <c r="A77" s="436" t="s">
        <v>238</v>
      </c>
      <c r="B77" s="443"/>
      <c r="C77" s="443"/>
      <c r="D77" s="443"/>
      <c r="E77" s="438"/>
      <c r="F77" s="444"/>
      <c r="G77" s="444"/>
      <c r="H77" s="445"/>
      <c r="I77" s="125"/>
      <c r="J77" s="438" t="s">
        <v>239</v>
      </c>
      <c r="K77" s="443"/>
      <c r="L77" s="443"/>
      <c r="M77" s="443"/>
      <c r="N77" s="438"/>
      <c r="O77" s="444"/>
      <c r="P77" s="444"/>
      <c r="Q77" s="445"/>
    </row>
    <row r="78" spans="1:17" ht="16.5" thickBot="1" x14ac:dyDescent="0.3">
      <c r="A78" s="433" t="s">
        <v>224</v>
      </c>
      <c r="B78" s="439"/>
      <c r="C78" s="439"/>
      <c r="D78" s="439"/>
      <c r="E78" s="440"/>
      <c r="F78" s="441"/>
      <c r="G78" s="441"/>
      <c r="H78" s="435"/>
      <c r="I78" s="125"/>
      <c r="J78" s="440" t="s">
        <v>224</v>
      </c>
      <c r="K78" s="439"/>
      <c r="L78" s="439"/>
      <c r="M78" s="439"/>
      <c r="N78" s="440"/>
      <c r="O78" s="441"/>
      <c r="P78" s="441"/>
      <c r="Q78" s="435"/>
    </row>
    <row r="79" spans="1:17" ht="21" thickBot="1" x14ac:dyDescent="0.35">
      <c r="A79" s="122" t="s">
        <v>123</v>
      </c>
      <c r="B79" s="123"/>
      <c r="C79" s="123"/>
      <c r="D79" s="123"/>
      <c r="E79" s="123"/>
      <c r="F79" s="123"/>
      <c r="G79" s="123"/>
      <c r="H79" s="124"/>
      <c r="I79" s="125"/>
      <c r="J79" s="122" t="s">
        <v>124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296</v>
      </c>
      <c r="B80" s="310"/>
      <c r="C80" s="311"/>
      <c r="D80" s="312"/>
      <c r="E80" s="309" t="s">
        <v>297</v>
      </c>
      <c r="F80" s="310"/>
      <c r="G80" s="311"/>
      <c r="H80" s="312"/>
      <c r="I80" s="125"/>
      <c r="J80" s="309" t="s">
        <v>296</v>
      </c>
      <c r="K80" s="310"/>
      <c r="L80" s="311"/>
      <c r="M80" s="312"/>
      <c r="N80" s="309" t="s">
        <v>297</v>
      </c>
      <c r="O80" s="310"/>
      <c r="P80" s="311"/>
      <c r="Q80" s="312"/>
    </row>
    <row r="81" spans="1:17" ht="29.25" thickBot="1" x14ac:dyDescent="0.25">
      <c r="A81" s="126" t="s">
        <v>125</v>
      </c>
      <c r="B81" s="127" t="s">
        <v>102</v>
      </c>
      <c r="C81" s="128" t="s">
        <v>155</v>
      </c>
      <c r="D81" s="129" t="s">
        <v>126</v>
      </c>
      <c r="E81" s="126" t="s">
        <v>125</v>
      </c>
      <c r="F81" s="127" t="s">
        <v>102</v>
      </c>
      <c r="G81" s="128" t="s">
        <v>155</v>
      </c>
      <c r="H81" s="129" t="s">
        <v>126</v>
      </c>
      <c r="I81" s="125"/>
      <c r="J81" s="126" t="s">
        <v>125</v>
      </c>
      <c r="K81" s="127" t="s">
        <v>102</v>
      </c>
      <c r="L81" s="128" t="s">
        <v>155</v>
      </c>
      <c r="M81" s="129" t="s">
        <v>126</v>
      </c>
      <c r="N81" s="126" t="s">
        <v>125</v>
      </c>
      <c r="O81" s="127" t="s">
        <v>102</v>
      </c>
      <c r="P81" s="128" t="s">
        <v>155</v>
      </c>
      <c r="Q81" s="129" t="s">
        <v>126</v>
      </c>
    </row>
    <row r="82" spans="1:17" ht="16.5" thickBot="1" x14ac:dyDescent="0.3">
      <c r="A82" s="281" t="s">
        <v>116</v>
      </c>
      <c r="B82" s="282">
        <v>140469.41899999999</v>
      </c>
      <c r="C82" s="283">
        <v>595697.35699999996</v>
      </c>
      <c r="D82" s="284">
        <v>168674.74</v>
      </c>
      <c r="E82" s="285" t="s">
        <v>116</v>
      </c>
      <c r="F82" s="286">
        <v>146269.98800000001</v>
      </c>
      <c r="G82" s="287">
        <v>628235.5</v>
      </c>
      <c r="H82" s="284">
        <v>151966.11799999999</v>
      </c>
      <c r="I82" s="125"/>
      <c r="J82" s="281" t="s">
        <v>116</v>
      </c>
      <c r="K82" s="282">
        <v>35431.911999999997</v>
      </c>
      <c r="L82" s="283">
        <v>150070.943</v>
      </c>
      <c r="M82" s="284">
        <v>78970.843999999997</v>
      </c>
      <c r="N82" s="285" t="s">
        <v>116</v>
      </c>
      <c r="O82" s="286">
        <v>33961.326000000001</v>
      </c>
      <c r="P82" s="287">
        <v>145848.96299999999</v>
      </c>
      <c r="Q82" s="284">
        <v>56709.553</v>
      </c>
    </row>
    <row r="83" spans="1:17" ht="15.75" x14ac:dyDescent="0.25">
      <c r="A83" s="288" t="s">
        <v>203</v>
      </c>
      <c r="B83" s="289">
        <v>45487.624000000003</v>
      </c>
      <c r="C83" s="290">
        <v>192915.88800000001</v>
      </c>
      <c r="D83" s="289">
        <v>43430.853000000003</v>
      </c>
      <c r="E83" s="291" t="s">
        <v>203</v>
      </c>
      <c r="F83" s="292">
        <v>40841.794000000002</v>
      </c>
      <c r="G83" s="293">
        <v>175422.86199999999</v>
      </c>
      <c r="H83" s="294">
        <v>34054.178</v>
      </c>
      <c r="I83" s="125"/>
      <c r="J83" s="288" t="s">
        <v>77</v>
      </c>
      <c r="K83" s="289">
        <v>9131.5030000000006</v>
      </c>
      <c r="L83" s="290">
        <v>38661.499000000003</v>
      </c>
      <c r="M83" s="289">
        <v>10510.85</v>
      </c>
      <c r="N83" s="291" t="s">
        <v>77</v>
      </c>
      <c r="O83" s="292">
        <v>7491.442</v>
      </c>
      <c r="P83" s="293">
        <v>32174.587</v>
      </c>
      <c r="Q83" s="294">
        <v>8790.6620000000003</v>
      </c>
    </row>
    <row r="84" spans="1:17" ht="15.75" x14ac:dyDescent="0.25">
      <c r="A84" s="295" t="s">
        <v>170</v>
      </c>
      <c r="B84" s="296">
        <v>17684.032999999999</v>
      </c>
      <c r="C84" s="297">
        <v>75217.722999999998</v>
      </c>
      <c r="D84" s="296">
        <v>25190.261999999999</v>
      </c>
      <c r="E84" s="298" t="s">
        <v>170</v>
      </c>
      <c r="F84" s="299">
        <v>16537.62</v>
      </c>
      <c r="G84" s="300">
        <v>71024.904999999999</v>
      </c>
      <c r="H84" s="301">
        <v>19453.784</v>
      </c>
      <c r="I84" s="125"/>
      <c r="J84" s="295" t="s">
        <v>130</v>
      </c>
      <c r="K84" s="296">
        <v>5431.7560000000003</v>
      </c>
      <c r="L84" s="297">
        <v>23061.726999999999</v>
      </c>
      <c r="M84" s="296">
        <v>45803.171999999999</v>
      </c>
      <c r="N84" s="298" t="s">
        <v>133</v>
      </c>
      <c r="O84" s="299">
        <v>5453.201</v>
      </c>
      <c r="P84" s="300">
        <v>23424.751</v>
      </c>
      <c r="Q84" s="301">
        <v>8302.7659999999996</v>
      </c>
    </row>
    <row r="85" spans="1:17" ht="15.75" x14ac:dyDescent="0.25">
      <c r="A85" s="295" t="s">
        <v>223</v>
      </c>
      <c r="B85" s="296">
        <v>9850.8240000000005</v>
      </c>
      <c r="C85" s="297">
        <v>41780.175999999999</v>
      </c>
      <c r="D85" s="296">
        <v>12961.8</v>
      </c>
      <c r="E85" s="298" t="s">
        <v>223</v>
      </c>
      <c r="F85" s="299">
        <v>13272.832</v>
      </c>
      <c r="G85" s="300">
        <v>57008.432999999997</v>
      </c>
      <c r="H85" s="301">
        <v>14799.763999999999</v>
      </c>
      <c r="I85" s="125"/>
      <c r="J85" s="295" t="s">
        <v>203</v>
      </c>
      <c r="K85" s="296">
        <v>4451.085</v>
      </c>
      <c r="L85" s="297">
        <v>18879.774000000001</v>
      </c>
      <c r="M85" s="296">
        <v>2551.7600000000002</v>
      </c>
      <c r="N85" s="298" t="s">
        <v>203</v>
      </c>
      <c r="O85" s="299">
        <v>5196.5649999999996</v>
      </c>
      <c r="P85" s="300">
        <v>22288.794999999998</v>
      </c>
      <c r="Q85" s="301">
        <v>4729.7960000000003</v>
      </c>
    </row>
    <row r="86" spans="1:17" ht="15.75" x14ac:dyDescent="0.25">
      <c r="A86" s="295" t="s">
        <v>77</v>
      </c>
      <c r="B86" s="296">
        <v>8493.7170000000006</v>
      </c>
      <c r="C86" s="297">
        <v>35994.160000000003</v>
      </c>
      <c r="D86" s="296">
        <v>23518.617999999999</v>
      </c>
      <c r="E86" s="298" t="s">
        <v>77</v>
      </c>
      <c r="F86" s="299">
        <v>8860.1579999999994</v>
      </c>
      <c r="G86" s="300">
        <v>38043.760000000002</v>
      </c>
      <c r="H86" s="301">
        <v>21181.149000000001</v>
      </c>
      <c r="I86" s="125"/>
      <c r="J86" s="295" t="s">
        <v>133</v>
      </c>
      <c r="K86" s="296">
        <v>2594.0500000000002</v>
      </c>
      <c r="L86" s="297">
        <v>10915.974</v>
      </c>
      <c r="M86" s="296">
        <v>4009.038</v>
      </c>
      <c r="N86" s="298" t="s">
        <v>130</v>
      </c>
      <c r="O86" s="299">
        <v>4039.4389999999999</v>
      </c>
      <c r="P86" s="300">
        <v>17337.993999999999</v>
      </c>
      <c r="Q86" s="301">
        <v>23925.627</v>
      </c>
    </row>
    <row r="87" spans="1:17" ht="15.75" x14ac:dyDescent="0.25">
      <c r="A87" s="295" t="s">
        <v>240</v>
      </c>
      <c r="B87" s="296">
        <v>5561.8810000000003</v>
      </c>
      <c r="C87" s="297">
        <v>23561.797999999999</v>
      </c>
      <c r="D87" s="296">
        <v>7532</v>
      </c>
      <c r="E87" s="298" t="s">
        <v>240</v>
      </c>
      <c r="F87" s="299">
        <v>5436.4</v>
      </c>
      <c r="G87" s="300">
        <v>23358.344000000001</v>
      </c>
      <c r="H87" s="301">
        <v>6187</v>
      </c>
      <c r="I87" s="125"/>
      <c r="J87" s="295" t="s">
        <v>76</v>
      </c>
      <c r="K87" s="296">
        <v>2240.989</v>
      </c>
      <c r="L87" s="297">
        <v>9496.5169999999998</v>
      </c>
      <c r="M87" s="296">
        <v>1237.4860000000001</v>
      </c>
      <c r="N87" s="298" t="s">
        <v>135</v>
      </c>
      <c r="O87" s="299">
        <v>2171.9920000000002</v>
      </c>
      <c r="P87" s="300">
        <v>9328.2620000000006</v>
      </c>
      <c r="Q87" s="301">
        <v>1436.9549999999999</v>
      </c>
    </row>
    <row r="88" spans="1:17" ht="15.75" x14ac:dyDescent="0.25">
      <c r="A88" s="295" t="s">
        <v>76</v>
      </c>
      <c r="B88" s="296">
        <v>4892.674</v>
      </c>
      <c r="C88" s="297">
        <v>20797.919999999998</v>
      </c>
      <c r="D88" s="296">
        <v>4640.915</v>
      </c>
      <c r="E88" s="298" t="s">
        <v>129</v>
      </c>
      <c r="F88" s="299">
        <v>4590.9480000000003</v>
      </c>
      <c r="G88" s="300">
        <v>19714.901999999998</v>
      </c>
      <c r="H88" s="301">
        <v>3120.0680000000002</v>
      </c>
      <c r="I88" s="125"/>
      <c r="J88" s="295" t="s">
        <v>135</v>
      </c>
      <c r="K88" s="296">
        <v>1894.5640000000001</v>
      </c>
      <c r="L88" s="297">
        <v>8022.9930000000004</v>
      </c>
      <c r="M88" s="296">
        <v>203.46100000000001</v>
      </c>
      <c r="N88" s="298" t="s">
        <v>76</v>
      </c>
      <c r="O88" s="299">
        <v>1922.528</v>
      </c>
      <c r="P88" s="300">
        <v>8251.0779999999995</v>
      </c>
      <c r="Q88" s="301">
        <v>1281.125</v>
      </c>
    </row>
    <row r="89" spans="1:17" ht="15.75" x14ac:dyDescent="0.25">
      <c r="A89" s="295" t="s">
        <v>135</v>
      </c>
      <c r="B89" s="296">
        <v>4868.16</v>
      </c>
      <c r="C89" s="297">
        <v>20619.75</v>
      </c>
      <c r="D89" s="296">
        <v>1588.0139999999999</v>
      </c>
      <c r="E89" s="298" t="s">
        <v>135</v>
      </c>
      <c r="F89" s="299">
        <v>4179.3720000000003</v>
      </c>
      <c r="G89" s="300">
        <v>17936.457999999999</v>
      </c>
      <c r="H89" s="301">
        <v>1343.298</v>
      </c>
      <c r="I89" s="125"/>
      <c r="J89" s="295" t="s">
        <v>146</v>
      </c>
      <c r="K89" s="296">
        <v>1803.2180000000001</v>
      </c>
      <c r="L89" s="297">
        <v>7640.9210000000003</v>
      </c>
      <c r="M89" s="296">
        <v>859.56399999999996</v>
      </c>
      <c r="N89" s="298" t="s">
        <v>127</v>
      </c>
      <c r="O89" s="299">
        <v>1907.278</v>
      </c>
      <c r="P89" s="300">
        <v>8210.9470000000001</v>
      </c>
      <c r="Q89" s="301">
        <v>2166.931</v>
      </c>
    </row>
    <row r="90" spans="1:17" ht="15.75" x14ac:dyDescent="0.25">
      <c r="A90" s="295" t="s">
        <v>129</v>
      </c>
      <c r="B90" s="296">
        <v>3775.4789999999998</v>
      </c>
      <c r="C90" s="297">
        <v>15964.143</v>
      </c>
      <c r="D90" s="296">
        <v>2830.7669999999998</v>
      </c>
      <c r="E90" s="298" t="s">
        <v>127</v>
      </c>
      <c r="F90" s="299">
        <v>3575.56</v>
      </c>
      <c r="G90" s="300">
        <v>15347.388000000001</v>
      </c>
      <c r="H90" s="301">
        <v>2932.5160000000001</v>
      </c>
      <c r="I90" s="125"/>
      <c r="J90" s="295" t="s">
        <v>127</v>
      </c>
      <c r="K90" s="296">
        <v>1099.373</v>
      </c>
      <c r="L90" s="297">
        <v>4644.2120000000004</v>
      </c>
      <c r="M90" s="296">
        <v>1106.027</v>
      </c>
      <c r="N90" s="298" t="s">
        <v>146</v>
      </c>
      <c r="O90" s="299">
        <v>981.22500000000002</v>
      </c>
      <c r="P90" s="300">
        <v>4216.1390000000001</v>
      </c>
      <c r="Q90" s="301">
        <v>467.529</v>
      </c>
    </row>
    <row r="91" spans="1:17" ht="15.75" x14ac:dyDescent="0.25">
      <c r="A91" s="295" t="s">
        <v>247</v>
      </c>
      <c r="B91" s="296">
        <v>3274.424</v>
      </c>
      <c r="C91" s="297">
        <v>13873.4</v>
      </c>
      <c r="D91" s="296">
        <v>4953.116</v>
      </c>
      <c r="E91" s="298" t="s">
        <v>148</v>
      </c>
      <c r="F91" s="299">
        <v>3534.7829999999999</v>
      </c>
      <c r="G91" s="300">
        <v>15192.471</v>
      </c>
      <c r="H91" s="301">
        <v>1018.817</v>
      </c>
      <c r="I91" s="125"/>
      <c r="J91" s="295" t="s">
        <v>79</v>
      </c>
      <c r="K91" s="296">
        <v>1037.556</v>
      </c>
      <c r="L91" s="297">
        <v>4384.2489999999998</v>
      </c>
      <c r="M91" s="296">
        <v>1112.7940000000001</v>
      </c>
      <c r="N91" s="298" t="s">
        <v>242</v>
      </c>
      <c r="O91" s="299">
        <v>969.72699999999998</v>
      </c>
      <c r="P91" s="300">
        <v>4163.67</v>
      </c>
      <c r="Q91" s="301">
        <v>1480</v>
      </c>
    </row>
    <row r="92" spans="1:17" ht="15.75" x14ac:dyDescent="0.25">
      <c r="A92" s="295" t="s">
        <v>127</v>
      </c>
      <c r="B92" s="296">
        <v>3031.9340000000002</v>
      </c>
      <c r="C92" s="297">
        <v>12822.436</v>
      </c>
      <c r="D92" s="296">
        <v>2969.62</v>
      </c>
      <c r="E92" s="298" t="s">
        <v>241</v>
      </c>
      <c r="F92" s="299">
        <v>3242.97</v>
      </c>
      <c r="G92" s="300">
        <v>13915.164000000001</v>
      </c>
      <c r="H92" s="301">
        <v>3502</v>
      </c>
      <c r="I92" s="125"/>
      <c r="J92" s="295" t="s">
        <v>140</v>
      </c>
      <c r="K92" s="296">
        <v>878.01800000000003</v>
      </c>
      <c r="L92" s="297">
        <v>3721.4009999999998</v>
      </c>
      <c r="M92" s="296">
        <v>281.50299999999999</v>
      </c>
      <c r="N92" s="298" t="s">
        <v>131</v>
      </c>
      <c r="O92" s="299">
        <v>774.23900000000003</v>
      </c>
      <c r="P92" s="300">
        <v>3335.5819999999999</v>
      </c>
      <c r="Q92" s="301">
        <v>559.327</v>
      </c>
    </row>
    <row r="93" spans="1:17" ht="15.75" x14ac:dyDescent="0.25">
      <c r="A93" s="295" t="s">
        <v>140</v>
      </c>
      <c r="B93" s="296">
        <v>2673.3049999999998</v>
      </c>
      <c r="C93" s="297">
        <v>11330.177</v>
      </c>
      <c r="D93" s="296">
        <v>1953.9680000000001</v>
      </c>
      <c r="E93" s="298" t="s">
        <v>197</v>
      </c>
      <c r="F93" s="299">
        <v>3044.17</v>
      </c>
      <c r="G93" s="300">
        <v>13076.141</v>
      </c>
      <c r="H93" s="301">
        <v>3518.1</v>
      </c>
      <c r="I93" s="125"/>
      <c r="J93" s="295" t="s">
        <v>150</v>
      </c>
      <c r="K93" s="296">
        <v>688.81700000000001</v>
      </c>
      <c r="L93" s="297">
        <v>2906.886</v>
      </c>
      <c r="M93" s="296">
        <v>4573.6819999999998</v>
      </c>
      <c r="N93" s="298" t="s">
        <v>137</v>
      </c>
      <c r="O93" s="299">
        <v>708.65300000000002</v>
      </c>
      <c r="P93" s="300">
        <v>3038.8319999999999</v>
      </c>
      <c r="Q93" s="301">
        <v>981.92700000000002</v>
      </c>
    </row>
    <row r="94" spans="1:17" ht="15.75" x14ac:dyDescent="0.25">
      <c r="A94" s="295" t="s">
        <v>241</v>
      </c>
      <c r="B94" s="296">
        <v>2175.1039999999998</v>
      </c>
      <c r="C94" s="297">
        <v>9224.6749999999993</v>
      </c>
      <c r="D94" s="296">
        <v>2805.9</v>
      </c>
      <c r="E94" s="298" t="s">
        <v>76</v>
      </c>
      <c r="F94" s="299">
        <v>2677.2310000000002</v>
      </c>
      <c r="G94" s="300">
        <v>11493.186</v>
      </c>
      <c r="H94" s="301">
        <v>2691.6030000000001</v>
      </c>
      <c r="I94" s="125"/>
      <c r="J94" s="295" t="s">
        <v>132</v>
      </c>
      <c r="K94" s="296">
        <v>680.86099999999999</v>
      </c>
      <c r="L94" s="297">
        <v>2877.0929999999998</v>
      </c>
      <c r="M94" s="296">
        <v>972.96400000000006</v>
      </c>
      <c r="N94" s="298" t="s">
        <v>140</v>
      </c>
      <c r="O94" s="299">
        <v>541.40300000000002</v>
      </c>
      <c r="P94" s="300">
        <v>2334.83</v>
      </c>
      <c r="Q94" s="301">
        <v>184.184</v>
      </c>
    </row>
    <row r="95" spans="1:17" ht="15.75" x14ac:dyDescent="0.25">
      <c r="A95" s="295" t="s">
        <v>253</v>
      </c>
      <c r="B95" s="296">
        <v>2011.9860000000001</v>
      </c>
      <c r="C95" s="297">
        <v>8549.8639999999996</v>
      </c>
      <c r="D95" s="296">
        <v>2509</v>
      </c>
      <c r="E95" s="298" t="s">
        <v>140</v>
      </c>
      <c r="F95" s="299">
        <v>2352.326</v>
      </c>
      <c r="G95" s="300">
        <v>10096.173000000001</v>
      </c>
      <c r="H95" s="301">
        <v>2005.492</v>
      </c>
      <c r="I95" s="125"/>
      <c r="J95" s="295" t="s">
        <v>128</v>
      </c>
      <c r="K95" s="296">
        <v>603.56899999999996</v>
      </c>
      <c r="L95" s="297">
        <v>2556.9430000000002</v>
      </c>
      <c r="M95" s="296">
        <v>442.17</v>
      </c>
      <c r="N95" s="298" t="s">
        <v>138</v>
      </c>
      <c r="O95" s="299">
        <v>360.69099999999997</v>
      </c>
      <c r="P95" s="300">
        <v>1551.258</v>
      </c>
      <c r="Q95" s="301">
        <v>288.423</v>
      </c>
    </row>
    <row r="96" spans="1:17" ht="15.75" x14ac:dyDescent="0.25">
      <c r="A96" s="295" t="s">
        <v>137</v>
      </c>
      <c r="B96" s="296">
        <v>1752.1079999999999</v>
      </c>
      <c r="C96" s="297">
        <v>7425.098</v>
      </c>
      <c r="D96" s="296">
        <v>2366.8380000000002</v>
      </c>
      <c r="E96" s="298" t="s">
        <v>253</v>
      </c>
      <c r="F96" s="299">
        <v>2250.136</v>
      </c>
      <c r="G96" s="300">
        <v>9676.2710000000006</v>
      </c>
      <c r="H96" s="301">
        <v>2372</v>
      </c>
      <c r="I96" s="125"/>
      <c r="J96" s="295" t="s">
        <v>242</v>
      </c>
      <c r="K96" s="296">
        <v>595.37199999999996</v>
      </c>
      <c r="L96" s="297">
        <v>2548.5500000000002</v>
      </c>
      <c r="M96" s="296">
        <v>1059.9000000000001</v>
      </c>
      <c r="N96" s="298" t="s">
        <v>79</v>
      </c>
      <c r="O96" s="299">
        <v>323.82400000000001</v>
      </c>
      <c r="P96" s="300">
        <v>1389.029</v>
      </c>
      <c r="Q96" s="301">
        <v>914.43</v>
      </c>
    </row>
    <row r="97" spans="1:17" ht="15.75" x14ac:dyDescent="0.25">
      <c r="A97" s="295" t="s">
        <v>148</v>
      </c>
      <c r="B97" s="296">
        <v>1661.194</v>
      </c>
      <c r="C97" s="297">
        <v>7070.0630000000001</v>
      </c>
      <c r="D97" s="296">
        <v>609.32500000000005</v>
      </c>
      <c r="E97" s="298" t="s">
        <v>247</v>
      </c>
      <c r="F97" s="299">
        <v>2146.3310000000001</v>
      </c>
      <c r="G97" s="300">
        <v>9213.4670000000006</v>
      </c>
      <c r="H97" s="301">
        <v>2328.0259999999998</v>
      </c>
      <c r="I97" s="125"/>
      <c r="J97" s="295" t="s">
        <v>137</v>
      </c>
      <c r="K97" s="296">
        <v>592.67100000000005</v>
      </c>
      <c r="L97" s="297">
        <v>2508.3209999999999</v>
      </c>
      <c r="M97" s="296">
        <v>836.44</v>
      </c>
      <c r="N97" s="298" t="s">
        <v>209</v>
      </c>
      <c r="O97" s="299">
        <v>286.97000000000003</v>
      </c>
      <c r="P97" s="300">
        <v>1231.328</v>
      </c>
      <c r="Q97" s="301">
        <v>420</v>
      </c>
    </row>
    <row r="98" spans="1:17" ht="16.5" thickBot="1" x14ac:dyDescent="0.3">
      <c r="A98" s="302" t="s">
        <v>130</v>
      </c>
      <c r="B98" s="303">
        <v>1611.6769999999999</v>
      </c>
      <c r="C98" s="304">
        <v>6838.2359999999999</v>
      </c>
      <c r="D98" s="303">
        <v>2085.7809999999999</v>
      </c>
      <c r="E98" s="305" t="s">
        <v>294</v>
      </c>
      <c r="F98" s="306">
        <v>1922.8050000000001</v>
      </c>
      <c r="G98" s="307">
        <v>8267.9060000000009</v>
      </c>
      <c r="H98" s="308">
        <v>2117</v>
      </c>
      <c r="I98" s="125"/>
      <c r="J98" s="302" t="s">
        <v>138</v>
      </c>
      <c r="K98" s="303">
        <v>398.37200000000001</v>
      </c>
      <c r="L98" s="304">
        <v>1682.559</v>
      </c>
      <c r="M98" s="303">
        <v>312.40499999999997</v>
      </c>
      <c r="N98" s="305" t="s">
        <v>150</v>
      </c>
      <c r="O98" s="306">
        <v>268.77300000000002</v>
      </c>
      <c r="P98" s="307">
        <v>1155.0709999999999</v>
      </c>
      <c r="Q98" s="308">
        <v>313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229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230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224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224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123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124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296</v>
      </c>
      <c r="B105" s="310"/>
      <c r="C105" s="311"/>
      <c r="D105" s="312"/>
      <c r="E105" s="309" t="s">
        <v>297</v>
      </c>
      <c r="F105" s="310"/>
      <c r="G105" s="311"/>
      <c r="H105" s="312"/>
      <c r="I105" s="125"/>
      <c r="J105" s="309" t="s">
        <v>296</v>
      </c>
      <c r="K105" s="310"/>
      <c r="L105" s="311"/>
      <c r="M105" s="312"/>
      <c r="N105" s="309" t="s">
        <v>297</v>
      </c>
      <c r="O105" s="310"/>
      <c r="P105" s="311"/>
      <c r="Q105" s="312"/>
    </row>
    <row r="106" spans="1:17" ht="29.25" thickBot="1" x14ac:dyDescent="0.25">
      <c r="A106" s="126" t="s">
        <v>125</v>
      </c>
      <c r="B106" s="127" t="s">
        <v>102</v>
      </c>
      <c r="C106" s="128" t="s">
        <v>155</v>
      </c>
      <c r="D106" s="129" t="s">
        <v>126</v>
      </c>
      <c r="E106" s="126" t="s">
        <v>125</v>
      </c>
      <c r="F106" s="127" t="s">
        <v>102</v>
      </c>
      <c r="G106" s="128" t="s">
        <v>155</v>
      </c>
      <c r="H106" s="129" t="s">
        <v>126</v>
      </c>
      <c r="I106" s="125"/>
      <c r="J106" s="126" t="s">
        <v>125</v>
      </c>
      <c r="K106" s="127" t="s">
        <v>102</v>
      </c>
      <c r="L106" s="128" t="s">
        <v>155</v>
      </c>
      <c r="M106" s="129" t="s">
        <v>126</v>
      </c>
      <c r="N106" s="126" t="s">
        <v>125</v>
      </c>
      <c r="O106" s="127" t="s">
        <v>102</v>
      </c>
      <c r="P106" s="128" t="s">
        <v>155</v>
      </c>
      <c r="Q106" s="129" t="s">
        <v>126</v>
      </c>
    </row>
    <row r="107" spans="1:17" ht="16.5" thickBot="1" x14ac:dyDescent="0.3">
      <c r="A107" s="281" t="s">
        <v>116</v>
      </c>
      <c r="B107" s="282">
        <v>264153.05599999998</v>
      </c>
      <c r="C107" s="283">
        <v>1118652.7239999999</v>
      </c>
      <c r="D107" s="284">
        <v>55868.093999999997</v>
      </c>
      <c r="E107" s="285" t="s">
        <v>116</v>
      </c>
      <c r="F107" s="286">
        <v>185068.25899999999</v>
      </c>
      <c r="G107" s="287">
        <v>794533.91399999999</v>
      </c>
      <c r="H107" s="284">
        <v>45117.415000000001</v>
      </c>
      <c r="I107" s="125"/>
      <c r="J107" s="281" t="s">
        <v>116</v>
      </c>
      <c r="K107" s="282">
        <v>88932.282999999996</v>
      </c>
      <c r="L107" s="283">
        <v>377165.30300000001</v>
      </c>
      <c r="M107" s="284">
        <v>16343.165000000001</v>
      </c>
      <c r="N107" s="285" t="s">
        <v>116</v>
      </c>
      <c r="O107" s="286">
        <v>61720.290999999997</v>
      </c>
      <c r="P107" s="287">
        <v>265203.04499999998</v>
      </c>
      <c r="Q107" s="284">
        <v>11999.105</v>
      </c>
    </row>
    <row r="108" spans="1:17" ht="15.75" x14ac:dyDescent="0.25">
      <c r="A108" s="288" t="s">
        <v>203</v>
      </c>
      <c r="B108" s="289">
        <v>61800.184999999998</v>
      </c>
      <c r="C108" s="290">
        <v>260772.62100000001</v>
      </c>
      <c r="D108" s="289">
        <v>13248.888999999999</v>
      </c>
      <c r="E108" s="291" t="s">
        <v>131</v>
      </c>
      <c r="F108" s="292">
        <v>33332.241999999998</v>
      </c>
      <c r="G108" s="293">
        <v>143273.32</v>
      </c>
      <c r="H108" s="294">
        <v>8253.1849999999995</v>
      </c>
      <c r="I108" s="125"/>
      <c r="J108" s="288" t="s">
        <v>203</v>
      </c>
      <c r="K108" s="289">
        <v>36103.538999999997</v>
      </c>
      <c r="L108" s="290">
        <v>152998.18</v>
      </c>
      <c r="M108" s="289">
        <v>6474.9250000000002</v>
      </c>
      <c r="N108" s="291" t="s">
        <v>203</v>
      </c>
      <c r="O108" s="292">
        <v>23185.177</v>
      </c>
      <c r="P108" s="293">
        <v>99559.282999999996</v>
      </c>
      <c r="Q108" s="294">
        <v>4390.2780000000002</v>
      </c>
    </row>
    <row r="109" spans="1:17" ht="15.75" x14ac:dyDescent="0.25">
      <c r="A109" s="295" t="s">
        <v>77</v>
      </c>
      <c r="B109" s="296">
        <v>40364.622000000003</v>
      </c>
      <c r="C109" s="297">
        <v>170921.65700000001</v>
      </c>
      <c r="D109" s="296">
        <v>9107.3359999999993</v>
      </c>
      <c r="E109" s="298" t="s">
        <v>203</v>
      </c>
      <c r="F109" s="299">
        <v>22097.344000000001</v>
      </c>
      <c r="G109" s="300">
        <v>94795.620999999999</v>
      </c>
      <c r="H109" s="301">
        <v>5402.6980000000003</v>
      </c>
      <c r="I109" s="125"/>
      <c r="J109" s="295" t="s">
        <v>77</v>
      </c>
      <c r="K109" s="296">
        <v>25366.074000000001</v>
      </c>
      <c r="L109" s="297">
        <v>107929.129</v>
      </c>
      <c r="M109" s="296">
        <v>4525.9679999999998</v>
      </c>
      <c r="N109" s="298" t="s">
        <v>77</v>
      </c>
      <c r="O109" s="299">
        <v>19863.324000000001</v>
      </c>
      <c r="P109" s="300">
        <v>85323.1</v>
      </c>
      <c r="Q109" s="301">
        <v>3657.5709999999999</v>
      </c>
    </row>
    <row r="110" spans="1:17" ht="15.75" x14ac:dyDescent="0.25">
      <c r="A110" s="295" t="s">
        <v>131</v>
      </c>
      <c r="B110" s="296">
        <v>36500.362000000001</v>
      </c>
      <c r="C110" s="297">
        <v>155013</v>
      </c>
      <c r="D110" s="296">
        <v>7332.8239999999996</v>
      </c>
      <c r="E110" s="298" t="s">
        <v>77</v>
      </c>
      <c r="F110" s="299">
        <v>21308.455999999998</v>
      </c>
      <c r="G110" s="300">
        <v>91478.512000000002</v>
      </c>
      <c r="H110" s="301">
        <v>5387.6120000000001</v>
      </c>
      <c r="I110" s="125"/>
      <c r="J110" s="295" t="s">
        <v>133</v>
      </c>
      <c r="K110" s="296">
        <v>5478.9530000000004</v>
      </c>
      <c r="L110" s="297">
        <v>23167.581999999999</v>
      </c>
      <c r="M110" s="296">
        <v>946.51900000000001</v>
      </c>
      <c r="N110" s="298" t="s">
        <v>138</v>
      </c>
      <c r="O110" s="299">
        <v>3260.3180000000002</v>
      </c>
      <c r="P110" s="300">
        <v>14047.137000000001</v>
      </c>
      <c r="Q110" s="301">
        <v>710.678</v>
      </c>
    </row>
    <row r="111" spans="1:17" ht="15.75" x14ac:dyDescent="0.25">
      <c r="A111" s="295" t="s">
        <v>76</v>
      </c>
      <c r="B111" s="296">
        <v>27799.4</v>
      </c>
      <c r="C111" s="297">
        <v>117803.045</v>
      </c>
      <c r="D111" s="296">
        <v>5994.058</v>
      </c>
      <c r="E111" s="298" t="s">
        <v>140</v>
      </c>
      <c r="F111" s="299">
        <v>13981.669</v>
      </c>
      <c r="G111" s="300">
        <v>60051.273999999998</v>
      </c>
      <c r="H111" s="301">
        <v>3510.2660000000001</v>
      </c>
      <c r="I111" s="125"/>
      <c r="J111" s="295" t="s">
        <v>130</v>
      </c>
      <c r="K111" s="296">
        <v>3268.4580000000001</v>
      </c>
      <c r="L111" s="297">
        <v>13760.282999999999</v>
      </c>
      <c r="M111" s="296">
        <v>678.89700000000005</v>
      </c>
      <c r="N111" s="298" t="s">
        <v>128</v>
      </c>
      <c r="O111" s="299">
        <v>2820.6880000000001</v>
      </c>
      <c r="P111" s="300">
        <v>12118.055</v>
      </c>
      <c r="Q111" s="301">
        <v>721.15</v>
      </c>
    </row>
    <row r="112" spans="1:17" ht="15.75" x14ac:dyDescent="0.25">
      <c r="A112" s="295" t="s">
        <v>79</v>
      </c>
      <c r="B112" s="296">
        <v>17077.174999999999</v>
      </c>
      <c r="C112" s="297">
        <v>72634.971999999994</v>
      </c>
      <c r="D112" s="296">
        <v>3340.1370000000002</v>
      </c>
      <c r="E112" s="298" t="s">
        <v>79</v>
      </c>
      <c r="F112" s="299">
        <v>13890.562</v>
      </c>
      <c r="G112" s="300">
        <v>59620.563000000002</v>
      </c>
      <c r="H112" s="301">
        <v>3450.5740000000001</v>
      </c>
      <c r="I112" s="125"/>
      <c r="J112" s="295" t="s">
        <v>139</v>
      </c>
      <c r="K112" s="296">
        <v>3214.1419999999998</v>
      </c>
      <c r="L112" s="297">
        <v>13565.591</v>
      </c>
      <c r="M112" s="296">
        <v>576.55999999999995</v>
      </c>
      <c r="N112" s="298" t="s">
        <v>133</v>
      </c>
      <c r="O112" s="299">
        <v>2543.498</v>
      </c>
      <c r="P112" s="300">
        <v>10955.625</v>
      </c>
      <c r="Q112" s="301">
        <v>483.904</v>
      </c>
    </row>
    <row r="113" spans="1:17" ht="15.75" x14ac:dyDescent="0.25">
      <c r="A113" s="295" t="s">
        <v>140</v>
      </c>
      <c r="B113" s="296">
        <v>14821.334999999999</v>
      </c>
      <c r="C113" s="297">
        <v>62713.158000000003</v>
      </c>
      <c r="D113" s="296">
        <v>2963.4290000000001</v>
      </c>
      <c r="E113" s="298" t="s">
        <v>76</v>
      </c>
      <c r="F113" s="299">
        <v>12793.358</v>
      </c>
      <c r="G113" s="300">
        <v>54889.430999999997</v>
      </c>
      <c r="H113" s="301">
        <v>3162.4650000000001</v>
      </c>
      <c r="I113" s="125"/>
      <c r="J113" s="295" t="s">
        <v>127</v>
      </c>
      <c r="K113" s="296">
        <v>2734.7130000000002</v>
      </c>
      <c r="L113" s="297">
        <v>11516.201999999999</v>
      </c>
      <c r="M113" s="296">
        <v>600.15899999999999</v>
      </c>
      <c r="N113" s="298" t="s">
        <v>137</v>
      </c>
      <c r="O113" s="299">
        <v>2379.6019999999999</v>
      </c>
      <c r="P113" s="300">
        <v>10242.404</v>
      </c>
      <c r="Q113" s="301">
        <v>512.601</v>
      </c>
    </row>
    <row r="114" spans="1:17" ht="15.75" x14ac:dyDescent="0.25">
      <c r="A114" s="295" t="s">
        <v>133</v>
      </c>
      <c r="B114" s="296">
        <v>13451.995999999999</v>
      </c>
      <c r="C114" s="297">
        <v>56959.495000000003</v>
      </c>
      <c r="D114" s="296">
        <v>2999.1080000000002</v>
      </c>
      <c r="E114" s="298" t="s">
        <v>130</v>
      </c>
      <c r="F114" s="299">
        <v>11548.931</v>
      </c>
      <c r="G114" s="300">
        <v>49589.966</v>
      </c>
      <c r="H114" s="301">
        <v>2817.5970000000002</v>
      </c>
      <c r="I114" s="125"/>
      <c r="J114" s="295" t="s">
        <v>128</v>
      </c>
      <c r="K114" s="296">
        <v>2158.2739999999999</v>
      </c>
      <c r="L114" s="297">
        <v>9152.1190000000006</v>
      </c>
      <c r="M114" s="296">
        <v>540.125</v>
      </c>
      <c r="N114" s="298" t="s">
        <v>132</v>
      </c>
      <c r="O114" s="299">
        <v>2050.9470000000001</v>
      </c>
      <c r="P114" s="300">
        <v>8800.5519999999997</v>
      </c>
      <c r="Q114" s="301">
        <v>282.01499999999999</v>
      </c>
    </row>
    <row r="115" spans="1:17" ht="15.75" x14ac:dyDescent="0.25">
      <c r="A115" s="295" t="s">
        <v>130</v>
      </c>
      <c r="B115" s="296">
        <v>9713.6620000000003</v>
      </c>
      <c r="C115" s="297">
        <v>41267.576999999997</v>
      </c>
      <c r="D115" s="296">
        <v>1887.12</v>
      </c>
      <c r="E115" s="298" t="s">
        <v>192</v>
      </c>
      <c r="F115" s="299">
        <v>7215.7790000000005</v>
      </c>
      <c r="G115" s="300">
        <v>30905.804</v>
      </c>
      <c r="H115" s="301">
        <v>1658.963</v>
      </c>
      <c r="I115" s="125"/>
      <c r="J115" s="295" t="s">
        <v>132</v>
      </c>
      <c r="K115" s="296">
        <v>2043.69</v>
      </c>
      <c r="L115" s="297">
        <v>8690.9539999999997</v>
      </c>
      <c r="M115" s="296">
        <v>306.10599999999999</v>
      </c>
      <c r="N115" s="298" t="s">
        <v>139</v>
      </c>
      <c r="O115" s="299">
        <v>1837.067</v>
      </c>
      <c r="P115" s="300">
        <v>7898.1629999999996</v>
      </c>
      <c r="Q115" s="301">
        <v>420.80700000000002</v>
      </c>
    </row>
    <row r="116" spans="1:17" ht="15.75" x14ac:dyDescent="0.25">
      <c r="A116" s="295" t="s">
        <v>138</v>
      </c>
      <c r="B116" s="296">
        <v>7729.7269999999999</v>
      </c>
      <c r="C116" s="297">
        <v>32746.934000000001</v>
      </c>
      <c r="D116" s="296">
        <v>1704.145</v>
      </c>
      <c r="E116" s="298" t="s">
        <v>150</v>
      </c>
      <c r="F116" s="299">
        <v>6774.2</v>
      </c>
      <c r="G116" s="300">
        <v>29068.553</v>
      </c>
      <c r="H116" s="301">
        <v>1624.0619999999999</v>
      </c>
      <c r="I116" s="125"/>
      <c r="J116" s="295" t="s">
        <v>76</v>
      </c>
      <c r="K116" s="296">
        <v>2022.99</v>
      </c>
      <c r="L116" s="297">
        <v>8511.6710000000003</v>
      </c>
      <c r="M116" s="296">
        <v>360.61099999999999</v>
      </c>
      <c r="N116" s="298" t="s">
        <v>76</v>
      </c>
      <c r="O116" s="299">
        <v>1179.982</v>
      </c>
      <c r="P116" s="300">
        <v>5076.1469999999999</v>
      </c>
      <c r="Q116" s="301">
        <v>231.16800000000001</v>
      </c>
    </row>
    <row r="117" spans="1:17" ht="15.75" x14ac:dyDescent="0.25">
      <c r="A117" s="295" t="s">
        <v>150</v>
      </c>
      <c r="B117" s="296">
        <v>5901.027</v>
      </c>
      <c r="C117" s="297">
        <v>25189.018</v>
      </c>
      <c r="D117" s="296">
        <v>1145.5039999999999</v>
      </c>
      <c r="E117" s="298" t="s">
        <v>127</v>
      </c>
      <c r="F117" s="299">
        <v>6070.98</v>
      </c>
      <c r="G117" s="300">
        <v>26072.404999999999</v>
      </c>
      <c r="H117" s="301">
        <v>1317.914</v>
      </c>
      <c r="I117" s="125"/>
      <c r="J117" s="295" t="s">
        <v>137</v>
      </c>
      <c r="K117" s="296">
        <v>1663.8720000000001</v>
      </c>
      <c r="L117" s="297">
        <v>7090.027</v>
      </c>
      <c r="M117" s="296">
        <v>340.14100000000002</v>
      </c>
      <c r="N117" s="298" t="s">
        <v>209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127</v>
      </c>
      <c r="B118" s="296">
        <v>5803.5129999999999</v>
      </c>
      <c r="C118" s="297">
        <v>24590.894</v>
      </c>
      <c r="D118" s="296">
        <v>1105.0440000000001</v>
      </c>
      <c r="E118" s="298" t="s">
        <v>135</v>
      </c>
      <c r="F118" s="299">
        <v>5309.66</v>
      </c>
      <c r="G118" s="300">
        <v>22786.951000000001</v>
      </c>
      <c r="H118" s="301">
        <v>1252.453</v>
      </c>
      <c r="I118" s="125"/>
      <c r="J118" s="295" t="s">
        <v>209</v>
      </c>
      <c r="K118" s="296">
        <v>1077.6410000000001</v>
      </c>
      <c r="L118" s="297">
        <v>4626.5630000000001</v>
      </c>
      <c r="M118" s="296">
        <v>240</v>
      </c>
      <c r="N118" s="298" t="s">
        <v>127</v>
      </c>
      <c r="O118" s="299">
        <v>511.15199999999999</v>
      </c>
      <c r="P118" s="300">
        <v>2203.0059999999999</v>
      </c>
      <c r="Q118" s="301">
        <v>116.90300000000001</v>
      </c>
    </row>
    <row r="119" spans="1:17" ht="15.75" x14ac:dyDescent="0.25">
      <c r="A119" s="295" t="s">
        <v>192</v>
      </c>
      <c r="B119" s="296">
        <v>4462.95</v>
      </c>
      <c r="C119" s="297">
        <v>18876.475999999999</v>
      </c>
      <c r="D119" s="296">
        <v>913</v>
      </c>
      <c r="E119" s="298" t="s">
        <v>138</v>
      </c>
      <c r="F119" s="299">
        <v>4372.78</v>
      </c>
      <c r="G119" s="300">
        <v>18779.462</v>
      </c>
      <c r="H119" s="301">
        <v>919.125</v>
      </c>
      <c r="I119" s="125"/>
      <c r="J119" s="295" t="s">
        <v>138</v>
      </c>
      <c r="K119" s="296">
        <v>1041.854</v>
      </c>
      <c r="L119" s="297">
        <v>4446.1559999999999</v>
      </c>
      <c r="M119" s="296">
        <v>183.82</v>
      </c>
      <c r="N119" s="298" t="s">
        <v>148</v>
      </c>
      <c r="O119" s="299">
        <v>398.84399999999999</v>
      </c>
      <c r="P119" s="300">
        <v>1718.81</v>
      </c>
      <c r="Q119" s="301">
        <v>78.602000000000004</v>
      </c>
    </row>
    <row r="120" spans="1:17" ht="15.75" x14ac:dyDescent="0.25">
      <c r="A120" s="295" t="s">
        <v>135</v>
      </c>
      <c r="B120" s="296">
        <v>3499.3130000000001</v>
      </c>
      <c r="C120" s="297">
        <v>14826.599</v>
      </c>
      <c r="D120" s="296">
        <v>690.85299999999995</v>
      </c>
      <c r="E120" s="298" t="s">
        <v>134</v>
      </c>
      <c r="F120" s="299">
        <v>3303.1869999999999</v>
      </c>
      <c r="G120" s="300">
        <v>14119.707</v>
      </c>
      <c r="H120" s="301">
        <v>672</v>
      </c>
      <c r="I120" s="125"/>
      <c r="J120" s="295" t="s">
        <v>131</v>
      </c>
      <c r="K120" s="296">
        <v>879.97900000000004</v>
      </c>
      <c r="L120" s="297">
        <v>3708.395</v>
      </c>
      <c r="M120" s="296">
        <v>175.69200000000001</v>
      </c>
      <c r="N120" s="298" t="s">
        <v>130</v>
      </c>
      <c r="O120" s="299">
        <v>388.25900000000001</v>
      </c>
      <c r="P120" s="300">
        <v>1672.672</v>
      </c>
      <c r="Q120" s="301">
        <v>85.236000000000004</v>
      </c>
    </row>
    <row r="121" spans="1:17" ht="15.75" x14ac:dyDescent="0.25">
      <c r="A121" s="295" t="s">
        <v>136</v>
      </c>
      <c r="B121" s="296">
        <v>2964.3510000000001</v>
      </c>
      <c r="C121" s="297">
        <v>12543.581</v>
      </c>
      <c r="D121" s="296">
        <v>595.428</v>
      </c>
      <c r="E121" s="298" t="s">
        <v>196</v>
      </c>
      <c r="F121" s="299">
        <v>2922.9630000000002</v>
      </c>
      <c r="G121" s="300">
        <v>12540.968000000001</v>
      </c>
      <c r="H121" s="301">
        <v>642.85500000000002</v>
      </c>
      <c r="I121" s="125"/>
      <c r="J121" s="295" t="s">
        <v>148</v>
      </c>
      <c r="K121" s="296">
        <v>554.303</v>
      </c>
      <c r="L121" s="297">
        <v>2371.6260000000002</v>
      </c>
      <c r="M121" s="296">
        <v>95.1</v>
      </c>
      <c r="N121" s="298" t="s">
        <v>79</v>
      </c>
      <c r="O121" s="299">
        <v>199.68600000000001</v>
      </c>
      <c r="P121" s="300">
        <v>857.75300000000004</v>
      </c>
      <c r="Q121" s="301">
        <v>35.743000000000002</v>
      </c>
    </row>
    <row r="122" spans="1:17" ht="15.75" x14ac:dyDescent="0.25">
      <c r="A122" s="295" t="s">
        <v>196</v>
      </c>
      <c r="B122" s="296">
        <v>2285.7399999999998</v>
      </c>
      <c r="C122" s="297">
        <v>9671.0810000000001</v>
      </c>
      <c r="D122" s="296">
        <v>474.00200000000001</v>
      </c>
      <c r="E122" s="298" t="s">
        <v>295</v>
      </c>
      <c r="F122" s="299">
        <v>2492.9960000000001</v>
      </c>
      <c r="G122" s="300">
        <v>10812.284</v>
      </c>
      <c r="H122" s="301">
        <v>698.57799999999997</v>
      </c>
      <c r="I122" s="125"/>
      <c r="J122" s="295" t="s">
        <v>146</v>
      </c>
      <c r="K122" s="296">
        <v>423.87</v>
      </c>
      <c r="L122" s="297">
        <v>1823.5229999999999</v>
      </c>
      <c r="M122" s="296">
        <v>87.95</v>
      </c>
      <c r="N122" s="298" t="s">
        <v>131</v>
      </c>
      <c r="O122" s="299">
        <v>185.65899999999999</v>
      </c>
      <c r="P122" s="300">
        <v>795.50099999999998</v>
      </c>
      <c r="Q122" s="301">
        <v>44.539000000000001</v>
      </c>
    </row>
    <row r="123" spans="1:17" ht="16.5" thickBot="1" x14ac:dyDescent="0.3">
      <c r="A123" s="302" t="s">
        <v>137</v>
      </c>
      <c r="B123" s="303">
        <v>1900.192</v>
      </c>
      <c r="C123" s="304">
        <v>8033.7049999999999</v>
      </c>
      <c r="D123" s="303">
        <v>438.65899999999999</v>
      </c>
      <c r="E123" s="305" t="s">
        <v>136</v>
      </c>
      <c r="F123" s="306">
        <v>2133.61</v>
      </c>
      <c r="G123" s="307">
        <v>9168.4680000000008</v>
      </c>
      <c r="H123" s="308">
        <v>542.78499999999997</v>
      </c>
      <c r="I123" s="125"/>
      <c r="J123" s="302" t="s">
        <v>150</v>
      </c>
      <c r="K123" s="303">
        <v>318.18599999999998</v>
      </c>
      <c r="L123" s="304">
        <v>1343.518</v>
      </c>
      <c r="M123" s="303">
        <v>94.346000000000004</v>
      </c>
      <c r="N123" s="305" t="s">
        <v>196</v>
      </c>
      <c r="O123" s="306">
        <v>90.832999999999998</v>
      </c>
      <c r="P123" s="307">
        <v>387.19600000000003</v>
      </c>
      <c r="Q123" s="308">
        <v>17.783999999999999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231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232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224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224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123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124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296</v>
      </c>
      <c r="B131" s="310"/>
      <c r="C131" s="311"/>
      <c r="D131" s="312"/>
      <c r="E131" s="309" t="s">
        <v>297</v>
      </c>
      <c r="F131" s="310"/>
      <c r="G131" s="311"/>
      <c r="H131" s="312"/>
      <c r="I131" s="125"/>
      <c r="J131" s="309" t="s">
        <v>296</v>
      </c>
      <c r="K131" s="310"/>
      <c r="L131" s="311"/>
      <c r="M131" s="312"/>
      <c r="N131" s="309" t="s">
        <v>297</v>
      </c>
      <c r="O131" s="310"/>
      <c r="P131" s="311"/>
      <c r="Q131" s="312"/>
    </row>
    <row r="132" spans="1:17" ht="29.25" thickBot="1" x14ac:dyDescent="0.25">
      <c r="A132" s="126" t="s">
        <v>125</v>
      </c>
      <c r="B132" s="127" t="s">
        <v>102</v>
      </c>
      <c r="C132" s="128" t="s">
        <v>155</v>
      </c>
      <c r="D132" s="129" t="s">
        <v>126</v>
      </c>
      <c r="E132" s="126" t="s">
        <v>125</v>
      </c>
      <c r="F132" s="127" t="s">
        <v>102</v>
      </c>
      <c r="G132" s="128" t="s">
        <v>155</v>
      </c>
      <c r="H132" s="129" t="s">
        <v>126</v>
      </c>
      <c r="I132" s="125"/>
      <c r="J132" s="126" t="s">
        <v>125</v>
      </c>
      <c r="K132" s="127" t="s">
        <v>102</v>
      </c>
      <c r="L132" s="128" t="s">
        <v>155</v>
      </c>
      <c r="M132" s="129" t="s">
        <v>126</v>
      </c>
      <c r="N132" s="126" t="s">
        <v>125</v>
      </c>
      <c r="O132" s="127" t="s">
        <v>102</v>
      </c>
      <c r="P132" s="128" t="s">
        <v>155</v>
      </c>
      <c r="Q132" s="129" t="s">
        <v>126</v>
      </c>
    </row>
    <row r="133" spans="1:17" ht="16.5" thickBot="1" x14ac:dyDescent="0.3">
      <c r="A133" s="281" t="s">
        <v>116</v>
      </c>
      <c r="B133" s="282">
        <v>594034.78099999996</v>
      </c>
      <c r="C133" s="283">
        <v>2517824.9360000002</v>
      </c>
      <c r="D133" s="284">
        <v>198993.288</v>
      </c>
      <c r="E133" s="285" t="s">
        <v>116</v>
      </c>
      <c r="F133" s="286">
        <v>601955.01399999997</v>
      </c>
      <c r="G133" s="287">
        <v>2585244.7289999998</v>
      </c>
      <c r="H133" s="284">
        <v>197440.94500000001</v>
      </c>
      <c r="I133" s="125"/>
      <c r="J133" s="281" t="s">
        <v>116</v>
      </c>
      <c r="K133" s="282">
        <v>249570.342</v>
      </c>
      <c r="L133" s="283">
        <v>1058317.4750000001</v>
      </c>
      <c r="M133" s="284">
        <v>69635.75</v>
      </c>
      <c r="N133" s="285" t="s">
        <v>116</v>
      </c>
      <c r="O133" s="286">
        <v>279943.34299999999</v>
      </c>
      <c r="P133" s="287">
        <v>1202441.8400000001</v>
      </c>
      <c r="Q133" s="284">
        <v>77091.629000000001</v>
      </c>
    </row>
    <row r="134" spans="1:17" ht="15.75" x14ac:dyDescent="0.25">
      <c r="A134" s="288" t="s">
        <v>77</v>
      </c>
      <c r="B134" s="289">
        <v>80138.296000000002</v>
      </c>
      <c r="C134" s="290">
        <v>339872.04800000001</v>
      </c>
      <c r="D134" s="289">
        <v>30777.413</v>
      </c>
      <c r="E134" s="291" t="s">
        <v>77</v>
      </c>
      <c r="F134" s="292">
        <v>86218.006999999998</v>
      </c>
      <c r="G134" s="293">
        <v>370304.32400000002</v>
      </c>
      <c r="H134" s="294">
        <v>34018.175000000003</v>
      </c>
      <c r="I134" s="125"/>
      <c r="J134" s="288" t="s">
        <v>77</v>
      </c>
      <c r="K134" s="289">
        <v>87703.472999999998</v>
      </c>
      <c r="L134" s="290">
        <v>372023.55800000002</v>
      </c>
      <c r="M134" s="289">
        <v>27204.125</v>
      </c>
      <c r="N134" s="291" t="s">
        <v>77</v>
      </c>
      <c r="O134" s="292">
        <v>114542.63099999999</v>
      </c>
      <c r="P134" s="293">
        <v>492036.13900000002</v>
      </c>
      <c r="Q134" s="294">
        <v>35190.885000000002</v>
      </c>
    </row>
    <row r="135" spans="1:17" ht="15.75" x14ac:dyDescent="0.25">
      <c r="A135" s="295" t="s">
        <v>131</v>
      </c>
      <c r="B135" s="296">
        <v>73690.661999999997</v>
      </c>
      <c r="C135" s="297">
        <v>312504.63699999999</v>
      </c>
      <c r="D135" s="296">
        <v>23086.045999999998</v>
      </c>
      <c r="E135" s="298" t="s">
        <v>131</v>
      </c>
      <c r="F135" s="299">
        <v>73975.937000000005</v>
      </c>
      <c r="G135" s="300">
        <v>317702.27600000001</v>
      </c>
      <c r="H135" s="301">
        <v>23493.005000000001</v>
      </c>
      <c r="I135" s="125"/>
      <c r="J135" s="295" t="s">
        <v>203</v>
      </c>
      <c r="K135" s="296">
        <v>30251.719000000001</v>
      </c>
      <c r="L135" s="297">
        <v>128229.084</v>
      </c>
      <c r="M135" s="296">
        <v>9843.2839999999997</v>
      </c>
      <c r="N135" s="298" t="s">
        <v>203</v>
      </c>
      <c r="O135" s="299">
        <v>37999.877999999997</v>
      </c>
      <c r="P135" s="300">
        <v>163169.035</v>
      </c>
      <c r="Q135" s="301">
        <v>11656.126</v>
      </c>
    </row>
    <row r="136" spans="1:17" ht="15.75" x14ac:dyDescent="0.25">
      <c r="A136" s="295" t="s">
        <v>127</v>
      </c>
      <c r="B136" s="296">
        <v>52246.114999999998</v>
      </c>
      <c r="C136" s="297">
        <v>221728.74100000001</v>
      </c>
      <c r="D136" s="296">
        <v>16487.956999999999</v>
      </c>
      <c r="E136" s="298" t="s">
        <v>127</v>
      </c>
      <c r="F136" s="299">
        <v>59514.67</v>
      </c>
      <c r="G136" s="300">
        <v>255495.68799999999</v>
      </c>
      <c r="H136" s="301">
        <v>17900.456999999999</v>
      </c>
      <c r="I136" s="125"/>
      <c r="J136" s="295" t="s">
        <v>127</v>
      </c>
      <c r="K136" s="296">
        <v>29891.269</v>
      </c>
      <c r="L136" s="297">
        <v>126779.00599999999</v>
      </c>
      <c r="M136" s="296">
        <v>5798.0739999999996</v>
      </c>
      <c r="N136" s="298" t="s">
        <v>127</v>
      </c>
      <c r="O136" s="299">
        <v>31814.419000000002</v>
      </c>
      <c r="P136" s="300">
        <v>136678.04500000001</v>
      </c>
      <c r="Q136" s="301">
        <v>5502.99</v>
      </c>
    </row>
    <row r="137" spans="1:17" ht="15.75" x14ac:dyDescent="0.25">
      <c r="A137" s="295" t="s">
        <v>138</v>
      </c>
      <c r="B137" s="296">
        <v>36456.345999999998</v>
      </c>
      <c r="C137" s="297">
        <v>154595.446</v>
      </c>
      <c r="D137" s="296">
        <v>11551.752</v>
      </c>
      <c r="E137" s="298" t="s">
        <v>79</v>
      </c>
      <c r="F137" s="299">
        <v>38227.305999999997</v>
      </c>
      <c r="G137" s="300">
        <v>164221.58300000001</v>
      </c>
      <c r="H137" s="301">
        <v>12334.383</v>
      </c>
      <c r="I137" s="125"/>
      <c r="J137" s="295" t="s">
        <v>131</v>
      </c>
      <c r="K137" s="296">
        <v>22874.736000000001</v>
      </c>
      <c r="L137" s="297">
        <v>97020.976999999999</v>
      </c>
      <c r="M137" s="296">
        <v>5969.9260000000004</v>
      </c>
      <c r="N137" s="298" t="s">
        <v>131</v>
      </c>
      <c r="O137" s="299">
        <v>18172.448</v>
      </c>
      <c r="P137" s="300">
        <v>78053.888999999996</v>
      </c>
      <c r="Q137" s="301">
        <v>4806.7460000000001</v>
      </c>
    </row>
    <row r="138" spans="1:17" ht="15.75" x14ac:dyDescent="0.25">
      <c r="A138" s="295" t="s">
        <v>79</v>
      </c>
      <c r="B138" s="296">
        <v>36378.726000000002</v>
      </c>
      <c r="C138" s="297">
        <v>154204.834</v>
      </c>
      <c r="D138" s="296">
        <v>12338.648999999999</v>
      </c>
      <c r="E138" s="298" t="s">
        <v>138</v>
      </c>
      <c r="F138" s="299">
        <v>37949.762000000002</v>
      </c>
      <c r="G138" s="300">
        <v>163002.04300000001</v>
      </c>
      <c r="H138" s="301">
        <v>11704.63</v>
      </c>
      <c r="I138" s="125"/>
      <c r="J138" s="295" t="s">
        <v>76</v>
      </c>
      <c r="K138" s="296">
        <v>20638.326000000001</v>
      </c>
      <c r="L138" s="297">
        <v>87470.588000000003</v>
      </c>
      <c r="M138" s="296">
        <v>5647.3490000000002</v>
      </c>
      <c r="N138" s="298" t="s">
        <v>76</v>
      </c>
      <c r="O138" s="299">
        <v>16883.437000000002</v>
      </c>
      <c r="P138" s="300">
        <v>72557.324999999997</v>
      </c>
      <c r="Q138" s="301">
        <v>4239.5140000000001</v>
      </c>
    </row>
    <row r="139" spans="1:17" ht="15.75" x14ac:dyDescent="0.25">
      <c r="A139" s="295" t="s">
        <v>135</v>
      </c>
      <c r="B139" s="296">
        <v>28101.733</v>
      </c>
      <c r="C139" s="297">
        <v>119186.319</v>
      </c>
      <c r="D139" s="296">
        <v>9799.2489999999998</v>
      </c>
      <c r="E139" s="298" t="s">
        <v>134</v>
      </c>
      <c r="F139" s="299">
        <v>27223.157999999999</v>
      </c>
      <c r="G139" s="300">
        <v>116948.91800000001</v>
      </c>
      <c r="H139" s="301">
        <v>7925.6629999999996</v>
      </c>
      <c r="I139" s="125"/>
      <c r="J139" s="295" t="s">
        <v>137</v>
      </c>
      <c r="K139" s="296">
        <v>17692.39</v>
      </c>
      <c r="L139" s="297">
        <v>75077.418999999994</v>
      </c>
      <c r="M139" s="296">
        <v>5144.9380000000001</v>
      </c>
      <c r="N139" s="298" t="s">
        <v>137</v>
      </c>
      <c r="O139" s="299">
        <v>16874.07</v>
      </c>
      <c r="P139" s="300">
        <v>72468.837</v>
      </c>
      <c r="Q139" s="301">
        <v>5026.0720000000001</v>
      </c>
    </row>
    <row r="140" spans="1:17" ht="15.75" x14ac:dyDescent="0.25">
      <c r="A140" s="295" t="s">
        <v>134</v>
      </c>
      <c r="B140" s="296">
        <v>27844.223999999998</v>
      </c>
      <c r="C140" s="297">
        <v>117351.329</v>
      </c>
      <c r="D140" s="296">
        <v>8025.4350000000004</v>
      </c>
      <c r="E140" s="298" t="s">
        <v>140</v>
      </c>
      <c r="F140" s="299">
        <v>26021.973000000002</v>
      </c>
      <c r="G140" s="300">
        <v>111731.98299999999</v>
      </c>
      <c r="H140" s="301">
        <v>11014.66</v>
      </c>
      <c r="I140" s="125"/>
      <c r="J140" s="295" t="s">
        <v>138</v>
      </c>
      <c r="K140" s="296">
        <v>6549.768</v>
      </c>
      <c r="L140" s="297">
        <v>27705.253000000001</v>
      </c>
      <c r="M140" s="296">
        <v>1706.1130000000001</v>
      </c>
      <c r="N140" s="298" t="s">
        <v>129</v>
      </c>
      <c r="O140" s="299">
        <v>6349.7610000000004</v>
      </c>
      <c r="P140" s="300">
        <v>27254.146000000001</v>
      </c>
      <c r="Q140" s="301">
        <v>998.07100000000003</v>
      </c>
    </row>
    <row r="141" spans="1:17" ht="15.75" x14ac:dyDescent="0.25">
      <c r="A141" s="295" t="s">
        <v>140</v>
      </c>
      <c r="B141" s="296">
        <v>24944.91</v>
      </c>
      <c r="C141" s="297">
        <v>105699.402</v>
      </c>
      <c r="D141" s="296">
        <v>10397.753000000001</v>
      </c>
      <c r="E141" s="298" t="s">
        <v>135</v>
      </c>
      <c r="F141" s="299">
        <v>24833.624</v>
      </c>
      <c r="G141" s="300">
        <v>106639.003</v>
      </c>
      <c r="H141" s="301">
        <v>8441.9079999999994</v>
      </c>
      <c r="I141" s="125"/>
      <c r="J141" s="295" t="s">
        <v>129</v>
      </c>
      <c r="K141" s="296">
        <v>6169.9740000000002</v>
      </c>
      <c r="L141" s="297">
        <v>26147.805</v>
      </c>
      <c r="M141" s="296">
        <v>1118.0899999999999</v>
      </c>
      <c r="N141" s="298" t="s">
        <v>163</v>
      </c>
      <c r="O141" s="299">
        <v>6297.5420000000004</v>
      </c>
      <c r="P141" s="300">
        <v>27041.18</v>
      </c>
      <c r="Q141" s="301">
        <v>1099.4490000000001</v>
      </c>
    </row>
    <row r="142" spans="1:17" ht="15.75" x14ac:dyDescent="0.25">
      <c r="A142" s="295" t="s">
        <v>130</v>
      </c>
      <c r="B142" s="296">
        <v>16881.127</v>
      </c>
      <c r="C142" s="297">
        <v>71541.743000000002</v>
      </c>
      <c r="D142" s="296">
        <v>5952.0590000000002</v>
      </c>
      <c r="E142" s="298" t="s">
        <v>209</v>
      </c>
      <c r="F142" s="299">
        <v>24136.616000000002</v>
      </c>
      <c r="G142" s="300">
        <v>103664.122</v>
      </c>
      <c r="H142" s="301">
        <v>6715.5259999999998</v>
      </c>
      <c r="I142" s="125"/>
      <c r="J142" s="295" t="s">
        <v>130</v>
      </c>
      <c r="K142" s="296">
        <v>5206.0219999999999</v>
      </c>
      <c r="L142" s="297">
        <v>22073.636999999999</v>
      </c>
      <c r="M142" s="296">
        <v>1126.173</v>
      </c>
      <c r="N142" s="298" t="s">
        <v>130</v>
      </c>
      <c r="O142" s="299">
        <v>5708.5039999999999</v>
      </c>
      <c r="P142" s="300">
        <v>24493.162</v>
      </c>
      <c r="Q142" s="301">
        <v>1393.577</v>
      </c>
    </row>
    <row r="143" spans="1:17" ht="15.75" x14ac:dyDescent="0.25">
      <c r="A143" s="295" t="s">
        <v>141</v>
      </c>
      <c r="B143" s="296">
        <v>16618.856</v>
      </c>
      <c r="C143" s="297">
        <v>70518.021999999997</v>
      </c>
      <c r="D143" s="296">
        <v>5179.3810000000003</v>
      </c>
      <c r="E143" s="298" t="s">
        <v>130</v>
      </c>
      <c r="F143" s="299">
        <v>18713.169999999998</v>
      </c>
      <c r="G143" s="300">
        <v>80372.762000000002</v>
      </c>
      <c r="H143" s="301">
        <v>6346.5020000000004</v>
      </c>
      <c r="I143" s="125"/>
      <c r="J143" s="295" t="s">
        <v>163</v>
      </c>
      <c r="K143" s="296">
        <v>4838.1959999999999</v>
      </c>
      <c r="L143" s="297">
        <v>20509.777999999998</v>
      </c>
      <c r="M143" s="296">
        <v>865.50300000000004</v>
      </c>
      <c r="N143" s="298" t="s">
        <v>138</v>
      </c>
      <c r="O143" s="299">
        <v>4513.46</v>
      </c>
      <c r="P143" s="300">
        <v>19405.516</v>
      </c>
      <c r="Q143" s="301">
        <v>995.745</v>
      </c>
    </row>
    <row r="144" spans="1:17" ht="15.75" x14ac:dyDescent="0.25">
      <c r="A144" s="295" t="s">
        <v>203</v>
      </c>
      <c r="B144" s="296">
        <v>16420.294000000002</v>
      </c>
      <c r="C144" s="297">
        <v>69449.876999999993</v>
      </c>
      <c r="D144" s="296">
        <v>5796.8950000000004</v>
      </c>
      <c r="E144" s="298" t="s">
        <v>129</v>
      </c>
      <c r="F144" s="299">
        <v>16439.463</v>
      </c>
      <c r="G144" s="300">
        <v>70602.962</v>
      </c>
      <c r="H144" s="301">
        <v>5056.5339999999997</v>
      </c>
      <c r="I144" s="125"/>
      <c r="J144" s="295" t="s">
        <v>150</v>
      </c>
      <c r="K144" s="296">
        <v>2437.4369999999999</v>
      </c>
      <c r="L144" s="297">
        <v>10321.501</v>
      </c>
      <c r="M144" s="296">
        <v>920.95799999999997</v>
      </c>
      <c r="N144" s="298" t="s">
        <v>199</v>
      </c>
      <c r="O144" s="299">
        <v>3702.386</v>
      </c>
      <c r="P144" s="300">
        <v>15880.772999999999</v>
      </c>
      <c r="Q144" s="301">
        <v>512.80200000000002</v>
      </c>
    </row>
    <row r="145" spans="1:17" ht="15.75" x14ac:dyDescent="0.25">
      <c r="A145" s="295" t="s">
        <v>129</v>
      </c>
      <c r="B145" s="296">
        <v>15372.684999999999</v>
      </c>
      <c r="C145" s="297">
        <v>65347.286999999997</v>
      </c>
      <c r="D145" s="296">
        <v>4900.8389999999999</v>
      </c>
      <c r="E145" s="298" t="s">
        <v>141</v>
      </c>
      <c r="F145" s="299">
        <v>12254.267</v>
      </c>
      <c r="G145" s="300">
        <v>52610.324999999997</v>
      </c>
      <c r="H145" s="301">
        <v>3653.797</v>
      </c>
      <c r="I145" s="125"/>
      <c r="J145" s="295" t="s">
        <v>199</v>
      </c>
      <c r="K145" s="296">
        <v>2317.8249999999998</v>
      </c>
      <c r="L145" s="297">
        <v>9835.3469999999998</v>
      </c>
      <c r="M145" s="296">
        <v>322.44600000000003</v>
      </c>
      <c r="N145" s="298" t="s">
        <v>188</v>
      </c>
      <c r="O145" s="299">
        <v>2628.6619999999998</v>
      </c>
      <c r="P145" s="300">
        <v>11284.108</v>
      </c>
      <c r="Q145" s="301">
        <v>809.04100000000005</v>
      </c>
    </row>
    <row r="146" spans="1:17" ht="15.75" x14ac:dyDescent="0.25">
      <c r="A146" s="295" t="s">
        <v>209</v>
      </c>
      <c r="B146" s="296">
        <v>13769.784</v>
      </c>
      <c r="C146" s="297">
        <v>58452.184999999998</v>
      </c>
      <c r="D146" s="296">
        <v>3917.3989999999999</v>
      </c>
      <c r="E146" s="298" t="s">
        <v>136</v>
      </c>
      <c r="F146" s="299">
        <v>12103.23</v>
      </c>
      <c r="G146" s="300">
        <v>51988.67</v>
      </c>
      <c r="H146" s="301">
        <v>4238.41</v>
      </c>
      <c r="I146" s="125"/>
      <c r="J146" s="295" t="s">
        <v>132</v>
      </c>
      <c r="K146" s="296">
        <v>2018.867</v>
      </c>
      <c r="L146" s="297">
        <v>8541.2000000000007</v>
      </c>
      <c r="M146" s="296">
        <v>856.34199999999998</v>
      </c>
      <c r="N146" s="298" t="s">
        <v>133</v>
      </c>
      <c r="O146" s="299">
        <v>2299.1320000000001</v>
      </c>
      <c r="P146" s="300">
        <v>9873.0499999999993</v>
      </c>
      <c r="Q146" s="301">
        <v>1206.125</v>
      </c>
    </row>
    <row r="147" spans="1:17" ht="15.75" x14ac:dyDescent="0.25">
      <c r="A147" s="295" t="s">
        <v>137</v>
      </c>
      <c r="B147" s="296">
        <v>13593.858</v>
      </c>
      <c r="C147" s="297">
        <v>57653.216</v>
      </c>
      <c r="D147" s="296">
        <v>4277.6480000000001</v>
      </c>
      <c r="E147" s="298" t="s">
        <v>137</v>
      </c>
      <c r="F147" s="299">
        <v>11873.066000000001</v>
      </c>
      <c r="G147" s="300">
        <v>50970.945</v>
      </c>
      <c r="H147" s="301">
        <v>3649.6320000000001</v>
      </c>
      <c r="I147" s="125"/>
      <c r="J147" s="295" t="s">
        <v>128</v>
      </c>
      <c r="K147" s="296">
        <v>1988.2049999999999</v>
      </c>
      <c r="L147" s="297">
        <v>8436.7929999999997</v>
      </c>
      <c r="M147" s="296">
        <v>471.666</v>
      </c>
      <c r="N147" s="298" t="s">
        <v>132</v>
      </c>
      <c r="O147" s="299">
        <v>2105.5410000000002</v>
      </c>
      <c r="P147" s="300">
        <v>9046.8490000000002</v>
      </c>
      <c r="Q147" s="301">
        <v>992.04499999999996</v>
      </c>
    </row>
    <row r="148" spans="1:17" ht="15.75" x14ac:dyDescent="0.25">
      <c r="A148" s="295" t="s">
        <v>136</v>
      </c>
      <c r="B148" s="296">
        <v>12505.154</v>
      </c>
      <c r="C148" s="297">
        <v>53034.487999999998</v>
      </c>
      <c r="D148" s="296">
        <v>4638.152</v>
      </c>
      <c r="E148" s="298" t="s">
        <v>203</v>
      </c>
      <c r="F148" s="299">
        <v>10238.33</v>
      </c>
      <c r="G148" s="300">
        <v>43973.353999999999</v>
      </c>
      <c r="H148" s="301">
        <v>3412.7910000000002</v>
      </c>
      <c r="I148" s="125"/>
      <c r="J148" s="295" t="s">
        <v>188</v>
      </c>
      <c r="K148" s="296">
        <v>1971.818</v>
      </c>
      <c r="L148" s="297">
        <v>8359.3760000000002</v>
      </c>
      <c r="M148" s="296">
        <v>641.99400000000003</v>
      </c>
      <c r="N148" s="298" t="s">
        <v>139</v>
      </c>
      <c r="O148" s="299">
        <v>1937.856</v>
      </c>
      <c r="P148" s="300">
        <v>8324.5650000000005</v>
      </c>
      <c r="Q148" s="301">
        <v>699.86199999999997</v>
      </c>
    </row>
    <row r="149" spans="1:17" ht="16.5" thickBot="1" x14ac:dyDescent="0.3">
      <c r="A149" s="302" t="s">
        <v>200</v>
      </c>
      <c r="B149" s="303">
        <v>9986.3349999999991</v>
      </c>
      <c r="C149" s="304">
        <v>42344.061999999998</v>
      </c>
      <c r="D149" s="303">
        <v>2944.3029999999999</v>
      </c>
      <c r="E149" s="305" t="s">
        <v>150</v>
      </c>
      <c r="F149" s="306">
        <v>10237.466</v>
      </c>
      <c r="G149" s="307">
        <v>43936.69</v>
      </c>
      <c r="H149" s="308">
        <v>3097.2939999999999</v>
      </c>
      <c r="I149" s="125"/>
      <c r="J149" s="302" t="s">
        <v>139</v>
      </c>
      <c r="K149" s="303">
        <v>1764.6130000000001</v>
      </c>
      <c r="L149" s="304">
        <v>7522.165</v>
      </c>
      <c r="M149" s="303">
        <v>716.053</v>
      </c>
      <c r="N149" s="305" t="s">
        <v>135</v>
      </c>
      <c r="O149" s="306">
        <v>1817.5309999999999</v>
      </c>
      <c r="P149" s="307">
        <v>7808.3019999999997</v>
      </c>
      <c r="Q149" s="308">
        <v>329.72</v>
      </c>
    </row>
    <row r="151" spans="1:17" ht="14.25" x14ac:dyDescent="0.2">
      <c r="A151" s="73" t="s">
        <v>121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8" sqref="M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528" t="s">
        <v>0</v>
      </c>
      <c r="D5" s="531" t="s">
        <v>167</v>
      </c>
      <c r="E5" s="513" t="s">
        <v>1</v>
      </c>
      <c r="F5" s="514"/>
      <c r="G5" s="51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529"/>
      <c r="D6" s="532"/>
      <c r="E6" s="516"/>
      <c r="F6" s="517"/>
      <c r="G6" s="51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529"/>
      <c r="D7" s="533"/>
      <c r="E7" s="179" t="s">
        <v>26</v>
      </c>
      <c r="F7" s="180"/>
      <c r="G7" s="100" t="s">
        <v>168</v>
      </c>
      <c r="H7" s="511" t="s">
        <v>26</v>
      </c>
      <c r="I7" s="512"/>
      <c r="J7" s="181" t="s">
        <v>168</v>
      </c>
      <c r="K7" s="511" t="s">
        <v>26</v>
      </c>
      <c r="L7" s="512"/>
      <c r="M7" s="181" t="s">
        <v>168</v>
      </c>
      <c r="N7" s="511" t="s">
        <v>26</v>
      </c>
      <c r="O7" s="512"/>
      <c r="P7" s="181" t="s">
        <v>168</v>
      </c>
      <c r="Q7" s="511" t="s">
        <v>26</v>
      </c>
      <c r="R7" s="512"/>
      <c r="S7" s="181" t="s">
        <v>168</v>
      </c>
    </row>
    <row r="8" spans="3:19" ht="15.75" customHeight="1" thickBot="1" x14ac:dyDescent="0.25">
      <c r="C8" s="530"/>
      <c r="D8" s="534"/>
      <c r="E8" s="12" t="s">
        <v>310</v>
      </c>
      <c r="F8" s="91" t="s">
        <v>298</v>
      </c>
      <c r="G8" s="14" t="s">
        <v>14</v>
      </c>
      <c r="H8" s="328" t="s">
        <v>310</v>
      </c>
      <c r="I8" s="329" t="s">
        <v>298</v>
      </c>
      <c r="J8" s="268" t="s">
        <v>14</v>
      </c>
      <c r="K8" s="328" t="s">
        <v>310</v>
      </c>
      <c r="L8" s="329" t="s">
        <v>298</v>
      </c>
      <c r="M8" s="14" t="s">
        <v>14</v>
      </c>
      <c r="N8" s="332" t="s">
        <v>310</v>
      </c>
      <c r="O8" s="329" t="s">
        <v>298</v>
      </c>
      <c r="P8" s="14" t="s">
        <v>14</v>
      </c>
      <c r="Q8" s="332" t="s">
        <v>310</v>
      </c>
      <c r="R8" s="329" t="s">
        <v>298</v>
      </c>
      <c r="S8" s="14" t="s">
        <v>14</v>
      </c>
    </row>
    <row r="9" spans="3:19" ht="24" customHeight="1" x14ac:dyDescent="0.2">
      <c r="C9" s="523" t="s">
        <v>38</v>
      </c>
      <c r="D9" s="182" t="s">
        <v>83</v>
      </c>
      <c r="E9" s="316">
        <v>1571.4580000000001</v>
      </c>
      <c r="F9" s="317">
        <v>1608.346</v>
      </c>
      <c r="G9" s="337">
        <v>-2.293536341060936</v>
      </c>
      <c r="H9" s="316">
        <v>1597.3119999999999</v>
      </c>
      <c r="I9" s="317">
        <v>1621.88</v>
      </c>
      <c r="J9" s="344">
        <v>-1.5147853108738139</v>
      </c>
      <c r="K9" s="316">
        <v>1684.377</v>
      </c>
      <c r="L9" s="317">
        <v>1668.4670000000001</v>
      </c>
      <c r="M9" s="337">
        <v>0.95356995373596565</v>
      </c>
      <c r="N9" s="333">
        <v>1607.3420000000001</v>
      </c>
      <c r="O9" s="317">
        <v>1756.2829999999999</v>
      </c>
      <c r="P9" s="337">
        <v>-8.4804669862430941</v>
      </c>
      <c r="Q9" s="333">
        <v>1493.1</v>
      </c>
      <c r="R9" s="317">
        <v>1498.17</v>
      </c>
      <c r="S9" s="337">
        <v>-0.33841286369371726</v>
      </c>
    </row>
    <row r="10" spans="3:19" ht="27" customHeight="1" x14ac:dyDescent="0.2">
      <c r="C10" s="524"/>
      <c r="D10" s="183" t="s">
        <v>221</v>
      </c>
      <c r="E10" s="318">
        <v>1827.8030000000001</v>
      </c>
      <c r="F10" s="319">
        <v>1847.528</v>
      </c>
      <c r="G10" s="338">
        <v>-1.0676428178625661</v>
      </c>
      <c r="H10" s="318">
        <v>1847.095</v>
      </c>
      <c r="I10" s="319">
        <v>1863.598</v>
      </c>
      <c r="J10" s="345">
        <v>-0.8855450585372987</v>
      </c>
      <c r="K10" s="318">
        <v>1777.2929999999999</v>
      </c>
      <c r="L10" s="319">
        <v>1783.4690000000001</v>
      </c>
      <c r="M10" s="338">
        <v>-0.34629141297102212</v>
      </c>
      <c r="N10" s="334">
        <v>1887.1790000000001</v>
      </c>
      <c r="O10" s="319">
        <v>1890.3889999999999</v>
      </c>
      <c r="P10" s="338">
        <v>-0.16980632028644946</v>
      </c>
      <c r="Q10" s="334">
        <v>1837.875</v>
      </c>
      <c r="R10" s="319">
        <v>1771.89</v>
      </c>
      <c r="S10" s="338">
        <v>3.7239896381829514</v>
      </c>
    </row>
    <row r="11" spans="3:19" ht="30" customHeight="1" thickBot="1" x14ac:dyDescent="0.25">
      <c r="C11" s="184" t="s">
        <v>144</v>
      </c>
      <c r="D11" s="185" t="s">
        <v>84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1777.3732489918286</v>
      </c>
      <c r="F12" s="323">
        <v>1821.7157940343272</v>
      </c>
      <c r="G12" s="340">
        <v>-2.4341088323277202</v>
      </c>
      <c r="H12" s="322">
        <v>1792.882273701274</v>
      </c>
      <c r="I12" s="323">
        <v>1838.8791561860542</v>
      </c>
      <c r="J12" s="351">
        <v>-2.5013542804074436</v>
      </c>
      <c r="K12" s="322">
        <v>1773.1541618854274</v>
      </c>
      <c r="L12" s="323">
        <v>1772.9006653556962</v>
      </c>
      <c r="M12" s="340">
        <v>1.4298405696648461E-2</v>
      </c>
      <c r="N12" s="352">
        <v>1868.087180672384</v>
      </c>
      <c r="O12" s="323">
        <v>1885.4332259130756</v>
      </c>
      <c r="P12" s="340">
        <v>-0.92000315907720953</v>
      </c>
      <c r="Q12" s="352">
        <v>1675.2053121386352</v>
      </c>
      <c r="R12" s="323">
        <v>1711.665577557756</v>
      </c>
      <c r="S12" s="340">
        <v>-2.1301044957124824</v>
      </c>
    </row>
    <row r="13" spans="3:19" ht="20.25" customHeight="1" x14ac:dyDescent="0.2">
      <c r="C13" s="523" t="s">
        <v>28</v>
      </c>
      <c r="D13" s="182" t="s">
        <v>29</v>
      </c>
      <c r="E13" s="316">
        <v>1258.778</v>
      </c>
      <c r="F13" s="317">
        <v>1231.162</v>
      </c>
      <c r="G13" s="337">
        <v>2.2430841757624087</v>
      </c>
      <c r="H13" s="316">
        <v>1249.3409999999999</v>
      </c>
      <c r="I13" s="317">
        <v>1206.848</v>
      </c>
      <c r="J13" s="344">
        <v>3.5209902158349635</v>
      </c>
      <c r="K13" s="316">
        <v>1320.335</v>
      </c>
      <c r="L13" s="317">
        <v>1274.4269999999999</v>
      </c>
      <c r="M13" s="337">
        <v>3.6022463428662554</v>
      </c>
      <c r="N13" s="333" t="s">
        <v>94</v>
      </c>
      <c r="O13" s="317" t="s">
        <v>94</v>
      </c>
      <c r="P13" s="337" t="s">
        <v>219</v>
      </c>
      <c r="Q13" s="333" t="s">
        <v>94</v>
      </c>
      <c r="R13" s="317" t="s">
        <v>94</v>
      </c>
      <c r="S13" s="337" t="s">
        <v>219</v>
      </c>
    </row>
    <row r="14" spans="3:19" ht="20.25" customHeight="1" thickBot="1" x14ac:dyDescent="0.25">
      <c r="C14" s="524"/>
      <c r="D14" s="183" t="s">
        <v>30</v>
      </c>
      <c r="E14" s="320">
        <v>1020.402</v>
      </c>
      <c r="F14" s="321">
        <v>1007.087</v>
      </c>
      <c r="G14" s="339">
        <v>1.3221300642347735</v>
      </c>
      <c r="H14" s="320">
        <v>1011.996</v>
      </c>
      <c r="I14" s="321">
        <v>991.02300000000002</v>
      </c>
      <c r="J14" s="349">
        <v>2.1162980072107263</v>
      </c>
      <c r="K14" s="320">
        <v>1039.08</v>
      </c>
      <c r="L14" s="321">
        <v>1054.289</v>
      </c>
      <c r="M14" s="339">
        <v>-1.4425835800240789</v>
      </c>
      <c r="N14" s="350">
        <v>1015.401</v>
      </c>
      <c r="O14" s="321">
        <v>1077.6099999999999</v>
      </c>
      <c r="P14" s="339">
        <v>-5.7728677350804052</v>
      </c>
      <c r="Q14" s="350">
        <v>1017.817</v>
      </c>
      <c r="R14" s="321">
        <v>952.82399999999996</v>
      </c>
      <c r="S14" s="339">
        <v>6.8210918280815829</v>
      </c>
    </row>
    <row r="15" spans="3:19" ht="20.25" customHeight="1" thickBot="1" x14ac:dyDescent="0.25">
      <c r="C15" s="525"/>
      <c r="D15" s="187" t="s">
        <v>24</v>
      </c>
      <c r="E15" s="322">
        <v>1089.7770735183435</v>
      </c>
      <c r="F15" s="323">
        <v>1107.3478893616721</v>
      </c>
      <c r="G15" s="340">
        <v>-1.5867475806051519</v>
      </c>
      <c r="H15" s="322">
        <v>1060.4433610029039</v>
      </c>
      <c r="I15" s="323">
        <v>1069.4690535909588</v>
      </c>
      <c r="J15" s="351">
        <v>-0.84394144531338167</v>
      </c>
      <c r="K15" s="322">
        <v>1114.0547263328604</v>
      </c>
      <c r="L15" s="323">
        <v>1134.559049034347</v>
      </c>
      <c r="M15" s="340">
        <v>-1.8072503779277456</v>
      </c>
      <c r="N15" s="352">
        <v>1144.334014328675</v>
      </c>
      <c r="O15" s="323">
        <v>1192.5279713914174</v>
      </c>
      <c r="P15" s="340">
        <v>-4.041327182163335</v>
      </c>
      <c r="Q15" s="352">
        <v>1081.4235138888541</v>
      </c>
      <c r="R15" s="323">
        <v>1077.1762466180207</v>
      </c>
      <c r="S15" s="340">
        <v>0.39429641009708605</v>
      </c>
    </row>
    <row r="16" spans="3:19" ht="18.75" customHeight="1" x14ac:dyDescent="0.2">
      <c r="C16" s="523" t="s">
        <v>31</v>
      </c>
      <c r="D16" s="188" t="s">
        <v>32</v>
      </c>
      <c r="E16" s="316" t="s">
        <v>94</v>
      </c>
      <c r="F16" s="317" t="s">
        <v>94</v>
      </c>
      <c r="G16" s="341" t="s">
        <v>219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 t="s">
        <v>94</v>
      </c>
      <c r="R16" s="317" t="s">
        <v>94</v>
      </c>
      <c r="S16" s="341" t="s">
        <v>219</v>
      </c>
    </row>
    <row r="17" spans="3:19" ht="18" customHeight="1" thickBot="1" x14ac:dyDescent="0.25">
      <c r="C17" s="524"/>
      <c r="D17" s="183" t="s">
        <v>33</v>
      </c>
      <c r="E17" s="324">
        <v>584.15800000000002</v>
      </c>
      <c r="F17" s="325">
        <v>595.93600000000004</v>
      </c>
      <c r="G17" s="342">
        <v>-1.9763867260913954</v>
      </c>
      <c r="H17" s="324" t="s">
        <v>94</v>
      </c>
      <c r="I17" s="325" t="s">
        <v>94</v>
      </c>
      <c r="J17" s="353" t="s">
        <v>219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 t="s">
        <v>94</v>
      </c>
      <c r="R17" s="325" t="s">
        <v>94</v>
      </c>
      <c r="S17" s="355" t="s">
        <v>219</v>
      </c>
    </row>
    <row r="18" spans="3:19" ht="18.75" customHeight="1" thickBot="1" x14ac:dyDescent="0.25">
      <c r="C18" s="525" t="s">
        <v>25</v>
      </c>
      <c r="D18" s="187" t="s">
        <v>24</v>
      </c>
      <c r="E18" s="322">
        <v>705.56838367346938</v>
      </c>
      <c r="F18" s="323">
        <v>700.87362341982703</v>
      </c>
      <c r="G18" s="340">
        <v>0.66984404845125278</v>
      </c>
      <c r="H18" s="322" t="s">
        <v>94</v>
      </c>
      <c r="I18" s="323" t="s">
        <v>94</v>
      </c>
      <c r="J18" s="351" t="s">
        <v>219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 t="s">
        <v>94</v>
      </c>
      <c r="R18" s="323" t="s">
        <v>94</v>
      </c>
      <c r="S18" s="356" t="s">
        <v>219</v>
      </c>
    </row>
    <row r="19" spans="3:19" ht="18.75" customHeight="1" x14ac:dyDescent="0.2">
      <c r="C19" s="526" t="s">
        <v>37</v>
      </c>
      <c r="D19" s="527"/>
      <c r="E19" s="316" t="s">
        <v>94</v>
      </c>
      <c r="F19" s="317" t="s">
        <v>94</v>
      </c>
      <c r="G19" s="341" t="s">
        <v>219</v>
      </c>
      <c r="H19" s="330" t="s">
        <v>94</v>
      </c>
      <c r="I19" s="331" t="s">
        <v>94</v>
      </c>
      <c r="J19" s="346" t="s">
        <v>219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519" t="s">
        <v>34</v>
      </c>
      <c r="D20" s="520"/>
      <c r="E20" s="318">
        <v>316.65499999999997</v>
      </c>
      <c r="F20" s="319">
        <v>311.67099999999999</v>
      </c>
      <c r="G20" s="338">
        <v>1.5991221512428107</v>
      </c>
      <c r="H20" s="318">
        <v>322.863</v>
      </c>
      <c r="I20" s="319">
        <v>317.89699999999999</v>
      </c>
      <c r="J20" s="345">
        <v>1.5621411966769136</v>
      </c>
      <c r="K20" s="318">
        <v>310.22699999999998</v>
      </c>
      <c r="L20" s="319">
        <v>290.24099999999999</v>
      </c>
      <c r="M20" s="338">
        <v>6.8860016331255718</v>
      </c>
      <c r="N20" s="334">
        <v>302.04700000000003</v>
      </c>
      <c r="O20" s="319">
        <v>292.608</v>
      </c>
      <c r="P20" s="338">
        <v>3.2258174759405143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519" t="s">
        <v>35</v>
      </c>
      <c r="D21" s="520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521" t="s">
        <v>36</v>
      </c>
      <c r="D22" s="522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8" sqref="J3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309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122</v>
      </c>
      <c r="C3" s="1"/>
    </row>
    <row r="4" spans="2:18" ht="15" thickBot="1" x14ac:dyDescent="0.25">
      <c r="B4" s="535" t="s">
        <v>0</v>
      </c>
      <c r="C4" s="538" t="s">
        <v>40</v>
      </c>
      <c r="D4" s="541" t="s">
        <v>1</v>
      </c>
      <c r="E4" s="542"/>
      <c r="F4" s="54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36"/>
      <c r="C5" s="539"/>
      <c r="D5" s="544"/>
      <c r="E5" s="545"/>
      <c r="F5" s="54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36"/>
      <c r="C6" s="539"/>
      <c r="D6" s="21" t="s">
        <v>26</v>
      </c>
      <c r="E6" s="99"/>
      <c r="F6" s="100" t="s">
        <v>164</v>
      </c>
      <c r="G6" s="21" t="s">
        <v>26</v>
      </c>
      <c r="H6" s="99"/>
      <c r="I6" s="100" t="s">
        <v>165</v>
      </c>
      <c r="J6" s="47" t="s">
        <v>26</v>
      </c>
      <c r="K6" s="47"/>
      <c r="L6" s="100" t="s">
        <v>165</v>
      </c>
      <c r="M6" s="48" t="s">
        <v>26</v>
      </c>
      <c r="N6" s="266"/>
      <c r="O6" s="100" t="s">
        <v>165</v>
      </c>
      <c r="P6" s="22" t="s">
        <v>26</v>
      </c>
      <c r="Q6" s="99"/>
      <c r="R6" s="100" t="s">
        <v>165</v>
      </c>
    </row>
    <row r="7" spans="2:18" ht="15.75" thickBot="1" x14ac:dyDescent="0.25">
      <c r="B7" s="537"/>
      <c r="C7" s="540"/>
      <c r="D7" s="12" t="s">
        <v>310</v>
      </c>
      <c r="E7" s="91" t="s">
        <v>298</v>
      </c>
      <c r="F7" s="145" t="s">
        <v>14</v>
      </c>
      <c r="G7" s="12" t="s">
        <v>310</v>
      </c>
      <c r="H7" s="91" t="s">
        <v>298</v>
      </c>
      <c r="I7" s="269" t="s">
        <v>14</v>
      </c>
      <c r="J7" s="12" t="s">
        <v>310</v>
      </c>
      <c r="K7" s="91" t="s">
        <v>298</v>
      </c>
      <c r="L7" s="270" t="s">
        <v>14</v>
      </c>
      <c r="M7" s="12" t="s">
        <v>310</v>
      </c>
      <c r="N7" s="91" t="s">
        <v>298</v>
      </c>
      <c r="O7" s="145" t="s">
        <v>14</v>
      </c>
      <c r="P7" s="12" t="s">
        <v>310</v>
      </c>
      <c r="Q7" s="464" t="s">
        <v>298</v>
      </c>
      <c r="R7" s="463" t="s">
        <v>14</v>
      </c>
    </row>
    <row r="8" spans="2:18" ht="27" customHeight="1" x14ac:dyDescent="0.2">
      <c r="B8" s="549" t="s">
        <v>55</v>
      </c>
      <c r="C8" s="168" t="s">
        <v>152</v>
      </c>
      <c r="D8" s="367">
        <v>1318.912</v>
      </c>
      <c r="E8" s="368">
        <v>1333.691</v>
      </c>
      <c r="F8" s="337">
        <v>-1.1081277447324753</v>
      </c>
      <c r="G8" s="367">
        <v>1332.211</v>
      </c>
      <c r="H8" s="377">
        <v>1344.009</v>
      </c>
      <c r="I8" s="359">
        <v>-0.87782150268338988</v>
      </c>
      <c r="J8" s="367">
        <v>1429.67</v>
      </c>
      <c r="K8" s="368">
        <v>1441.0989999999999</v>
      </c>
      <c r="L8" s="344">
        <v>-0.79307528490408097</v>
      </c>
      <c r="M8" s="367" t="s">
        <v>27</v>
      </c>
      <c r="N8" s="377" t="s">
        <v>27</v>
      </c>
      <c r="O8" s="359" t="s">
        <v>27</v>
      </c>
      <c r="P8" s="367">
        <v>1244.423</v>
      </c>
      <c r="Q8" s="377">
        <v>1232.8969999999999</v>
      </c>
      <c r="R8" s="359">
        <v>0.93487128284034016</v>
      </c>
    </row>
    <row r="9" spans="2:18" ht="23.25" customHeight="1" x14ac:dyDescent="0.2">
      <c r="B9" s="550"/>
      <c r="C9" s="169" t="s">
        <v>153</v>
      </c>
      <c r="D9" s="369">
        <v>1354.5039999999999</v>
      </c>
      <c r="E9" s="370">
        <v>1382.3879999999999</v>
      </c>
      <c r="F9" s="338">
        <v>-2.0170892687147179</v>
      </c>
      <c r="G9" s="369">
        <v>1351.095</v>
      </c>
      <c r="H9" s="378">
        <v>1390.5609999999999</v>
      </c>
      <c r="I9" s="360">
        <v>-2.8381351123755016</v>
      </c>
      <c r="J9" s="369">
        <v>1453.221</v>
      </c>
      <c r="K9" s="370">
        <v>1448.721</v>
      </c>
      <c r="L9" s="345">
        <v>0.31061881480285025</v>
      </c>
      <c r="M9" s="369">
        <v>1399.43</v>
      </c>
      <c r="N9" s="378">
        <v>1351.184</v>
      </c>
      <c r="O9" s="360">
        <v>3.5706461888240311</v>
      </c>
      <c r="P9" s="369">
        <v>1288.6959999999999</v>
      </c>
      <c r="Q9" s="383">
        <v>1289.636</v>
      </c>
      <c r="R9" s="360">
        <v>-7.288878412203556E-2</v>
      </c>
    </row>
    <row r="10" spans="2:18" ht="27" customHeight="1" x14ac:dyDescent="0.2">
      <c r="B10" s="550"/>
      <c r="C10" s="169" t="s">
        <v>158</v>
      </c>
      <c r="D10" s="369">
        <v>1352.749</v>
      </c>
      <c r="E10" s="370">
        <v>1342.663</v>
      </c>
      <c r="F10" s="338">
        <v>0.75119370981400491</v>
      </c>
      <c r="G10" s="369" t="s">
        <v>94</v>
      </c>
      <c r="H10" s="378" t="s">
        <v>94</v>
      </c>
      <c r="I10" s="361" t="s">
        <v>219</v>
      </c>
      <c r="J10" s="381" t="s">
        <v>94</v>
      </c>
      <c r="K10" s="370" t="s">
        <v>94</v>
      </c>
      <c r="L10" s="364" t="s">
        <v>219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50"/>
      <c r="C11" s="169" t="s">
        <v>159</v>
      </c>
      <c r="D11" s="369">
        <v>1523.7180000000001</v>
      </c>
      <c r="E11" s="370">
        <v>1498.655</v>
      </c>
      <c r="F11" s="338">
        <v>1.6723662217121422</v>
      </c>
      <c r="G11" s="369">
        <v>1492.057</v>
      </c>
      <c r="H11" s="378">
        <v>1535.9090000000001</v>
      </c>
      <c r="I11" s="360">
        <v>-2.8551170674825195</v>
      </c>
      <c r="J11" s="381" t="s">
        <v>94</v>
      </c>
      <c r="K11" s="370" t="s">
        <v>94</v>
      </c>
      <c r="L11" s="364" t="s">
        <v>219</v>
      </c>
      <c r="M11" s="369" t="s">
        <v>94</v>
      </c>
      <c r="N11" s="378" t="s">
        <v>94</v>
      </c>
      <c r="O11" s="361" t="s">
        <v>219</v>
      </c>
      <c r="P11" s="384" t="s">
        <v>94</v>
      </c>
      <c r="Q11" s="385" t="s">
        <v>94</v>
      </c>
      <c r="R11" s="361" t="s">
        <v>219</v>
      </c>
    </row>
    <row r="12" spans="2:18" ht="25.5" x14ac:dyDescent="0.2">
      <c r="B12" s="550"/>
      <c r="C12" s="169" t="s">
        <v>56</v>
      </c>
      <c r="D12" s="369">
        <v>1380.0250000000001</v>
      </c>
      <c r="E12" s="370">
        <v>1371.443</v>
      </c>
      <c r="F12" s="338">
        <v>0.62576424977196332</v>
      </c>
      <c r="G12" s="369">
        <v>1388.556</v>
      </c>
      <c r="H12" s="378">
        <v>1363.1890000000001</v>
      </c>
      <c r="I12" s="360">
        <v>1.8608571518696204</v>
      </c>
      <c r="J12" s="381" t="s">
        <v>94</v>
      </c>
      <c r="K12" s="370" t="s">
        <v>94</v>
      </c>
      <c r="L12" s="364" t="s">
        <v>219</v>
      </c>
      <c r="M12" s="369">
        <v>1335.83</v>
      </c>
      <c r="N12" s="378">
        <v>1391.337</v>
      </c>
      <c r="O12" s="360">
        <v>-3.9894719970790726</v>
      </c>
      <c r="P12" s="369" t="s">
        <v>94</v>
      </c>
      <c r="Q12" s="378" t="s">
        <v>94</v>
      </c>
      <c r="R12" s="361" t="s">
        <v>219</v>
      </c>
    </row>
    <row r="13" spans="2:18" ht="23.25" customHeight="1" x14ac:dyDescent="0.2">
      <c r="B13" s="550"/>
      <c r="C13" s="169" t="s">
        <v>57</v>
      </c>
      <c r="D13" s="369" t="s">
        <v>27</v>
      </c>
      <c r="E13" s="370" t="s">
        <v>94</v>
      </c>
      <c r="F13" s="357" t="s">
        <v>219</v>
      </c>
      <c r="G13" s="369" t="s">
        <v>27</v>
      </c>
      <c r="H13" s="378" t="s">
        <v>94</v>
      </c>
      <c r="I13" s="361" t="s">
        <v>219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51"/>
      <c r="C14" s="235" t="s">
        <v>58</v>
      </c>
      <c r="D14" s="371" t="s">
        <v>94</v>
      </c>
      <c r="E14" s="372" t="s">
        <v>94</v>
      </c>
      <c r="F14" s="358" t="s">
        <v>219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94</v>
      </c>
      <c r="N14" s="379" t="s">
        <v>94</v>
      </c>
      <c r="O14" s="362" t="s">
        <v>219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52" t="s">
        <v>59</v>
      </c>
      <c r="C15" s="553"/>
      <c r="D15" s="367">
        <v>1466.66</v>
      </c>
      <c r="E15" s="368">
        <v>1512.0409999999999</v>
      </c>
      <c r="F15" s="337">
        <v>-3.0013075042277197</v>
      </c>
      <c r="G15" s="369">
        <v>1467.962</v>
      </c>
      <c r="H15" s="378">
        <v>1525.0450000000001</v>
      </c>
      <c r="I15" s="361">
        <v>-3.7430370907088042</v>
      </c>
      <c r="J15" s="367">
        <v>1462.1189999999999</v>
      </c>
      <c r="K15" s="368">
        <v>1450.2239999999999</v>
      </c>
      <c r="L15" s="344">
        <v>0.82021811802866196</v>
      </c>
      <c r="M15" s="367">
        <v>1430.182</v>
      </c>
      <c r="N15" s="377">
        <v>1387.877</v>
      </c>
      <c r="O15" s="359">
        <v>3.0481807825909693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54" t="s">
        <v>60</v>
      </c>
      <c r="C16" s="555"/>
      <c r="D16" s="369">
        <v>1033.0540000000001</v>
      </c>
      <c r="E16" s="370">
        <v>1060.788</v>
      </c>
      <c r="F16" s="338">
        <v>-2.61447150608792</v>
      </c>
      <c r="G16" s="369" t="s">
        <v>94</v>
      </c>
      <c r="H16" s="378" t="s">
        <v>94</v>
      </c>
      <c r="I16" s="361" t="s">
        <v>219</v>
      </c>
      <c r="J16" s="381" t="s">
        <v>94</v>
      </c>
      <c r="K16" s="370" t="s">
        <v>94</v>
      </c>
      <c r="L16" s="364" t="s">
        <v>219</v>
      </c>
      <c r="M16" s="369" t="s">
        <v>94</v>
      </c>
      <c r="N16" s="378" t="s">
        <v>94</v>
      </c>
      <c r="O16" s="361" t="s">
        <v>219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56" t="s">
        <v>61</v>
      </c>
      <c r="C17" s="557"/>
      <c r="D17" s="373">
        <v>1938.1859999999999</v>
      </c>
      <c r="E17" s="374">
        <v>2010.07</v>
      </c>
      <c r="F17" s="343">
        <v>-3.5761938638952886</v>
      </c>
      <c r="G17" s="373">
        <v>1798.7170000000001</v>
      </c>
      <c r="H17" s="379">
        <v>1778.377</v>
      </c>
      <c r="I17" s="362">
        <v>1.1437394883087302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2115.9209999999998</v>
      </c>
      <c r="Q17" s="379">
        <v>2183.183</v>
      </c>
      <c r="R17" s="366">
        <v>-3.0809144263215757</v>
      </c>
    </row>
    <row r="18" spans="2:18" ht="15.75" customHeight="1" x14ac:dyDescent="0.2">
      <c r="B18" s="547" t="s">
        <v>62</v>
      </c>
      <c r="C18" s="236" t="s">
        <v>53</v>
      </c>
      <c r="D18" s="375">
        <v>922.51099999999997</v>
      </c>
      <c r="E18" s="376">
        <v>926.23</v>
      </c>
      <c r="F18" s="348">
        <v>-0.40152014078577142</v>
      </c>
      <c r="G18" s="375">
        <v>987.83299999999997</v>
      </c>
      <c r="H18" s="380">
        <v>991.70799999999997</v>
      </c>
      <c r="I18" s="363">
        <v>-0.3907400162144502</v>
      </c>
      <c r="J18" s="375">
        <v>968.73599999999999</v>
      </c>
      <c r="K18" s="376">
        <v>995.57799999999997</v>
      </c>
      <c r="L18" s="346">
        <v>-2.6961222526010005</v>
      </c>
      <c r="M18" s="375">
        <v>974.346</v>
      </c>
      <c r="N18" s="380">
        <v>985.77700000000004</v>
      </c>
      <c r="O18" s="363">
        <v>-1.1595928896697771</v>
      </c>
      <c r="P18" s="375">
        <v>791.90899999999999</v>
      </c>
      <c r="Q18" s="380">
        <v>791.18899999999996</v>
      </c>
      <c r="R18" s="363">
        <v>9.1002276320831979E-2</v>
      </c>
    </row>
    <row r="19" spans="2:18" ht="37.5" customHeight="1" thickBot="1" x14ac:dyDescent="0.25">
      <c r="B19" s="548"/>
      <c r="C19" s="170" t="s">
        <v>63</v>
      </c>
      <c r="D19" s="373">
        <v>671.95600000000002</v>
      </c>
      <c r="E19" s="374">
        <v>670.20399999999995</v>
      </c>
      <c r="F19" s="343">
        <v>0.26141294292485073</v>
      </c>
      <c r="G19" s="373" t="s">
        <v>94</v>
      </c>
      <c r="H19" s="379" t="s">
        <v>94</v>
      </c>
      <c r="I19" s="362" t="s">
        <v>219</v>
      </c>
      <c r="J19" s="382" t="s">
        <v>94</v>
      </c>
      <c r="K19" s="374" t="s">
        <v>94</v>
      </c>
      <c r="L19" s="365" t="s">
        <v>219</v>
      </c>
      <c r="M19" s="373" t="s">
        <v>94</v>
      </c>
      <c r="N19" s="379" t="s">
        <v>94</v>
      </c>
      <c r="O19" s="362" t="s">
        <v>219</v>
      </c>
      <c r="P19" s="373" t="s">
        <v>94</v>
      </c>
      <c r="Q19" s="379" t="s">
        <v>94</v>
      </c>
      <c r="R19" s="362" t="s">
        <v>219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22" sqref="W2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309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165</v>
      </c>
      <c r="H8" s="24" t="s">
        <v>26</v>
      </c>
      <c r="I8" s="9"/>
      <c r="J8" s="10" t="s">
        <v>166</v>
      </c>
      <c r="K8" s="24" t="s">
        <v>26</v>
      </c>
      <c r="L8" s="9"/>
      <c r="M8" s="10" t="s">
        <v>166</v>
      </c>
      <c r="N8" s="24" t="s">
        <v>26</v>
      </c>
      <c r="O8" s="9"/>
      <c r="P8" s="10" t="s">
        <v>166</v>
      </c>
      <c r="Q8" s="24" t="s">
        <v>26</v>
      </c>
      <c r="R8" s="9"/>
      <c r="S8" s="11" t="s">
        <v>166</v>
      </c>
    </row>
    <row r="9" spans="3:19" ht="30" customHeight="1" thickBot="1" x14ac:dyDescent="0.25">
      <c r="C9" s="23"/>
      <c r="D9" s="15"/>
      <c r="E9" s="12" t="s">
        <v>310</v>
      </c>
      <c r="F9" s="91" t="s">
        <v>298</v>
      </c>
      <c r="G9" s="13" t="s">
        <v>14</v>
      </c>
      <c r="H9" s="12" t="s">
        <v>310</v>
      </c>
      <c r="I9" s="91" t="s">
        <v>298</v>
      </c>
      <c r="J9" s="13" t="s">
        <v>14</v>
      </c>
      <c r="K9" s="12" t="s">
        <v>310</v>
      </c>
      <c r="L9" s="91" t="s">
        <v>298</v>
      </c>
      <c r="M9" s="13" t="s">
        <v>14</v>
      </c>
      <c r="N9" s="12" t="s">
        <v>310</v>
      </c>
      <c r="O9" s="91" t="s">
        <v>298</v>
      </c>
      <c r="P9" s="13" t="s">
        <v>14</v>
      </c>
      <c r="Q9" s="12" t="s">
        <v>310</v>
      </c>
      <c r="R9" s="91" t="s">
        <v>298</v>
      </c>
      <c r="S9" s="14" t="s">
        <v>14</v>
      </c>
    </row>
    <row r="10" spans="3:19" ht="17.25" customHeight="1" x14ac:dyDescent="0.2">
      <c r="C10" s="523" t="s">
        <v>82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58"/>
      <c r="D11" s="172" t="s">
        <v>44</v>
      </c>
      <c r="E11" s="318" t="s">
        <v>94</v>
      </c>
      <c r="F11" s="319" t="s">
        <v>94</v>
      </c>
      <c r="G11" s="387" t="s">
        <v>219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94</v>
      </c>
      <c r="R11" s="319" t="s">
        <v>94</v>
      </c>
      <c r="S11" s="395" t="s">
        <v>219</v>
      </c>
    </row>
    <row r="12" spans="3:19" ht="15" customHeight="1" x14ac:dyDescent="0.2">
      <c r="C12" s="558"/>
      <c r="D12" s="172" t="s">
        <v>45</v>
      </c>
      <c r="E12" s="318">
        <v>179.29400000000001</v>
      </c>
      <c r="F12" s="319">
        <v>176.32400000000001</v>
      </c>
      <c r="G12" s="387">
        <v>1.6843991742474074</v>
      </c>
      <c r="H12" s="318">
        <v>181.86600000000001</v>
      </c>
      <c r="I12" s="319">
        <v>177.67599999999999</v>
      </c>
      <c r="J12" s="387">
        <v>2.3582250838605252</v>
      </c>
      <c r="K12" s="318">
        <v>184.13</v>
      </c>
      <c r="L12" s="319">
        <v>179.17699999999999</v>
      </c>
      <c r="M12" s="387">
        <v>2.7643056865557538</v>
      </c>
      <c r="N12" s="318">
        <v>172.392</v>
      </c>
      <c r="O12" s="319">
        <v>172.75200000000001</v>
      </c>
      <c r="P12" s="387">
        <v>-0.20839121978328104</v>
      </c>
      <c r="Q12" s="318">
        <v>169.655</v>
      </c>
      <c r="R12" s="319">
        <v>168.59800000000001</v>
      </c>
      <c r="S12" s="395">
        <v>0.6269350763354179</v>
      </c>
    </row>
    <row r="13" spans="3:19" ht="15" customHeight="1" x14ac:dyDescent="0.2">
      <c r="C13" s="558"/>
      <c r="D13" s="173" t="s">
        <v>46</v>
      </c>
      <c r="E13" s="318">
        <v>190.00800000000001</v>
      </c>
      <c r="F13" s="319">
        <v>185.971</v>
      </c>
      <c r="G13" s="387">
        <v>2.1707685606895732</v>
      </c>
      <c r="H13" s="318">
        <v>189.64599999999999</v>
      </c>
      <c r="I13" s="319">
        <v>185.83699999999999</v>
      </c>
      <c r="J13" s="387">
        <v>2.0496456572157307</v>
      </c>
      <c r="K13" s="318">
        <v>200.25700000000001</v>
      </c>
      <c r="L13" s="319">
        <v>192.92699999999999</v>
      </c>
      <c r="M13" s="387">
        <v>3.7993645264789335</v>
      </c>
      <c r="N13" s="318" t="s">
        <v>94</v>
      </c>
      <c r="O13" s="319" t="s">
        <v>94</v>
      </c>
      <c r="P13" s="387" t="s">
        <v>219</v>
      </c>
      <c r="Q13" s="318">
        <v>167.48099999999999</v>
      </c>
      <c r="R13" s="319">
        <v>162.679</v>
      </c>
      <c r="S13" s="395">
        <v>2.9518253738958271</v>
      </c>
    </row>
    <row r="14" spans="3:19" ht="15" customHeight="1" thickBot="1" x14ac:dyDescent="0.25">
      <c r="C14" s="558"/>
      <c r="D14" s="174" t="s">
        <v>47</v>
      </c>
      <c r="E14" s="320">
        <v>280.28500000000003</v>
      </c>
      <c r="F14" s="321">
        <v>281.779</v>
      </c>
      <c r="G14" s="388">
        <v>-0.53020274754327734</v>
      </c>
      <c r="H14" s="320" t="s">
        <v>94</v>
      </c>
      <c r="I14" s="321" t="s">
        <v>94</v>
      </c>
      <c r="J14" s="392" t="s">
        <v>219</v>
      </c>
      <c r="K14" s="320" t="s">
        <v>27</v>
      </c>
      <c r="L14" s="321" t="s">
        <v>27</v>
      </c>
      <c r="M14" s="388" t="s">
        <v>27</v>
      </c>
      <c r="N14" s="320" t="s">
        <v>94</v>
      </c>
      <c r="O14" s="321" t="s">
        <v>94</v>
      </c>
      <c r="P14" s="392" t="s">
        <v>219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59"/>
      <c r="D15" s="175" t="s">
        <v>24</v>
      </c>
      <c r="E15" s="405">
        <v>185.31596741898363</v>
      </c>
      <c r="F15" s="406">
        <v>181.78769187073701</v>
      </c>
      <c r="G15" s="389">
        <v>1.9408770263475601</v>
      </c>
      <c r="H15" s="405">
        <v>187.2304623995569</v>
      </c>
      <c r="I15" s="406">
        <v>182.98223325520971</v>
      </c>
      <c r="J15" s="389">
        <v>2.3216620918721027</v>
      </c>
      <c r="K15" s="405">
        <v>190.05396769251294</v>
      </c>
      <c r="L15" s="406">
        <v>184.06290522495229</v>
      </c>
      <c r="M15" s="389">
        <v>3.2548994379061233</v>
      </c>
      <c r="N15" s="405">
        <v>175.72359411398241</v>
      </c>
      <c r="O15" s="406">
        <v>176.27603226574612</v>
      </c>
      <c r="P15" s="389">
        <v>-0.3133937975929012</v>
      </c>
      <c r="Q15" s="405">
        <v>172.17707139030389</v>
      </c>
      <c r="R15" s="406">
        <v>168.91319080036189</v>
      </c>
      <c r="S15" s="397">
        <v>1.9322828338490023</v>
      </c>
    </row>
    <row r="16" spans="3:19" ht="15.75" customHeight="1" x14ac:dyDescent="0.2">
      <c r="C16" s="523" t="s">
        <v>25</v>
      </c>
      <c r="D16" s="171" t="s">
        <v>43</v>
      </c>
      <c r="E16" s="403">
        <v>175.29900000000001</v>
      </c>
      <c r="F16" s="404">
        <v>177.97300000000001</v>
      </c>
      <c r="G16" s="386">
        <v>-1.5024750945368153</v>
      </c>
      <c r="H16" s="403">
        <v>175.54599999999999</v>
      </c>
      <c r="I16" s="404">
        <v>179.423</v>
      </c>
      <c r="J16" s="386">
        <v>-2.16081550302916</v>
      </c>
      <c r="K16" s="403">
        <v>174.637</v>
      </c>
      <c r="L16" s="404">
        <v>173.114</v>
      </c>
      <c r="M16" s="386">
        <v>0.87976708989451813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61"/>
      <c r="D17" s="176" t="s">
        <v>44</v>
      </c>
      <c r="E17" s="318">
        <v>188.595</v>
      </c>
      <c r="F17" s="319">
        <v>189.09700000000001</v>
      </c>
      <c r="G17" s="387">
        <v>-0.26547221796221493</v>
      </c>
      <c r="H17" s="318">
        <v>188.672</v>
      </c>
      <c r="I17" s="319">
        <v>190.124</v>
      </c>
      <c r="J17" s="387">
        <v>-0.76371210367970288</v>
      </c>
      <c r="K17" s="318">
        <v>188.42599999999999</v>
      </c>
      <c r="L17" s="319">
        <v>183.66200000000001</v>
      </c>
      <c r="M17" s="387">
        <v>2.5938953076847588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61"/>
      <c r="D18" s="176" t="s">
        <v>45</v>
      </c>
      <c r="E18" s="318">
        <v>192.83699999999999</v>
      </c>
      <c r="F18" s="319">
        <v>199.964</v>
      </c>
      <c r="G18" s="387">
        <v>-3.5641415454781908</v>
      </c>
      <c r="H18" s="318">
        <v>199.608</v>
      </c>
      <c r="I18" s="319">
        <v>204.07499999999999</v>
      </c>
      <c r="J18" s="387">
        <v>-2.1889011392870197</v>
      </c>
      <c r="K18" s="318">
        <v>177.21799999999999</v>
      </c>
      <c r="L18" s="319">
        <v>180.57</v>
      </c>
      <c r="M18" s="387">
        <v>-1.8563438001882946</v>
      </c>
      <c r="N18" s="318" t="s">
        <v>94</v>
      </c>
      <c r="O18" s="319" t="s">
        <v>94</v>
      </c>
      <c r="P18" s="393" t="s">
        <v>219</v>
      </c>
      <c r="Q18" s="318" t="s">
        <v>94</v>
      </c>
      <c r="R18" s="319" t="s">
        <v>94</v>
      </c>
      <c r="S18" s="398" t="s">
        <v>219</v>
      </c>
    </row>
    <row r="19" spans="3:19" ht="15" customHeight="1" x14ac:dyDescent="0.2">
      <c r="C19" s="561"/>
      <c r="D19" s="176" t="s">
        <v>46</v>
      </c>
      <c r="E19" s="318">
        <v>198.86</v>
      </c>
      <c r="F19" s="319">
        <v>198.58600000000001</v>
      </c>
      <c r="G19" s="387">
        <v>0.13797548669090515</v>
      </c>
      <c r="H19" s="318">
        <v>199.739</v>
      </c>
      <c r="I19" s="319">
        <v>199.39699999999999</v>
      </c>
      <c r="J19" s="387">
        <v>0.17151712412925621</v>
      </c>
      <c r="K19" s="318">
        <v>194.75899999999999</v>
      </c>
      <c r="L19" s="319">
        <v>193.60400000000001</v>
      </c>
      <c r="M19" s="387">
        <v>0.59657858308711209</v>
      </c>
      <c r="N19" s="318" t="s">
        <v>27</v>
      </c>
      <c r="O19" s="319" t="s">
        <v>27</v>
      </c>
      <c r="P19" s="387" t="s">
        <v>27</v>
      </c>
      <c r="Q19" s="318" t="s">
        <v>94</v>
      </c>
      <c r="R19" s="319" t="s">
        <v>94</v>
      </c>
      <c r="S19" s="395" t="s">
        <v>219</v>
      </c>
    </row>
    <row r="20" spans="3:19" ht="15" customHeight="1" thickBot="1" x14ac:dyDescent="0.25">
      <c r="C20" s="561"/>
      <c r="D20" s="176" t="s">
        <v>47</v>
      </c>
      <c r="E20" s="320">
        <v>205.31899999999999</v>
      </c>
      <c r="F20" s="321">
        <v>207.065</v>
      </c>
      <c r="G20" s="388">
        <v>-0.84321348368870142</v>
      </c>
      <c r="H20" s="320">
        <v>205.262</v>
      </c>
      <c r="I20" s="321">
        <v>207.238</v>
      </c>
      <c r="J20" s="388">
        <v>-0.95349308524498355</v>
      </c>
      <c r="K20" s="320">
        <v>211.21799999999999</v>
      </c>
      <c r="L20" s="321">
        <v>205.68</v>
      </c>
      <c r="M20" s="388">
        <v>2.6925320886814381</v>
      </c>
      <c r="N20" s="320" t="s">
        <v>94</v>
      </c>
      <c r="O20" s="321" t="s">
        <v>94</v>
      </c>
      <c r="P20" s="392" t="s">
        <v>219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62"/>
      <c r="D21" s="175" t="s">
        <v>24</v>
      </c>
      <c r="E21" s="405">
        <v>195.74165242925818</v>
      </c>
      <c r="F21" s="406">
        <v>197.1716249391539</v>
      </c>
      <c r="G21" s="389">
        <v>-0.72524254457861348</v>
      </c>
      <c r="H21" s="405">
        <v>197.76810145812132</v>
      </c>
      <c r="I21" s="406">
        <v>198.57325395286301</v>
      </c>
      <c r="J21" s="389">
        <v>-0.40546875206709182</v>
      </c>
      <c r="K21" s="405">
        <v>189.24518997512627</v>
      </c>
      <c r="L21" s="406">
        <v>189.26723775890738</v>
      </c>
      <c r="M21" s="389">
        <v>-1.1649022853708975E-2</v>
      </c>
      <c r="N21" s="405" t="s">
        <v>94</v>
      </c>
      <c r="O21" s="406" t="s">
        <v>94</v>
      </c>
      <c r="P21" s="389" t="s">
        <v>219</v>
      </c>
      <c r="Q21" s="405" t="s">
        <v>94</v>
      </c>
      <c r="R21" s="406" t="s">
        <v>94</v>
      </c>
      <c r="S21" s="397" t="s">
        <v>219</v>
      </c>
    </row>
    <row r="22" spans="3:19" ht="15.75" customHeight="1" x14ac:dyDescent="0.2">
      <c r="C22" s="523" t="s">
        <v>48</v>
      </c>
      <c r="D22" s="177" t="s">
        <v>43</v>
      </c>
      <c r="E22" s="403">
        <v>245.864</v>
      </c>
      <c r="F22" s="404">
        <v>249.852</v>
      </c>
      <c r="G22" s="386">
        <v>-1.5961449177913323</v>
      </c>
      <c r="H22" s="403" t="s">
        <v>94</v>
      </c>
      <c r="I22" s="404" t="s">
        <v>94</v>
      </c>
      <c r="J22" s="386" t="s">
        <v>219</v>
      </c>
      <c r="K22" s="403">
        <v>280</v>
      </c>
      <c r="L22" s="404">
        <v>280</v>
      </c>
      <c r="M22" s="386">
        <v>0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61"/>
      <c r="D23" s="176" t="s">
        <v>44</v>
      </c>
      <c r="E23" s="320">
        <v>446.11099999999999</v>
      </c>
      <c r="F23" s="321">
        <v>426.92200000000003</v>
      </c>
      <c r="G23" s="388">
        <v>4.4947320587835637</v>
      </c>
      <c r="H23" s="320" t="s">
        <v>94</v>
      </c>
      <c r="I23" s="321" t="s">
        <v>94</v>
      </c>
      <c r="J23" s="392" t="s">
        <v>219</v>
      </c>
      <c r="K23" s="320" t="s">
        <v>94</v>
      </c>
      <c r="L23" s="321" t="s">
        <v>94</v>
      </c>
      <c r="M23" s="392" t="s">
        <v>219</v>
      </c>
      <c r="N23" s="320">
        <v>297.54300000000001</v>
      </c>
      <c r="O23" s="321">
        <v>309.46600000000001</v>
      </c>
      <c r="P23" s="388">
        <v>-3.8527657319382422</v>
      </c>
      <c r="Q23" s="318" t="s">
        <v>94</v>
      </c>
      <c r="R23" s="319" t="s">
        <v>94</v>
      </c>
      <c r="S23" s="398" t="s">
        <v>219</v>
      </c>
    </row>
    <row r="24" spans="3:19" ht="15" customHeight="1" x14ac:dyDescent="0.2">
      <c r="C24" s="561"/>
      <c r="D24" s="176" t="s">
        <v>45</v>
      </c>
      <c r="E24" s="320">
        <v>363.04399999999998</v>
      </c>
      <c r="F24" s="321">
        <v>367.94900000000001</v>
      </c>
      <c r="G24" s="388">
        <v>-1.3330651802287896</v>
      </c>
      <c r="H24" s="320">
        <v>438.459</v>
      </c>
      <c r="I24" s="321">
        <v>427.08</v>
      </c>
      <c r="J24" s="388">
        <v>2.6643720146108505</v>
      </c>
      <c r="K24" s="320" t="s">
        <v>94</v>
      </c>
      <c r="L24" s="321" t="s">
        <v>94</v>
      </c>
      <c r="M24" s="392" t="s">
        <v>219</v>
      </c>
      <c r="N24" s="320">
        <v>332.404</v>
      </c>
      <c r="O24" s="321">
        <v>339.31700000000001</v>
      </c>
      <c r="P24" s="388">
        <v>-2.0373279263933166</v>
      </c>
      <c r="Q24" s="318" t="s">
        <v>94</v>
      </c>
      <c r="R24" s="319" t="s">
        <v>94</v>
      </c>
      <c r="S24" s="395" t="s">
        <v>219</v>
      </c>
    </row>
    <row r="25" spans="3:19" ht="15" customHeight="1" x14ac:dyDescent="0.2">
      <c r="C25" s="561"/>
      <c r="D25" s="176" t="s">
        <v>46</v>
      </c>
      <c r="E25" s="320">
        <v>517.726</v>
      </c>
      <c r="F25" s="321">
        <v>505.71199999999999</v>
      </c>
      <c r="G25" s="388">
        <v>2.3756604549625102</v>
      </c>
      <c r="H25" s="320" t="s">
        <v>27</v>
      </c>
      <c r="I25" s="321" t="s">
        <v>27</v>
      </c>
      <c r="J25" s="388" t="s">
        <v>27</v>
      </c>
      <c r="K25" s="320" t="s">
        <v>94</v>
      </c>
      <c r="L25" s="321" t="s">
        <v>94</v>
      </c>
      <c r="M25" s="392" t="s">
        <v>219</v>
      </c>
      <c r="N25" s="320" t="s">
        <v>27</v>
      </c>
      <c r="O25" s="321" t="s">
        <v>27</v>
      </c>
      <c r="P25" s="388" t="s">
        <v>27</v>
      </c>
      <c r="Q25" s="318" t="s">
        <v>94</v>
      </c>
      <c r="R25" s="319" t="s">
        <v>94</v>
      </c>
      <c r="S25" s="398" t="s">
        <v>219</v>
      </c>
    </row>
    <row r="26" spans="3:19" ht="15" customHeight="1" thickBot="1" x14ac:dyDescent="0.25">
      <c r="C26" s="561"/>
      <c r="D26" s="176" t="s">
        <v>47</v>
      </c>
      <c r="E26" s="320">
        <v>399.995</v>
      </c>
      <c r="F26" s="321">
        <v>400.03800000000001</v>
      </c>
      <c r="G26" s="388">
        <v>-1.0748978847011125E-2</v>
      </c>
      <c r="H26" s="320" t="s">
        <v>94</v>
      </c>
      <c r="I26" s="321" t="s">
        <v>94</v>
      </c>
      <c r="J26" s="388" t="s">
        <v>219</v>
      </c>
      <c r="K26" s="320" t="s">
        <v>94</v>
      </c>
      <c r="L26" s="321" t="s">
        <v>94</v>
      </c>
      <c r="M26" s="392" t="s">
        <v>219</v>
      </c>
      <c r="N26" s="320">
        <v>426.72699999999998</v>
      </c>
      <c r="O26" s="321">
        <v>409.06700000000001</v>
      </c>
      <c r="P26" s="388">
        <v>4.3171412018080089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60"/>
      <c r="D27" s="175" t="s">
        <v>24</v>
      </c>
      <c r="E27" s="405">
        <v>446.86501238351843</v>
      </c>
      <c r="F27" s="406">
        <v>447.28753046763211</v>
      </c>
      <c r="G27" s="389">
        <v>-9.4462298931503902E-2</v>
      </c>
      <c r="H27" s="405">
        <v>376.93160052262874</v>
      </c>
      <c r="I27" s="406">
        <v>381.29342186311237</v>
      </c>
      <c r="J27" s="389">
        <v>-1.1439539972052182</v>
      </c>
      <c r="K27" s="405">
        <v>427.43491087130775</v>
      </c>
      <c r="L27" s="406">
        <v>429.04710637669831</v>
      </c>
      <c r="M27" s="389">
        <v>-0.37576188754786072</v>
      </c>
      <c r="N27" s="405">
        <v>338.90437301713962</v>
      </c>
      <c r="O27" s="406">
        <v>345.98734787777073</v>
      </c>
      <c r="P27" s="389">
        <v>-2.047177419659103</v>
      </c>
      <c r="Q27" s="405">
        <v>517.32386055907614</v>
      </c>
      <c r="R27" s="406">
        <v>506.63407204325637</v>
      </c>
      <c r="S27" s="397">
        <v>2.1099624177876213</v>
      </c>
    </row>
    <row r="28" spans="3:19" ht="15.75" customHeight="1" x14ac:dyDescent="0.2">
      <c r="C28" s="523" t="s">
        <v>49</v>
      </c>
      <c r="D28" s="177" t="s">
        <v>43</v>
      </c>
      <c r="E28" s="403">
        <v>367.45699999999999</v>
      </c>
      <c r="F28" s="404">
        <v>363.93900000000002</v>
      </c>
      <c r="G28" s="386">
        <v>0.96664550927489834</v>
      </c>
      <c r="H28" s="403">
        <v>367.45699999999999</v>
      </c>
      <c r="I28" s="404">
        <v>363.93900000000002</v>
      </c>
      <c r="J28" s="386">
        <v>0.96664550927489834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61"/>
      <c r="D29" s="176" t="s">
        <v>44</v>
      </c>
      <c r="E29" s="320">
        <v>280.01100000000002</v>
      </c>
      <c r="F29" s="321">
        <v>278.41800000000001</v>
      </c>
      <c r="G29" s="388">
        <v>0.57216128267569544</v>
      </c>
      <c r="H29" s="320">
        <v>253.86500000000001</v>
      </c>
      <c r="I29" s="321">
        <v>259.66899999999998</v>
      </c>
      <c r="J29" s="388">
        <v>-2.2351532142843289</v>
      </c>
      <c r="K29" s="320">
        <v>282.18099999999998</v>
      </c>
      <c r="L29" s="321">
        <v>282.99700000000001</v>
      </c>
      <c r="M29" s="388">
        <v>-0.2883422792467874</v>
      </c>
      <c r="N29" s="320">
        <v>312.10700000000003</v>
      </c>
      <c r="O29" s="321">
        <v>321.178</v>
      </c>
      <c r="P29" s="388">
        <v>-2.8242905803012563</v>
      </c>
      <c r="Q29" s="320">
        <v>355.91199999999998</v>
      </c>
      <c r="R29" s="321">
        <v>340.274</v>
      </c>
      <c r="S29" s="396">
        <v>4.5957081645967595</v>
      </c>
    </row>
    <row r="30" spans="3:19" ht="15" customHeight="1" x14ac:dyDescent="0.2">
      <c r="C30" s="561"/>
      <c r="D30" s="176" t="s">
        <v>45</v>
      </c>
      <c r="E30" s="320">
        <v>288.11599999999999</v>
      </c>
      <c r="F30" s="321">
        <v>277.36599999999999</v>
      </c>
      <c r="G30" s="388">
        <v>3.8757454049883551</v>
      </c>
      <c r="H30" s="320">
        <v>363.77</v>
      </c>
      <c r="I30" s="321">
        <v>332.52600000000001</v>
      </c>
      <c r="J30" s="388">
        <v>9.3959570078730597</v>
      </c>
      <c r="K30" s="320">
        <v>214.32300000000001</v>
      </c>
      <c r="L30" s="321">
        <v>217.792</v>
      </c>
      <c r="M30" s="388">
        <v>-1.5928041434028772</v>
      </c>
      <c r="N30" s="320">
        <v>271.43799999999999</v>
      </c>
      <c r="O30" s="321">
        <v>274.62099999999998</v>
      </c>
      <c r="P30" s="388">
        <v>-1.1590519297504536</v>
      </c>
      <c r="Q30" s="320">
        <v>328.56799999999998</v>
      </c>
      <c r="R30" s="321">
        <v>329.03100000000001</v>
      </c>
      <c r="S30" s="396">
        <v>-0.14071622430713893</v>
      </c>
    </row>
    <row r="31" spans="3:19" ht="15" customHeight="1" x14ac:dyDescent="0.2">
      <c r="C31" s="561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61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27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60"/>
      <c r="D33" s="175" t="s">
        <v>24</v>
      </c>
      <c r="E33" s="405">
        <v>286.49134248415555</v>
      </c>
      <c r="F33" s="406">
        <v>278.6442064171498</v>
      </c>
      <c r="G33" s="389">
        <v>2.8161849004167125</v>
      </c>
      <c r="H33" s="405">
        <v>326.19429439275791</v>
      </c>
      <c r="I33" s="406">
        <v>292.90220623518059</v>
      </c>
      <c r="J33" s="389">
        <v>11.36628111665572</v>
      </c>
      <c r="K33" s="405">
        <v>259.18375294451255</v>
      </c>
      <c r="L33" s="406">
        <v>259.96842470434729</v>
      </c>
      <c r="M33" s="389">
        <v>-0.30183348640401836</v>
      </c>
      <c r="N33" s="405">
        <v>274.58878520430937</v>
      </c>
      <c r="O33" s="406">
        <v>277.65665172106003</v>
      </c>
      <c r="P33" s="389">
        <v>-1.1049137478732911</v>
      </c>
      <c r="Q33" s="405">
        <v>342.24311364153954</v>
      </c>
      <c r="R33" s="406">
        <v>333.94478746050225</v>
      </c>
      <c r="S33" s="397">
        <v>2.4849395746351566</v>
      </c>
    </row>
    <row r="34" spans="3:19" ht="15.75" customHeight="1" x14ac:dyDescent="0.2">
      <c r="C34" s="523" t="s">
        <v>50</v>
      </c>
      <c r="D34" s="178" t="s">
        <v>51</v>
      </c>
      <c r="E34" s="316">
        <v>605.30999999999995</v>
      </c>
      <c r="F34" s="317">
        <v>615.89499999999998</v>
      </c>
      <c r="G34" s="390">
        <v>-1.7186371053507559</v>
      </c>
      <c r="H34" s="316">
        <v>617.94600000000003</v>
      </c>
      <c r="I34" s="317">
        <v>626.53</v>
      </c>
      <c r="J34" s="390">
        <v>-1.3700860294000201</v>
      </c>
      <c r="K34" s="316">
        <v>518.36599999999999</v>
      </c>
      <c r="L34" s="317">
        <v>526.697</v>
      </c>
      <c r="M34" s="390">
        <v>-1.5817443425726778</v>
      </c>
      <c r="N34" s="316">
        <v>667.73400000000004</v>
      </c>
      <c r="O34" s="317">
        <v>683.16399999999999</v>
      </c>
      <c r="P34" s="390">
        <v>-2.2586084746854267</v>
      </c>
      <c r="Q34" s="316">
        <v>621.01</v>
      </c>
      <c r="R34" s="317">
        <v>625.75699999999995</v>
      </c>
      <c r="S34" s="401">
        <v>-0.7586011822480544</v>
      </c>
    </row>
    <row r="35" spans="3:19" ht="15.75" customHeight="1" thickBot="1" x14ac:dyDescent="0.25">
      <c r="C35" s="524"/>
      <c r="D35" s="171" t="s">
        <v>52</v>
      </c>
      <c r="E35" s="324">
        <v>967.89599999999996</v>
      </c>
      <c r="F35" s="325">
        <v>960.70500000000004</v>
      </c>
      <c r="G35" s="391">
        <v>0.74851281090448341</v>
      </c>
      <c r="H35" s="324">
        <v>968.62599999999998</v>
      </c>
      <c r="I35" s="325">
        <v>978.56200000000001</v>
      </c>
      <c r="J35" s="391">
        <v>-1.0153674473359926</v>
      </c>
      <c r="K35" s="324">
        <v>957.96900000000005</v>
      </c>
      <c r="L35" s="325">
        <v>928.33299999999997</v>
      </c>
      <c r="M35" s="391">
        <v>3.1923889380211712</v>
      </c>
      <c r="N35" s="324">
        <v>626.03300000000002</v>
      </c>
      <c r="O35" s="325">
        <v>623.572</v>
      </c>
      <c r="P35" s="391">
        <v>0.39466172310495218</v>
      </c>
      <c r="Q35" s="324">
        <v>1081.7049999999999</v>
      </c>
      <c r="R35" s="325">
        <v>1078.3440000000001</v>
      </c>
      <c r="S35" s="402">
        <v>0.31168161551414725</v>
      </c>
    </row>
    <row r="36" spans="3:19" ht="15" customHeight="1" thickBot="1" x14ac:dyDescent="0.25">
      <c r="C36" s="560"/>
      <c r="D36" s="175" t="s">
        <v>24</v>
      </c>
      <c r="E36" s="405">
        <v>696.68550290879841</v>
      </c>
      <c r="F36" s="406">
        <v>708.68120324998483</v>
      </c>
      <c r="G36" s="389">
        <v>-1.6926793438537102</v>
      </c>
      <c r="H36" s="405">
        <v>688.13052330649055</v>
      </c>
      <c r="I36" s="406">
        <v>704.84379479002303</v>
      </c>
      <c r="J36" s="389">
        <v>-2.3712021879275338</v>
      </c>
      <c r="K36" s="405">
        <v>668.07352998209797</v>
      </c>
      <c r="L36" s="406">
        <v>689.18113223241812</v>
      </c>
      <c r="M36" s="389">
        <v>-3.0627075036061591</v>
      </c>
      <c r="N36" s="405">
        <v>654.01080655873182</v>
      </c>
      <c r="O36" s="406">
        <v>663.1520004714298</v>
      </c>
      <c r="P36" s="389">
        <v>-1.3784462545841043</v>
      </c>
      <c r="Q36" s="405">
        <v>752.12127164381536</v>
      </c>
      <c r="R36" s="406">
        <v>748.26957214163383</v>
      </c>
      <c r="S36" s="397">
        <v>0.514747578357025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U29" sqref="U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311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70" t="s">
        <v>0</v>
      </c>
      <c r="G4" s="571"/>
      <c r="H4" s="239" t="s">
        <v>1</v>
      </c>
      <c r="I4" s="240"/>
      <c r="J4" s="241"/>
    </row>
    <row r="5" spans="2:15" ht="18.75" customHeight="1" x14ac:dyDescent="0.3">
      <c r="B5" s="221"/>
      <c r="F5" s="566"/>
      <c r="G5" s="572"/>
      <c r="H5" s="242" t="s">
        <v>26</v>
      </c>
      <c r="I5" s="242"/>
      <c r="J5" s="575" t="s">
        <v>193</v>
      </c>
    </row>
    <row r="6" spans="2:15" ht="24.75" customHeight="1" x14ac:dyDescent="0.2">
      <c r="F6" s="573"/>
      <c r="G6" s="574"/>
      <c r="H6" s="250" t="s">
        <v>299</v>
      </c>
      <c r="I6" s="250" t="s">
        <v>286</v>
      </c>
      <c r="J6" s="576"/>
    </row>
    <row r="7" spans="2:15" ht="48" customHeight="1" thickBot="1" x14ac:dyDescent="0.25">
      <c r="F7" s="577" t="s">
        <v>195</v>
      </c>
      <c r="G7" s="578"/>
      <c r="H7" s="426">
        <v>135.26</v>
      </c>
      <c r="I7" s="426">
        <v>132.375</v>
      </c>
      <c r="J7" s="343">
        <v>2.1794145420207673</v>
      </c>
    </row>
    <row r="8" spans="2:15" ht="15.75" customHeight="1" thickBot="1" x14ac:dyDescent="0.25"/>
    <row r="9" spans="2:15" ht="15" customHeight="1" thickBot="1" x14ac:dyDescent="0.25">
      <c r="B9" s="565" t="s">
        <v>0</v>
      </c>
      <c r="C9" s="51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66"/>
      <c r="C10" s="567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66"/>
      <c r="C11" s="567"/>
      <c r="D11" s="24" t="s">
        <v>26</v>
      </c>
      <c r="E11" s="9"/>
      <c r="F11" s="10" t="s">
        <v>145</v>
      </c>
      <c r="G11" s="24" t="s">
        <v>26</v>
      </c>
      <c r="H11" s="9"/>
      <c r="I11" s="10" t="s">
        <v>145</v>
      </c>
      <c r="J11" s="24" t="s">
        <v>26</v>
      </c>
      <c r="K11" s="9"/>
      <c r="L11" s="10" t="s">
        <v>145</v>
      </c>
      <c r="M11" s="24" t="s">
        <v>26</v>
      </c>
      <c r="N11" s="9"/>
      <c r="O11" s="11" t="s">
        <v>145</v>
      </c>
    </row>
    <row r="12" spans="2:15" ht="19.5" customHeight="1" thickBot="1" x14ac:dyDescent="0.25">
      <c r="B12" s="516"/>
      <c r="C12" s="518"/>
      <c r="D12" s="205" t="s">
        <v>299</v>
      </c>
      <c r="E12" s="205" t="s">
        <v>286</v>
      </c>
      <c r="F12" s="206" t="s">
        <v>14</v>
      </c>
      <c r="G12" s="205" t="s">
        <v>299</v>
      </c>
      <c r="H12" s="205" t="s">
        <v>286</v>
      </c>
      <c r="I12" s="206" t="s">
        <v>14</v>
      </c>
      <c r="J12" s="205" t="s">
        <v>299</v>
      </c>
      <c r="K12" s="205" t="s">
        <v>286</v>
      </c>
      <c r="L12" s="206" t="s">
        <v>14</v>
      </c>
      <c r="M12" s="205" t="s">
        <v>299</v>
      </c>
      <c r="N12" s="205" t="s">
        <v>286</v>
      </c>
      <c r="O12" s="207" t="s">
        <v>14</v>
      </c>
    </row>
    <row r="13" spans="2:15" ht="36" customHeight="1" thickBot="1" x14ac:dyDescent="0.25">
      <c r="B13" s="568" t="s">
        <v>198</v>
      </c>
      <c r="C13" s="569"/>
      <c r="D13" s="427">
        <v>138.22</v>
      </c>
      <c r="E13" s="427">
        <v>135.66</v>
      </c>
      <c r="F13" s="507">
        <v>1.8870706177207743</v>
      </c>
      <c r="G13" s="428">
        <v>129.61000000000001</v>
      </c>
      <c r="H13" s="428">
        <v>125.66</v>
      </c>
      <c r="I13" s="507">
        <v>3.1434028330415544</v>
      </c>
      <c r="J13" s="428">
        <v>133.08000000000001</v>
      </c>
      <c r="K13" s="428">
        <v>130.69</v>
      </c>
      <c r="L13" s="507">
        <v>1.8287550692478498</v>
      </c>
      <c r="M13" s="428">
        <v>132.41999999999999</v>
      </c>
      <c r="N13" s="428">
        <v>128.62</v>
      </c>
      <c r="O13" s="409">
        <v>2.95443943399159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63" t="s">
        <v>300</v>
      </c>
      <c r="K18" s="563" t="s">
        <v>301</v>
      </c>
      <c r="L18" s="563" t="s">
        <v>302</v>
      </c>
      <c r="M18" s="81" t="s">
        <v>255</v>
      </c>
      <c r="N18" s="82"/>
    </row>
    <row r="19" spans="9:14" ht="19.5" customHeight="1" thickBot="1" x14ac:dyDescent="0.25">
      <c r="I19" s="83"/>
      <c r="J19" s="564"/>
      <c r="K19" s="564"/>
      <c r="L19" s="564"/>
      <c r="M19" s="84" t="s">
        <v>243</v>
      </c>
      <c r="N19" s="85" t="s">
        <v>213</v>
      </c>
    </row>
    <row r="20" spans="9:14" ht="52.5" customHeight="1" thickBot="1" x14ac:dyDescent="0.3">
      <c r="I20" s="86" t="s">
        <v>142</v>
      </c>
      <c r="J20" s="502">
        <v>135.26</v>
      </c>
      <c r="K20" s="503">
        <v>140.12</v>
      </c>
      <c r="L20" s="504">
        <v>146.97</v>
      </c>
      <c r="M20" s="410">
        <v>-3.4684556094776005</v>
      </c>
      <c r="N20" s="411">
        <v>-7.9676124379125053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151</v>
      </c>
    </row>
    <row r="4" spans="1:8" ht="13.5" thickBot="1" x14ac:dyDescent="0.25"/>
    <row r="5" spans="1:8" ht="12.75" customHeight="1" x14ac:dyDescent="0.2">
      <c r="B5" s="579" t="s">
        <v>85</v>
      </c>
      <c r="C5" s="582" t="s">
        <v>1</v>
      </c>
      <c r="D5" s="583"/>
      <c r="E5" s="583"/>
      <c r="F5" s="583"/>
      <c r="G5" s="583"/>
      <c r="H5" s="584"/>
    </row>
    <row r="6" spans="1:8" ht="13.5" customHeight="1" thickBot="1" x14ac:dyDescent="0.25">
      <c r="B6" s="580"/>
      <c r="C6" s="585"/>
      <c r="D6" s="586"/>
      <c r="E6" s="586"/>
      <c r="F6" s="586"/>
      <c r="G6" s="586"/>
      <c r="H6" s="587"/>
    </row>
    <row r="7" spans="1:8" ht="23.25" customHeight="1" thickBot="1" x14ac:dyDescent="0.25">
      <c r="B7" s="580"/>
      <c r="C7" s="588" t="s">
        <v>86</v>
      </c>
      <c r="D7" s="589"/>
      <c r="E7" s="252" t="s">
        <v>212</v>
      </c>
      <c r="F7" s="24" t="s">
        <v>87</v>
      </c>
      <c r="G7" s="271"/>
      <c r="H7" s="264" t="s">
        <v>212</v>
      </c>
    </row>
    <row r="8" spans="1:8" ht="15.75" thickBot="1" x14ac:dyDescent="0.25">
      <c r="B8" s="581"/>
      <c r="C8" s="94">
        <v>43793</v>
      </c>
      <c r="D8" s="460">
        <v>43786</v>
      </c>
      <c r="E8" s="52" t="s">
        <v>14</v>
      </c>
      <c r="F8" s="94">
        <v>43793</v>
      </c>
      <c r="G8" s="467">
        <v>43786</v>
      </c>
      <c r="H8" s="207" t="s">
        <v>14</v>
      </c>
    </row>
    <row r="9" spans="1:8" ht="27.75" customHeight="1" thickBot="1" x14ac:dyDescent="0.25">
      <c r="B9" s="216" t="s">
        <v>88</v>
      </c>
      <c r="C9" s="412">
        <v>1571.46</v>
      </c>
      <c r="D9" s="414">
        <v>1608.35</v>
      </c>
      <c r="E9" s="413">
        <v>-2.293654988031204</v>
      </c>
      <c r="F9" s="412">
        <v>366.01760842222944</v>
      </c>
      <c r="G9" s="414">
        <v>375.66158575038884</v>
      </c>
      <c r="H9" s="468">
        <v>-2.5671981629144822</v>
      </c>
    </row>
    <row r="10" spans="1:8" ht="33.75" customHeight="1" thickBot="1" x14ac:dyDescent="0.25">
      <c r="B10" s="216" t="s">
        <v>157</v>
      </c>
      <c r="C10" s="415">
        <v>1827.8</v>
      </c>
      <c r="D10" s="461">
        <v>1847.53</v>
      </c>
      <c r="E10" s="413">
        <v>-1.0679122937110639</v>
      </c>
      <c r="F10" s="412">
        <v>425.72320305585316</v>
      </c>
      <c r="G10" s="414">
        <v>431.52675072056201</v>
      </c>
      <c r="H10" s="468">
        <v>-1.344887114186571</v>
      </c>
    </row>
    <row r="11" spans="1:8" ht="28.5" customHeight="1" thickBot="1" x14ac:dyDescent="0.25">
      <c r="B11" s="155" t="s">
        <v>89</v>
      </c>
      <c r="C11" s="416">
        <v>1020.4</v>
      </c>
      <c r="D11" s="462">
        <v>1007.09</v>
      </c>
      <c r="E11" s="413">
        <v>1.3216296458111931</v>
      </c>
      <c r="F11" s="412">
        <v>237.66711697023337</v>
      </c>
      <c r="G11" s="414">
        <v>235.22555811443974</v>
      </c>
      <c r="H11" s="468">
        <v>1.0379649538787727</v>
      </c>
    </row>
    <row r="12" spans="1:8" ht="22.5" customHeight="1" thickBot="1" x14ac:dyDescent="0.25">
      <c r="B12" s="155" t="s">
        <v>90</v>
      </c>
      <c r="C12" s="416">
        <v>1258.78</v>
      </c>
      <c r="D12" s="462">
        <v>1231.1600000000001</v>
      </c>
      <c r="E12" s="413">
        <v>2.2434127164625139</v>
      </c>
      <c r="F12" s="412">
        <v>293.1895467461685</v>
      </c>
      <c r="G12" s="414">
        <v>287.56148718403881</v>
      </c>
      <c r="H12" s="468">
        <v>1.9571673582727527</v>
      </c>
    </row>
    <row r="13" spans="1:8" ht="23.25" customHeight="1" thickBot="1" x14ac:dyDescent="0.25">
      <c r="B13" s="53" t="s">
        <v>91</v>
      </c>
      <c r="C13" s="412">
        <v>1318.91</v>
      </c>
      <c r="D13" s="414">
        <v>1333.69</v>
      </c>
      <c r="E13" s="417">
        <v>-1.1082035555488887</v>
      </c>
      <c r="F13" s="412">
        <v>307.19476405645878</v>
      </c>
      <c r="G13" s="414">
        <v>311.5093731460417</v>
      </c>
      <c r="H13" s="469">
        <v>-1.3850655747556406</v>
      </c>
    </row>
    <row r="14" spans="1:8" ht="34.5" customHeight="1" thickBot="1" x14ac:dyDescent="0.25">
      <c r="B14" s="509" t="s">
        <v>92</v>
      </c>
      <c r="C14" s="415">
        <v>1354.5</v>
      </c>
      <c r="D14" s="461">
        <v>1382.39</v>
      </c>
      <c r="E14" s="418">
        <v>-2.0175203813685068</v>
      </c>
      <c r="F14" s="412">
        <v>315.48423161131035</v>
      </c>
      <c r="G14" s="414">
        <v>322.88421023128058</v>
      </c>
      <c r="H14" s="470">
        <v>-2.2918366353900224</v>
      </c>
    </row>
    <row r="15" spans="1:8" ht="30.75" customHeight="1" thickBot="1" x14ac:dyDescent="0.25">
      <c r="B15" s="590" t="s">
        <v>93</v>
      </c>
      <c r="C15" s="591"/>
      <c r="D15" s="591"/>
      <c r="E15" s="592"/>
      <c r="F15" s="237" t="s">
        <v>312</v>
      </c>
      <c r="G15" s="237" t="s">
        <v>303</v>
      </c>
      <c r="H15" s="253" t="s">
        <v>249</v>
      </c>
    </row>
    <row r="16" spans="1:8" ht="15.75" thickBot="1" x14ac:dyDescent="0.25">
      <c r="B16" s="593"/>
      <c r="C16" s="594"/>
      <c r="D16" s="594"/>
      <c r="E16" s="595"/>
      <c r="F16" s="238">
        <v>4.2934000000000001</v>
      </c>
      <c r="G16" s="238">
        <v>4.2813800000000004</v>
      </c>
      <c r="H16" s="156">
        <v>0.28075059910588868</v>
      </c>
    </row>
    <row r="19" spans="2:4" ht="14.25" x14ac:dyDescent="0.2">
      <c r="B19" s="459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1" sqref="Q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186</v>
      </c>
      <c r="G2" s="209"/>
    </row>
    <row r="5" spans="2:13" ht="13.5" thickBot="1" x14ac:dyDescent="0.25"/>
    <row r="6" spans="2:13" ht="16.5" customHeight="1" thickBot="1" x14ac:dyDescent="0.25">
      <c r="B6" s="596" t="s">
        <v>85</v>
      </c>
      <c r="C6" s="598" t="s">
        <v>173</v>
      </c>
      <c r="D6" s="599"/>
      <c r="E6" s="599"/>
      <c r="F6" s="599"/>
      <c r="G6" s="599"/>
      <c r="H6" s="600"/>
      <c r="I6" s="598" t="s">
        <v>174</v>
      </c>
      <c r="J6" s="599"/>
      <c r="K6" s="599"/>
      <c r="L6" s="599"/>
      <c r="M6" s="600"/>
    </row>
    <row r="7" spans="2:13" ht="16.5" customHeight="1" thickBot="1" x14ac:dyDescent="0.25">
      <c r="B7" s="597"/>
      <c r="C7" s="210" t="s">
        <v>234</v>
      </c>
      <c r="D7" s="211" t="s">
        <v>250</v>
      </c>
      <c r="E7" s="211" t="s">
        <v>175</v>
      </c>
      <c r="F7" s="212" t="s">
        <v>176</v>
      </c>
      <c r="G7" s="211" t="s">
        <v>177</v>
      </c>
      <c r="H7" s="213" t="s">
        <v>178</v>
      </c>
      <c r="I7" s="214" t="s">
        <v>251</v>
      </c>
      <c r="J7" s="211" t="s">
        <v>179</v>
      </c>
      <c r="K7" s="212" t="s">
        <v>176</v>
      </c>
      <c r="L7" s="211" t="s">
        <v>180</v>
      </c>
      <c r="M7" s="211" t="s">
        <v>181</v>
      </c>
    </row>
    <row r="8" spans="2:13" ht="30" customHeight="1" thickBot="1" x14ac:dyDescent="0.25">
      <c r="B8" s="510" t="s">
        <v>304</v>
      </c>
      <c r="C8" s="217">
        <v>135.26</v>
      </c>
      <c r="D8" s="218"/>
      <c r="E8" s="218">
        <v>132.375</v>
      </c>
      <c r="F8" s="219">
        <v>139.47</v>
      </c>
      <c r="G8" s="218">
        <v>140.12</v>
      </c>
      <c r="H8" s="220">
        <v>146.97</v>
      </c>
      <c r="I8" s="429"/>
      <c r="J8" s="430">
        <v>102.17941454202078</v>
      </c>
      <c r="K8" s="431">
        <v>96.981429698142975</v>
      </c>
      <c r="L8" s="430">
        <v>96.531544390522413</v>
      </c>
      <c r="M8" s="430">
        <v>92.032387562087507</v>
      </c>
    </row>
    <row r="9" spans="2:13" ht="30" customHeight="1" thickBot="1" x14ac:dyDescent="0.25">
      <c r="B9" s="510" t="s">
        <v>182</v>
      </c>
      <c r="C9" s="508">
        <v>1020.4</v>
      </c>
      <c r="D9" s="420">
        <v>1007.09</v>
      </c>
      <c r="E9" s="421">
        <v>965.97</v>
      </c>
      <c r="F9" s="422">
        <v>635.96</v>
      </c>
      <c r="G9" s="420">
        <v>662.5</v>
      </c>
      <c r="H9" s="423">
        <v>666.53</v>
      </c>
      <c r="I9" s="432">
        <v>101.3216296458112</v>
      </c>
      <c r="J9" s="430">
        <v>105.63475056161164</v>
      </c>
      <c r="K9" s="431">
        <v>160.45034278885464</v>
      </c>
      <c r="L9" s="430">
        <v>154.02264150943395</v>
      </c>
      <c r="M9" s="430">
        <v>153.0913837336654</v>
      </c>
    </row>
    <row r="10" spans="2:13" ht="30" customHeight="1" thickBot="1" x14ac:dyDescent="0.25">
      <c r="B10" s="510" t="s">
        <v>183</v>
      </c>
      <c r="C10" s="508">
        <v>1258.78</v>
      </c>
      <c r="D10" s="420">
        <v>1231.1600000000001</v>
      </c>
      <c r="E10" s="421">
        <v>1242.57</v>
      </c>
      <c r="F10" s="422">
        <v>1145.1500000000001</v>
      </c>
      <c r="G10" s="420">
        <v>1184.31</v>
      </c>
      <c r="H10" s="423">
        <v>1278.27</v>
      </c>
      <c r="I10" s="432">
        <v>102.24341271646252</v>
      </c>
      <c r="J10" s="430">
        <v>101.30455427058436</v>
      </c>
      <c r="K10" s="431">
        <v>109.92271754791948</v>
      </c>
      <c r="L10" s="430">
        <v>106.28804958161292</v>
      </c>
      <c r="M10" s="430">
        <v>98.475282999679251</v>
      </c>
    </row>
    <row r="11" spans="2:13" ht="30" customHeight="1" thickBot="1" x14ac:dyDescent="0.25">
      <c r="B11" s="510" t="s">
        <v>184</v>
      </c>
      <c r="C11" s="419">
        <v>1571.46</v>
      </c>
      <c r="D11" s="420">
        <v>1608.35</v>
      </c>
      <c r="E11" s="421">
        <v>1631.62</v>
      </c>
      <c r="F11" s="422">
        <v>1795.12</v>
      </c>
      <c r="G11" s="420">
        <v>1991.21</v>
      </c>
      <c r="H11" s="423">
        <v>2211.86</v>
      </c>
      <c r="I11" s="432">
        <v>97.706345011968793</v>
      </c>
      <c r="J11" s="430">
        <v>96.312866966573111</v>
      </c>
      <c r="K11" s="431">
        <v>87.540665805071527</v>
      </c>
      <c r="L11" s="430">
        <v>78.919852752848769</v>
      </c>
      <c r="M11" s="430">
        <v>71.046992124275491</v>
      </c>
    </row>
    <row r="12" spans="2:13" ht="30" customHeight="1" thickBot="1" x14ac:dyDescent="0.25">
      <c r="B12" s="510" t="s">
        <v>185</v>
      </c>
      <c r="C12" s="419">
        <v>1827.8</v>
      </c>
      <c r="D12" s="420">
        <v>1847.53</v>
      </c>
      <c r="E12" s="421">
        <v>1787.85</v>
      </c>
      <c r="F12" s="422">
        <v>2048.9</v>
      </c>
      <c r="G12" s="420">
        <v>2165.7399999999998</v>
      </c>
      <c r="H12" s="423">
        <v>2378.5</v>
      </c>
      <c r="I12" s="432">
        <v>98.932087706288939</v>
      </c>
      <c r="J12" s="430">
        <v>102.2345275051039</v>
      </c>
      <c r="K12" s="431">
        <v>89.208843769827709</v>
      </c>
      <c r="L12" s="430">
        <v>84.396095560870663</v>
      </c>
      <c r="M12" s="430">
        <v>76.846752154719354</v>
      </c>
    </row>
    <row r="13" spans="2:13" ht="30" customHeight="1" thickBot="1" x14ac:dyDescent="0.25">
      <c r="B13" s="510" t="s">
        <v>91</v>
      </c>
      <c r="C13" s="424">
        <v>1318.91</v>
      </c>
      <c r="D13" s="465">
        <v>1333.69</v>
      </c>
      <c r="E13" s="421">
        <v>1338.26</v>
      </c>
      <c r="F13" s="422">
        <v>1311.33</v>
      </c>
      <c r="G13" s="420">
        <v>1324.43</v>
      </c>
      <c r="H13" s="423">
        <v>1422.88</v>
      </c>
      <c r="I13" s="432">
        <v>98.891796444451103</v>
      </c>
      <c r="J13" s="430">
        <v>98.554092627740502</v>
      </c>
      <c r="K13" s="431">
        <v>100.57803909008412</v>
      </c>
      <c r="L13" s="430">
        <v>99.583216931057123</v>
      </c>
      <c r="M13" s="430">
        <v>92.692988867648708</v>
      </c>
    </row>
    <row r="14" spans="2:13" ht="30" customHeight="1" thickBot="1" x14ac:dyDescent="0.25">
      <c r="B14" s="510" t="s">
        <v>92</v>
      </c>
      <c r="C14" s="425">
        <v>1354.5</v>
      </c>
      <c r="D14" s="466">
        <v>1382.39</v>
      </c>
      <c r="E14" s="421">
        <v>1370.83</v>
      </c>
      <c r="F14" s="422">
        <v>1320.36</v>
      </c>
      <c r="G14" s="420">
        <v>1329.64</v>
      </c>
      <c r="H14" s="423">
        <v>1388.16</v>
      </c>
      <c r="I14" s="432">
        <v>97.982479618631487</v>
      </c>
      <c r="J14" s="430">
        <v>98.808750902737756</v>
      </c>
      <c r="K14" s="431">
        <v>102.58565845678451</v>
      </c>
      <c r="L14" s="430">
        <v>101.86967901086007</v>
      </c>
      <c r="M14" s="430">
        <v>97.575207468879668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9" sqref="Y2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172</v>
      </c>
    </row>
    <row r="4" spans="1:15" ht="15.75" x14ac:dyDescent="0.25">
      <c r="A4" s="98" t="s">
        <v>235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2"/>
  <sheetViews>
    <sheetView topLeftCell="A9" workbookViewId="0">
      <selection activeCell="S30" sqref="S30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471" t="s">
        <v>256</v>
      </c>
    </row>
    <row r="5" spans="3:15" ht="15.75" x14ac:dyDescent="0.25">
      <c r="C5" s="472" t="s">
        <v>257</v>
      </c>
    </row>
    <row r="6" spans="3:15" ht="15.75" x14ac:dyDescent="0.25">
      <c r="C6" s="472" t="s">
        <v>217</v>
      </c>
    </row>
    <row r="7" spans="3:15" ht="18.75" x14ac:dyDescent="0.3">
      <c r="C7" s="473" t="s">
        <v>284</v>
      </c>
    </row>
    <row r="8" spans="3:15" ht="18.75" x14ac:dyDescent="0.3">
      <c r="C8" s="473" t="s">
        <v>258</v>
      </c>
    </row>
    <row r="9" spans="3:15" ht="15" x14ac:dyDescent="0.25">
      <c r="C9" s="474"/>
    </row>
    <row r="10" spans="3:15" ht="15" x14ac:dyDescent="0.25">
      <c r="C10" s="475" t="s">
        <v>259</v>
      </c>
    </row>
    <row r="12" spans="3:15" ht="15" x14ac:dyDescent="0.25">
      <c r="C12" s="476" t="s">
        <v>287</v>
      </c>
    </row>
    <row r="13" spans="3:15" ht="16.5" thickBot="1" x14ac:dyDescent="0.3">
      <c r="E13" s="477" t="s">
        <v>260</v>
      </c>
      <c r="G13" s="478"/>
      <c r="H13" s="479"/>
    </row>
    <row r="14" spans="3:15" ht="13.5" thickBot="1" x14ac:dyDescent="0.25">
      <c r="C14" s="498" t="s">
        <v>261</v>
      </c>
      <c r="D14" s="499" t="s">
        <v>262</v>
      </c>
      <c r="E14" s="500" t="s">
        <v>263</v>
      </c>
      <c r="F14" s="500" t="s">
        <v>264</v>
      </c>
      <c r="G14" s="500" t="s">
        <v>265</v>
      </c>
      <c r="H14" s="500" t="s">
        <v>266</v>
      </c>
      <c r="I14" s="500" t="s">
        <v>267</v>
      </c>
      <c r="J14" s="500" t="s">
        <v>268</v>
      </c>
      <c r="K14" s="500" t="s">
        <v>269</v>
      </c>
      <c r="L14" s="500" t="s">
        <v>270</v>
      </c>
      <c r="M14" s="500" t="s">
        <v>271</v>
      </c>
      <c r="N14" s="500" t="s">
        <v>272</v>
      </c>
      <c r="O14" s="501" t="s">
        <v>273</v>
      </c>
    </row>
    <row r="15" spans="3:15" ht="15" x14ac:dyDescent="0.25">
      <c r="C15" s="480" t="s">
        <v>274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2"/>
    </row>
    <row r="16" spans="3:15" ht="15.75" x14ac:dyDescent="0.25">
      <c r="C16" s="483" t="s">
        <v>275</v>
      </c>
      <c r="D16" s="484">
        <v>410.55031969879741</v>
      </c>
      <c r="E16" s="485">
        <v>405.92528932823404</v>
      </c>
      <c r="F16" s="485">
        <v>415.06587182503171</v>
      </c>
      <c r="G16" s="485">
        <v>415.78302153853031</v>
      </c>
      <c r="H16" s="485">
        <v>418.52051394641336</v>
      </c>
      <c r="I16" s="485">
        <v>420.92412497491244</v>
      </c>
      <c r="J16" s="485">
        <v>422.19084679763165</v>
      </c>
      <c r="K16" s="485">
        <v>425.93323237306373</v>
      </c>
      <c r="L16" s="485">
        <v>435.7515632080013</v>
      </c>
      <c r="M16" s="485">
        <v>429.60671679837998</v>
      </c>
      <c r="N16" s="485">
        <v>433.91962032017744</v>
      </c>
      <c r="O16" s="486">
        <v>445.27368131830997</v>
      </c>
    </row>
    <row r="17" spans="3:15" ht="15.75" x14ac:dyDescent="0.25">
      <c r="C17" s="483" t="s">
        <v>276</v>
      </c>
      <c r="D17" s="484">
        <v>430.47673989241491</v>
      </c>
      <c r="E17" s="485">
        <v>434.31869010571103</v>
      </c>
      <c r="F17" s="485">
        <v>424.76270764279673</v>
      </c>
      <c r="G17" s="485">
        <v>442.42112445636445</v>
      </c>
      <c r="H17" s="485">
        <v>438.71382021325684</v>
      </c>
      <c r="I17" s="485">
        <v>440.11127284111825</v>
      </c>
      <c r="J17" s="485">
        <v>443.65889578942466</v>
      </c>
      <c r="K17" s="485">
        <v>454.58917507394762</v>
      </c>
      <c r="L17" s="485">
        <v>438.99378313760712</v>
      </c>
      <c r="M17" s="485">
        <v>441.27738992724386</v>
      </c>
      <c r="N17" s="485">
        <v>438.65388942660439</v>
      </c>
      <c r="O17" s="486">
        <v>432.96931457738259</v>
      </c>
    </row>
    <row r="18" spans="3:15" ht="16.5" thickBot="1" x14ac:dyDescent="0.3">
      <c r="C18" s="487" t="s">
        <v>277</v>
      </c>
      <c r="D18" s="488">
        <v>420.13210152512676</v>
      </c>
      <c r="E18" s="489">
        <v>425.96761396416781</v>
      </c>
      <c r="F18" s="489">
        <v>426.30105521121209</v>
      </c>
      <c r="G18" s="489">
        <v>430.27096185971311</v>
      </c>
      <c r="H18" s="489">
        <v>439.25979933305257</v>
      </c>
      <c r="I18" s="489">
        <v>429.11427739320129</v>
      </c>
      <c r="J18" s="489">
        <v>439.39069368261534</v>
      </c>
      <c r="K18" s="489">
        <v>447.05</v>
      </c>
      <c r="L18" s="490">
        <v>423.88</v>
      </c>
      <c r="M18" s="489">
        <v>432.85</v>
      </c>
      <c r="N18" s="489" t="s">
        <v>27</v>
      </c>
      <c r="O18" s="491" t="s">
        <v>27</v>
      </c>
    </row>
    <row r="19" spans="3:15" ht="15.75" x14ac:dyDescent="0.25">
      <c r="C19" s="492" t="s">
        <v>278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3:15" ht="15.75" x14ac:dyDescent="0.25">
      <c r="C20" s="483" t="s">
        <v>275</v>
      </c>
      <c r="D20" s="484">
        <v>264.22742766883761</v>
      </c>
      <c r="E20" s="485">
        <v>261.62567290497998</v>
      </c>
      <c r="F20" s="485">
        <v>261.28898624261666</v>
      </c>
      <c r="G20" s="485">
        <v>265.38613274501455</v>
      </c>
      <c r="H20" s="485">
        <v>265.71767956715814</v>
      </c>
      <c r="I20" s="485">
        <v>265.33812232275858</v>
      </c>
      <c r="J20" s="485">
        <v>266.42231622832736</v>
      </c>
      <c r="K20" s="485">
        <v>263.11677423325443</v>
      </c>
      <c r="L20" s="485">
        <v>264.59488373323165</v>
      </c>
      <c r="M20" s="485">
        <v>266.93771630917144</v>
      </c>
      <c r="N20" s="485">
        <v>269.68730506228809</v>
      </c>
      <c r="O20" s="486">
        <v>268.29357100115919</v>
      </c>
    </row>
    <row r="21" spans="3:15" ht="15.75" x14ac:dyDescent="0.25">
      <c r="C21" s="483" t="s">
        <v>276</v>
      </c>
      <c r="D21" s="484">
        <v>268.85859894219772</v>
      </c>
      <c r="E21" s="485">
        <v>270.3032014665207</v>
      </c>
      <c r="F21" s="485">
        <v>269.71744215436058</v>
      </c>
      <c r="G21" s="485">
        <v>270.19519274180578</v>
      </c>
      <c r="H21" s="485">
        <v>267.62641594088478</v>
      </c>
      <c r="I21" s="485">
        <v>266.47931675608049</v>
      </c>
      <c r="J21" s="485">
        <v>267.46056337523163</v>
      </c>
      <c r="K21" s="485">
        <v>269.23633277556166</v>
      </c>
      <c r="L21" s="485">
        <v>270.87046599314772</v>
      </c>
      <c r="M21" s="485">
        <v>272.08234522250251</v>
      </c>
      <c r="N21" s="485">
        <v>276.03606759499712</v>
      </c>
      <c r="O21" s="486">
        <v>274.17552913068732</v>
      </c>
    </row>
    <row r="22" spans="3:15" ht="16.5" thickBot="1" x14ac:dyDescent="0.3">
      <c r="C22" s="483" t="s">
        <v>277</v>
      </c>
      <c r="D22" s="484">
        <v>275.78930697349125</v>
      </c>
      <c r="E22" s="485">
        <v>274.1046753603286</v>
      </c>
      <c r="F22" s="485">
        <v>279.53787847007874</v>
      </c>
      <c r="G22" s="485">
        <v>277.14036033174909</v>
      </c>
      <c r="H22" s="485">
        <v>275.2848814044396</v>
      </c>
      <c r="I22" s="485">
        <v>275.38057847125026</v>
      </c>
      <c r="J22" s="485">
        <v>272.13539581574298</v>
      </c>
      <c r="K22" s="485">
        <v>279.41000000000003</v>
      </c>
      <c r="L22" s="485">
        <v>272.36</v>
      </c>
      <c r="M22" s="485">
        <v>273.02999999999997</v>
      </c>
      <c r="N22" s="485" t="s">
        <v>27</v>
      </c>
      <c r="O22" s="486" t="s">
        <v>27</v>
      </c>
    </row>
    <row r="23" spans="3:15" ht="15.75" x14ac:dyDescent="0.25">
      <c r="C23" s="492" t="s">
        <v>279</v>
      </c>
      <c r="D23" s="493"/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4"/>
    </row>
    <row r="24" spans="3:15" ht="15.75" x14ac:dyDescent="0.25">
      <c r="C24" s="483" t="s">
        <v>275</v>
      </c>
      <c r="D24" s="484">
        <v>193.30284025213072</v>
      </c>
      <c r="E24" s="485">
        <v>191.2687581090714</v>
      </c>
      <c r="F24" s="485">
        <v>191.31561937634595</v>
      </c>
      <c r="G24" s="485">
        <v>191.49550049668539</v>
      </c>
      <c r="H24" s="485">
        <v>191.57102023627996</v>
      </c>
      <c r="I24" s="485">
        <v>192.43881971648969</v>
      </c>
      <c r="J24" s="485">
        <v>193.8248127220584</v>
      </c>
      <c r="K24" s="485">
        <v>193.56522855967538</v>
      </c>
      <c r="L24" s="485">
        <v>196.58869687496284</v>
      </c>
      <c r="M24" s="485">
        <v>199.76489920472477</v>
      </c>
      <c r="N24" s="485">
        <v>198.3893113076804</v>
      </c>
      <c r="O24" s="486">
        <v>197.67041596404326</v>
      </c>
    </row>
    <row r="25" spans="3:15" ht="15.75" x14ac:dyDescent="0.25">
      <c r="C25" s="483" t="s">
        <v>276</v>
      </c>
      <c r="D25" s="484">
        <v>193.75098783518038</v>
      </c>
      <c r="E25" s="485">
        <v>191.19468977405847</v>
      </c>
      <c r="F25" s="485">
        <v>190.60503492712346</v>
      </c>
      <c r="G25" s="485">
        <v>189.42223428075786</v>
      </c>
      <c r="H25" s="485">
        <v>185.25437800957252</v>
      </c>
      <c r="I25" s="485">
        <v>185.66839797997162</v>
      </c>
      <c r="J25" s="485">
        <v>185.57986872090791</v>
      </c>
      <c r="K25" s="485">
        <v>185.31188244297863</v>
      </c>
      <c r="L25" s="485">
        <v>188.25464393272142</v>
      </c>
      <c r="M25" s="485">
        <v>190.17470442587663</v>
      </c>
      <c r="N25" s="485">
        <v>189.17402883303177</v>
      </c>
      <c r="O25" s="486">
        <v>188.60104796424042</v>
      </c>
    </row>
    <row r="26" spans="3:15" ht="16.5" thickBot="1" x14ac:dyDescent="0.3">
      <c r="C26" s="483" t="s">
        <v>277</v>
      </c>
      <c r="D26" s="484">
        <v>188.51265670531021</v>
      </c>
      <c r="E26" s="485">
        <v>188.9030714067259</v>
      </c>
      <c r="F26" s="485">
        <v>188.55538851404037</v>
      </c>
      <c r="G26" s="485">
        <v>187.90929469010396</v>
      </c>
      <c r="H26" s="485">
        <v>189.52578250042413</v>
      </c>
      <c r="I26" s="485">
        <v>188.95285758845154</v>
      </c>
      <c r="J26" s="485">
        <v>189.88146101817767</v>
      </c>
      <c r="K26" s="485">
        <v>189.91</v>
      </c>
      <c r="L26" s="485">
        <v>191.32</v>
      </c>
      <c r="M26" s="485">
        <v>193.38</v>
      </c>
      <c r="N26" s="485" t="s">
        <v>27</v>
      </c>
      <c r="O26" s="486" t="s">
        <v>27</v>
      </c>
    </row>
    <row r="27" spans="3:15" ht="15.75" x14ac:dyDescent="0.25">
      <c r="C27" s="492" t="s">
        <v>280</v>
      </c>
      <c r="D27" s="493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4"/>
    </row>
    <row r="28" spans="3:15" ht="15.75" x14ac:dyDescent="0.25">
      <c r="C28" s="483" t="s">
        <v>275</v>
      </c>
      <c r="D28" s="484">
        <v>620.52584524708288</v>
      </c>
      <c r="E28" s="485">
        <v>610.98846942632053</v>
      </c>
      <c r="F28" s="485">
        <v>613.48284188853813</v>
      </c>
      <c r="G28" s="485">
        <v>613.72476430462393</v>
      </c>
      <c r="H28" s="485">
        <v>606.72034722305284</v>
      </c>
      <c r="I28" s="485">
        <v>601.6106220020215</v>
      </c>
      <c r="J28" s="485">
        <v>617.94396754570255</v>
      </c>
      <c r="K28" s="485">
        <v>637.27880462292717</v>
      </c>
      <c r="L28" s="485">
        <v>678.50605906520252</v>
      </c>
      <c r="M28" s="485">
        <v>691.78485236566894</v>
      </c>
      <c r="N28" s="485">
        <v>699.93533272826176</v>
      </c>
      <c r="O28" s="486">
        <v>707.76936754012718</v>
      </c>
    </row>
    <row r="29" spans="3:15" ht="15.75" x14ac:dyDescent="0.25">
      <c r="C29" s="483" t="s">
        <v>276</v>
      </c>
      <c r="D29" s="484">
        <v>693.59473269323564</v>
      </c>
      <c r="E29" s="485">
        <v>675.99452876056159</v>
      </c>
      <c r="F29" s="485">
        <v>692.84041344814841</v>
      </c>
      <c r="G29" s="485">
        <v>686.21997775755028</v>
      </c>
      <c r="H29" s="485">
        <v>674.8464758009153</v>
      </c>
      <c r="I29" s="485">
        <v>675.83558814176456</v>
      </c>
      <c r="J29" s="485">
        <v>670.36666604428126</v>
      </c>
      <c r="K29" s="485">
        <v>679.13478468613857</v>
      </c>
      <c r="L29" s="485">
        <v>679.48913195885189</v>
      </c>
      <c r="M29" s="485">
        <v>683.30685175304302</v>
      </c>
      <c r="N29" s="485">
        <v>694.81644019086241</v>
      </c>
      <c r="O29" s="486">
        <v>698.72596905238629</v>
      </c>
    </row>
    <row r="30" spans="3:15" ht="16.5" thickBot="1" x14ac:dyDescent="0.3">
      <c r="C30" s="487" t="s">
        <v>277</v>
      </c>
      <c r="D30" s="488">
        <v>672.166966006964</v>
      </c>
      <c r="E30" s="489">
        <v>664.31951179811972</v>
      </c>
      <c r="F30" s="489">
        <v>668.69821690266849</v>
      </c>
      <c r="G30" s="489">
        <v>683.29560596332999</v>
      </c>
      <c r="H30" s="489">
        <v>675.44964853925399</v>
      </c>
      <c r="I30" s="489">
        <v>661.87817139602919</v>
      </c>
      <c r="J30" s="489">
        <v>677.09800581977072</v>
      </c>
      <c r="K30" s="489">
        <v>683.9</v>
      </c>
      <c r="L30" s="489">
        <v>683.06</v>
      </c>
      <c r="M30" s="489">
        <v>696.78</v>
      </c>
      <c r="N30" s="489" t="s">
        <v>27</v>
      </c>
      <c r="O30" s="491" t="s">
        <v>27</v>
      </c>
    </row>
    <row r="31" spans="3:15" ht="15.75" x14ac:dyDescent="0.25">
      <c r="C31" s="492" t="s">
        <v>281</v>
      </c>
      <c r="D31" s="493"/>
      <c r="E31" s="493"/>
      <c r="F31" s="493"/>
      <c r="G31" s="493"/>
      <c r="H31" s="493"/>
      <c r="I31" s="493"/>
      <c r="J31" s="493"/>
      <c r="K31" s="493"/>
      <c r="L31" s="493"/>
      <c r="M31" s="493"/>
      <c r="N31" s="493"/>
      <c r="O31" s="494"/>
    </row>
    <row r="32" spans="3:15" ht="15.75" x14ac:dyDescent="0.25">
      <c r="C32" s="483" t="s">
        <v>275</v>
      </c>
      <c r="D32" s="484">
        <v>1926.1421840678215</v>
      </c>
      <c r="E32" s="485">
        <v>1773.7868616139083</v>
      </c>
      <c r="F32" s="485">
        <v>1808.8957992992707</v>
      </c>
      <c r="G32" s="485">
        <v>1844.6568611737403</v>
      </c>
      <c r="H32" s="485">
        <v>1922.2571546908466</v>
      </c>
      <c r="I32" s="485">
        <v>2078.5897925711802</v>
      </c>
      <c r="J32" s="485">
        <v>2325.7723170645709</v>
      </c>
      <c r="K32" s="485">
        <v>2537.6579416257568</v>
      </c>
      <c r="L32" s="485">
        <v>2703.9535927296647</v>
      </c>
      <c r="M32" s="485">
        <v>2585.3186243813607</v>
      </c>
      <c r="N32" s="485">
        <v>2366.8805661333772</v>
      </c>
      <c r="O32" s="486">
        <v>2262.8675436432918</v>
      </c>
    </row>
    <row r="33" spans="3:15" ht="15.75" x14ac:dyDescent="0.25">
      <c r="C33" s="483" t="s">
        <v>276</v>
      </c>
      <c r="D33" s="484">
        <v>1873.2002679661653</v>
      </c>
      <c r="E33" s="485">
        <v>1893.8193326719352</v>
      </c>
      <c r="F33" s="485">
        <v>2057.5096533110031</v>
      </c>
      <c r="G33" s="485">
        <v>2090.6877083454083</v>
      </c>
      <c r="H33" s="485">
        <v>2302.9194307484054</v>
      </c>
      <c r="I33" s="485">
        <v>2520.0592002636727</v>
      </c>
      <c r="J33" s="485">
        <v>2428.1960288736755</v>
      </c>
      <c r="K33" s="485">
        <v>2411.222343978005</v>
      </c>
      <c r="L33" s="485">
        <v>2458.9426482206609</v>
      </c>
      <c r="M33" s="485">
        <v>2271.8586469632287</v>
      </c>
      <c r="N33" s="485">
        <v>2164.5188294690201</v>
      </c>
      <c r="O33" s="486">
        <v>2144.3544219826263</v>
      </c>
    </row>
    <row r="34" spans="3:15" ht="16.5" thickBot="1" x14ac:dyDescent="0.3">
      <c r="C34" s="487" t="s">
        <v>277</v>
      </c>
      <c r="D34" s="488">
        <v>2017.0063645368093</v>
      </c>
      <c r="E34" s="489">
        <v>1948.9945487324933</v>
      </c>
      <c r="F34" s="489">
        <v>1864.3118390555649</v>
      </c>
      <c r="G34" s="489">
        <v>1858.8882047137197</v>
      </c>
      <c r="H34" s="489">
        <v>1845.0357399097443</v>
      </c>
      <c r="I34" s="489">
        <v>1739.4288046926354</v>
      </c>
      <c r="J34" s="489">
        <v>1705.2552965441059</v>
      </c>
      <c r="K34" s="489">
        <v>1658.81</v>
      </c>
      <c r="L34" s="489">
        <v>1789.98</v>
      </c>
      <c r="M34" s="489">
        <v>1827.38</v>
      </c>
      <c r="N34" s="489" t="s">
        <v>27</v>
      </c>
      <c r="O34" s="491" t="s">
        <v>27</v>
      </c>
    </row>
    <row r="35" spans="3:15" ht="15.75" x14ac:dyDescent="0.25">
      <c r="C35" s="492" t="s">
        <v>282</v>
      </c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4"/>
    </row>
    <row r="36" spans="3:15" ht="15.75" x14ac:dyDescent="0.25">
      <c r="C36" s="483" t="s">
        <v>275</v>
      </c>
      <c r="D36" s="484">
        <v>1452.5251642694029</v>
      </c>
      <c r="E36" s="485">
        <v>1376.6544964519305</v>
      </c>
      <c r="F36" s="485">
        <v>1342.4452040065605</v>
      </c>
      <c r="G36" s="485">
        <v>1321.3071438891709</v>
      </c>
      <c r="H36" s="485">
        <v>1332.4732010931732</v>
      </c>
      <c r="I36" s="485">
        <v>1416.8343946849866</v>
      </c>
      <c r="J36" s="485">
        <v>1429.7900427036757</v>
      </c>
      <c r="K36" s="485">
        <v>1455.3007570329535</v>
      </c>
      <c r="L36" s="485">
        <v>1460.934465025194</v>
      </c>
      <c r="M36" s="485">
        <v>1477.8137838684058</v>
      </c>
      <c r="N36" s="485">
        <v>1411.6336555187961</v>
      </c>
      <c r="O36" s="486">
        <v>1359.7079885396727</v>
      </c>
    </row>
    <row r="37" spans="3:15" ht="15.75" x14ac:dyDescent="0.25">
      <c r="C37" s="483" t="s">
        <v>276</v>
      </c>
      <c r="D37" s="484">
        <v>1247.7930053069374</v>
      </c>
      <c r="E37" s="485">
        <v>1219.5883260832732</v>
      </c>
      <c r="F37" s="485">
        <v>1221.3431610182636</v>
      </c>
      <c r="G37" s="485">
        <v>1183.3869429217527</v>
      </c>
      <c r="H37" s="485">
        <v>1198.2849917896754</v>
      </c>
      <c r="I37" s="485">
        <v>1239.5740232840269</v>
      </c>
      <c r="J37" s="485">
        <v>1271.60648473885</v>
      </c>
      <c r="K37" s="485">
        <v>1283.813012150076</v>
      </c>
      <c r="L37" s="485">
        <v>1311.0179147942529</v>
      </c>
      <c r="M37" s="485">
        <v>1341.4216259397981</v>
      </c>
      <c r="N37" s="485">
        <v>1329.2819200190711</v>
      </c>
      <c r="O37" s="486">
        <v>1328.1587453006657</v>
      </c>
    </row>
    <row r="38" spans="3:15" ht="16.5" thickBot="1" x14ac:dyDescent="0.3">
      <c r="C38" s="487" t="s">
        <v>277</v>
      </c>
      <c r="D38" s="488">
        <v>1344.3309050466173</v>
      </c>
      <c r="E38" s="489">
        <v>1317.692895014957</v>
      </c>
      <c r="F38" s="489">
        <v>1323.903921956658</v>
      </c>
      <c r="G38" s="489">
        <v>1309.8906834494144</v>
      </c>
      <c r="H38" s="489">
        <v>1289.6288116279882</v>
      </c>
      <c r="I38" s="489">
        <v>1304.6791289590351</v>
      </c>
      <c r="J38" s="489">
        <v>1294.5048403940486</v>
      </c>
      <c r="K38" s="489">
        <v>1307.96</v>
      </c>
      <c r="L38" s="489">
        <v>1349.14</v>
      </c>
      <c r="M38" s="489">
        <v>1364.95</v>
      </c>
      <c r="N38" s="489" t="s">
        <v>27</v>
      </c>
      <c r="O38" s="491" t="s">
        <v>27</v>
      </c>
    </row>
    <row r="39" spans="3:15" ht="15.75" x14ac:dyDescent="0.25">
      <c r="C39" s="495" t="s">
        <v>283</v>
      </c>
      <c r="D39" s="493"/>
      <c r="E39" s="493"/>
      <c r="F39" s="493"/>
      <c r="G39" s="493"/>
      <c r="H39" s="493"/>
      <c r="I39" s="493"/>
      <c r="J39" s="493"/>
      <c r="K39" s="493"/>
      <c r="L39" s="493"/>
      <c r="M39" s="493"/>
      <c r="N39" s="493"/>
      <c r="O39" s="494"/>
    </row>
    <row r="40" spans="3:15" ht="15.75" x14ac:dyDescent="0.25">
      <c r="C40" s="496" t="s">
        <v>275</v>
      </c>
      <c r="D40" s="485">
        <v>1462.9299066481419</v>
      </c>
      <c r="E40" s="485">
        <v>1397.9329390309356</v>
      </c>
      <c r="F40" s="485">
        <v>1352.4593399176847</v>
      </c>
      <c r="G40" s="485">
        <v>1324.3285390454434</v>
      </c>
      <c r="H40" s="485">
        <v>1346.8945966895908</v>
      </c>
      <c r="I40" s="485">
        <v>1422.0022440548378</v>
      </c>
      <c r="J40" s="485">
        <v>1439.7446104090284</v>
      </c>
      <c r="K40" s="485">
        <v>1469.5305118007066</v>
      </c>
      <c r="L40" s="485">
        <v>1464.5198361234318</v>
      </c>
      <c r="M40" s="485">
        <v>1456.1117051037911</v>
      </c>
      <c r="N40" s="485">
        <v>1435.8943068806354</v>
      </c>
      <c r="O40" s="486">
        <v>1347.9728359574115</v>
      </c>
    </row>
    <row r="41" spans="3:15" ht="15.75" x14ac:dyDescent="0.25">
      <c r="C41" s="496" t="s">
        <v>276</v>
      </c>
      <c r="D41" s="485">
        <v>1217.2306317725502</v>
      </c>
      <c r="E41" s="485">
        <v>1219.9225640939258</v>
      </c>
      <c r="F41" s="485">
        <v>1228.6060793307527</v>
      </c>
      <c r="G41" s="485">
        <v>1190.0364269225856</v>
      </c>
      <c r="H41" s="485">
        <v>1216.8533835665212</v>
      </c>
      <c r="I41" s="485">
        <v>1268.6557166616051</v>
      </c>
      <c r="J41" s="485">
        <v>1280.8972883133727</v>
      </c>
      <c r="K41" s="485">
        <v>1270.5273567969125</v>
      </c>
      <c r="L41" s="485">
        <v>1318.4848992078084</v>
      </c>
      <c r="M41" s="485">
        <v>1326.2464158541839</v>
      </c>
      <c r="N41" s="485">
        <v>1338.5909965628271</v>
      </c>
      <c r="O41" s="486">
        <v>1331.7075587041454</v>
      </c>
    </row>
    <row r="42" spans="3:15" ht="16.5" thickBot="1" x14ac:dyDescent="0.3">
      <c r="C42" s="497" t="s">
        <v>277</v>
      </c>
      <c r="D42" s="489">
        <v>1324.8807237906556</v>
      </c>
      <c r="E42" s="489">
        <v>1306.1704820536852</v>
      </c>
      <c r="F42" s="489">
        <v>1289.846128057527</v>
      </c>
      <c r="G42" s="489">
        <v>1271.913502123914</v>
      </c>
      <c r="H42" s="489">
        <v>1265.3591520232299</v>
      </c>
      <c r="I42" s="489">
        <v>1264.5344761789461</v>
      </c>
      <c r="J42" s="489">
        <v>1256.1351766957246</v>
      </c>
      <c r="K42" s="489">
        <v>1279.8800000000001</v>
      </c>
      <c r="L42" s="489">
        <v>1283.6500000000001</v>
      </c>
      <c r="M42" s="489">
        <v>1335.83</v>
      </c>
      <c r="N42" s="489" t="s">
        <v>27</v>
      </c>
      <c r="O42" s="491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2019-11-28T11:14:24Z</dcterms:modified>
</cp:coreProperties>
</file>