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externalReferences>
    <externalReference r:id="rId14"/>
  </externalReference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Q16" i="14" l="1"/>
  <c r="P16" i="14"/>
  <c r="Q15" i="14"/>
  <c r="P15" i="14"/>
  <c r="Q14" i="14"/>
  <c r="P14" i="14"/>
  <c r="Q13" i="14"/>
  <c r="P13" i="14"/>
  <c r="Q12" i="14"/>
  <c r="P12" i="14"/>
  <c r="Q11" i="14"/>
  <c r="P11" i="14"/>
  <c r="Q52" i="14" l="1"/>
  <c r="P52" i="14"/>
  <c r="Q51" i="14"/>
  <c r="P51" i="14"/>
  <c r="Q50" i="14"/>
  <c r="P50" i="14"/>
  <c r="Q49" i="14"/>
  <c r="P49" i="14"/>
  <c r="Q48" i="14"/>
  <c r="P48" i="14"/>
  <c r="Q47" i="14"/>
  <c r="P47" i="14"/>
  <c r="Q40" i="14"/>
  <c r="P40" i="14"/>
  <c r="Q39" i="14"/>
  <c r="P39" i="14"/>
  <c r="Q38" i="14"/>
  <c r="P38" i="14"/>
  <c r="Q37" i="14"/>
  <c r="P37" i="14"/>
  <c r="Q36" i="14"/>
  <c r="P36" i="14"/>
  <c r="Q35" i="14"/>
  <c r="P35" i="14"/>
  <c r="P26" i="14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<sst xmlns="http://schemas.openxmlformats.org/spreadsheetml/2006/main" count="1706" uniqueCount="313">
  <si>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</si>
  <si>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</si>
  <si>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</si>
  <si>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</si>
  <si>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</si>
  <si>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</si>
  <si>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</si>
  <si>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</si>
  <si>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</si>
  <si>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</si>
  <si>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</si>
  <si>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</si>
  <si>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</si>
  <si>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</si>
  <si>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</si>
  <si>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</si>
  <si>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</si>
  <si>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</si>
  <si>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</si>
  <si>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</si>
  <si>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</si>
  <si>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</si>
  <si>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</si>
  <si>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</si>
  <si>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</si>
  <si>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</si>
  <si>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</si>
  <si>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</si>
  <si>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</si>
  <si>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</si>
  <si>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</si>
  <si>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</si>
  <si>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</si>
  <si>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</si>
  <si>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</si>
  <si>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</si>
  <si>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</si>
  <si>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</si>
  <si>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</si>
  <si>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</si>
  <si>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</si>
  <si>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</si>
  <si>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</si>
  <si>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</si>
  <si>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</si>
  <si>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</si>
  <si>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</si>
  <si>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</si>
  <si>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</si>
  <si>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</si>
  <si>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</si>
  <si>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</si>
  <si>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</si>
  <si>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</si>
  <si>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</si>
  <si>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</si>
  <si>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</si>
  <si>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</si>
  <si>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</si>
  <si>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</si>
  <si>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</si>
  <si>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</si>
  <si>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</si>
  <si>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</si>
  <si>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</si>
  <si>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</si>
  <si>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</si>
  <si>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</si>
  <si>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</si>
  <si>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</si>
  <si>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</si>
  <si>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</si>
  <si>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</si>
  <si>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</si>
  <si>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</si>
  <si>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</si>
  <si>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</si>
  <si>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</si>
  <si>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</si>
  <si>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</si>
  <si>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</si>
  <si>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</si>
  <si>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</si>
  <si>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</si>
  <si>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</si>
  <si>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</si>
  <si>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</si>
  <si>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</si>
  <si>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</si>
  <si>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</si>
  <si>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</si>
  <si>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</si>
  <si>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</si>
  <si>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</si>
  <si>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</si>
  <si>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</si>
  <si>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</si>
  <si>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</si>
  <si>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</si>
  <si>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</si>
  <si>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</si>
  <si>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</si>
  <si>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</si>
  <si>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</si>
  <si>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</si>
  <si>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</si>
  <si>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</si>
  <si>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</si>
  <si>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</si>
  <si>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</si>
  <si>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</si>
  <si>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</si>
  <si>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</si>
  <si>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</si>
  <si>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</si>
  <si>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</si>
  <si>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</si>
  <si>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</si>
  <si>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</si>
  <si>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</si>
  <si>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</si>
  <si>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</si>
  <si>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</si>
  <si>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</si>
  <si>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</si>
  <si>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</si>
  <si>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</si>
  <si>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</si>
  <si>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</si>
  <si>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</si>
  <si>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</si>
  <si>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</si>
  <si>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</si>
  <si>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</si>
  <si>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</si>
  <si>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</si>
  <si>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</si>
  <si>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</si>
  <si>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</si>
  <si>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</si>
  <si>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</si>
  <si>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</si>
  <si>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</si>
  <si>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</si>
  <si>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</si>
  <si>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</si>
  <si>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</si>
  <si>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</si>
  <si>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</si>
  <si>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</si>
  <si>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</si>
  <si>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</si>
  <si>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</si>
  <si>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</si>
  <si>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</si>
  <si>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</si>
  <si>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</si>
  <si>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</si>
  <si>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 xml:space="preserve">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</si>
  <si>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</si>
  <si>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</si>
  <si>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</si>
  <si>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</si>
  <si>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</si>
  <si>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</si>
  <si>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</si>
  <si>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</si>
  <si>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</si>
  <si>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</si>
  <si>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</si>
  <si>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</si>
  <si>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</si>
  <si>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</si>
  <si>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</si>
  <si>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</si>
  <si>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</si>
  <si>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</si>
  <si>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</si>
  <si>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</si>
  <si>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</si>
  <si>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</si>
  <si>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</si>
  <si>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</si>
  <si>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</si>
  <si>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</si>
  <si>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</si>
  <si>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</si>
  <si>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</si>
  <si>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</si>
  <si>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</si>
  <si>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</si>
  <si>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</si>
  <si>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</si>
  <si>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</si>
  <si>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</si>
  <si>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</si>
  <si>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</si>
  <si>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</si>
  <si>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</si>
  <si>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</si>
  <si>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</si>
  <si>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</si>
  <si>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</si>
  <si>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</si>
  <si>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</si>
  <si>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</si>
  <si>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</si>
  <si>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</si>
  <si>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</si>
  <si>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</si>
  <si>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</si>
  <si>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</si>
  <si>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</si>
  <si>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</si>
  <si>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</si>
  <si>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</si>
  <si>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</si>
  <si>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</si>
  <si>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</si>
  <si>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</si>
  <si>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</si>
  <si>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</si>
  <si>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</si>
  <si>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</si>
  <si>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</si>
  <si>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</si>
  <si>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</si>
  <si>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tyg. zmiana kursu</t>
  </si>
  <si>
    <t>Pakistan</t>
  </si>
  <si>
    <t>Zmiana ceny [%] w 2019r. w stos. do lat: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</si>
  <si>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</si>
  <si>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</si>
  <si>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</si>
  <si>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</si>
  <si>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</si>
  <si>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</si>
  <si>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</si>
  <si>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</si>
  <si>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</si>
  <si>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</si>
  <si>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</si>
  <si>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</si>
  <si>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</si>
  <si>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</si>
  <si>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</si>
  <si>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</si>
  <si>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</si>
  <si>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</si>
  <si>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</si>
  <si>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</si>
  <si>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</si>
  <si>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</si>
  <si>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</si>
  <si>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</si>
  <si>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</si>
  <si>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</si>
  <si>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</si>
  <si>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</si>
  <si>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</si>
  <si>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</si>
  <si>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</si>
  <si>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</si>
  <si>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</si>
  <si>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 xml:space="preserve"> tydzień temu</t>
  </si>
  <si>
    <t>tygodnia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</si>
  <si>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</si>
  <si>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</si>
  <si>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</si>
  <si>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</si>
  <si>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</si>
  <si>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</si>
  <si>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</si>
  <si>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</si>
  <si>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</si>
  <si>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</si>
  <si>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</si>
  <si>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 xml:space="preserve">     MONITOROWANYCH W RAMACH ZSRIR w 2020r.</t>
  </si>
  <si>
    <t>Zjedn.Emiraty Arabskie</t>
  </si>
  <si>
    <t>Niger</t>
  </si>
  <si>
    <t>Maroko</t>
  </si>
  <si>
    <t>Wydział Informacji Rynkowej</t>
  </si>
  <si>
    <t>Ministerstwo Rolnictwa i Rozwoju Wsi, Departament Przetwórstwa i Rynków Rolnych.</t>
  </si>
  <si>
    <t>Departament Przetwórstwa i Rynków Rolnych.</t>
  </si>
  <si>
    <t>Katar</t>
  </si>
  <si>
    <t>Wietnam</t>
  </si>
  <si>
    <t>I-20</t>
  </si>
  <si>
    <t>Meksyk</t>
  </si>
  <si>
    <t>kwiecień</t>
  </si>
  <si>
    <t>IV-2020</t>
  </si>
  <si>
    <t>IV-2019</t>
  </si>
  <si>
    <t>UE + UK</t>
  </si>
  <si>
    <t>I-IV 2019r.*</t>
  </si>
  <si>
    <t>I-IV 2020r.*</t>
  </si>
  <si>
    <t>Handel zagraniczny produktami mlecznymi w okresie I - IV  2020r. - dane wstępne</t>
  </si>
  <si>
    <t>I - IV 2019r</t>
  </si>
  <si>
    <t>I - IV 2020r</t>
  </si>
  <si>
    <t>Kazachstan</t>
  </si>
  <si>
    <t>2020-06-21</t>
  </si>
  <si>
    <t>maj</t>
  </si>
  <si>
    <t>maj 2020</t>
  </si>
  <si>
    <t>maj 2019</t>
  </si>
  <si>
    <t>maj 2018</t>
  </si>
  <si>
    <t>1EUR=4,4451</t>
  </si>
  <si>
    <r>
      <t>Mleko surowe</t>
    </r>
    <r>
      <rPr>
        <b/>
        <sz val="11"/>
        <rFont val="Times New Roman"/>
        <family val="1"/>
        <charset val="238"/>
      </rPr>
      <t xml:space="preserve"> skup     maj 20</t>
    </r>
  </si>
  <si>
    <t>NR 26/2020</t>
  </si>
  <si>
    <t>02 lipca 2020r.</t>
  </si>
  <si>
    <t>Notowania z okresu: 22-28.06.2020r.</t>
  </si>
  <si>
    <t>Ceny sprzedaży NETTO (bez VAT) wybranych produktów mleczarskich za okres: 22-28.06.2020r.</t>
  </si>
  <si>
    <t>2020-06-28</t>
  </si>
  <si>
    <t>Ceny sprzedaży NETTO (bez VAT) wybranych produktów mleczarskich za okres: 22-28.05.2020r.</t>
  </si>
  <si>
    <t>1EUR=4,4536</t>
  </si>
  <si>
    <t>aktualna   22-28.06</t>
  </si>
  <si>
    <t>OKRES: I.2017 - VI.2020   (ceny bez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</si>
</sst>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1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6" fillId="0" borderId="0"/>
    <xf numFmtId="0" fontId="80" fillId="0" borderId="0"/>
    <xf numFmtId="0" fontId="50" fillId="0" borderId="0"/>
  </cellStyleXfs>
  <cellXfs count="586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4" fillId="0" borderId="54" xfId="0" applyFont="1" applyBorder="1" applyAlignment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70" fontId="31" fillId="26" borderId="19" xfId="0" applyNumberFormat="1" applyFont="1" applyFill="1" applyBorder="1" applyAlignment="1">
      <alignment horizontal="center" vertical="center"/>
    </xf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5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0" fontId="18" fillId="0" borderId="47" xfId="0" applyFont="1" applyFill="1" applyBorder="1" applyAlignment="1">
      <alignment horizontal="center" vertical="center" wrapText="1"/>
    </xf>
    <xf numFmtId="2" fontId="8" fillId="0" borderId="48" xfId="0" applyNumberFormat="1" applyFont="1" applyFill="1" applyBorder="1" applyAlignment="1">
      <alignment horizontal="center" vertical="center" wrapText="1"/>
    </xf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169" fontId="36" fillId="24" borderId="98" xfId="0" applyNumberFormat="1" applyFont="1" applyFill="1" applyBorder="1"/>
    <xf numFmtId="0" fontId="36" fillId="0" borderId="99" xfId="0" applyFont="1" applyBorder="1" applyAlignment="1">
      <alignment horizontal="centerContinuous" wrapText="1"/>
    </xf>
    <xf numFmtId="169" fontId="36" fillId="24" borderId="99" xfId="0" applyNumberFormat="1" applyFont="1" applyFill="1" applyBorder="1"/>
    <xf numFmtId="169" fontId="14" fillId="24" borderId="100" xfId="0" applyNumberFormat="1" applyFont="1" applyFill="1" applyBorder="1"/>
    <xf numFmtId="169" fontId="14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100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100" xfId="38" applyNumberFormat="1" applyFont="1" applyFill="1" applyBorder="1"/>
    <xf numFmtId="169" fontId="38" fillId="0" borderId="55" xfId="38" applyNumberFormat="1" applyFont="1" applyBorder="1"/>
    <xf numFmtId="169" fontId="38" fillId="24" borderId="64" xfId="38" applyNumberFormat="1" applyFont="1" applyFill="1" applyBorder="1"/>
    <xf numFmtId="0" fontId="14" fillId="0" borderId="100" xfId="0" applyFont="1" applyBorder="1"/>
    <xf numFmtId="0" fontId="14" fillId="0" borderId="101" xfId="0" applyFont="1" applyBorder="1"/>
    <xf numFmtId="0" fontId="14" fillId="0" borderId="101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1" xfId="38" applyNumberFormat="1" applyFont="1" applyFill="1" applyBorder="1"/>
    <xf numFmtId="169" fontId="38" fillId="0" borderId="56" xfId="38" applyNumberFormat="1" applyFont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3" xfId="0" applyFont="1" applyBorder="1" applyAlignment="1">
      <alignment horizontal="centerContinuous" wrapText="1"/>
    </xf>
    <xf numFmtId="0" fontId="30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0" fontId="3" fillId="0" borderId="82" xfId="0" applyFont="1" applyFill="1" applyBorder="1" applyAlignment="1" applyProtection="1">
      <alignment horizontal="center" vertical="top" wrapText="1"/>
      <protection locked="0"/>
    </xf>
    <xf numFmtId="0" fontId="3" fillId="25" borderId="82" xfId="0" applyFont="1" applyFill="1" applyBorder="1" applyAlignment="1" applyProtection="1">
      <alignment horizontal="center" vertical="top" wrapText="1"/>
      <protection locked="0"/>
    </xf>
    <xf numFmtId="0" fontId="3" fillId="0" borderId="4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8" fillId="0" borderId="48" xfId="0" applyFont="1" applyFill="1" applyBorder="1" applyAlignment="1">
      <alignment horizontal="center" vertical="center" wrapText="1"/>
    </xf>
    <xf numFmtId="165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168" fontId="81" fillId="0" borderId="82" xfId="0" applyNumberFormat="1" applyFont="1" applyFill="1" applyBorder="1" applyAlignment="1">
      <alignment horizontal="center" vertical="center" wrapText="1"/>
    </xf>
    <xf numFmtId="168" fontId="8" fillId="0" borderId="82" xfId="0" applyNumberFormat="1" applyFont="1" applyFill="1" applyBorder="1" applyAlignment="1">
      <alignment horizontal="center" vertical="center" wrapText="1"/>
    </xf>
    <xf numFmtId="0" fontId="83" fillId="0" borderId="50" xfId="0" applyFont="1" applyBorder="1" applyAlignment="1">
      <alignment horizontal="centerContinuous"/>
    </xf>
    <xf numFmtId="0" fontId="84" fillId="0" borderId="50" xfId="0" applyFont="1" applyBorder="1" applyAlignment="1">
      <alignment horizontal="centerContinuous"/>
    </xf>
    <xf numFmtId="0" fontId="8" fillId="0" borderId="34" xfId="0" applyFont="1" applyBorder="1" applyAlignment="1">
      <alignment horizontal="centerContinuous"/>
    </xf>
    <xf numFmtId="0" fontId="83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30" xfId="0" applyBorder="1"/>
    <xf numFmtId="0" fontId="0" fillId="0" borderId="21" xfId="0" applyBorder="1"/>
    <xf numFmtId="0" fontId="0" fillId="0" borderId="31" xfId="0" applyBorder="1"/>
    <xf numFmtId="0" fontId="85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4" fillId="0" borderId="20" xfId="0" applyFont="1" applyBorder="1" applyAlignment="1">
      <alignment horizontal="center" wrapText="1"/>
    </xf>
    <xf numFmtId="0" fontId="88" fillId="0" borderId="48" xfId="0" applyFont="1" applyFill="1" applyBorder="1" applyAlignment="1">
      <alignment horizontal="center" wrapText="1"/>
    </xf>
    <xf numFmtId="0" fontId="87" fillId="0" borderId="0" xfId="37" applyFont="1"/>
    <xf numFmtId="169" fontId="14" fillId="24" borderId="85" xfId="38" applyNumberFormat="1" applyFont="1" applyFill="1" applyBorder="1"/>
    <xf numFmtId="169" fontId="14" fillId="24" borderId="106" xfId="38" applyNumberFormat="1" applyFont="1" applyFill="1" applyBorder="1"/>
    <xf numFmtId="169" fontId="36" fillId="0" borderId="107" xfId="0" applyNumberFormat="1" applyFont="1" applyBorder="1"/>
    <xf numFmtId="169" fontId="38" fillId="0" borderId="108" xfId="38" applyNumberFormat="1" applyFont="1" applyBorder="1"/>
    <xf numFmtId="169" fontId="38" fillId="0" borderId="109" xfId="38" applyNumberFormat="1" applyFont="1" applyBorder="1"/>
    <xf numFmtId="169" fontId="14" fillId="24" borderId="85" xfId="0" applyNumberFormat="1" applyFont="1" applyFill="1" applyBorder="1"/>
    <xf numFmtId="169" fontId="14" fillId="24" borderId="106" xfId="0" applyNumberFormat="1" applyFont="1" applyFill="1" applyBorder="1"/>
    <xf numFmtId="169" fontId="38" fillId="0" borderId="108" xfId="0" applyNumberFormat="1" applyFont="1" applyBorder="1"/>
    <xf numFmtId="169" fontId="38" fillId="0" borderId="109" xfId="0" applyNumberFormat="1" applyFont="1" applyBorder="1"/>
    <xf numFmtId="0" fontId="84" fillId="0" borderId="3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0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6" xfId="38" applyFont="1" applyBorder="1"/>
    <xf numFmtId="169" fontId="14" fillId="0" borderId="108" xfId="38" applyNumberFormat="1" applyFont="1" applyBorder="1"/>
    <xf numFmtId="169" fontId="14" fillId="0" borderId="109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9" fillId="0" borderId="67" xfId="40" applyFont="1" applyBorder="1" applyAlignment="1">
      <alignment horizontal="centerContinuous"/>
    </xf>
    <xf numFmtId="0" fontId="89" fillId="0" borderId="68" xfId="40" applyFont="1" applyBorder="1" applyAlignment="1">
      <alignment horizontal="centerContinuous"/>
    </xf>
    <xf numFmtId="0" fontId="89" fillId="0" borderId="69" xfId="40" applyFont="1" applyBorder="1" applyAlignment="1">
      <alignment horizontal="centerContinuous"/>
    </xf>
    <xf numFmtId="0" fontId="89" fillId="0" borderId="70" xfId="40" applyFont="1" applyBorder="1" applyAlignment="1">
      <alignment horizontal="centerContinuous"/>
    </xf>
    <xf numFmtId="0" fontId="92" fillId="0" borderId="0" xfId="40" applyFont="1"/>
    <xf numFmtId="0" fontId="95" fillId="0" borderId="0" xfId="0" applyFont="1"/>
    <xf numFmtId="0" fontId="96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7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5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4" fontId="97" fillId="0" borderId="43" xfId="0" applyNumberFormat="1" applyFont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" fontId="8" fillId="26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Fill="1" applyBorder="1" applyAlignment="1">
      <alignment horizontal="right" vertical="center" wrapText="1"/>
    </xf>
    <xf numFmtId="1" fontId="8" fillId="0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Border="1" applyAlignment="1">
      <alignment horizontal="right" vertical="center" wrapText="1"/>
    </xf>
    <xf numFmtId="165" fontId="98" fillId="0" borderId="20" xfId="0" applyNumberFormat="1" applyFont="1" applyBorder="1" applyAlignment="1">
      <alignment horizontal="right" vertical="center" wrapText="1"/>
    </xf>
    <xf numFmtId="1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1" fontId="43" fillId="26" borderId="48" xfId="0" applyNumberFormat="1" applyFont="1" applyFill="1" applyBorder="1" applyAlignment="1">
      <alignment horizontal="right" vertical="center" wrapText="1"/>
    </xf>
    <xf numFmtId="1" fontId="43" fillId="26" borderId="18" xfId="0" applyNumberFormat="1" applyFont="1" applyFill="1" applyBorder="1" applyAlignment="1">
      <alignment horizontal="right" vertical="center" wrapText="1"/>
    </xf>
    <xf numFmtId="164" fontId="8" fillId="24" borderId="45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48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center" vertical="center" wrapText="1"/>
    </xf>
    <xf numFmtId="165" fontId="3" fillId="0" borderId="82" xfId="0" applyNumberFormat="1" applyFont="1" applyFill="1" applyBorder="1" applyAlignment="1" applyProtection="1">
      <alignment horizontal="right" vertical="center" wrapText="1"/>
    </xf>
    <xf numFmtId="165" fontId="3" fillId="25" borderId="82" xfId="0" applyNumberFormat="1" applyFont="1" applyFill="1" applyBorder="1" applyAlignment="1" applyProtection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9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1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5" fillId="0" borderId="21" xfId="0" applyFont="1" applyBorder="1"/>
    <xf numFmtId="0" fontId="40" fillId="0" borderId="0" xfId="0" applyFont="1"/>
    <xf numFmtId="170" fontId="31" fillId="0" borderId="19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right" vertical="center" wrapText="1"/>
    </xf>
    <xf numFmtId="1" fontId="8" fillId="0" borderId="88" xfId="0" applyNumberFormat="1" applyFont="1" applyFill="1" applyBorder="1" applyAlignment="1">
      <alignment horizontal="right" vertical="center" wrapText="1"/>
    </xf>
    <xf numFmtId="0" fontId="9" fillId="0" borderId="59" xfId="0" applyFont="1" applyBorder="1" applyAlignment="1">
      <alignment horizontal="center" vertical="center" wrapText="1"/>
    </xf>
    <xf numFmtId="1" fontId="44" fillId="0" borderId="48" xfId="0" applyNumberFormat="1" applyFont="1" applyFill="1" applyBorder="1" applyAlignment="1">
      <alignment horizontal="right" vertical="center" wrapText="1"/>
    </xf>
    <xf numFmtId="1" fontId="44" fillId="0" borderId="18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Border="1" applyAlignment="1">
      <alignment horizontal="right" vertical="center" wrapText="1"/>
    </xf>
    <xf numFmtId="165" fontId="98" fillId="0" borderId="30" xfId="0" applyNumberFormat="1" applyFont="1" applyBorder="1" applyAlignment="1">
      <alignment horizontal="right" vertical="center" wrapText="1"/>
    </xf>
    <xf numFmtId="0" fontId="102" fillId="0" borderId="0" xfId="0" applyFont="1"/>
    <xf numFmtId="0" fontId="103" fillId="0" borderId="0" xfId="0" applyFont="1"/>
    <xf numFmtId="0" fontId="89" fillId="0" borderId="0" xfId="51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14" fontId="107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08" fillId="0" borderId="21" xfId="0" applyFont="1" applyBorder="1" applyAlignment="1">
      <alignment horizontal="centerContinuous"/>
    </xf>
    <xf numFmtId="171" fontId="108" fillId="0" borderId="0" xfId="0" applyNumberFormat="1" applyFont="1" applyBorder="1" applyAlignment="1">
      <alignment horizontal="centerContinuous"/>
    </xf>
    <xf numFmtId="171" fontId="108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9" fillId="0" borderId="25" xfId="0" applyFont="1" applyBorder="1" applyAlignment="1">
      <alignment horizontal="left" indent="1"/>
    </xf>
    <xf numFmtId="0" fontId="109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21" xfId="0" applyFont="1" applyBorder="1"/>
    <xf numFmtId="0" fontId="0" fillId="0" borderId="31" xfId="0" applyFont="1" applyBorder="1"/>
    <xf numFmtId="164" fontId="97" fillId="0" borderId="42" xfId="0" applyNumberFormat="1" applyFont="1" applyBorder="1" applyAlignment="1">
      <alignment horizontal="right" vertical="center" wrapText="1"/>
    </xf>
    <xf numFmtId="1" fontId="110" fillId="26" borderId="88" xfId="0" applyNumberFormat="1" applyFont="1" applyFill="1" applyBorder="1" applyAlignment="1">
      <alignment horizontal="right" vertical="center" wrapText="1"/>
    </xf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10" fillId="24" borderId="17" xfId="0" applyNumberFormat="1" applyFont="1" applyFill="1" applyBorder="1" applyAlignment="1">
      <alignment horizontal="right" vertical="center" wrapText="1"/>
    </xf>
    <xf numFmtId="3" fontId="110" fillId="0" borderId="59" xfId="0" applyNumberFormat="1" applyFont="1" applyBorder="1" applyAlignment="1">
      <alignment horizontal="right" vertical="center" wrapText="1"/>
    </xf>
    <xf numFmtId="164" fontId="110" fillId="0" borderId="59" xfId="0" applyNumberFormat="1" applyFont="1" applyBorder="1" applyAlignment="1">
      <alignment horizontal="right" vertical="center" wrapText="1"/>
    </xf>
    <xf numFmtId="0" fontId="8" fillId="0" borderId="110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10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5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5" xfId="0" applyNumberFormat="1" applyFont="1" applyBorder="1" applyAlignment="1">
      <alignment vertical="center" wrapText="1"/>
    </xf>
    <xf numFmtId="164" fontId="8" fillId="0" borderId="105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2" fillId="28" borderId="22" xfId="0" applyFont="1" applyFill="1" applyBorder="1" applyAlignment="1">
      <alignment horizontal="center" vertical="center"/>
    </xf>
    <xf numFmtId="14" fontId="9" fillId="24" borderId="17" xfId="0" applyNumberFormat="1" applyFont="1" applyFill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8" fillId="27" borderId="48" xfId="0" applyFont="1" applyFill="1" applyBorder="1" applyAlignment="1">
      <alignment horizontal="center"/>
    </xf>
    <xf numFmtId="0" fontId="108" fillId="27" borderId="16" xfId="0" applyFont="1" applyFill="1" applyBorder="1" applyAlignment="1">
      <alignment horizontal="center" vertical="center"/>
    </xf>
    <xf numFmtId="0" fontId="108" fillId="27" borderId="58" xfId="0" applyFont="1" applyFill="1" applyBorder="1" applyAlignment="1">
      <alignment horizontal="center" vertical="center"/>
    </xf>
    <xf numFmtId="0" fontId="108" fillId="27" borderId="59" xfId="0" applyFont="1" applyFill="1" applyBorder="1" applyAlignment="1">
      <alignment horizontal="center" vertical="center"/>
    </xf>
    <xf numFmtId="0" fontId="109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9" fillId="0" borderId="21" xfId="0" applyFont="1" applyBorder="1" applyAlignment="1">
      <alignment horizontal="centerContinuous"/>
    </xf>
    <xf numFmtId="0" fontId="109" fillId="0" borderId="29" xfId="0" applyFont="1" applyBorder="1" applyAlignment="1">
      <alignment horizontal="centerContinuous"/>
    </xf>
    <xf numFmtId="171" fontId="108" fillId="0" borderId="116" xfId="0" applyNumberFormat="1" applyFont="1" applyBorder="1" applyAlignment="1">
      <alignment horizontal="centerContinuous"/>
    </xf>
    <xf numFmtId="171" fontId="108" fillId="0" borderId="38" xfId="0" applyNumberFormat="1" applyFont="1" applyBorder="1" applyAlignment="1">
      <alignment horizontal="centerContinuous"/>
    </xf>
    <xf numFmtId="0" fontId="26" fillId="26" borderId="82" xfId="0" applyFont="1" applyFill="1" applyBorder="1" applyAlignment="1" applyProtection="1">
      <alignment horizontal="center" vertical="top" wrapText="1"/>
      <protection locked="0"/>
    </xf>
    <xf numFmtId="170" fontId="31" fillId="29" borderId="19" xfId="0" applyNumberFormat="1" applyFont="1" applyFill="1" applyBorder="1" applyAlignment="1">
      <alignment horizontal="center" vertical="center"/>
    </xf>
    <xf numFmtId="170" fontId="31" fillId="0" borderId="48" xfId="0" applyNumberFormat="1" applyFont="1" applyFill="1" applyBorder="1" applyAlignment="1">
      <alignment horizontal="center" vertical="center"/>
    </xf>
    <xf numFmtId="3" fontId="8" fillId="29" borderId="24" xfId="0" applyNumberFormat="1" applyFont="1" applyFill="1" applyBorder="1" applyAlignment="1">
      <alignment horizontal="right" vertical="center" wrapText="1"/>
    </xf>
    <xf numFmtId="1" fontId="8" fillId="29" borderId="48" xfId="0" applyNumberFormat="1" applyFont="1" applyFill="1" applyBorder="1" applyAlignment="1">
      <alignment horizontal="right" vertical="center" wrapText="1"/>
    </xf>
    <xf numFmtId="1" fontId="8" fillId="29" borderId="18" xfId="0" applyNumberFormat="1" applyFont="1" applyFill="1" applyBorder="1" applyAlignment="1">
      <alignment horizontal="right" vertical="center" wrapText="1"/>
    </xf>
    <xf numFmtId="14" fontId="9" fillId="0" borderId="48" xfId="0" applyNumberFormat="1" applyFont="1" applyBorder="1" applyAlignment="1">
      <alignment horizontal="center" vertical="center" wrapText="1"/>
    </xf>
    <xf numFmtId="3" fontId="8" fillId="29" borderId="48" xfId="0" applyNumberFormat="1" applyFont="1" applyFill="1" applyBorder="1" applyAlignment="1">
      <alignment horizontal="right" vertical="center" wrapText="1"/>
    </xf>
    <xf numFmtId="3" fontId="8" fillId="29" borderId="29" xfId="0" applyNumberFormat="1" applyFont="1" applyFill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9" fillId="0" borderId="20" xfId="0" applyFont="1" applyBorder="1" applyAlignment="1">
      <alignment horizontal="center" vertical="center" wrapText="1"/>
    </xf>
    <xf numFmtId="0" fontId="89" fillId="0" borderId="21" xfId="0" applyFont="1" applyBorder="1" applyAlignment="1">
      <alignment horizontal="center" vertical="center" wrapText="1"/>
    </xf>
    <xf numFmtId="0" fontId="89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47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83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3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51" fillId="0" borderId="20" xfId="0" applyFont="1" applyFill="1" applyBorder="1" applyAlignment="1" applyProtection="1">
      <alignment horizontal="center" vertical="center" wrapText="1"/>
      <protection locked="0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51" fillId="0" borderId="47" xfId="0" applyFont="1" applyFill="1" applyBorder="1" applyAlignment="1" applyProtection="1">
      <alignment horizontal="center" vertical="top" wrapText="1"/>
      <protection locked="0"/>
    </xf>
    <xf numFmtId="0" fontId="51" fillId="0" borderId="62" xfId="0" applyFont="1" applyFill="1" applyBorder="1" applyAlignment="1" applyProtection="1">
      <alignment horizontal="center" vertical="top" wrapText="1"/>
      <protection locked="0"/>
    </xf>
    <xf numFmtId="0" fontId="51" fillId="0" borderId="59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  <xf numFmtId="0" fontId="8" fillId="0" borderId="47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749300</xdr:colOff>
      <xdr:row>47</xdr:row>
      <xdr:rowOff>55706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7023100" cy="385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309561</xdr:rowOff>
    </xdr:from>
    <xdr:to>
      <xdr:col>7</xdr:col>
      <xdr:colOff>625816</xdr:colOff>
      <xdr:row>41</xdr:row>
      <xdr:rowOff>154780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857874"/>
          <a:ext cx="6864691" cy="3488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15</xdr:row>
      <xdr:rowOff>0</xdr:rowOff>
    </xdr:from>
    <xdr:to>
      <xdr:col>7</xdr:col>
      <xdr:colOff>11905</xdr:colOff>
      <xdr:row>27</xdr:row>
      <xdr:rowOff>59531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500"/>
          <a:ext cx="4893469" cy="3059906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31</xdr:row>
      <xdr:rowOff>0</xdr:rowOff>
    </xdr:from>
    <xdr:to>
      <xdr:col>7</xdr:col>
      <xdr:colOff>11905</xdr:colOff>
      <xdr:row>48</xdr:row>
      <xdr:rowOff>119062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667625"/>
          <a:ext cx="4893469" cy="2952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11</xdr:row>
      <xdr:rowOff>142875</xdr:rowOff>
    </xdr:from>
    <xdr:to>
      <xdr:col>20</xdr:col>
      <xdr:colOff>595312</xdr:colOff>
      <xdr:row>39</xdr:row>
      <xdr:rowOff>76200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1063" y="2274094"/>
          <a:ext cx="11168062" cy="460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0</xdr:row>
      <xdr:rowOff>114300</xdr:rowOff>
    </xdr:from>
    <xdr:to>
      <xdr:col>14</xdr:col>
      <xdr:colOff>454194</xdr:colOff>
      <xdr:row>20</xdr:row>
      <xdr:rowOff>9416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5275" y="114300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133350</xdr:colOff>
      <xdr:row>34</xdr:row>
      <xdr:rowOff>9525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90950" cy="2114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1</xdr:rowOff>
    </xdr:from>
    <xdr:to>
      <xdr:col>7</xdr:col>
      <xdr:colOff>104775</xdr:colOff>
      <xdr:row>49</xdr:row>
      <xdr:rowOff>38101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6"/>
          <a:ext cx="3762375" cy="23050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13</xdr:col>
      <xdr:colOff>581025</xdr:colOff>
      <xdr:row>34</xdr:row>
      <xdr:rowOff>19050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29025" cy="21240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13</xdr:col>
      <xdr:colOff>590550</xdr:colOff>
      <xdr:row>49</xdr:row>
      <xdr:rowOff>25345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38550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1</xdr:rowOff>
    </xdr:from>
    <xdr:to>
      <xdr:col>20</xdr:col>
      <xdr:colOff>603821</xdr:colOff>
      <xdr:row>34</xdr:row>
      <xdr:rowOff>9526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6"/>
          <a:ext cx="3651821" cy="21145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20</xdr:col>
      <xdr:colOff>600075</xdr:colOff>
      <xdr:row>49</xdr:row>
      <xdr:rowOff>1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6"/>
          <a:ext cx="3648075" cy="22669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16</xdr:col>
      <xdr:colOff>311398</xdr:colOff>
      <xdr:row>71</xdr:row>
      <xdr:rowOff>0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582025"/>
          <a:ext cx="5797798" cy="2914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37</xdr:row>
      <xdr:rowOff>0</xdr:rowOff>
    </xdr:from>
    <xdr:to>
      <xdr:col>22</xdr:col>
      <xdr:colOff>428624</xdr:colOff>
      <xdr:row>60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4" y="6105525"/>
          <a:ext cx="6181725" cy="37719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15</xdr:row>
      <xdr:rowOff>1</xdr:rowOff>
    </xdr:from>
    <xdr:to>
      <xdr:col>11</xdr:col>
      <xdr:colOff>244231</xdr:colOff>
      <xdr:row>31</xdr:row>
      <xdr:rowOff>19051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524126"/>
          <a:ext cx="4511431" cy="26098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22</xdr:col>
      <xdr:colOff>400050</xdr:colOff>
      <xdr:row>36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524125"/>
          <a:ext cx="6143625" cy="3429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561975</xdr:colOff>
      <xdr:row>46</xdr:row>
      <xdr:rowOff>66675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457825"/>
          <a:ext cx="3609975" cy="22098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295275</xdr:colOff>
      <xdr:row>46</xdr:row>
      <xdr:rowOff>82108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67200" y="5457825"/>
          <a:ext cx="3343275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542925</xdr:colOff>
      <xdr:row>61</xdr:row>
      <xdr:rowOff>66675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7772400"/>
          <a:ext cx="3590925" cy="233362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304801</xdr:colOff>
      <xdr:row>61</xdr:row>
      <xdr:rowOff>80213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1" y="7772400"/>
          <a:ext cx="3352800" cy="2347163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62</xdr:row>
      <xdr:rowOff>161924</xdr:rowOff>
    </xdr:from>
    <xdr:to>
      <xdr:col>9</xdr:col>
      <xdr:colOff>314324</xdr:colOff>
      <xdr:row>82</xdr:row>
      <xdr:rowOff>152399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599" y="10363199"/>
          <a:ext cx="5191125" cy="32480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62</xdr:row>
      <xdr:rowOff>161924</xdr:rowOff>
    </xdr:from>
    <xdr:to>
      <xdr:col>20</xdr:col>
      <xdr:colOff>147179</xdr:colOff>
      <xdr:row>82</xdr:row>
      <xdr:rowOff>152399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705600" y="10363199"/>
          <a:ext cx="5700254" cy="3248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zestawienia%20miesi&#281;cz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MP"/>
      <sheetName val="PMP "/>
      <sheetName val="masło blok"/>
      <sheetName val="masło konf."/>
      <sheetName val="ser Edamski"/>
      <sheetName val="ser Gouda"/>
      <sheetName val="ŚREDNIE"/>
      <sheetName val="masło "/>
      <sheetName val="OMP i PMP "/>
      <sheetName val="ser Edam i Gouda"/>
      <sheetName val="OMP 2"/>
      <sheetName val="blok"/>
    </sheetNames>
    <sheetDataSet>
      <sheetData sheetId="0"/>
      <sheetData sheetId="1"/>
      <sheetData sheetId="2">
        <row r="3">
          <cell r="B3" t="str">
            <v>I</v>
          </cell>
          <cell r="C3" t="str">
            <v>II</v>
          </cell>
          <cell r="D3" t="str">
            <v>III</v>
          </cell>
          <cell r="E3" t="str">
            <v>IV</v>
          </cell>
          <cell r="F3" t="str">
            <v>V</v>
          </cell>
          <cell r="G3" t="str">
            <v>VI</v>
          </cell>
          <cell r="H3" t="str">
            <v>VII</v>
          </cell>
          <cell r="I3" t="str">
            <v>VIII</v>
          </cell>
          <cell r="J3" t="str">
            <v>IX</v>
          </cell>
          <cell r="K3" t="str">
            <v>X</v>
          </cell>
          <cell r="L3" t="str">
            <v>XI</v>
          </cell>
          <cell r="M3" t="str">
            <v>XII</v>
          </cell>
        </row>
        <row r="19">
          <cell r="A19">
            <v>2018</v>
          </cell>
          <cell r="B19">
            <v>16.73</v>
          </cell>
          <cell r="C19">
            <v>17.010000000000002</v>
          </cell>
          <cell r="D19">
            <v>18.170000000000002</v>
          </cell>
          <cell r="E19">
            <v>19.41</v>
          </cell>
          <cell r="F19">
            <v>22.01</v>
          </cell>
          <cell r="G19">
            <v>22.83</v>
          </cell>
          <cell r="H19">
            <v>23.05</v>
          </cell>
          <cell r="I19">
            <v>21.84</v>
          </cell>
          <cell r="J19">
            <v>22.83</v>
          </cell>
          <cell r="K19">
            <v>20.65</v>
          </cell>
          <cell r="L19">
            <v>19.75</v>
          </cell>
          <cell r="M19">
            <v>18.79</v>
          </cell>
        </row>
        <row r="20">
          <cell r="A20">
            <v>2019</v>
          </cell>
          <cell r="B20">
            <v>18.36</v>
          </cell>
          <cell r="C20">
            <v>17.72</v>
          </cell>
          <cell r="D20">
            <v>17.329999999999998</v>
          </cell>
          <cell r="E20">
            <v>17.239999999999998</v>
          </cell>
          <cell r="F20">
            <v>17.21</v>
          </cell>
          <cell r="G20">
            <v>15.65</v>
          </cell>
          <cell r="H20">
            <v>15.25</v>
          </cell>
          <cell r="I20">
            <v>14.76</v>
          </cell>
          <cell r="J20">
            <v>16.260000000000002</v>
          </cell>
          <cell r="K20">
            <v>16.45</v>
          </cell>
          <cell r="L20">
            <v>15.94</v>
          </cell>
          <cell r="M20">
            <v>16.190000000000001</v>
          </cell>
        </row>
        <row r="21">
          <cell r="A21">
            <v>2020</v>
          </cell>
          <cell r="B21">
            <v>15.08</v>
          </cell>
          <cell r="C21">
            <v>14.89</v>
          </cell>
          <cell r="D21">
            <v>14.5</v>
          </cell>
          <cell r="E21">
            <v>13.31</v>
          </cell>
          <cell r="F21">
            <v>12.23</v>
          </cell>
          <cell r="G21">
            <v>12.9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Q35" sqref="Q35"/>
    </sheetView>
  </sheetViews>
  <sheetFormatPr defaultRowHeight="12.75" x14ac:dyDescent="0.2"/>
  <cols>
    <col min="3" max="3" width="19.7109375" customWidth="1"/>
  </cols>
  <sheetData>
    <row r="2" spans="2:5" x14ac:dyDescent="0.2">
      <c r="B2" s="37" t="s">
        <v>2</v>
      </c>
      <c r="C2" s="37"/>
      <c r="D2" s="37"/>
      <c r="E2" s="37"/>
    </row>
    <row r="3" spans="2:5" x14ac:dyDescent="0.2">
      <c r="B3" s="130" t="s">
        <v>282</v>
      </c>
      <c r="C3" s="130"/>
    </row>
    <row r="4" spans="2:5" x14ac:dyDescent="0.2">
      <c r="B4" s="235" t="s">
        <v>280</v>
      </c>
      <c r="C4" s="235"/>
      <c r="D4" s="235"/>
      <c r="E4" s="235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304</v>
      </c>
      <c r="D9" s="1" t="s">
        <v>22</v>
      </c>
    </row>
    <row r="10" spans="2:5" x14ac:dyDescent="0.2">
      <c r="B10" s="1" t="s">
        <v>305</v>
      </c>
    </row>
    <row r="11" spans="2:5" x14ac:dyDescent="0.2">
      <c r="B11" s="1"/>
    </row>
    <row r="12" spans="2:5" x14ac:dyDescent="0.2">
      <c r="B12" s="37" t="s">
        <v>306</v>
      </c>
      <c r="C12" s="37"/>
      <c r="D12" s="37"/>
    </row>
    <row r="14" spans="2:5" x14ac:dyDescent="0.2">
      <c r="B14" t="s">
        <v>200</v>
      </c>
    </row>
    <row r="15" spans="2:5" x14ac:dyDescent="0.2">
      <c r="B15" t="s">
        <v>5</v>
      </c>
    </row>
    <row r="16" spans="2:5" x14ac:dyDescent="0.2">
      <c r="B16" t="s">
        <v>281</v>
      </c>
    </row>
    <row r="17" spans="2:3" x14ac:dyDescent="0.2">
      <c r="B17" t="s">
        <v>6</v>
      </c>
    </row>
    <row r="18" spans="2:3" x14ac:dyDescent="0.2">
      <c r="B18" t="s">
        <v>7</v>
      </c>
    </row>
    <row r="19" spans="2:3" x14ac:dyDescent="0.2">
      <c r="B19" t="s">
        <v>16</v>
      </c>
      <c r="C19" s="13" t="s">
        <v>17</v>
      </c>
    </row>
    <row r="20" spans="2:3" x14ac:dyDescent="0.2">
      <c r="B20" t="s">
        <v>18</v>
      </c>
      <c r="C20" s="13" t="s">
        <v>19</v>
      </c>
    </row>
    <row r="21" spans="2:3" x14ac:dyDescent="0.2">
      <c r="B21" s="1" t="s">
        <v>8</v>
      </c>
    </row>
    <row r="22" spans="2:3" x14ac:dyDescent="0.2">
      <c r="B22" s="1" t="s">
        <v>259</v>
      </c>
    </row>
    <row r="23" spans="2:3" x14ac:dyDescent="0.2">
      <c r="B23" s="1" t="s">
        <v>20</v>
      </c>
      <c r="C23" s="14" t="s">
        <v>21</v>
      </c>
    </row>
  </sheetData>
  <phoneticPr fontId="17" type="noConversion"/>
  <hyperlinks>
    <hyperlink ref="C19" r:id="rId1" display="http://www.minrol.gov.pl/DesktopDefault.aspx?TabOrgId=878"/>
    <hyperlink ref="C20" r:id="rId2" display="mailto:biuletyn@minrol.gov.pl"/>
    <hyperlink ref="C23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M38" sqref="M38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307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4" spans="3:19" ht="13.5" thickBot="1" x14ac:dyDescent="0.25">
      <c r="K4" s="36"/>
    </row>
    <row r="5" spans="3:19" ht="15" customHeight="1" thickBot="1" x14ac:dyDescent="0.25">
      <c r="C5" s="525" t="s">
        <v>0</v>
      </c>
      <c r="D5" s="528" t="s">
        <v>40</v>
      </c>
      <c r="E5" s="510" t="s">
        <v>1</v>
      </c>
      <c r="F5" s="511"/>
      <c r="G5" s="512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25">
      <c r="C6" s="526"/>
      <c r="D6" s="526"/>
      <c r="E6" s="513"/>
      <c r="F6" s="514"/>
      <c r="G6" s="515"/>
      <c r="H6" s="7" t="s">
        <v>10</v>
      </c>
      <c r="I6" s="4"/>
      <c r="J6" s="35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0.75" thickBot="1" x14ac:dyDescent="0.3">
      <c r="C7" s="526"/>
      <c r="D7" s="526"/>
      <c r="E7" s="34" t="s">
        <v>26</v>
      </c>
      <c r="F7" s="234"/>
      <c r="G7" s="85" t="s">
        <v>157</v>
      </c>
      <c r="H7" s="15" t="s">
        <v>26</v>
      </c>
      <c r="I7" s="449"/>
      <c r="J7" s="450" t="s">
        <v>157</v>
      </c>
      <c r="K7" s="15" t="s">
        <v>26</v>
      </c>
      <c r="L7" s="449"/>
      <c r="M7" s="451" t="s">
        <v>157</v>
      </c>
      <c r="N7" s="15" t="s">
        <v>26</v>
      </c>
      <c r="O7" s="449"/>
      <c r="P7" s="450" t="s">
        <v>157</v>
      </c>
      <c r="Q7" s="15" t="s">
        <v>26</v>
      </c>
      <c r="R7" s="449"/>
      <c r="S7" s="451" t="s">
        <v>157</v>
      </c>
    </row>
    <row r="8" spans="3:19" ht="15.75" customHeight="1" thickBot="1" x14ac:dyDescent="0.25">
      <c r="C8" s="527"/>
      <c r="D8" s="527"/>
      <c r="E8" s="483" t="s">
        <v>308</v>
      </c>
      <c r="F8" s="349" t="s">
        <v>297</v>
      </c>
      <c r="G8" s="381" t="s">
        <v>14</v>
      </c>
      <c r="H8" s="483" t="s">
        <v>308</v>
      </c>
      <c r="I8" s="349" t="s">
        <v>297</v>
      </c>
      <c r="J8" s="418" t="s">
        <v>14</v>
      </c>
      <c r="K8" s="505" t="s">
        <v>308</v>
      </c>
      <c r="L8" s="349" t="s">
        <v>297</v>
      </c>
      <c r="M8" s="381" t="s">
        <v>14</v>
      </c>
      <c r="N8" s="505" t="s">
        <v>308</v>
      </c>
      <c r="O8" s="349" t="s">
        <v>297</v>
      </c>
      <c r="P8" s="418" t="s">
        <v>14</v>
      </c>
      <c r="Q8" s="505" t="s">
        <v>308</v>
      </c>
      <c r="R8" s="349" t="s">
        <v>297</v>
      </c>
      <c r="S8" s="381" t="s">
        <v>14</v>
      </c>
    </row>
    <row r="9" spans="3:19" ht="24" customHeight="1" x14ac:dyDescent="0.2">
      <c r="C9" s="520" t="s">
        <v>38</v>
      </c>
      <c r="D9" s="444" t="s">
        <v>267</v>
      </c>
      <c r="E9" s="286">
        <v>1301.9839999999999</v>
      </c>
      <c r="F9" s="291">
        <v>1303.134</v>
      </c>
      <c r="G9" s="394">
        <v>-8.8248790991570389E-2</v>
      </c>
      <c r="H9" s="286">
        <v>1228.7750000000001</v>
      </c>
      <c r="I9" s="291">
        <v>1279.9490000000001</v>
      </c>
      <c r="J9" s="419">
        <v>-3.9981280504145067</v>
      </c>
      <c r="K9" s="286">
        <v>1448.6210000000001</v>
      </c>
      <c r="L9" s="291">
        <v>1379.489</v>
      </c>
      <c r="M9" s="394">
        <v>5.011420895708488</v>
      </c>
      <c r="N9" s="286">
        <v>1380.847</v>
      </c>
      <c r="O9" s="291">
        <v>1393.4159999999999</v>
      </c>
      <c r="P9" s="419">
        <v>-0.9020278222727427</v>
      </c>
      <c r="Q9" s="286">
        <v>1412.162</v>
      </c>
      <c r="R9" s="291">
        <v>1337.6130000000001</v>
      </c>
      <c r="S9" s="394">
        <v>5.5732861447967368</v>
      </c>
    </row>
    <row r="10" spans="3:19" ht="27" customHeight="1" x14ac:dyDescent="0.2">
      <c r="C10" s="521"/>
      <c r="D10" s="445" t="s">
        <v>268</v>
      </c>
      <c r="E10" s="287">
        <v>1575.268</v>
      </c>
      <c r="F10" s="292">
        <v>1565.8150000000001</v>
      </c>
      <c r="G10" s="387">
        <v>0.6037111663893866</v>
      </c>
      <c r="H10" s="287">
        <v>1573.45</v>
      </c>
      <c r="I10" s="292">
        <v>1553.1089999999999</v>
      </c>
      <c r="J10" s="420">
        <v>1.3096955847915455</v>
      </c>
      <c r="K10" s="287">
        <v>1664.848</v>
      </c>
      <c r="L10" s="292">
        <v>1590.183</v>
      </c>
      <c r="M10" s="387">
        <v>4.6953715389989679</v>
      </c>
      <c r="N10" s="287">
        <v>1654.9839999999999</v>
      </c>
      <c r="O10" s="292">
        <v>1675.472</v>
      </c>
      <c r="P10" s="420">
        <v>-1.2228195994919675</v>
      </c>
      <c r="Q10" s="287">
        <v>1512.9570000000001</v>
      </c>
      <c r="R10" s="292">
        <v>1591.5450000000001</v>
      </c>
      <c r="S10" s="387">
        <v>-4.937843416303024</v>
      </c>
    </row>
    <row r="11" spans="3:19" ht="30" customHeight="1" thickBot="1" x14ac:dyDescent="0.25">
      <c r="C11" s="158" t="s">
        <v>269</v>
      </c>
      <c r="D11" s="446" t="s">
        <v>267</v>
      </c>
      <c r="E11" s="288" t="s">
        <v>27</v>
      </c>
      <c r="F11" s="295" t="s">
        <v>27</v>
      </c>
      <c r="G11" s="388" t="s">
        <v>27</v>
      </c>
      <c r="H11" s="288" t="s">
        <v>27</v>
      </c>
      <c r="I11" s="295" t="s">
        <v>27</v>
      </c>
      <c r="J11" s="421" t="s">
        <v>27</v>
      </c>
      <c r="K11" s="288" t="s">
        <v>27</v>
      </c>
      <c r="L11" s="295" t="s">
        <v>27</v>
      </c>
      <c r="M11" s="388" t="s">
        <v>27</v>
      </c>
      <c r="N11" s="288" t="s">
        <v>27</v>
      </c>
      <c r="O11" s="295" t="s">
        <v>27</v>
      </c>
      <c r="P11" s="421" t="s">
        <v>27</v>
      </c>
      <c r="Q11" s="288" t="s">
        <v>27</v>
      </c>
      <c r="R11" s="295" t="s">
        <v>27</v>
      </c>
      <c r="S11" s="388" t="s">
        <v>27</v>
      </c>
    </row>
    <row r="12" spans="3:19" ht="24.75" customHeight="1" thickBot="1" x14ac:dyDescent="0.25">
      <c r="C12" s="159" t="s">
        <v>39</v>
      </c>
      <c r="D12" s="447" t="s">
        <v>24</v>
      </c>
      <c r="E12" s="426">
        <v>1516.042738723002</v>
      </c>
      <c r="F12" s="427">
        <v>1512.6523757125665</v>
      </c>
      <c r="G12" s="428">
        <v>0.22413365191314497</v>
      </c>
      <c r="H12" s="426">
        <v>1506.449324470017</v>
      </c>
      <c r="I12" s="427">
        <v>1502.698571463091</v>
      </c>
      <c r="J12" s="429">
        <v>0.24960115609041733</v>
      </c>
      <c r="K12" s="426">
        <v>1648.6462520824036</v>
      </c>
      <c r="L12" s="427">
        <v>1559.402821367916</v>
      </c>
      <c r="M12" s="428">
        <v>5.7229235122328994</v>
      </c>
      <c r="N12" s="426">
        <v>1618.4350247019963</v>
      </c>
      <c r="O12" s="427">
        <v>1644.939953174232</v>
      </c>
      <c r="P12" s="429">
        <v>-1.6113006691271141</v>
      </c>
      <c r="Q12" s="426">
        <v>1476.9993115253299</v>
      </c>
      <c r="R12" s="427">
        <v>1460.0857774293611</v>
      </c>
      <c r="S12" s="428">
        <v>1.1583931819229742</v>
      </c>
    </row>
    <row r="13" spans="3:19" ht="20.25" customHeight="1" x14ac:dyDescent="0.2">
      <c r="C13" s="520" t="s">
        <v>28</v>
      </c>
      <c r="D13" s="448" t="s">
        <v>29</v>
      </c>
      <c r="E13" s="286">
        <v>1161.3009999999999</v>
      </c>
      <c r="F13" s="291">
        <v>1183.0070000000001</v>
      </c>
      <c r="G13" s="394">
        <v>-1.8348158548512503</v>
      </c>
      <c r="H13" s="286">
        <v>1191.327</v>
      </c>
      <c r="I13" s="291">
        <v>1234.4179999999999</v>
      </c>
      <c r="J13" s="419">
        <v>-3.4907948523109593</v>
      </c>
      <c r="K13" s="286">
        <v>1248.8779999999999</v>
      </c>
      <c r="L13" s="291">
        <v>1284.373</v>
      </c>
      <c r="M13" s="394">
        <v>-2.7636052766602939</v>
      </c>
      <c r="N13" s="286" t="s">
        <v>92</v>
      </c>
      <c r="O13" s="291" t="s">
        <v>92</v>
      </c>
      <c r="P13" s="419" t="s">
        <v>203</v>
      </c>
      <c r="Q13" s="286" t="s">
        <v>92</v>
      </c>
      <c r="R13" s="291" t="s">
        <v>92</v>
      </c>
      <c r="S13" s="394" t="s">
        <v>203</v>
      </c>
    </row>
    <row r="14" spans="3:19" ht="20.25" customHeight="1" thickBot="1" x14ac:dyDescent="0.25">
      <c r="C14" s="521"/>
      <c r="D14" s="443" t="s">
        <v>30</v>
      </c>
      <c r="E14" s="288">
        <v>885.56</v>
      </c>
      <c r="F14" s="295">
        <v>889.23599999999999</v>
      </c>
      <c r="G14" s="388">
        <v>-0.41338857176273164</v>
      </c>
      <c r="H14" s="288">
        <v>880.10500000000002</v>
      </c>
      <c r="I14" s="295">
        <v>874.53800000000001</v>
      </c>
      <c r="J14" s="421">
        <v>0.63656467757833357</v>
      </c>
      <c r="K14" s="288">
        <v>912.32</v>
      </c>
      <c r="L14" s="295">
        <v>908.197</v>
      </c>
      <c r="M14" s="388">
        <v>0.45397639498919806</v>
      </c>
      <c r="N14" s="288">
        <v>878.245</v>
      </c>
      <c r="O14" s="295">
        <v>872.22799999999995</v>
      </c>
      <c r="P14" s="421">
        <v>0.68984256410021838</v>
      </c>
      <c r="Q14" s="288">
        <v>874.16399999999999</v>
      </c>
      <c r="R14" s="295">
        <v>860.55100000000004</v>
      </c>
      <c r="S14" s="388">
        <v>1.5818934612823576</v>
      </c>
    </row>
    <row r="15" spans="3:19" ht="20.25" customHeight="1" thickBot="1" x14ac:dyDescent="0.25">
      <c r="C15" s="522"/>
      <c r="D15" s="159" t="s">
        <v>24</v>
      </c>
      <c r="E15" s="426">
        <v>950.22231248862465</v>
      </c>
      <c r="F15" s="427">
        <v>921.60622717447234</v>
      </c>
      <c r="G15" s="428">
        <v>3.1050229990183116</v>
      </c>
      <c r="H15" s="426">
        <v>925.61891128094851</v>
      </c>
      <c r="I15" s="427">
        <v>906.64732789947686</v>
      </c>
      <c r="J15" s="429">
        <v>2.0924986814250106</v>
      </c>
      <c r="K15" s="426">
        <v>929.23774372922333</v>
      </c>
      <c r="L15" s="427">
        <v>910.98338831959529</v>
      </c>
      <c r="M15" s="428">
        <v>2.0038077141340755</v>
      </c>
      <c r="N15" s="426">
        <v>991.43137838786072</v>
      </c>
      <c r="O15" s="427">
        <v>1090.7673378314764</v>
      </c>
      <c r="P15" s="429">
        <v>-9.1069796461913413</v>
      </c>
      <c r="Q15" s="426">
        <v>986.12842777940909</v>
      </c>
      <c r="R15" s="427">
        <v>914.03031950924185</v>
      </c>
      <c r="S15" s="428">
        <v>7.887933992045026</v>
      </c>
    </row>
    <row r="16" spans="3:19" ht="18.75" customHeight="1" x14ac:dyDescent="0.2">
      <c r="C16" s="520" t="s">
        <v>31</v>
      </c>
      <c r="D16" s="442" t="s">
        <v>32</v>
      </c>
      <c r="E16" s="286" t="s">
        <v>92</v>
      </c>
      <c r="F16" s="291" t="s">
        <v>92</v>
      </c>
      <c r="G16" s="394" t="s">
        <v>203</v>
      </c>
      <c r="H16" s="286" t="s">
        <v>27</v>
      </c>
      <c r="I16" s="291" t="s">
        <v>27</v>
      </c>
      <c r="J16" s="419" t="s">
        <v>27</v>
      </c>
      <c r="K16" s="286" t="s">
        <v>27</v>
      </c>
      <c r="L16" s="291" t="s">
        <v>27</v>
      </c>
      <c r="M16" s="394" t="s">
        <v>27</v>
      </c>
      <c r="N16" s="286" t="s">
        <v>27</v>
      </c>
      <c r="O16" s="291" t="s">
        <v>27</v>
      </c>
      <c r="P16" s="419" t="s">
        <v>27</v>
      </c>
      <c r="Q16" s="392" t="s">
        <v>92</v>
      </c>
      <c r="R16" s="393" t="s">
        <v>92</v>
      </c>
      <c r="S16" s="384" t="s">
        <v>203</v>
      </c>
    </row>
    <row r="17" spans="3:19" ht="18" customHeight="1" thickBot="1" x14ac:dyDescent="0.25">
      <c r="C17" s="521"/>
      <c r="D17" s="443" t="s">
        <v>33</v>
      </c>
      <c r="E17" s="395">
        <v>551.87099999999998</v>
      </c>
      <c r="F17" s="396">
        <v>598.49099999999999</v>
      </c>
      <c r="G17" s="397">
        <v>-7.7895908209146008</v>
      </c>
      <c r="H17" s="395" t="s">
        <v>92</v>
      </c>
      <c r="I17" s="396" t="s">
        <v>92</v>
      </c>
      <c r="J17" s="430" t="s">
        <v>203</v>
      </c>
      <c r="K17" s="395" t="s">
        <v>27</v>
      </c>
      <c r="L17" s="396" t="s">
        <v>27</v>
      </c>
      <c r="M17" s="397" t="s">
        <v>27</v>
      </c>
      <c r="N17" s="395" t="s">
        <v>27</v>
      </c>
      <c r="O17" s="396" t="s">
        <v>27</v>
      </c>
      <c r="P17" s="430" t="s">
        <v>27</v>
      </c>
      <c r="Q17" s="431" t="s">
        <v>92</v>
      </c>
      <c r="R17" s="432" t="s">
        <v>92</v>
      </c>
      <c r="S17" s="388" t="s">
        <v>203</v>
      </c>
    </row>
    <row r="18" spans="3:19" ht="18.75" customHeight="1" thickBot="1" x14ac:dyDescent="0.25">
      <c r="C18" s="522" t="s">
        <v>25</v>
      </c>
      <c r="D18" s="159" t="s">
        <v>24</v>
      </c>
      <c r="E18" s="426">
        <v>633.60525485316077</v>
      </c>
      <c r="F18" s="427">
        <v>709.13533459459461</v>
      </c>
      <c r="G18" s="428">
        <v>-10.651010612045388</v>
      </c>
      <c r="H18" s="398" t="s">
        <v>92</v>
      </c>
      <c r="I18" s="399" t="s">
        <v>92</v>
      </c>
      <c r="J18" s="433" t="s">
        <v>203</v>
      </c>
      <c r="K18" s="434" t="s">
        <v>27</v>
      </c>
      <c r="L18" s="435" t="s">
        <v>27</v>
      </c>
      <c r="M18" s="436" t="s">
        <v>27</v>
      </c>
      <c r="N18" s="434" t="s">
        <v>27</v>
      </c>
      <c r="O18" s="435" t="s">
        <v>27</v>
      </c>
      <c r="P18" s="437" t="s">
        <v>27</v>
      </c>
      <c r="Q18" s="398" t="s">
        <v>92</v>
      </c>
      <c r="R18" s="399" t="s">
        <v>92</v>
      </c>
      <c r="S18" s="400" t="s">
        <v>203</v>
      </c>
    </row>
    <row r="19" spans="3:19" ht="18.75" customHeight="1" x14ac:dyDescent="0.2">
      <c r="C19" s="523" t="s">
        <v>37</v>
      </c>
      <c r="D19" s="524"/>
      <c r="E19" s="286" t="s">
        <v>92</v>
      </c>
      <c r="F19" s="291" t="s">
        <v>92</v>
      </c>
      <c r="G19" s="394" t="s">
        <v>203</v>
      </c>
      <c r="H19" s="290" t="s">
        <v>92</v>
      </c>
      <c r="I19" s="294" t="s">
        <v>92</v>
      </c>
      <c r="J19" s="424" t="s">
        <v>203</v>
      </c>
      <c r="K19" s="290" t="s">
        <v>27</v>
      </c>
      <c r="L19" s="294" t="s">
        <v>27</v>
      </c>
      <c r="M19" s="425" t="s">
        <v>27</v>
      </c>
      <c r="N19" s="290" t="s">
        <v>27</v>
      </c>
      <c r="O19" s="294" t="s">
        <v>27</v>
      </c>
      <c r="P19" s="424" t="s">
        <v>27</v>
      </c>
      <c r="Q19" s="438" t="s">
        <v>27</v>
      </c>
      <c r="R19" s="439" t="s">
        <v>27</v>
      </c>
      <c r="S19" s="425" t="s">
        <v>27</v>
      </c>
    </row>
    <row r="20" spans="3:19" ht="20.25" customHeight="1" x14ac:dyDescent="0.2">
      <c r="C20" s="516" t="s">
        <v>34</v>
      </c>
      <c r="D20" s="517"/>
      <c r="E20" s="287">
        <v>323.82799999999997</v>
      </c>
      <c r="F20" s="292">
        <v>322.50700000000001</v>
      </c>
      <c r="G20" s="387">
        <v>0.40960351248189014</v>
      </c>
      <c r="H20" s="287">
        <v>324.30599999999998</v>
      </c>
      <c r="I20" s="292">
        <v>327.12599999999998</v>
      </c>
      <c r="J20" s="420">
        <v>-0.86205315383063208</v>
      </c>
      <c r="K20" s="287">
        <v>331.31</v>
      </c>
      <c r="L20" s="292">
        <v>317.27999999999997</v>
      </c>
      <c r="M20" s="387">
        <v>4.4219616742309729</v>
      </c>
      <c r="N20" s="287">
        <v>299.80900000000003</v>
      </c>
      <c r="O20" s="292">
        <v>297.572</v>
      </c>
      <c r="P20" s="420">
        <v>0.75175083677228483</v>
      </c>
      <c r="Q20" s="385" t="s">
        <v>27</v>
      </c>
      <c r="R20" s="386" t="s">
        <v>27</v>
      </c>
      <c r="S20" s="387" t="s">
        <v>27</v>
      </c>
    </row>
    <row r="21" spans="3:19" ht="18" customHeight="1" x14ac:dyDescent="0.2">
      <c r="C21" s="516" t="s">
        <v>35</v>
      </c>
      <c r="D21" s="517"/>
      <c r="E21" s="287" t="s">
        <v>27</v>
      </c>
      <c r="F21" s="292" t="s">
        <v>27</v>
      </c>
      <c r="G21" s="387" t="s">
        <v>27</v>
      </c>
      <c r="H21" s="287" t="s">
        <v>27</v>
      </c>
      <c r="I21" s="292" t="s">
        <v>27</v>
      </c>
      <c r="J21" s="420" t="s">
        <v>27</v>
      </c>
      <c r="K21" s="287" t="s">
        <v>27</v>
      </c>
      <c r="L21" s="292" t="s">
        <v>27</v>
      </c>
      <c r="M21" s="387" t="s">
        <v>27</v>
      </c>
      <c r="N21" s="287" t="s">
        <v>27</v>
      </c>
      <c r="O21" s="292" t="s">
        <v>27</v>
      </c>
      <c r="P21" s="420" t="s">
        <v>27</v>
      </c>
      <c r="Q21" s="385" t="s">
        <v>27</v>
      </c>
      <c r="R21" s="386" t="s">
        <v>27</v>
      </c>
      <c r="S21" s="387" t="s">
        <v>27</v>
      </c>
    </row>
    <row r="22" spans="3:19" ht="21" customHeight="1" thickBot="1" x14ac:dyDescent="0.25">
      <c r="C22" s="518" t="s">
        <v>36</v>
      </c>
      <c r="D22" s="519"/>
      <c r="E22" s="289" t="s">
        <v>27</v>
      </c>
      <c r="F22" s="293" t="s">
        <v>27</v>
      </c>
      <c r="G22" s="423" t="s">
        <v>27</v>
      </c>
      <c r="H22" s="289" t="s">
        <v>27</v>
      </c>
      <c r="I22" s="293" t="s">
        <v>27</v>
      </c>
      <c r="J22" s="422" t="s">
        <v>27</v>
      </c>
      <c r="K22" s="289" t="s">
        <v>27</v>
      </c>
      <c r="L22" s="293" t="s">
        <v>27</v>
      </c>
      <c r="M22" s="423" t="s">
        <v>27</v>
      </c>
      <c r="N22" s="289" t="s">
        <v>27</v>
      </c>
      <c r="O22" s="293" t="s">
        <v>27</v>
      </c>
      <c r="P22" s="422" t="s">
        <v>27</v>
      </c>
      <c r="Q22" s="440" t="s">
        <v>27</v>
      </c>
      <c r="R22" s="441" t="s">
        <v>27</v>
      </c>
      <c r="S22" s="423" t="s">
        <v>27</v>
      </c>
    </row>
    <row r="24" spans="3:19" ht="21" x14ac:dyDescent="0.25">
      <c r="C24" s="32"/>
      <c r="D24" s="233"/>
    </row>
  </sheetData>
  <mergeCells count="10"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K35" sqref="K35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307</v>
      </c>
    </row>
    <row r="2" spans="2:18" ht="18.75" x14ac:dyDescent="0.3">
      <c r="B2" s="2" t="s">
        <v>23</v>
      </c>
      <c r="E2" s="2"/>
    </row>
    <row r="3" spans="2:18" ht="15.75" thickBot="1" x14ac:dyDescent="0.3">
      <c r="B3" s="77" t="s">
        <v>120</v>
      </c>
      <c r="C3" s="1"/>
    </row>
    <row r="4" spans="2:18" ht="15" customHeight="1" thickBot="1" x14ac:dyDescent="0.25">
      <c r="B4" s="525" t="s">
        <v>0</v>
      </c>
      <c r="C4" s="529" t="s">
        <v>270</v>
      </c>
      <c r="D4" s="510" t="s">
        <v>1</v>
      </c>
      <c r="E4" s="511"/>
      <c r="F4" s="512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26"/>
      <c r="C5" s="530"/>
      <c r="D5" s="513"/>
      <c r="E5" s="514"/>
      <c r="F5" s="515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30.75" thickBot="1" x14ac:dyDescent="0.3">
      <c r="B6" s="526"/>
      <c r="C6" s="530"/>
      <c r="D6" s="34" t="s">
        <v>26</v>
      </c>
      <c r="E6" s="234"/>
      <c r="F6" s="85" t="s">
        <v>157</v>
      </c>
      <c r="G6" s="15" t="s">
        <v>26</v>
      </c>
      <c r="H6" s="84"/>
      <c r="I6" s="85" t="s">
        <v>157</v>
      </c>
      <c r="J6" s="33" t="s">
        <v>26</v>
      </c>
      <c r="K6" s="33"/>
      <c r="L6" s="85" t="s">
        <v>157</v>
      </c>
      <c r="M6" s="34" t="s">
        <v>26</v>
      </c>
      <c r="N6" s="234"/>
      <c r="O6" s="85" t="s">
        <v>157</v>
      </c>
      <c r="P6" s="16" t="s">
        <v>26</v>
      </c>
      <c r="Q6" s="84"/>
      <c r="R6" s="85" t="s">
        <v>157</v>
      </c>
    </row>
    <row r="7" spans="2:18" ht="15.75" customHeight="1" thickBot="1" x14ac:dyDescent="0.25">
      <c r="B7" s="527"/>
      <c r="C7" s="531"/>
      <c r="D7" s="11" t="s">
        <v>308</v>
      </c>
      <c r="E7" s="349" t="s">
        <v>297</v>
      </c>
      <c r="F7" s="381" t="s">
        <v>14</v>
      </c>
      <c r="G7" s="11" t="s">
        <v>308</v>
      </c>
      <c r="H7" s="349" t="s">
        <v>297</v>
      </c>
      <c r="I7" s="418" t="s">
        <v>14</v>
      </c>
      <c r="J7" s="11" t="s">
        <v>308</v>
      </c>
      <c r="K7" s="349" t="s">
        <v>297</v>
      </c>
      <c r="L7" s="418" t="s">
        <v>14</v>
      </c>
      <c r="M7" s="11" t="s">
        <v>308</v>
      </c>
      <c r="N7" s="349" t="s">
        <v>297</v>
      </c>
      <c r="O7" s="418" t="s">
        <v>14</v>
      </c>
      <c r="P7" s="11" t="s">
        <v>308</v>
      </c>
      <c r="Q7" s="349" t="s">
        <v>297</v>
      </c>
      <c r="R7" s="381" t="s">
        <v>14</v>
      </c>
    </row>
    <row r="8" spans="2:18" ht="27" customHeight="1" x14ac:dyDescent="0.2">
      <c r="B8" s="520" t="s">
        <v>55</v>
      </c>
      <c r="C8" s="452" t="s">
        <v>271</v>
      </c>
      <c r="D8" s="453">
        <v>1307.8530000000001</v>
      </c>
      <c r="E8" s="454">
        <v>1316.7619999999999</v>
      </c>
      <c r="F8" s="455">
        <v>-0.67658392329060824</v>
      </c>
      <c r="G8" s="286">
        <v>1299.03</v>
      </c>
      <c r="H8" s="291">
        <v>1314.193</v>
      </c>
      <c r="I8" s="419">
        <v>-1.1537879139517568</v>
      </c>
      <c r="J8" s="286">
        <v>1384.3240000000001</v>
      </c>
      <c r="K8" s="291">
        <v>1430.0920000000001</v>
      </c>
      <c r="L8" s="419">
        <v>-3.2003535436881005</v>
      </c>
      <c r="M8" s="286" t="s">
        <v>27</v>
      </c>
      <c r="N8" s="291" t="s">
        <v>27</v>
      </c>
      <c r="O8" s="419" t="s">
        <v>27</v>
      </c>
      <c r="P8" s="286">
        <v>1326.345</v>
      </c>
      <c r="Q8" s="291">
        <v>1296.817</v>
      </c>
      <c r="R8" s="394">
        <v>2.2769596635454361</v>
      </c>
    </row>
    <row r="9" spans="2:18" ht="23.25" customHeight="1" x14ac:dyDescent="0.2">
      <c r="B9" s="533"/>
      <c r="C9" s="456" t="s">
        <v>272</v>
      </c>
      <c r="D9" s="457">
        <v>1267.8040000000001</v>
      </c>
      <c r="E9" s="458">
        <v>1283.5719999999999</v>
      </c>
      <c r="F9" s="459">
        <v>-1.2284468654660434</v>
      </c>
      <c r="G9" s="287">
        <v>1261.8720000000001</v>
      </c>
      <c r="H9" s="292">
        <v>1277.2059999999999</v>
      </c>
      <c r="I9" s="420">
        <v>-1.2005894115749405</v>
      </c>
      <c r="J9" s="287">
        <v>1393.038</v>
      </c>
      <c r="K9" s="292">
        <v>1387.5930000000001</v>
      </c>
      <c r="L9" s="420">
        <v>0.39240613061610541</v>
      </c>
      <c r="M9" s="287">
        <v>1286.249</v>
      </c>
      <c r="N9" s="292">
        <v>1322.4829999999999</v>
      </c>
      <c r="O9" s="420">
        <v>-2.7398461832779648</v>
      </c>
      <c r="P9" s="287">
        <v>1293.2619999999999</v>
      </c>
      <c r="Q9" s="292">
        <v>1212.777</v>
      </c>
      <c r="R9" s="387">
        <v>6.6364220297713343</v>
      </c>
    </row>
    <row r="10" spans="2:18" ht="27" customHeight="1" x14ac:dyDescent="0.2">
      <c r="B10" s="533"/>
      <c r="C10" s="456" t="s">
        <v>273</v>
      </c>
      <c r="D10" s="457">
        <v>1288.9929999999999</v>
      </c>
      <c r="E10" s="458">
        <v>1275.809</v>
      </c>
      <c r="F10" s="459">
        <v>1.0333835237092674</v>
      </c>
      <c r="G10" s="287" t="s">
        <v>92</v>
      </c>
      <c r="H10" s="292" t="s">
        <v>92</v>
      </c>
      <c r="I10" s="420" t="s">
        <v>203</v>
      </c>
      <c r="J10" s="287" t="s">
        <v>92</v>
      </c>
      <c r="K10" s="292" t="s">
        <v>92</v>
      </c>
      <c r="L10" s="420" t="s">
        <v>203</v>
      </c>
      <c r="M10" s="287" t="s">
        <v>27</v>
      </c>
      <c r="N10" s="292" t="s">
        <v>27</v>
      </c>
      <c r="O10" s="420" t="s">
        <v>27</v>
      </c>
      <c r="P10" s="287" t="s">
        <v>27</v>
      </c>
      <c r="Q10" s="292" t="s">
        <v>27</v>
      </c>
      <c r="R10" s="387" t="s">
        <v>27</v>
      </c>
    </row>
    <row r="11" spans="2:18" ht="27.75" customHeight="1" x14ac:dyDescent="0.2">
      <c r="B11" s="533"/>
      <c r="C11" s="456" t="s">
        <v>274</v>
      </c>
      <c r="D11" s="457">
        <v>1469.442</v>
      </c>
      <c r="E11" s="458">
        <v>1546.431</v>
      </c>
      <c r="F11" s="459">
        <v>-4.9784956457805123</v>
      </c>
      <c r="G11" s="287">
        <v>1674.623</v>
      </c>
      <c r="H11" s="292">
        <v>1592.8810000000001</v>
      </c>
      <c r="I11" s="420">
        <v>5.1317078928055491</v>
      </c>
      <c r="J11" s="287" t="s">
        <v>92</v>
      </c>
      <c r="K11" s="292" t="s">
        <v>92</v>
      </c>
      <c r="L11" s="420" t="s">
        <v>203</v>
      </c>
      <c r="M11" s="287" t="s">
        <v>92</v>
      </c>
      <c r="N11" s="292" t="s">
        <v>92</v>
      </c>
      <c r="O11" s="420" t="s">
        <v>203</v>
      </c>
      <c r="P11" s="287" t="s">
        <v>92</v>
      </c>
      <c r="Q11" s="292" t="s">
        <v>92</v>
      </c>
      <c r="R11" s="387" t="s">
        <v>203</v>
      </c>
    </row>
    <row r="12" spans="2:18" ht="47.25" x14ac:dyDescent="0.2">
      <c r="B12" s="533"/>
      <c r="C12" s="456" t="s">
        <v>56</v>
      </c>
      <c r="D12" s="457">
        <v>1327.8610000000001</v>
      </c>
      <c r="E12" s="458">
        <v>1330.1030000000001</v>
      </c>
      <c r="F12" s="459">
        <v>-0.16855837480255001</v>
      </c>
      <c r="G12" s="287">
        <v>1323.258</v>
      </c>
      <c r="H12" s="292">
        <v>1322.058</v>
      </c>
      <c r="I12" s="420">
        <v>9.0767576006502398E-2</v>
      </c>
      <c r="J12" s="287">
        <v>1345.203</v>
      </c>
      <c r="K12" s="292" t="s">
        <v>92</v>
      </c>
      <c r="L12" s="420" t="s">
        <v>203</v>
      </c>
      <c r="M12" s="287">
        <v>1362.56</v>
      </c>
      <c r="N12" s="292">
        <v>1414.473</v>
      </c>
      <c r="O12" s="420">
        <v>-3.6701301474117933</v>
      </c>
      <c r="P12" s="287" t="s">
        <v>92</v>
      </c>
      <c r="Q12" s="292" t="s">
        <v>92</v>
      </c>
      <c r="R12" s="387" t="s">
        <v>203</v>
      </c>
    </row>
    <row r="13" spans="2:18" ht="23.25" customHeight="1" x14ac:dyDescent="0.2">
      <c r="B13" s="533"/>
      <c r="C13" s="456" t="s">
        <v>57</v>
      </c>
      <c r="D13" s="287" t="s">
        <v>92</v>
      </c>
      <c r="E13" s="292" t="s">
        <v>27</v>
      </c>
      <c r="F13" s="387" t="s">
        <v>27</v>
      </c>
      <c r="G13" s="287" t="s">
        <v>92</v>
      </c>
      <c r="H13" s="292" t="s">
        <v>27</v>
      </c>
      <c r="I13" s="420" t="s">
        <v>27</v>
      </c>
      <c r="J13" s="287" t="s">
        <v>27</v>
      </c>
      <c r="K13" s="292" t="s">
        <v>27</v>
      </c>
      <c r="L13" s="420" t="s">
        <v>27</v>
      </c>
      <c r="M13" s="287" t="s">
        <v>27</v>
      </c>
      <c r="N13" s="292" t="s">
        <v>27</v>
      </c>
      <c r="O13" s="420" t="s">
        <v>27</v>
      </c>
      <c r="P13" s="287" t="s">
        <v>27</v>
      </c>
      <c r="Q13" s="292" t="s">
        <v>27</v>
      </c>
      <c r="R13" s="387" t="s">
        <v>27</v>
      </c>
    </row>
    <row r="14" spans="2:18" ht="16.5" thickBot="1" x14ac:dyDescent="0.25">
      <c r="B14" s="533"/>
      <c r="C14" s="460" t="s">
        <v>58</v>
      </c>
      <c r="D14" s="288" t="s">
        <v>92</v>
      </c>
      <c r="E14" s="295" t="s">
        <v>92</v>
      </c>
      <c r="F14" s="388" t="s">
        <v>203</v>
      </c>
      <c r="G14" s="288" t="s">
        <v>27</v>
      </c>
      <c r="H14" s="295" t="s">
        <v>27</v>
      </c>
      <c r="I14" s="421" t="s">
        <v>27</v>
      </c>
      <c r="J14" s="288" t="s">
        <v>27</v>
      </c>
      <c r="K14" s="295" t="s">
        <v>27</v>
      </c>
      <c r="L14" s="421" t="s">
        <v>27</v>
      </c>
      <c r="M14" s="288" t="s">
        <v>92</v>
      </c>
      <c r="N14" s="295" t="s">
        <v>92</v>
      </c>
      <c r="O14" s="421" t="s">
        <v>203</v>
      </c>
      <c r="P14" s="288" t="s">
        <v>27</v>
      </c>
      <c r="Q14" s="295" t="s">
        <v>27</v>
      </c>
      <c r="R14" s="388" t="s">
        <v>27</v>
      </c>
    </row>
    <row r="15" spans="2:18" ht="15.75" customHeight="1" x14ac:dyDescent="0.2">
      <c r="B15" s="534" t="s">
        <v>59</v>
      </c>
      <c r="C15" s="535"/>
      <c r="D15" s="453">
        <v>1422.1120000000001</v>
      </c>
      <c r="E15" s="454">
        <v>1450.0820000000001</v>
      </c>
      <c r="F15" s="455">
        <v>-1.9288564370842494</v>
      </c>
      <c r="G15" s="286">
        <v>1429.395</v>
      </c>
      <c r="H15" s="291">
        <v>1460.175</v>
      </c>
      <c r="I15" s="419">
        <v>-2.107966510863422</v>
      </c>
      <c r="J15" s="286">
        <v>1481.299</v>
      </c>
      <c r="K15" s="291">
        <v>1401.4590000000001</v>
      </c>
      <c r="L15" s="419">
        <v>5.6969201382273695</v>
      </c>
      <c r="M15" s="286">
        <v>1308.7349999999999</v>
      </c>
      <c r="N15" s="291">
        <v>1308.684</v>
      </c>
      <c r="O15" s="419">
        <v>3.8970446647113347E-3</v>
      </c>
      <c r="P15" s="286" t="s">
        <v>27</v>
      </c>
      <c r="Q15" s="291" t="s">
        <v>27</v>
      </c>
      <c r="R15" s="394" t="s">
        <v>27</v>
      </c>
    </row>
    <row r="16" spans="2:18" ht="15.75" x14ac:dyDescent="0.2">
      <c r="B16" s="536" t="s">
        <v>60</v>
      </c>
      <c r="C16" s="537"/>
      <c r="D16" s="457">
        <v>1049.596</v>
      </c>
      <c r="E16" s="458">
        <v>1046.3630000000001</v>
      </c>
      <c r="F16" s="459">
        <v>0.30897499242614151</v>
      </c>
      <c r="G16" s="287" t="s">
        <v>92</v>
      </c>
      <c r="H16" s="292" t="s">
        <v>92</v>
      </c>
      <c r="I16" s="420" t="s">
        <v>203</v>
      </c>
      <c r="J16" s="287" t="s">
        <v>92</v>
      </c>
      <c r="K16" s="292" t="s">
        <v>92</v>
      </c>
      <c r="L16" s="420" t="s">
        <v>203</v>
      </c>
      <c r="M16" s="287" t="s">
        <v>92</v>
      </c>
      <c r="N16" s="292" t="s">
        <v>92</v>
      </c>
      <c r="O16" s="420" t="s">
        <v>203</v>
      </c>
      <c r="P16" s="287" t="s">
        <v>27</v>
      </c>
      <c r="Q16" s="292" t="s">
        <v>27</v>
      </c>
      <c r="R16" s="387" t="s">
        <v>27</v>
      </c>
    </row>
    <row r="17" spans="2:18" ht="15" customHeight="1" thickBot="1" x14ac:dyDescent="0.25">
      <c r="B17" s="538" t="s">
        <v>61</v>
      </c>
      <c r="C17" s="539"/>
      <c r="D17" s="461">
        <v>2017.268</v>
      </c>
      <c r="E17" s="462">
        <v>2067.5320000000002</v>
      </c>
      <c r="F17" s="463">
        <v>-2.4311111025125665</v>
      </c>
      <c r="G17" s="289">
        <v>1894.9090000000001</v>
      </c>
      <c r="H17" s="293">
        <v>1943.922</v>
      </c>
      <c r="I17" s="422">
        <v>-2.5213460210852041</v>
      </c>
      <c r="J17" s="289" t="s">
        <v>27</v>
      </c>
      <c r="K17" s="293" t="s">
        <v>27</v>
      </c>
      <c r="L17" s="422" t="s">
        <v>27</v>
      </c>
      <c r="M17" s="289" t="s">
        <v>27</v>
      </c>
      <c r="N17" s="293" t="s">
        <v>27</v>
      </c>
      <c r="O17" s="422" t="s">
        <v>27</v>
      </c>
      <c r="P17" s="289">
        <v>2120.8139999999999</v>
      </c>
      <c r="Q17" s="293">
        <v>2158.4720000000002</v>
      </c>
      <c r="R17" s="423">
        <v>-1.7446601114121636</v>
      </c>
    </row>
    <row r="18" spans="2:18" ht="15.75" customHeight="1" x14ac:dyDescent="0.2">
      <c r="B18" s="521" t="s">
        <v>62</v>
      </c>
      <c r="C18" s="464" t="s">
        <v>53</v>
      </c>
      <c r="D18" s="465">
        <v>930.21</v>
      </c>
      <c r="E18" s="466">
        <v>938.81200000000001</v>
      </c>
      <c r="F18" s="467">
        <v>-0.91626438520172049</v>
      </c>
      <c r="G18" s="290">
        <v>1007.672</v>
      </c>
      <c r="H18" s="294">
        <v>1019.48</v>
      </c>
      <c r="I18" s="424">
        <v>-1.1582375328598886</v>
      </c>
      <c r="J18" s="290">
        <v>976.82100000000003</v>
      </c>
      <c r="K18" s="294">
        <v>1011.136</v>
      </c>
      <c r="L18" s="424">
        <v>-3.3937076713716001</v>
      </c>
      <c r="M18" s="290">
        <v>991.92600000000004</v>
      </c>
      <c r="N18" s="294">
        <v>986.92399999999998</v>
      </c>
      <c r="O18" s="424">
        <v>0.50682727342734257</v>
      </c>
      <c r="P18" s="290">
        <v>812.57799999999997</v>
      </c>
      <c r="Q18" s="294">
        <v>812.178</v>
      </c>
      <c r="R18" s="425">
        <v>4.9250287498550475E-2</v>
      </c>
    </row>
    <row r="19" spans="2:18" ht="37.5" customHeight="1" thickBot="1" x14ac:dyDescent="0.25">
      <c r="B19" s="532"/>
      <c r="C19" s="468" t="s">
        <v>63</v>
      </c>
      <c r="D19" s="461">
        <v>676.21299999999997</v>
      </c>
      <c r="E19" s="462">
        <v>678.19399999999996</v>
      </c>
      <c r="F19" s="463">
        <v>-0.29209931081666818</v>
      </c>
      <c r="G19" s="289" t="s">
        <v>92</v>
      </c>
      <c r="H19" s="293" t="s">
        <v>92</v>
      </c>
      <c r="I19" s="422" t="s">
        <v>203</v>
      </c>
      <c r="J19" s="289" t="s">
        <v>92</v>
      </c>
      <c r="K19" s="293" t="s">
        <v>92</v>
      </c>
      <c r="L19" s="422" t="s">
        <v>203</v>
      </c>
      <c r="M19" s="289" t="s">
        <v>92</v>
      </c>
      <c r="N19" s="293" t="s">
        <v>92</v>
      </c>
      <c r="O19" s="422" t="s">
        <v>203</v>
      </c>
      <c r="P19" s="289" t="s">
        <v>92</v>
      </c>
      <c r="Q19" s="293" t="s">
        <v>92</v>
      </c>
      <c r="R19" s="423" t="s">
        <v>203</v>
      </c>
    </row>
    <row r="21" spans="2:18" ht="24" x14ac:dyDescent="0.3">
      <c r="B21" s="127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L18" sqref="L18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309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5" spans="3:19" ht="13.5" thickBot="1" x14ac:dyDescent="0.25"/>
    <row r="6" spans="3:19" ht="19.5" thickBot="1" x14ac:dyDescent="0.3">
      <c r="C6" s="469"/>
      <c r="D6" s="470"/>
      <c r="E6" s="471" t="s">
        <v>1</v>
      </c>
      <c r="F6" s="472"/>
      <c r="G6" s="473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474"/>
      <c r="D7" s="475" t="s">
        <v>41</v>
      </c>
      <c r="E7" s="476"/>
      <c r="F7" s="477"/>
      <c r="G7" s="478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3">
      <c r="C8" s="479" t="s">
        <v>0</v>
      </c>
      <c r="D8" s="475" t="s">
        <v>42</v>
      </c>
      <c r="E8" s="17" t="s">
        <v>26</v>
      </c>
      <c r="F8" s="236"/>
      <c r="G8" s="480" t="s">
        <v>157</v>
      </c>
      <c r="H8" s="17" t="s">
        <v>26</v>
      </c>
      <c r="I8" s="8"/>
      <c r="J8" s="9" t="s">
        <v>158</v>
      </c>
      <c r="K8" s="17" t="s">
        <v>26</v>
      </c>
      <c r="L8" s="8"/>
      <c r="M8" s="9" t="s">
        <v>158</v>
      </c>
      <c r="N8" s="17" t="s">
        <v>26</v>
      </c>
      <c r="O8" s="8"/>
      <c r="P8" s="9" t="s">
        <v>158</v>
      </c>
      <c r="Q8" s="17" t="s">
        <v>26</v>
      </c>
      <c r="R8" s="8"/>
      <c r="S8" s="10" t="s">
        <v>158</v>
      </c>
    </row>
    <row r="9" spans="3:19" ht="30" customHeight="1" thickBot="1" x14ac:dyDescent="0.25">
      <c r="C9" s="481"/>
      <c r="D9" s="481"/>
      <c r="E9" s="482" t="s">
        <v>308</v>
      </c>
      <c r="F9" s="483" t="s">
        <v>297</v>
      </c>
      <c r="G9" s="381" t="s">
        <v>14</v>
      </c>
      <c r="H9" s="482" t="s">
        <v>308</v>
      </c>
      <c r="I9" s="483" t="s">
        <v>297</v>
      </c>
      <c r="J9" s="401" t="s">
        <v>14</v>
      </c>
      <c r="K9" s="482" t="s">
        <v>308</v>
      </c>
      <c r="L9" s="483" t="s">
        <v>297</v>
      </c>
      <c r="M9" s="401" t="s">
        <v>14</v>
      </c>
      <c r="N9" s="482" t="s">
        <v>308</v>
      </c>
      <c r="O9" s="483" t="s">
        <v>297</v>
      </c>
      <c r="P9" s="401" t="s">
        <v>14</v>
      </c>
      <c r="Q9" s="482" t="s">
        <v>308</v>
      </c>
      <c r="R9" s="483" t="s">
        <v>297</v>
      </c>
      <c r="S9" s="381" t="s">
        <v>14</v>
      </c>
    </row>
    <row r="10" spans="3:19" ht="17.25" customHeight="1" x14ac:dyDescent="0.2">
      <c r="C10" s="520" t="s">
        <v>82</v>
      </c>
      <c r="D10" s="152" t="s">
        <v>43</v>
      </c>
      <c r="E10" s="382" t="s">
        <v>27</v>
      </c>
      <c r="F10" s="383" t="s">
        <v>27</v>
      </c>
      <c r="G10" s="384" t="s">
        <v>27</v>
      </c>
      <c r="H10" s="296" t="s">
        <v>27</v>
      </c>
      <c r="I10" s="402" t="s">
        <v>27</v>
      </c>
      <c r="J10" s="403" t="s">
        <v>27</v>
      </c>
      <c r="K10" s="296" t="s">
        <v>27</v>
      </c>
      <c r="L10" s="402" t="s">
        <v>27</v>
      </c>
      <c r="M10" s="403" t="s">
        <v>27</v>
      </c>
      <c r="N10" s="296" t="s">
        <v>27</v>
      </c>
      <c r="O10" s="402" t="s">
        <v>27</v>
      </c>
      <c r="P10" s="403" t="s">
        <v>27</v>
      </c>
      <c r="Q10" s="296" t="s">
        <v>27</v>
      </c>
      <c r="R10" s="402" t="s">
        <v>27</v>
      </c>
      <c r="S10" s="384" t="s">
        <v>27</v>
      </c>
    </row>
    <row r="11" spans="3:19" ht="15" customHeight="1" x14ac:dyDescent="0.2">
      <c r="C11" s="540"/>
      <c r="D11" s="153" t="s">
        <v>44</v>
      </c>
      <c r="E11" s="385" t="s">
        <v>27</v>
      </c>
      <c r="F11" s="386" t="s">
        <v>27</v>
      </c>
      <c r="G11" s="387" t="s">
        <v>27</v>
      </c>
      <c r="H11" s="282" t="s">
        <v>27</v>
      </c>
      <c r="I11" s="404" t="s">
        <v>27</v>
      </c>
      <c r="J11" s="405" t="s">
        <v>27</v>
      </c>
      <c r="K11" s="282" t="s">
        <v>27</v>
      </c>
      <c r="L11" s="404" t="s">
        <v>27</v>
      </c>
      <c r="M11" s="405" t="s">
        <v>27</v>
      </c>
      <c r="N11" s="282" t="s">
        <v>27</v>
      </c>
      <c r="O11" s="404" t="s">
        <v>27</v>
      </c>
      <c r="P11" s="405" t="s">
        <v>27</v>
      </c>
      <c r="Q11" s="282" t="s">
        <v>27</v>
      </c>
      <c r="R11" s="404" t="s">
        <v>27</v>
      </c>
      <c r="S11" s="387" t="s">
        <v>27</v>
      </c>
    </row>
    <row r="12" spans="3:19" ht="15" customHeight="1" x14ac:dyDescent="0.2">
      <c r="C12" s="540"/>
      <c r="D12" s="153" t="s">
        <v>45</v>
      </c>
      <c r="E12" s="287">
        <v>187.197</v>
      </c>
      <c r="F12" s="292">
        <v>187.78</v>
      </c>
      <c r="G12" s="387">
        <v>-0.31046969858344786</v>
      </c>
      <c r="H12" s="282">
        <v>190.756</v>
      </c>
      <c r="I12" s="404">
        <v>192.155</v>
      </c>
      <c r="J12" s="405">
        <v>-0.72805807811402301</v>
      </c>
      <c r="K12" s="282">
        <v>185.57900000000001</v>
      </c>
      <c r="L12" s="404">
        <v>185.232</v>
      </c>
      <c r="M12" s="405">
        <v>0.18733264230802907</v>
      </c>
      <c r="N12" s="282">
        <v>175.429</v>
      </c>
      <c r="O12" s="404">
        <v>176.304</v>
      </c>
      <c r="P12" s="405">
        <v>-0.49630184227243856</v>
      </c>
      <c r="Q12" s="282">
        <v>178.428</v>
      </c>
      <c r="R12" s="404">
        <v>177.27199999999999</v>
      </c>
      <c r="S12" s="387">
        <v>0.65210523940611376</v>
      </c>
    </row>
    <row r="13" spans="3:19" ht="15" customHeight="1" x14ac:dyDescent="0.2">
      <c r="C13" s="540"/>
      <c r="D13" s="154" t="s">
        <v>46</v>
      </c>
      <c r="E13" s="287">
        <v>199.35</v>
      </c>
      <c r="F13" s="292">
        <v>201.92400000000001</v>
      </c>
      <c r="G13" s="387">
        <v>-1.2747370297735843</v>
      </c>
      <c r="H13" s="282">
        <v>199.61500000000001</v>
      </c>
      <c r="I13" s="404">
        <v>202.54</v>
      </c>
      <c r="J13" s="405">
        <v>-1.4441591784338812</v>
      </c>
      <c r="K13" s="282">
        <v>199.09899999999999</v>
      </c>
      <c r="L13" s="404">
        <v>197.173</v>
      </c>
      <c r="M13" s="405">
        <v>0.97680716933859491</v>
      </c>
      <c r="N13" s="282" t="s">
        <v>92</v>
      </c>
      <c r="O13" s="404" t="s">
        <v>92</v>
      </c>
      <c r="P13" s="405" t="s">
        <v>203</v>
      </c>
      <c r="Q13" s="282">
        <v>171.41200000000001</v>
      </c>
      <c r="R13" s="404">
        <v>171.33799999999999</v>
      </c>
      <c r="S13" s="387">
        <v>4.3189485111307636E-2</v>
      </c>
    </row>
    <row r="14" spans="3:19" ht="15" customHeight="1" thickBot="1" x14ac:dyDescent="0.25">
      <c r="C14" s="540"/>
      <c r="D14" s="155" t="s">
        <v>47</v>
      </c>
      <c r="E14" s="288">
        <v>295.73700000000002</v>
      </c>
      <c r="F14" s="295">
        <v>293.26799999999997</v>
      </c>
      <c r="G14" s="388">
        <v>0.84189205777652232</v>
      </c>
      <c r="H14" s="283" t="s">
        <v>92</v>
      </c>
      <c r="I14" s="406" t="s">
        <v>92</v>
      </c>
      <c r="J14" s="407" t="s">
        <v>203</v>
      </c>
      <c r="K14" s="283" t="s">
        <v>27</v>
      </c>
      <c r="L14" s="406" t="s">
        <v>27</v>
      </c>
      <c r="M14" s="407" t="s">
        <v>27</v>
      </c>
      <c r="N14" s="283" t="s">
        <v>92</v>
      </c>
      <c r="O14" s="406" t="s">
        <v>92</v>
      </c>
      <c r="P14" s="407" t="s">
        <v>203</v>
      </c>
      <c r="Q14" s="283" t="s">
        <v>27</v>
      </c>
      <c r="R14" s="406" t="s">
        <v>27</v>
      </c>
      <c r="S14" s="388" t="s">
        <v>27</v>
      </c>
    </row>
    <row r="15" spans="3:19" ht="15" customHeight="1" thickBot="1" x14ac:dyDescent="0.25">
      <c r="C15" s="541"/>
      <c r="D15" s="484" t="s">
        <v>24</v>
      </c>
      <c r="E15" s="389">
        <v>194.17392876263833</v>
      </c>
      <c r="F15" s="390">
        <v>195.74121561722538</v>
      </c>
      <c r="G15" s="391">
        <v>-0.80069332850772923</v>
      </c>
      <c r="H15" s="297">
        <v>197.13781671081347</v>
      </c>
      <c r="I15" s="408">
        <v>199.5931040687681</v>
      </c>
      <c r="J15" s="409">
        <v>-1.2301463867753082</v>
      </c>
      <c r="K15" s="297">
        <v>190.42600557525893</v>
      </c>
      <c r="L15" s="408">
        <v>189.35893556875877</v>
      </c>
      <c r="M15" s="409">
        <v>0.56351711277585437</v>
      </c>
      <c r="N15" s="297">
        <v>179.06324821284775</v>
      </c>
      <c r="O15" s="408">
        <v>180.14298582940424</v>
      </c>
      <c r="P15" s="409">
        <v>-0.59937810600019659</v>
      </c>
      <c r="Q15" s="297">
        <v>177.72123291327574</v>
      </c>
      <c r="R15" s="408">
        <v>176.5845716360592</v>
      </c>
      <c r="S15" s="391">
        <v>0.64369229241567361</v>
      </c>
    </row>
    <row r="16" spans="3:19" ht="15.75" customHeight="1" x14ac:dyDescent="0.2">
      <c r="C16" s="520" t="s">
        <v>25</v>
      </c>
      <c r="D16" s="152" t="s">
        <v>43</v>
      </c>
      <c r="E16" s="392">
        <v>191.71700000000001</v>
      </c>
      <c r="F16" s="393">
        <v>183.833</v>
      </c>
      <c r="G16" s="384">
        <v>4.2886750474615623</v>
      </c>
      <c r="H16" s="296">
        <v>194.749</v>
      </c>
      <c r="I16" s="402">
        <v>183.80099999999999</v>
      </c>
      <c r="J16" s="403">
        <v>5.9564420215341638</v>
      </c>
      <c r="K16" s="296">
        <v>185.93700000000001</v>
      </c>
      <c r="L16" s="402">
        <v>183.898</v>
      </c>
      <c r="M16" s="403">
        <v>1.1087668163873536</v>
      </c>
      <c r="N16" s="296" t="s">
        <v>27</v>
      </c>
      <c r="O16" s="402" t="s">
        <v>27</v>
      </c>
      <c r="P16" s="403" t="s">
        <v>27</v>
      </c>
      <c r="Q16" s="296" t="s">
        <v>27</v>
      </c>
      <c r="R16" s="402" t="s">
        <v>27</v>
      </c>
      <c r="S16" s="384" t="s">
        <v>27</v>
      </c>
    </row>
    <row r="17" spans="3:19" ht="15" customHeight="1" x14ac:dyDescent="0.2">
      <c r="C17" s="533"/>
      <c r="D17" s="156" t="s">
        <v>44</v>
      </c>
      <c r="E17" s="287">
        <v>194.54499999999999</v>
      </c>
      <c r="F17" s="292">
        <v>193.47</v>
      </c>
      <c r="G17" s="387">
        <v>0.55564170155579096</v>
      </c>
      <c r="H17" s="282">
        <v>193.411</v>
      </c>
      <c r="I17" s="404">
        <v>192.37299999999999</v>
      </c>
      <c r="J17" s="405">
        <v>0.5395767597324006</v>
      </c>
      <c r="K17" s="282">
        <v>196.59</v>
      </c>
      <c r="L17" s="404">
        <v>195.62200000000001</v>
      </c>
      <c r="M17" s="405">
        <v>0.4948318696261102</v>
      </c>
      <c r="N17" s="282" t="s">
        <v>27</v>
      </c>
      <c r="O17" s="404" t="s">
        <v>27</v>
      </c>
      <c r="P17" s="405" t="s">
        <v>27</v>
      </c>
      <c r="Q17" s="282" t="s">
        <v>27</v>
      </c>
      <c r="R17" s="404" t="s">
        <v>27</v>
      </c>
      <c r="S17" s="387" t="s">
        <v>27</v>
      </c>
    </row>
    <row r="18" spans="3:19" ht="15" customHeight="1" x14ac:dyDescent="0.2">
      <c r="C18" s="533"/>
      <c r="D18" s="156" t="s">
        <v>45</v>
      </c>
      <c r="E18" s="287">
        <v>208.90799999999999</v>
      </c>
      <c r="F18" s="292">
        <v>208.87899999999999</v>
      </c>
      <c r="G18" s="387">
        <v>1.3883635980637769E-2</v>
      </c>
      <c r="H18" s="282">
        <v>212.428</v>
      </c>
      <c r="I18" s="404">
        <v>213.51599999999999</v>
      </c>
      <c r="J18" s="405">
        <v>-0.50956368609377933</v>
      </c>
      <c r="K18" s="282">
        <v>197.995</v>
      </c>
      <c r="L18" s="404">
        <v>197.68700000000001</v>
      </c>
      <c r="M18" s="405">
        <v>0.15580184837647024</v>
      </c>
      <c r="N18" s="282" t="s">
        <v>92</v>
      </c>
      <c r="O18" s="404" t="s">
        <v>92</v>
      </c>
      <c r="P18" s="405" t="s">
        <v>203</v>
      </c>
      <c r="Q18" s="282" t="s">
        <v>92</v>
      </c>
      <c r="R18" s="404" t="s">
        <v>92</v>
      </c>
      <c r="S18" s="387" t="s">
        <v>203</v>
      </c>
    </row>
    <row r="19" spans="3:19" ht="15" customHeight="1" x14ac:dyDescent="0.2">
      <c r="C19" s="533"/>
      <c r="D19" s="156" t="s">
        <v>46</v>
      </c>
      <c r="E19" s="287">
        <v>211.05600000000001</v>
      </c>
      <c r="F19" s="292">
        <v>208.08600000000001</v>
      </c>
      <c r="G19" s="387">
        <v>1.4272944840114177</v>
      </c>
      <c r="H19" s="282">
        <v>211.33099999999999</v>
      </c>
      <c r="I19" s="404">
        <v>208.17</v>
      </c>
      <c r="J19" s="405">
        <v>1.5184704808569927</v>
      </c>
      <c r="K19" s="282">
        <v>210.041</v>
      </c>
      <c r="L19" s="404">
        <v>207.76900000000001</v>
      </c>
      <c r="M19" s="405">
        <v>1.0935221327531977</v>
      </c>
      <c r="N19" s="282" t="s">
        <v>27</v>
      </c>
      <c r="O19" s="404" t="s">
        <v>27</v>
      </c>
      <c r="P19" s="405" t="s">
        <v>27</v>
      </c>
      <c r="Q19" s="282" t="s">
        <v>92</v>
      </c>
      <c r="R19" s="404" t="s">
        <v>92</v>
      </c>
      <c r="S19" s="387" t="s">
        <v>203</v>
      </c>
    </row>
    <row r="20" spans="3:19" ht="15" customHeight="1" thickBot="1" x14ac:dyDescent="0.25">
      <c r="C20" s="533"/>
      <c r="D20" s="156" t="s">
        <v>47</v>
      </c>
      <c r="E20" s="288">
        <v>218.92500000000001</v>
      </c>
      <c r="F20" s="295">
        <v>212.99299999999999</v>
      </c>
      <c r="G20" s="388">
        <v>2.7850680538797126</v>
      </c>
      <c r="H20" s="283">
        <v>218.90899999999999</v>
      </c>
      <c r="I20" s="406">
        <v>212.79400000000001</v>
      </c>
      <c r="J20" s="407">
        <v>2.8736712501292239</v>
      </c>
      <c r="K20" s="283">
        <v>224.66300000000001</v>
      </c>
      <c r="L20" s="406">
        <v>229.55099999999999</v>
      </c>
      <c r="M20" s="407">
        <v>-2.1293743002644194</v>
      </c>
      <c r="N20" s="283" t="s">
        <v>92</v>
      </c>
      <c r="O20" s="406" t="s">
        <v>92</v>
      </c>
      <c r="P20" s="407" t="s">
        <v>203</v>
      </c>
      <c r="Q20" s="283" t="s">
        <v>27</v>
      </c>
      <c r="R20" s="406" t="s">
        <v>27</v>
      </c>
      <c r="S20" s="388" t="s">
        <v>27</v>
      </c>
    </row>
    <row r="21" spans="3:19" ht="15" customHeight="1" thickBot="1" x14ac:dyDescent="0.25">
      <c r="C21" s="543"/>
      <c r="D21" s="484" t="s">
        <v>24</v>
      </c>
      <c r="E21" s="389">
        <v>208.58747905740501</v>
      </c>
      <c r="F21" s="390">
        <v>205.92770129615803</v>
      </c>
      <c r="G21" s="391">
        <v>1.2916075615401406</v>
      </c>
      <c r="H21" s="297">
        <v>209.75955167694025</v>
      </c>
      <c r="I21" s="408">
        <v>206.78712654219063</v>
      </c>
      <c r="J21" s="409">
        <v>1.4374323897494421</v>
      </c>
      <c r="K21" s="297">
        <v>205.29345486154742</v>
      </c>
      <c r="L21" s="408">
        <v>203.84325213564034</v>
      </c>
      <c r="M21" s="409">
        <v>0.71143033223493179</v>
      </c>
      <c r="N21" s="410" t="s">
        <v>92</v>
      </c>
      <c r="O21" s="411" t="s">
        <v>92</v>
      </c>
      <c r="P21" s="412" t="s">
        <v>203</v>
      </c>
      <c r="Q21" s="410" t="s">
        <v>92</v>
      </c>
      <c r="R21" s="411" t="s">
        <v>92</v>
      </c>
      <c r="S21" s="413" t="s">
        <v>203</v>
      </c>
    </row>
    <row r="22" spans="3:19" ht="15.75" customHeight="1" x14ac:dyDescent="0.2">
      <c r="C22" s="520" t="s">
        <v>48</v>
      </c>
      <c r="D22" s="157" t="s">
        <v>43</v>
      </c>
      <c r="E22" s="392">
        <v>256.94600000000003</v>
      </c>
      <c r="F22" s="393">
        <v>262.39499999999998</v>
      </c>
      <c r="G22" s="384">
        <v>-2.0766401798814593</v>
      </c>
      <c r="H22" s="296" t="s">
        <v>92</v>
      </c>
      <c r="I22" s="402" t="s">
        <v>92</v>
      </c>
      <c r="J22" s="403" t="s">
        <v>203</v>
      </c>
      <c r="K22" s="296" t="s">
        <v>92</v>
      </c>
      <c r="L22" s="402" t="s">
        <v>92</v>
      </c>
      <c r="M22" s="403" t="s">
        <v>203</v>
      </c>
      <c r="N22" s="296" t="s">
        <v>27</v>
      </c>
      <c r="O22" s="402" t="s">
        <v>27</v>
      </c>
      <c r="P22" s="403" t="s">
        <v>27</v>
      </c>
      <c r="Q22" s="296" t="s">
        <v>27</v>
      </c>
      <c r="R22" s="402" t="s">
        <v>27</v>
      </c>
      <c r="S22" s="384" t="s">
        <v>27</v>
      </c>
    </row>
    <row r="23" spans="3:19" ht="15" customHeight="1" x14ac:dyDescent="0.2">
      <c r="C23" s="533"/>
      <c r="D23" s="156" t="s">
        <v>44</v>
      </c>
      <c r="E23" s="288">
        <v>450.87599999999998</v>
      </c>
      <c r="F23" s="295">
        <v>455.154</v>
      </c>
      <c r="G23" s="388">
        <v>-0.93990165965805417</v>
      </c>
      <c r="H23" s="282" t="s">
        <v>92</v>
      </c>
      <c r="I23" s="404" t="s">
        <v>92</v>
      </c>
      <c r="J23" s="405" t="s">
        <v>203</v>
      </c>
      <c r="K23" s="282" t="s">
        <v>92</v>
      </c>
      <c r="L23" s="404" t="s">
        <v>92</v>
      </c>
      <c r="M23" s="405" t="s">
        <v>203</v>
      </c>
      <c r="N23" s="283">
        <v>283.447</v>
      </c>
      <c r="O23" s="406">
        <v>268.95100000000002</v>
      </c>
      <c r="P23" s="407">
        <v>5.3898293741239032</v>
      </c>
      <c r="Q23" s="283" t="s">
        <v>92</v>
      </c>
      <c r="R23" s="406" t="s">
        <v>92</v>
      </c>
      <c r="S23" s="388" t="s">
        <v>203</v>
      </c>
    </row>
    <row r="24" spans="3:19" ht="15" customHeight="1" x14ac:dyDescent="0.2">
      <c r="C24" s="533"/>
      <c r="D24" s="156" t="s">
        <v>45</v>
      </c>
      <c r="E24" s="288">
        <v>369.16899999999998</v>
      </c>
      <c r="F24" s="295">
        <v>394.22399999999999</v>
      </c>
      <c r="G24" s="388">
        <v>-6.3555237631397397</v>
      </c>
      <c r="H24" s="283">
        <v>424.84300000000002</v>
      </c>
      <c r="I24" s="406">
        <v>434.37799999999999</v>
      </c>
      <c r="J24" s="407">
        <v>-2.1950927533162288</v>
      </c>
      <c r="K24" s="283" t="s">
        <v>92</v>
      </c>
      <c r="L24" s="406" t="s">
        <v>92</v>
      </c>
      <c r="M24" s="407" t="s">
        <v>203</v>
      </c>
      <c r="N24" s="283">
        <v>360.721</v>
      </c>
      <c r="O24" s="406">
        <v>368.42200000000003</v>
      </c>
      <c r="P24" s="407">
        <v>-2.090266053601582</v>
      </c>
      <c r="Q24" s="283" t="s">
        <v>92</v>
      </c>
      <c r="R24" s="406" t="s">
        <v>92</v>
      </c>
      <c r="S24" s="388" t="s">
        <v>203</v>
      </c>
    </row>
    <row r="25" spans="3:19" ht="15" customHeight="1" x14ac:dyDescent="0.2">
      <c r="C25" s="533"/>
      <c r="D25" s="156" t="s">
        <v>46</v>
      </c>
      <c r="E25" s="288">
        <v>447.024</v>
      </c>
      <c r="F25" s="295">
        <v>457.91</v>
      </c>
      <c r="G25" s="388">
        <v>-2.3773230547487549</v>
      </c>
      <c r="H25" s="283" t="s">
        <v>27</v>
      </c>
      <c r="I25" s="406" t="s">
        <v>27</v>
      </c>
      <c r="J25" s="407" t="s">
        <v>27</v>
      </c>
      <c r="K25" s="282" t="s">
        <v>92</v>
      </c>
      <c r="L25" s="404" t="s">
        <v>92</v>
      </c>
      <c r="M25" s="405" t="s">
        <v>203</v>
      </c>
      <c r="N25" s="283" t="s">
        <v>27</v>
      </c>
      <c r="O25" s="406" t="s">
        <v>27</v>
      </c>
      <c r="P25" s="407" t="s">
        <v>27</v>
      </c>
      <c r="Q25" s="283" t="s">
        <v>92</v>
      </c>
      <c r="R25" s="406" t="s">
        <v>92</v>
      </c>
      <c r="S25" s="388" t="s">
        <v>203</v>
      </c>
    </row>
    <row r="26" spans="3:19" ht="15" customHeight="1" thickBot="1" x14ac:dyDescent="0.25">
      <c r="C26" s="533"/>
      <c r="D26" s="156" t="s">
        <v>47</v>
      </c>
      <c r="E26" s="288">
        <v>409.30900000000003</v>
      </c>
      <c r="F26" s="295">
        <v>387.12200000000001</v>
      </c>
      <c r="G26" s="388">
        <v>5.7312681790236697</v>
      </c>
      <c r="H26" s="283" t="s">
        <v>92</v>
      </c>
      <c r="I26" s="406" t="s">
        <v>92</v>
      </c>
      <c r="J26" s="407" t="s">
        <v>203</v>
      </c>
      <c r="K26" s="283" t="s">
        <v>92</v>
      </c>
      <c r="L26" s="406" t="s">
        <v>92</v>
      </c>
      <c r="M26" s="407" t="s">
        <v>203</v>
      </c>
      <c r="N26" s="283">
        <v>465.363</v>
      </c>
      <c r="O26" s="406">
        <v>461.48099999999999</v>
      </c>
      <c r="P26" s="407">
        <v>0.84120472998888474</v>
      </c>
      <c r="Q26" s="283" t="s">
        <v>27</v>
      </c>
      <c r="R26" s="406" t="s">
        <v>27</v>
      </c>
      <c r="S26" s="388" t="s">
        <v>27</v>
      </c>
    </row>
    <row r="27" spans="3:19" ht="15" customHeight="1" thickBot="1" x14ac:dyDescent="0.25">
      <c r="C27" s="542"/>
      <c r="D27" s="484" t="s">
        <v>24</v>
      </c>
      <c r="E27" s="389">
        <v>418.7259286599006</v>
      </c>
      <c r="F27" s="390">
        <v>422.74418140751288</v>
      </c>
      <c r="G27" s="391">
        <v>-0.95051639368131324</v>
      </c>
      <c r="H27" s="297">
        <v>390.24005926722629</v>
      </c>
      <c r="I27" s="408">
        <v>379.24021404203449</v>
      </c>
      <c r="J27" s="409">
        <v>2.9004954690729559</v>
      </c>
      <c r="K27" s="297">
        <v>387.4422814291915</v>
      </c>
      <c r="L27" s="408">
        <v>414.97701908529888</v>
      </c>
      <c r="M27" s="409">
        <v>-6.6352439749073415</v>
      </c>
      <c r="N27" s="297">
        <v>368.7415868289612</v>
      </c>
      <c r="O27" s="408">
        <v>375.59682982348534</v>
      </c>
      <c r="P27" s="409">
        <v>-1.8251599721291065</v>
      </c>
      <c r="Q27" s="297">
        <v>446.43414568007501</v>
      </c>
      <c r="R27" s="408">
        <v>457.27453444230514</v>
      </c>
      <c r="S27" s="391">
        <v>-2.3706521893792178</v>
      </c>
    </row>
    <row r="28" spans="3:19" ht="15.75" customHeight="1" x14ac:dyDescent="0.2">
      <c r="C28" s="520" t="s">
        <v>49</v>
      </c>
      <c r="D28" s="157" t="s">
        <v>43</v>
      </c>
      <c r="E28" s="392">
        <v>359.70600000000002</v>
      </c>
      <c r="F28" s="393">
        <v>362.06200000000001</v>
      </c>
      <c r="G28" s="384">
        <v>-0.65071728046577504</v>
      </c>
      <c r="H28" s="296">
        <v>359.70600000000002</v>
      </c>
      <c r="I28" s="402">
        <v>362.06200000000001</v>
      </c>
      <c r="J28" s="403">
        <v>-0.65071728046577504</v>
      </c>
      <c r="K28" s="296" t="s">
        <v>27</v>
      </c>
      <c r="L28" s="402" t="s">
        <v>27</v>
      </c>
      <c r="M28" s="403" t="s">
        <v>27</v>
      </c>
      <c r="N28" s="296" t="s">
        <v>27</v>
      </c>
      <c r="O28" s="402" t="s">
        <v>27</v>
      </c>
      <c r="P28" s="403" t="s">
        <v>27</v>
      </c>
      <c r="Q28" s="296" t="s">
        <v>27</v>
      </c>
      <c r="R28" s="402" t="s">
        <v>27</v>
      </c>
      <c r="S28" s="384" t="s">
        <v>27</v>
      </c>
    </row>
    <row r="29" spans="3:19" ht="15" customHeight="1" x14ac:dyDescent="0.2">
      <c r="C29" s="533"/>
      <c r="D29" s="156" t="s">
        <v>44</v>
      </c>
      <c r="E29" s="288">
        <v>275.66899999999998</v>
      </c>
      <c r="F29" s="295">
        <v>280.75200000000001</v>
      </c>
      <c r="G29" s="388">
        <v>-1.8104946714538193</v>
      </c>
      <c r="H29" s="283">
        <v>252.13300000000001</v>
      </c>
      <c r="I29" s="406">
        <v>252.64400000000001</v>
      </c>
      <c r="J29" s="407">
        <v>-0.20226088883963037</v>
      </c>
      <c r="K29" s="283">
        <v>279.04399999999998</v>
      </c>
      <c r="L29" s="406">
        <v>283.25200000000001</v>
      </c>
      <c r="M29" s="407">
        <v>-1.4856029260164187</v>
      </c>
      <c r="N29" s="283">
        <v>312.78500000000003</v>
      </c>
      <c r="O29" s="406">
        <v>315.87299999999999</v>
      </c>
      <c r="P29" s="407">
        <v>-0.9776080893270287</v>
      </c>
      <c r="Q29" s="283">
        <v>313.24700000000001</v>
      </c>
      <c r="R29" s="406">
        <v>321.27800000000002</v>
      </c>
      <c r="S29" s="388">
        <v>-2.4997043059282009</v>
      </c>
    </row>
    <row r="30" spans="3:19" ht="15" customHeight="1" x14ac:dyDescent="0.2">
      <c r="C30" s="533"/>
      <c r="D30" s="156" t="s">
        <v>45</v>
      </c>
      <c r="E30" s="288">
        <v>275.09699999999998</v>
      </c>
      <c r="F30" s="295">
        <v>273.83199999999999</v>
      </c>
      <c r="G30" s="388">
        <v>0.46196207893890651</v>
      </c>
      <c r="H30" s="283">
        <v>375.26</v>
      </c>
      <c r="I30" s="406">
        <v>371.87700000000001</v>
      </c>
      <c r="J30" s="407">
        <v>0.90970939315956123</v>
      </c>
      <c r="K30" s="283">
        <v>218.27099999999999</v>
      </c>
      <c r="L30" s="406">
        <v>221.05699999999999</v>
      </c>
      <c r="M30" s="407">
        <v>-1.2603084272382241</v>
      </c>
      <c r="N30" s="283">
        <v>277.60899999999998</v>
      </c>
      <c r="O30" s="406">
        <v>279.40199999999999</v>
      </c>
      <c r="P30" s="407">
        <v>-0.64172768985190032</v>
      </c>
      <c r="Q30" s="283">
        <v>355.28100000000001</v>
      </c>
      <c r="R30" s="406">
        <v>353.78300000000002</v>
      </c>
      <c r="S30" s="388">
        <v>0.42342339795863293</v>
      </c>
    </row>
    <row r="31" spans="3:19" ht="15" customHeight="1" x14ac:dyDescent="0.2">
      <c r="C31" s="533"/>
      <c r="D31" s="156" t="s">
        <v>46</v>
      </c>
      <c r="E31" s="288" t="s">
        <v>27</v>
      </c>
      <c r="F31" s="295" t="s">
        <v>27</v>
      </c>
      <c r="G31" s="388" t="s">
        <v>27</v>
      </c>
      <c r="H31" s="283" t="s">
        <v>27</v>
      </c>
      <c r="I31" s="406" t="s">
        <v>27</v>
      </c>
      <c r="J31" s="407" t="s">
        <v>27</v>
      </c>
      <c r="K31" s="283" t="s">
        <v>27</v>
      </c>
      <c r="L31" s="406" t="s">
        <v>27</v>
      </c>
      <c r="M31" s="407" t="s">
        <v>27</v>
      </c>
      <c r="N31" s="283" t="s">
        <v>27</v>
      </c>
      <c r="O31" s="406" t="s">
        <v>27</v>
      </c>
      <c r="P31" s="407" t="s">
        <v>27</v>
      </c>
      <c r="Q31" s="283" t="s">
        <v>27</v>
      </c>
      <c r="R31" s="406" t="s">
        <v>27</v>
      </c>
      <c r="S31" s="388" t="s">
        <v>27</v>
      </c>
    </row>
    <row r="32" spans="3:19" ht="15" customHeight="1" thickBot="1" x14ac:dyDescent="0.25">
      <c r="C32" s="533"/>
      <c r="D32" s="156" t="s">
        <v>47</v>
      </c>
      <c r="E32" s="288" t="s">
        <v>27</v>
      </c>
      <c r="F32" s="295" t="s">
        <v>27</v>
      </c>
      <c r="G32" s="388" t="s">
        <v>27</v>
      </c>
      <c r="H32" s="283" t="s">
        <v>27</v>
      </c>
      <c r="I32" s="406" t="s">
        <v>27</v>
      </c>
      <c r="J32" s="407" t="s">
        <v>27</v>
      </c>
      <c r="K32" s="283" t="s">
        <v>27</v>
      </c>
      <c r="L32" s="406" t="s">
        <v>27</v>
      </c>
      <c r="M32" s="407" t="s">
        <v>27</v>
      </c>
      <c r="N32" s="283" t="s">
        <v>27</v>
      </c>
      <c r="O32" s="406" t="s">
        <v>27</v>
      </c>
      <c r="P32" s="407" t="s">
        <v>27</v>
      </c>
      <c r="Q32" s="283" t="s">
        <v>27</v>
      </c>
      <c r="R32" s="406" t="s">
        <v>27</v>
      </c>
      <c r="S32" s="388" t="s">
        <v>27</v>
      </c>
    </row>
    <row r="33" spans="3:19" ht="15" customHeight="1" thickBot="1" x14ac:dyDescent="0.25">
      <c r="C33" s="542"/>
      <c r="D33" s="484" t="s">
        <v>24</v>
      </c>
      <c r="E33" s="389">
        <v>276.43074893018814</v>
      </c>
      <c r="F33" s="390">
        <v>276.74153574032385</v>
      </c>
      <c r="G33" s="391">
        <v>-0.11230219175604052</v>
      </c>
      <c r="H33" s="297">
        <v>291.04168723990864</v>
      </c>
      <c r="I33" s="408">
        <v>293.02251795292591</v>
      </c>
      <c r="J33" s="409">
        <v>-0.67599948524621234</v>
      </c>
      <c r="K33" s="297">
        <v>255.37638278811062</v>
      </c>
      <c r="L33" s="408">
        <v>253.25454575359481</v>
      </c>
      <c r="M33" s="409">
        <v>0.83782781793786931</v>
      </c>
      <c r="N33" s="297">
        <v>279.99421527930684</v>
      </c>
      <c r="O33" s="408">
        <v>281.87827498921411</v>
      </c>
      <c r="P33" s="409">
        <v>-0.66839479203544683</v>
      </c>
      <c r="Q33" s="297">
        <v>326.64322763413514</v>
      </c>
      <c r="R33" s="408">
        <v>332.21006457460669</v>
      </c>
      <c r="S33" s="391">
        <v>-1.67569785930473</v>
      </c>
    </row>
    <row r="34" spans="3:19" ht="15.75" customHeight="1" x14ac:dyDescent="0.2">
      <c r="C34" s="520" t="s">
        <v>50</v>
      </c>
      <c r="D34" s="485" t="s">
        <v>51</v>
      </c>
      <c r="E34" s="286">
        <v>608.29</v>
      </c>
      <c r="F34" s="291">
        <v>600.24099999999999</v>
      </c>
      <c r="G34" s="394">
        <v>1.3409613805121572</v>
      </c>
      <c r="H34" s="281">
        <v>632.51400000000001</v>
      </c>
      <c r="I34" s="414">
        <v>629.76300000000003</v>
      </c>
      <c r="J34" s="415">
        <v>0.43683099832793865</v>
      </c>
      <c r="K34" s="281">
        <v>541.952</v>
      </c>
      <c r="L34" s="414">
        <v>548.16800000000001</v>
      </c>
      <c r="M34" s="415">
        <v>-1.1339589322981289</v>
      </c>
      <c r="N34" s="281">
        <v>666.58299999999997</v>
      </c>
      <c r="O34" s="414">
        <v>666.61599999999999</v>
      </c>
      <c r="P34" s="415">
        <v>-4.950376228595693E-3</v>
      </c>
      <c r="Q34" s="281">
        <v>572.80999999999995</v>
      </c>
      <c r="R34" s="414">
        <v>542.74400000000003</v>
      </c>
      <c r="S34" s="394">
        <v>5.5396282593635151</v>
      </c>
    </row>
    <row r="35" spans="3:19" ht="15.75" customHeight="1" thickBot="1" x14ac:dyDescent="0.25">
      <c r="C35" s="521"/>
      <c r="D35" s="152" t="s">
        <v>52</v>
      </c>
      <c r="E35" s="395">
        <v>989.77800000000002</v>
      </c>
      <c r="F35" s="396">
        <v>948.60299999999995</v>
      </c>
      <c r="G35" s="397">
        <v>4.3405934832590738</v>
      </c>
      <c r="H35" s="284">
        <v>1013.3869999999999</v>
      </c>
      <c r="I35" s="416">
        <v>980.54499999999996</v>
      </c>
      <c r="J35" s="417">
        <v>3.3493618344900016</v>
      </c>
      <c r="K35" s="284">
        <v>965.73599999999999</v>
      </c>
      <c r="L35" s="416">
        <v>938.58699999999999</v>
      </c>
      <c r="M35" s="417">
        <v>2.8925395301660899</v>
      </c>
      <c r="N35" s="284">
        <v>655.66800000000001</v>
      </c>
      <c r="O35" s="416">
        <v>650.01199999999994</v>
      </c>
      <c r="P35" s="417">
        <v>0.87013778207172521</v>
      </c>
      <c r="Q35" s="284">
        <v>1037.403</v>
      </c>
      <c r="R35" s="416">
        <v>976.01800000000003</v>
      </c>
      <c r="S35" s="397">
        <v>6.2893307295562169</v>
      </c>
    </row>
    <row r="36" spans="3:19" ht="15" customHeight="1" thickBot="1" x14ac:dyDescent="0.25">
      <c r="C36" s="542"/>
      <c r="D36" s="484" t="s">
        <v>24</v>
      </c>
      <c r="E36" s="398">
        <v>696.28530419144147</v>
      </c>
      <c r="F36" s="399">
        <v>677.98440945510572</v>
      </c>
      <c r="G36" s="400">
        <v>2.6993090816120877</v>
      </c>
      <c r="H36" s="297">
        <v>707.45787804744532</v>
      </c>
      <c r="I36" s="408">
        <v>693.60209027009876</v>
      </c>
      <c r="J36" s="409">
        <v>1.9976565774118296</v>
      </c>
      <c r="K36" s="297">
        <v>684.81301145642544</v>
      </c>
      <c r="L36" s="408">
        <v>696.38452517848589</v>
      </c>
      <c r="M36" s="409">
        <v>-1.6616557812071746</v>
      </c>
      <c r="N36" s="297">
        <v>664.40199538800528</v>
      </c>
      <c r="O36" s="408">
        <v>663.70207975327355</v>
      </c>
      <c r="P36" s="409">
        <v>0.10545629674565921</v>
      </c>
      <c r="Q36" s="297">
        <v>686.74425954664378</v>
      </c>
      <c r="R36" s="408">
        <v>635.85808157181259</v>
      </c>
      <c r="S36" s="391">
        <v>8.0027571323844526</v>
      </c>
    </row>
    <row r="37" spans="3:19" ht="15" customHeight="1" x14ac:dyDescent="0.2">
      <c r="J37" s="130"/>
    </row>
    <row r="38" spans="3:19" ht="18.75" x14ac:dyDescent="0.25">
      <c r="D38" s="86"/>
    </row>
    <row r="39" spans="3:19" ht="21" x14ac:dyDescent="0.25">
      <c r="D39" s="32"/>
    </row>
    <row r="43" spans="3:19" ht="18" x14ac:dyDescent="0.25">
      <c r="G43" s="131"/>
      <c r="K43" s="130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L43" sqref="L43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1" t="s">
        <v>262</v>
      </c>
      <c r="C2" s="192"/>
      <c r="D2" s="192"/>
      <c r="E2" s="192"/>
      <c r="F2" s="192"/>
      <c r="G2" s="192"/>
      <c r="H2" s="192"/>
    </row>
    <row r="3" spans="2:15" ht="20.25" customHeight="1" thickBot="1" x14ac:dyDescent="0.25"/>
    <row r="4" spans="2:15" ht="15" x14ac:dyDescent="0.25">
      <c r="F4" s="549" t="s">
        <v>0</v>
      </c>
      <c r="G4" s="550"/>
      <c r="H4" s="207" t="s">
        <v>1</v>
      </c>
      <c r="I4" s="208"/>
      <c r="J4" s="209"/>
    </row>
    <row r="5" spans="2:15" ht="18.75" customHeight="1" x14ac:dyDescent="0.3">
      <c r="B5" s="191"/>
      <c r="F5" s="545"/>
      <c r="G5" s="551"/>
      <c r="H5" s="210" t="s">
        <v>26</v>
      </c>
      <c r="I5" s="210"/>
      <c r="J5" s="554" t="s">
        <v>183</v>
      </c>
    </row>
    <row r="6" spans="2:15" ht="24.75" customHeight="1" x14ac:dyDescent="0.2">
      <c r="F6" s="552"/>
      <c r="G6" s="553"/>
      <c r="H6" s="218" t="s">
        <v>298</v>
      </c>
      <c r="I6" s="218" t="s">
        <v>287</v>
      </c>
      <c r="J6" s="555"/>
    </row>
    <row r="7" spans="2:15" ht="48" customHeight="1" thickBot="1" x14ac:dyDescent="0.25">
      <c r="F7" s="556" t="s">
        <v>185</v>
      </c>
      <c r="G7" s="557"/>
      <c r="H7" s="313">
        <v>133.11000000000001</v>
      </c>
      <c r="I7" s="313">
        <v>134.31</v>
      </c>
      <c r="J7" s="285">
        <v>-0.89345543890997581</v>
      </c>
    </row>
    <row r="8" spans="2:15" ht="15.75" customHeight="1" thickBot="1" x14ac:dyDescent="0.25"/>
    <row r="9" spans="2:15" ht="15" customHeight="1" thickBot="1" x14ac:dyDescent="0.25">
      <c r="B9" s="544" t="s">
        <v>0</v>
      </c>
      <c r="C9" s="512"/>
      <c r="D9" s="4" t="s">
        <v>9</v>
      </c>
      <c r="E9" s="4"/>
      <c r="F9" s="4"/>
      <c r="G9" s="5"/>
      <c r="H9" s="5"/>
      <c r="I9" s="5"/>
      <c r="J9" s="5"/>
      <c r="K9" s="5"/>
      <c r="L9" s="5"/>
      <c r="M9" s="5"/>
      <c r="N9" s="5"/>
      <c r="O9" s="6"/>
    </row>
    <row r="10" spans="2:15" ht="15" customHeight="1" thickBot="1" x14ac:dyDescent="0.25">
      <c r="B10" s="545"/>
      <c r="C10" s="546"/>
      <c r="D10" s="7" t="s">
        <v>10</v>
      </c>
      <c r="E10" s="4"/>
      <c r="F10" s="4"/>
      <c r="G10" s="7" t="s">
        <v>11</v>
      </c>
      <c r="H10" s="4"/>
      <c r="I10" s="4"/>
      <c r="J10" s="7" t="s">
        <v>12</v>
      </c>
      <c r="K10" s="5"/>
      <c r="L10" s="5"/>
      <c r="M10" s="7" t="s">
        <v>13</v>
      </c>
      <c r="N10" s="5"/>
      <c r="O10" s="6"/>
    </row>
    <row r="11" spans="2:15" ht="31.5" customHeight="1" thickBot="1" x14ac:dyDescent="0.3">
      <c r="B11" s="545"/>
      <c r="C11" s="546"/>
      <c r="D11" s="17" t="s">
        <v>26</v>
      </c>
      <c r="E11" s="8"/>
      <c r="F11" s="9" t="s">
        <v>142</v>
      </c>
      <c r="G11" s="17" t="s">
        <v>26</v>
      </c>
      <c r="H11" s="8"/>
      <c r="I11" s="9" t="s">
        <v>142</v>
      </c>
      <c r="J11" s="17" t="s">
        <v>26</v>
      </c>
      <c r="K11" s="8"/>
      <c r="L11" s="9" t="s">
        <v>142</v>
      </c>
      <c r="M11" s="17" t="s">
        <v>26</v>
      </c>
      <c r="N11" s="8"/>
      <c r="O11" s="10" t="s">
        <v>142</v>
      </c>
    </row>
    <row r="12" spans="2:15" ht="19.5" customHeight="1" thickBot="1" x14ac:dyDescent="0.25">
      <c r="B12" s="513"/>
      <c r="C12" s="515"/>
      <c r="D12" s="176" t="s">
        <v>298</v>
      </c>
      <c r="E12" s="176" t="s">
        <v>287</v>
      </c>
      <c r="F12" s="177" t="s">
        <v>14</v>
      </c>
      <c r="G12" s="176" t="s">
        <v>298</v>
      </c>
      <c r="H12" s="176" t="s">
        <v>287</v>
      </c>
      <c r="I12" s="177" t="s">
        <v>14</v>
      </c>
      <c r="J12" s="176" t="s">
        <v>298</v>
      </c>
      <c r="K12" s="176" t="s">
        <v>287</v>
      </c>
      <c r="L12" s="177" t="s">
        <v>14</v>
      </c>
      <c r="M12" s="176" t="s">
        <v>298</v>
      </c>
      <c r="N12" s="176" t="s">
        <v>287</v>
      </c>
      <c r="O12" s="178" t="s">
        <v>14</v>
      </c>
    </row>
    <row r="13" spans="2:15" ht="36" customHeight="1" thickBot="1" x14ac:dyDescent="0.25">
      <c r="B13" s="547" t="s">
        <v>188</v>
      </c>
      <c r="C13" s="548"/>
      <c r="D13" s="314">
        <v>138.22</v>
      </c>
      <c r="E13" s="314">
        <v>138.22</v>
      </c>
      <c r="F13" s="379">
        <v>0</v>
      </c>
      <c r="G13" s="315">
        <v>125.3</v>
      </c>
      <c r="H13" s="315">
        <v>126.74</v>
      </c>
      <c r="I13" s="379">
        <v>-1.1361843143443251</v>
      </c>
      <c r="J13" s="315">
        <v>127.22</v>
      </c>
      <c r="K13" s="315">
        <v>131.78</v>
      </c>
      <c r="L13" s="379">
        <v>-3.4603126422825938</v>
      </c>
      <c r="M13" s="315">
        <v>125.85</v>
      </c>
      <c r="N13" s="315">
        <v>130.04</v>
      </c>
      <c r="O13" s="298">
        <v>-3.2220855121501057</v>
      </c>
    </row>
    <row r="16" spans="2:15" ht="23.25" thickBot="1" x14ac:dyDescent="0.4">
      <c r="B16" s="32"/>
      <c r="I16" s="60"/>
      <c r="J16" s="61"/>
      <c r="K16" s="60"/>
      <c r="L16" s="60"/>
      <c r="M16" s="60"/>
      <c r="N16" s="60"/>
    </row>
    <row r="17" spans="9:14" ht="16.5" thickBot="1" x14ac:dyDescent="0.3">
      <c r="I17" s="62"/>
      <c r="J17" s="63" t="s">
        <v>1</v>
      </c>
      <c r="K17" s="64"/>
      <c r="L17" s="64"/>
      <c r="M17" s="64"/>
      <c r="N17" s="65"/>
    </row>
    <row r="18" spans="9:14" ht="32.25" customHeight="1" thickBot="1" x14ac:dyDescent="0.3">
      <c r="I18" s="66" t="s">
        <v>0</v>
      </c>
      <c r="J18" s="558" t="s">
        <v>299</v>
      </c>
      <c r="K18" s="558" t="s">
        <v>300</v>
      </c>
      <c r="L18" s="558" t="s">
        <v>301</v>
      </c>
      <c r="M18" s="67" t="s">
        <v>229</v>
      </c>
      <c r="N18" s="68"/>
    </row>
    <row r="19" spans="9:14" ht="19.5" customHeight="1" thickBot="1" x14ac:dyDescent="0.25">
      <c r="I19" s="69"/>
      <c r="J19" s="559"/>
      <c r="K19" s="560"/>
      <c r="L19" s="559"/>
      <c r="M19" s="70" t="s">
        <v>275</v>
      </c>
      <c r="N19" s="71" t="s">
        <v>223</v>
      </c>
    </row>
    <row r="20" spans="9:14" ht="52.5" customHeight="1" thickBot="1" x14ac:dyDescent="0.3">
      <c r="I20" s="72" t="s">
        <v>140</v>
      </c>
      <c r="J20" s="374">
        <v>133.1</v>
      </c>
      <c r="K20" s="375">
        <v>135.25</v>
      </c>
      <c r="L20" s="376">
        <v>131.33000000000001</v>
      </c>
      <c r="M20" s="299">
        <v>-1.5896487985212611</v>
      </c>
      <c r="N20" s="300">
        <v>1.3477499428919377</v>
      </c>
    </row>
  </sheetData>
  <mergeCells count="8">
    <mergeCell ref="L18:L19"/>
    <mergeCell ref="J18:J19"/>
    <mergeCell ref="K18:K19"/>
    <mergeCell ref="B9:C12"/>
    <mergeCell ref="B13:C13"/>
    <mergeCell ref="F4:G6"/>
    <mergeCell ref="J5:J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24" sqref="L2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7" t="s">
        <v>148</v>
      </c>
    </row>
    <row r="4" spans="1:8" ht="13.5" thickBot="1" x14ac:dyDescent="0.25"/>
    <row r="5" spans="1:8" ht="12.75" customHeight="1" x14ac:dyDescent="0.2">
      <c r="B5" s="561" t="s">
        <v>83</v>
      </c>
      <c r="C5" s="510" t="s">
        <v>1</v>
      </c>
      <c r="D5" s="564"/>
      <c r="E5" s="564"/>
      <c r="F5" s="564"/>
      <c r="G5" s="564"/>
      <c r="H5" s="565"/>
    </row>
    <row r="6" spans="1:8" ht="13.5" customHeight="1" thickBot="1" x14ac:dyDescent="0.25">
      <c r="B6" s="562"/>
      <c r="C6" s="566"/>
      <c r="D6" s="567"/>
      <c r="E6" s="567"/>
      <c r="F6" s="567"/>
      <c r="G6" s="567"/>
      <c r="H6" s="568"/>
    </row>
    <row r="7" spans="1:8" ht="23.25" customHeight="1" thickBot="1" x14ac:dyDescent="0.25">
      <c r="B7" s="562"/>
      <c r="C7" s="569" t="s">
        <v>84</v>
      </c>
      <c r="D7" s="570"/>
      <c r="E7" s="220" t="s">
        <v>201</v>
      </c>
      <c r="F7" s="584" t="s">
        <v>85</v>
      </c>
      <c r="G7" s="585"/>
      <c r="H7" s="232" t="s">
        <v>201</v>
      </c>
    </row>
    <row r="8" spans="1:8" ht="15.75" thickBot="1" x14ac:dyDescent="0.25">
      <c r="B8" s="563"/>
      <c r="C8" s="500">
        <v>44010</v>
      </c>
      <c r="D8" s="346">
        <v>44003</v>
      </c>
      <c r="E8" s="38" t="s">
        <v>14</v>
      </c>
      <c r="F8" s="79">
        <v>44010</v>
      </c>
      <c r="G8" s="501">
        <v>44003</v>
      </c>
      <c r="H8" s="178" t="s">
        <v>14</v>
      </c>
    </row>
    <row r="9" spans="1:8" ht="27.75" customHeight="1" thickBot="1" x14ac:dyDescent="0.25">
      <c r="B9" s="186" t="s">
        <v>86</v>
      </c>
      <c r="C9" s="506">
        <v>1301.98</v>
      </c>
      <c r="D9" s="303">
        <v>1303.1300000000001</v>
      </c>
      <c r="E9" s="302">
        <v>-8.8249061874110094E-2</v>
      </c>
      <c r="F9" s="301">
        <v>292.34327285791272</v>
      </c>
      <c r="G9" s="303">
        <v>293.16100875120924</v>
      </c>
      <c r="H9" s="352">
        <v>-0.27893746742783437</v>
      </c>
    </row>
    <row r="10" spans="1:8" ht="33.75" customHeight="1" thickBot="1" x14ac:dyDescent="0.25">
      <c r="B10" s="186" t="s">
        <v>152</v>
      </c>
      <c r="C10" s="507">
        <v>1575.27</v>
      </c>
      <c r="D10" s="347">
        <v>1565.82</v>
      </c>
      <c r="E10" s="302">
        <v>0.60351764570640598</v>
      </c>
      <c r="F10" s="301">
        <v>353.70711334650622</v>
      </c>
      <c r="G10" s="303">
        <v>352.25754201255313</v>
      </c>
      <c r="H10" s="352">
        <v>0.41150895610957017</v>
      </c>
    </row>
    <row r="11" spans="1:8" ht="28.5" customHeight="1" thickBot="1" x14ac:dyDescent="0.25">
      <c r="B11" s="139" t="s">
        <v>87</v>
      </c>
      <c r="C11" s="506">
        <v>885.56</v>
      </c>
      <c r="D11" s="348">
        <v>889.24</v>
      </c>
      <c r="E11" s="302">
        <v>-0.41383653456885244</v>
      </c>
      <c r="F11" s="301">
        <v>198.84138674330879</v>
      </c>
      <c r="G11" s="303">
        <v>200.04949269982677</v>
      </c>
      <c r="H11" s="352">
        <v>-0.6039035341772846</v>
      </c>
    </row>
    <row r="12" spans="1:8" ht="22.5" customHeight="1" thickBot="1" x14ac:dyDescent="0.25">
      <c r="B12" s="139" t="s">
        <v>88</v>
      </c>
      <c r="C12" s="502">
        <v>1161.3</v>
      </c>
      <c r="D12" s="348">
        <v>1183.01</v>
      </c>
      <c r="E12" s="302">
        <v>-1.8351493224909372</v>
      </c>
      <c r="F12" s="301">
        <v>260.75534399137774</v>
      </c>
      <c r="G12" s="303">
        <v>266.13799464578972</v>
      </c>
      <c r="H12" s="352">
        <v>-2.0225036494980326</v>
      </c>
    </row>
    <row r="13" spans="1:8" ht="23.25" customHeight="1" thickBot="1" x14ac:dyDescent="0.25">
      <c r="B13" s="39" t="s">
        <v>89</v>
      </c>
      <c r="C13" s="503">
        <v>1307.8499999999999</v>
      </c>
      <c r="D13" s="303">
        <v>1316.75</v>
      </c>
      <c r="E13" s="304">
        <v>-0.67590658819062777</v>
      </c>
      <c r="F13" s="301">
        <v>293.6613077061254</v>
      </c>
      <c r="G13" s="303">
        <v>296.22505680412138</v>
      </c>
      <c r="H13" s="353">
        <v>-0.86547340918943871</v>
      </c>
    </row>
    <row r="14" spans="1:8" ht="34.5" customHeight="1" thickBot="1" x14ac:dyDescent="0.25">
      <c r="B14" s="508" t="s">
        <v>90</v>
      </c>
      <c r="C14" s="504">
        <v>1267.8</v>
      </c>
      <c r="D14" s="347">
        <v>1283.57</v>
      </c>
      <c r="E14" s="305">
        <v>-1.2286045949967654</v>
      </c>
      <c r="F14" s="301">
        <v>284.66858271959762</v>
      </c>
      <c r="G14" s="303">
        <v>288.76065780297404</v>
      </c>
      <c r="H14" s="354">
        <v>-1.4171165540731321</v>
      </c>
    </row>
    <row r="15" spans="1:8" ht="30.75" customHeight="1" thickBot="1" x14ac:dyDescent="0.25">
      <c r="B15" s="571" t="s">
        <v>91</v>
      </c>
      <c r="C15" s="572"/>
      <c r="D15" s="572"/>
      <c r="E15" s="573"/>
      <c r="F15" s="205" t="s">
        <v>310</v>
      </c>
      <c r="G15" s="205" t="s">
        <v>302</v>
      </c>
      <c r="H15" s="221" t="s">
        <v>227</v>
      </c>
    </row>
    <row r="16" spans="1:8" ht="15.75" thickBot="1" x14ac:dyDescent="0.25">
      <c r="B16" s="574"/>
      <c r="C16" s="575"/>
      <c r="D16" s="575"/>
      <c r="E16" s="576"/>
      <c r="F16" s="206">
        <v>4.4535999999999998</v>
      </c>
      <c r="G16" s="206">
        <v>4.4451000000000001</v>
      </c>
      <c r="H16" s="140">
        <v>0.19122179478526311</v>
      </c>
    </row>
    <row r="19" spans="2:4" ht="14.25" x14ac:dyDescent="0.2">
      <c r="B19" s="345"/>
      <c r="C19" s="37"/>
      <c r="D19" s="37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S11" sqref="S11"/>
    </sheetView>
  </sheetViews>
  <sheetFormatPr defaultRowHeight="12.75" x14ac:dyDescent="0.2"/>
  <cols>
    <col min="1" max="1" width="9.140625" style="179"/>
    <col min="2" max="2" width="23.28515625" style="179" customWidth="1"/>
    <col min="3" max="3" width="10.7109375" style="179" customWidth="1"/>
    <col min="4" max="16384" width="9.140625" style="179"/>
  </cols>
  <sheetData>
    <row r="2" spans="2:13" ht="15.75" x14ac:dyDescent="0.25">
      <c r="B2" s="83" t="s">
        <v>176</v>
      </c>
      <c r="G2" s="180"/>
    </row>
    <row r="5" spans="2:13" ht="13.5" thickBot="1" x14ac:dyDescent="0.25"/>
    <row r="6" spans="2:13" ht="22.5" customHeight="1" thickBot="1" x14ac:dyDescent="0.25">
      <c r="B6" s="577" t="s">
        <v>83</v>
      </c>
      <c r="C6" s="579" t="s">
        <v>163</v>
      </c>
      <c r="D6" s="580"/>
      <c r="E6" s="580"/>
      <c r="F6" s="580"/>
      <c r="G6" s="580"/>
      <c r="H6" s="580"/>
      <c r="I6" s="579" t="s">
        <v>164</v>
      </c>
      <c r="J6" s="580"/>
      <c r="K6" s="580"/>
      <c r="L6" s="580"/>
      <c r="M6" s="581"/>
    </row>
    <row r="7" spans="2:13" ht="38.25" customHeight="1" thickBot="1" x14ac:dyDescent="0.25">
      <c r="B7" s="578"/>
      <c r="C7" s="499" t="s">
        <v>311</v>
      </c>
      <c r="D7" s="181" t="s">
        <v>263</v>
      </c>
      <c r="E7" s="181" t="s">
        <v>165</v>
      </c>
      <c r="F7" s="182" t="s">
        <v>166</v>
      </c>
      <c r="G7" s="181" t="s">
        <v>167</v>
      </c>
      <c r="H7" s="183" t="s">
        <v>168</v>
      </c>
      <c r="I7" s="184" t="s">
        <v>264</v>
      </c>
      <c r="J7" s="181" t="s">
        <v>169</v>
      </c>
      <c r="K7" s="182" t="s">
        <v>166</v>
      </c>
      <c r="L7" s="181" t="s">
        <v>170</v>
      </c>
      <c r="M7" s="181" t="s">
        <v>171</v>
      </c>
    </row>
    <row r="8" spans="2:13" ht="30" customHeight="1" thickBot="1" x14ac:dyDescent="0.25">
      <c r="B8" s="509" t="s">
        <v>303</v>
      </c>
      <c r="C8" s="187">
        <v>133.11000000000001</v>
      </c>
      <c r="D8" s="188"/>
      <c r="E8" s="188">
        <v>134.30000000000001</v>
      </c>
      <c r="F8" s="189">
        <v>139.18</v>
      </c>
      <c r="G8" s="188">
        <v>135.25</v>
      </c>
      <c r="H8" s="190">
        <v>131.33000000000001</v>
      </c>
      <c r="I8" s="316"/>
      <c r="J8" s="317">
        <v>99.113924050632917</v>
      </c>
      <c r="K8" s="318">
        <v>95.638741198448059</v>
      </c>
      <c r="L8" s="317">
        <v>98.417744916820709</v>
      </c>
      <c r="M8" s="317">
        <v>101.35536434934897</v>
      </c>
    </row>
    <row r="9" spans="2:13" ht="30" customHeight="1" thickBot="1" x14ac:dyDescent="0.25">
      <c r="B9" s="509" t="s">
        <v>172</v>
      </c>
      <c r="C9" s="380">
        <v>885.56</v>
      </c>
      <c r="D9" s="307">
        <v>889.24</v>
      </c>
      <c r="E9" s="308">
        <v>870.14</v>
      </c>
      <c r="F9" s="309">
        <v>1075.306</v>
      </c>
      <c r="G9" s="307">
        <v>841.04</v>
      </c>
      <c r="H9" s="310">
        <v>588.35</v>
      </c>
      <c r="I9" s="319">
        <v>99.586163465431156</v>
      </c>
      <c r="J9" s="317">
        <v>101.7721286229802</v>
      </c>
      <c r="K9" s="318">
        <v>82.354232190650848</v>
      </c>
      <c r="L9" s="317">
        <v>105.29344620945497</v>
      </c>
      <c r="M9" s="317">
        <v>150.51584940936516</v>
      </c>
    </row>
    <row r="10" spans="2:13" ht="30" customHeight="1" thickBot="1" x14ac:dyDescent="0.25">
      <c r="B10" s="509" t="s">
        <v>173</v>
      </c>
      <c r="C10" s="380">
        <v>1161.3</v>
      </c>
      <c r="D10" s="307">
        <v>1183.01</v>
      </c>
      <c r="E10" s="308">
        <v>1192.92</v>
      </c>
      <c r="F10" s="309">
        <v>1255.3720000000001</v>
      </c>
      <c r="G10" s="307">
        <v>1181.83</v>
      </c>
      <c r="H10" s="310">
        <v>1105.22</v>
      </c>
      <c r="I10" s="319">
        <v>98.164850677509065</v>
      </c>
      <c r="J10" s="317">
        <v>97.349361231264453</v>
      </c>
      <c r="K10" s="318">
        <v>92.506444304955025</v>
      </c>
      <c r="L10" s="317">
        <v>98.262863525210904</v>
      </c>
      <c r="M10" s="317">
        <v>105.07410289354155</v>
      </c>
    </row>
    <row r="11" spans="2:13" ht="30" customHeight="1" thickBot="1" x14ac:dyDescent="0.25">
      <c r="B11" s="509" t="s">
        <v>174</v>
      </c>
      <c r="C11" s="306">
        <v>1301.98</v>
      </c>
      <c r="D11" s="307">
        <v>1303.1300000000001</v>
      </c>
      <c r="E11" s="308">
        <v>1217.79</v>
      </c>
      <c r="F11" s="309">
        <v>1516.3240000000001</v>
      </c>
      <c r="G11" s="307">
        <v>1485.82</v>
      </c>
      <c r="H11" s="310">
        <v>2286.42</v>
      </c>
      <c r="I11" s="319">
        <v>99.911750938125891</v>
      </c>
      <c r="J11" s="317">
        <v>106.91334302301711</v>
      </c>
      <c r="K11" s="318">
        <v>85.864234820526477</v>
      </c>
      <c r="L11" s="317">
        <v>87.627034230256697</v>
      </c>
      <c r="M11" s="317">
        <v>56.944043526561174</v>
      </c>
    </row>
    <row r="12" spans="2:13" ht="30" customHeight="1" thickBot="1" x14ac:dyDescent="0.25">
      <c r="B12" s="509" t="s">
        <v>175</v>
      </c>
      <c r="C12" s="306">
        <v>1575.27</v>
      </c>
      <c r="D12" s="307">
        <v>1565.82</v>
      </c>
      <c r="E12" s="308">
        <v>1498.89</v>
      </c>
      <c r="F12" s="309">
        <v>1802.771</v>
      </c>
      <c r="G12" s="307">
        <v>1732.76</v>
      </c>
      <c r="H12" s="310">
        <v>2531.64</v>
      </c>
      <c r="I12" s="319">
        <v>100.6035176457064</v>
      </c>
      <c r="J12" s="317">
        <v>105.09577087044413</v>
      </c>
      <c r="K12" s="318">
        <v>87.380482601506245</v>
      </c>
      <c r="L12" s="317">
        <v>90.911032110621207</v>
      </c>
      <c r="M12" s="317">
        <v>62.223301891264164</v>
      </c>
    </row>
    <row r="13" spans="2:13" ht="30" customHeight="1" thickBot="1" x14ac:dyDescent="0.25">
      <c r="B13" s="509" t="s">
        <v>89</v>
      </c>
      <c r="C13" s="311">
        <v>1307.8499999999999</v>
      </c>
      <c r="D13" s="350">
        <v>1316.75</v>
      </c>
      <c r="E13" s="308">
        <v>1313.34</v>
      </c>
      <c r="F13" s="309">
        <v>1373.75</v>
      </c>
      <c r="G13" s="307">
        <v>1261.6099999999999</v>
      </c>
      <c r="H13" s="310">
        <v>1335.74</v>
      </c>
      <c r="I13" s="319">
        <v>99.324093411809372</v>
      </c>
      <c r="J13" s="317">
        <v>99.581981817351178</v>
      </c>
      <c r="K13" s="318">
        <v>95.20291173794358</v>
      </c>
      <c r="L13" s="317">
        <v>103.665158012381</v>
      </c>
      <c r="M13" s="317">
        <v>97.912018806055059</v>
      </c>
    </row>
    <row r="14" spans="2:13" ht="30" customHeight="1" thickBot="1" x14ac:dyDescent="0.25">
      <c r="B14" s="509" t="s">
        <v>90</v>
      </c>
      <c r="C14" s="312">
        <v>1267.8</v>
      </c>
      <c r="D14" s="351">
        <v>1283.57</v>
      </c>
      <c r="E14" s="308">
        <v>1321.92</v>
      </c>
      <c r="F14" s="309">
        <v>1430.59</v>
      </c>
      <c r="G14" s="307">
        <v>1318.23</v>
      </c>
      <c r="H14" s="310">
        <v>1247.8499999999999</v>
      </c>
      <c r="I14" s="319">
        <v>98.771395405003233</v>
      </c>
      <c r="J14" s="317">
        <v>95.905954974582414</v>
      </c>
      <c r="K14" s="318">
        <v>88.620778839499792</v>
      </c>
      <c r="L14" s="317">
        <v>96.174415693771195</v>
      </c>
      <c r="M14" s="317">
        <v>101.59874984974157</v>
      </c>
    </row>
    <row r="16" spans="2:13" x14ac:dyDescent="0.2">
      <c r="B16"/>
      <c r="C16"/>
      <c r="D16"/>
    </row>
    <row r="17" spans="2:4" x14ac:dyDescent="0.2">
      <c r="B17" s="222"/>
      <c r="C17" s="222"/>
      <c r="D17" s="222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zoomScale="80" workbookViewId="0">
      <selection activeCell="V43" sqref="V43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83" t="s">
        <v>162</v>
      </c>
    </row>
    <row r="4" spans="1:18" ht="15.75" x14ac:dyDescent="0.25">
      <c r="A4" s="83" t="s">
        <v>276</v>
      </c>
    </row>
    <row r="6" spans="1:18" s="12" customFormat="1" ht="15" x14ac:dyDescent="0.2"/>
    <row r="7" spans="1:18" s="12" customFormat="1" ht="15" x14ac:dyDescent="0.2">
      <c r="A7" s="1"/>
    </row>
    <row r="8" spans="1:18" x14ac:dyDescent="0.2">
      <c r="A8" s="1"/>
    </row>
    <row r="9" spans="1:18" ht="15" customHeight="1" x14ac:dyDescent="0.25">
      <c r="B9" s="42"/>
      <c r="C9" s="30"/>
      <c r="D9" s="30"/>
    </row>
    <row r="10" spans="1:18" ht="21" customHeight="1" x14ac:dyDescent="0.25">
      <c r="C10" s="31"/>
      <c r="E10" s="42"/>
      <c r="O10" s="42"/>
    </row>
    <row r="11" spans="1:18" ht="18" x14ac:dyDescent="0.25">
      <c r="H11" s="42">
        <v>2019</v>
      </c>
      <c r="I11" s="42"/>
      <c r="J11" s="42"/>
      <c r="K11" s="42"/>
      <c r="L11" s="42"/>
      <c r="M11" s="42"/>
      <c r="N11" s="42"/>
      <c r="O11" s="42"/>
      <c r="P11" s="42"/>
      <c r="Q11" s="42">
        <v>2020</v>
      </c>
      <c r="R11" s="4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U34" sqref="U34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355" t="s">
        <v>230</v>
      </c>
    </row>
    <row r="5" spans="3:15" ht="15.75" x14ac:dyDescent="0.25">
      <c r="C5" s="356" t="s">
        <v>231</v>
      </c>
    </row>
    <row r="6" spans="3:15" ht="15.75" x14ac:dyDescent="0.25">
      <c r="C6" s="356" t="s">
        <v>282</v>
      </c>
    </row>
    <row r="7" spans="3:15" ht="18.75" x14ac:dyDescent="0.3">
      <c r="C7" s="357" t="s">
        <v>258</v>
      </c>
    </row>
    <row r="8" spans="3:15" ht="18.75" x14ac:dyDescent="0.3">
      <c r="C8" s="357" t="s">
        <v>232</v>
      </c>
    </row>
    <row r="9" spans="3:15" ht="15" x14ac:dyDescent="0.25">
      <c r="C9" s="358"/>
    </row>
    <row r="10" spans="3:15" ht="15" x14ac:dyDescent="0.25">
      <c r="C10" s="359" t="s">
        <v>233</v>
      </c>
    </row>
    <row r="12" spans="3:15" ht="15" x14ac:dyDescent="0.25">
      <c r="C12" s="360" t="s">
        <v>312</v>
      </c>
    </row>
    <row r="13" spans="3:15" ht="16.5" thickBot="1" x14ac:dyDescent="0.3">
      <c r="E13" s="361" t="s">
        <v>234</v>
      </c>
      <c r="G13" s="362"/>
      <c r="H13" s="363"/>
    </row>
    <row r="14" spans="3:15" ht="15.75" thickBot="1" x14ac:dyDescent="0.3">
      <c r="C14" s="487" t="s">
        <v>235</v>
      </c>
      <c r="D14" s="488" t="s">
        <v>236</v>
      </c>
      <c r="E14" s="489" t="s">
        <v>237</v>
      </c>
      <c r="F14" s="489" t="s">
        <v>238</v>
      </c>
      <c r="G14" s="489" t="s">
        <v>239</v>
      </c>
      <c r="H14" s="489" t="s">
        <v>240</v>
      </c>
      <c r="I14" s="489" t="s">
        <v>241</v>
      </c>
      <c r="J14" s="489" t="s">
        <v>242</v>
      </c>
      <c r="K14" s="489" t="s">
        <v>243</v>
      </c>
      <c r="L14" s="489" t="s">
        <v>244</v>
      </c>
      <c r="M14" s="489" t="s">
        <v>245</v>
      </c>
      <c r="N14" s="489" t="s">
        <v>246</v>
      </c>
      <c r="O14" s="490" t="s">
        <v>247</v>
      </c>
    </row>
    <row r="15" spans="3:15" ht="15.75" thickBot="1" x14ac:dyDescent="0.3">
      <c r="C15" s="364" t="s">
        <v>248</v>
      </c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6"/>
    </row>
    <row r="16" spans="3:15" ht="15.75" x14ac:dyDescent="0.25">
      <c r="C16" s="491" t="s">
        <v>249</v>
      </c>
      <c r="D16" s="492">
        <v>410.55031969879741</v>
      </c>
      <c r="E16" s="492">
        <v>405.92528932823404</v>
      </c>
      <c r="F16" s="492">
        <v>415.06587182503171</v>
      </c>
      <c r="G16" s="492">
        <v>415.78302153853031</v>
      </c>
      <c r="H16" s="492">
        <v>418.52051394641336</v>
      </c>
      <c r="I16" s="492">
        <v>420.92412497491244</v>
      </c>
      <c r="J16" s="492">
        <v>422.19084679763165</v>
      </c>
      <c r="K16" s="492">
        <v>425.93323237306373</v>
      </c>
      <c r="L16" s="492">
        <v>435.7515632080013</v>
      </c>
      <c r="M16" s="492">
        <v>429.60671679837998</v>
      </c>
      <c r="N16" s="492">
        <v>433.91962032017744</v>
      </c>
      <c r="O16" s="493">
        <v>445.27368131830997</v>
      </c>
    </row>
    <row r="17" spans="3:15" ht="15.75" x14ac:dyDescent="0.25">
      <c r="C17" s="372" t="s">
        <v>250</v>
      </c>
      <c r="D17" s="367">
        <v>430.47673989241491</v>
      </c>
      <c r="E17" s="367">
        <v>434.31869010571103</v>
      </c>
      <c r="F17" s="367">
        <v>424.76270764279673</v>
      </c>
      <c r="G17" s="367">
        <v>442.42112445636445</v>
      </c>
      <c r="H17" s="367">
        <v>438.71382021325684</v>
      </c>
      <c r="I17" s="367">
        <v>440.11127284111825</v>
      </c>
      <c r="J17" s="367">
        <v>443.65889578942466</v>
      </c>
      <c r="K17" s="367">
        <v>454.58917507394762</v>
      </c>
      <c r="L17" s="367">
        <v>438.99378313760712</v>
      </c>
      <c r="M17" s="367">
        <v>441.27738992724386</v>
      </c>
      <c r="N17" s="367">
        <v>438.65388942660439</v>
      </c>
      <c r="O17" s="368">
        <v>432.96931457738259</v>
      </c>
    </row>
    <row r="18" spans="3:15" ht="15.75" x14ac:dyDescent="0.25">
      <c r="C18" s="372" t="s">
        <v>251</v>
      </c>
      <c r="D18" s="367">
        <v>420.13210152512676</v>
      </c>
      <c r="E18" s="367">
        <v>425.96761396416781</v>
      </c>
      <c r="F18" s="367">
        <v>426.30105521121209</v>
      </c>
      <c r="G18" s="367">
        <v>430.27096185971311</v>
      </c>
      <c r="H18" s="367">
        <v>439.25979933305257</v>
      </c>
      <c r="I18" s="367">
        <v>429.11427739320129</v>
      </c>
      <c r="J18" s="367">
        <v>439.39069368261534</v>
      </c>
      <c r="K18" s="367">
        <v>447.05</v>
      </c>
      <c r="L18" s="494">
        <v>423.88</v>
      </c>
      <c r="M18" s="367">
        <v>432.85</v>
      </c>
      <c r="N18" s="367">
        <v>449.35</v>
      </c>
      <c r="O18" s="368">
        <v>454.03</v>
      </c>
    </row>
    <row r="19" spans="3:15" ht="16.5" thickBot="1" x14ac:dyDescent="0.3">
      <c r="C19" s="373">
        <v>2020</v>
      </c>
      <c r="D19" s="369">
        <v>467.76</v>
      </c>
      <c r="E19" s="369">
        <v>465.46</v>
      </c>
      <c r="F19" s="369">
        <v>435.28</v>
      </c>
      <c r="G19" s="369">
        <v>414.51</v>
      </c>
      <c r="H19" s="369">
        <v>432.06</v>
      </c>
      <c r="I19" s="369">
        <v>423.48</v>
      </c>
      <c r="J19" s="369"/>
      <c r="K19" s="369"/>
      <c r="L19" s="370"/>
      <c r="M19" s="369"/>
      <c r="N19" s="369"/>
      <c r="O19" s="371"/>
    </row>
    <row r="20" spans="3:15" ht="16.5" thickBot="1" x14ac:dyDescent="0.3">
      <c r="C20" s="495" t="s">
        <v>252</v>
      </c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6"/>
    </row>
    <row r="21" spans="3:15" ht="15.75" x14ac:dyDescent="0.25">
      <c r="C21" s="491" t="s">
        <v>249</v>
      </c>
      <c r="D21" s="492">
        <v>264.22742766883761</v>
      </c>
      <c r="E21" s="492">
        <v>261.62567290497998</v>
      </c>
      <c r="F21" s="492">
        <v>261.28898624261666</v>
      </c>
      <c r="G21" s="492">
        <v>265.38613274501455</v>
      </c>
      <c r="H21" s="492">
        <v>265.71767956715814</v>
      </c>
      <c r="I21" s="492">
        <v>265.33812232275858</v>
      </c>
      <c r="J21" s="492">
        <v>266.42231622832736</v>
      </c>
      <c r="K21" s="492">
        <v>263.11677423325443</v>
      </c>
      <c r="L21" s="492">
        <v>264.59488373323165</v>
      </c>
      <c r="M21" s="492">
        <v>266.93771630917144</v>
      </c>
      <c r="N21" s="492">
        <v>269.68730506228809</v>
      </c>
      <c r="O21" s="493">
        <v>268.29357100115919</v>
      </c>
    </row>
    <row r="22" spans="3:15" ht="15.75" x14ac:dyDescent="0.25">
      <c r="C22" s="372" t="s">
        <v>250</v>
      </c>
      <c r="D22" s="367">
        <v>268.85859894219772</v>
      </c>
      <c r="E22" s="367">
        <v>270.3032014665207</v>
      </c>
      <c r="F22" s="367">
        <v>269.71744215436058</v>
      </c>
      <c r="G22" s="367">
        <v>270.19519274180578</v>
      </c>
      <c r="H22" s="367">
        <v>267.62641594088478</v>
      </c>
      <c r="I22" s="367">
        <v>266.47931675608049</v>
      </c>
      <c r="J22" s="367">
        <v>267.46056337523163</v>
      </c>
      <c r="K22" s="367">
        <v>269.23633277556166</v>
      </c>
      <c r="L22" s="367">
        <v>270.87046599314772</v>
      </c>
      <c r="M22" s="367">
        <v>272.08234522250251</v>
      </c>
      <c r="N22" s="367">
        <v>276.03606759499712</v>
      </c>
      <c r="O22" s="368">
        <v>274.17552913068732</v>
      </c>
    </row>
    <row r="23" spans="3:15" ht="15.75" x14ac:dyDescent="0.25">
      <c r="C23" s="372" t="s">
        <v>251</v>
      </c>
      <c r="D23" s="367">
        <v>275.78930697349125</v>
      </c>
      <c r="E23" s="367">
        <v>274.1046753603286</v>
      </c>
      <c r="F23" s="367">
        <v>279.53787847007874</v>
      </c>
      <c r="G23" s="367">
        <v>277.14036033174909</v>
      </c>
      <c r="H23" s="367">
        <v>275.2848814044396</v>
      </c>
      <c r="I23" s="367">
        <v>275.38057847125026</v>
      </c>
      <c r="J23" s="367">
        <v>272.13539581574298</v>
      </c>
      <c r="K23" s="367">
        <v>279.41000000000003</v>
      </c>
      <c r="L23" s="367">
        <v>272.36</v>
      </c>
      <c r="M23" s="367">
        <v>273.02999999999997</v>
      </c>
      <c r="N23" s="367">
        <v>280.95999999999998</v>
      </c>
      <c r="O23" s="368">
        <v>276.52999999999997</v>
      </c>
    </row>
    <row r="24" spans="3:15" ht="16.5" thickBot="1" x14ac:dyDescent="0.3">
      <c r="C24" s="373">
        <v>2020</v>
      </c>
      <c r="D24" s="369">
        <v>275.81</v>
      </c>
      <c r="E24" s="369">
        <v>275.02</v>
      </c>
      <c r="F24" s="369">
        <v>279.36</v>
      </c>
      <c r="G24" s="369">
        <v>276.27</v>
      </c>
      <c r="H24" s="369">
        <v>277.87</v>
      </c>
      <c r="I24" s="369">
        <v>276.22000000000003</v>
      </c>
      <c r="J24" s="369"/>
      <c r="K24" s="369"/>
      <c r="L24" s="369"/>
      <c r="M24" s="369"/>
      <c r="N24" s="369"/>
      <c r="O24" s="371"/>
    </row>
    <row r="25" spans="3:15" ht="16.5" thickBot="1" x14ac:dyDescent="0.3">
      <c r="C25" s="495" t="s">
        <v>253</v>
      </c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6"/>
    </row>
    <row r="26" spans="3:15" ht="15.75" x14ac:dyDescent="0.25">
      <c r="C26" s="491" t="s">
        <v>249</v>
      </c>
      <c r="D26" s="492">
        <v>193.30284025213072</v>
      </c>
      <c r="E26" s="492">
        <v>191.2687581090714</v>
      </c>
      <c r="F26" s="492">
        <v>191.31561937634595</v>
      </c>
      <c r="G26" s="492">
        <v>191.49550049668539</v>
      </c>
      <c r="H26" s="492">
        <v>191.57102023627996</v>
      </c>
      <c r="I26" s="492">
        <v>192.43881971648969</v>
      </c>
      <c r="J26" s="492">
        <v>193.8248127220584</v>
      </c>
      <c r="K26" s="492">
        <v>193.56522855967538</v>
      </c>
      <c r="L26" s="492">
        <v>196.58869687496284</v>
      </c>
      <c r="M26" s="492">
        <v>199.76489920472477</v>
      </c>
      <c r="N26" s="492">
        <v>198.3893113076804</v>
      </c>
      <c r="O26" s="493">
        <v>197.67041596404326</v>
      </c>
    </row>
    <row r="27" spans="3:15" ht="15.75" x14ac:dyDescent="0.25">
      <c r="C27" s="372" t="s">
        <v>250</v>
      </c>
      <c r="D27" s="367">
        <v>193.75098783518038</v>
      </c>
      <c r="E27" s="367">
        <v>191.19468977405847</v>
      </c>
      <c r="F27" s="367">
        <v>190.60503492712346</v>
      </c>
      <c r="G27" s="367">
        <v>189.42223428075786</v>
      </c>
      <c r="H27" s="367">
        <v>185.25437800957252</v>
      </c>
      <c r="I27" s="367">
        <v>185.66839797997162</v>
      </c>
      <c r="J27" s="367">
        <v>185.57986872090791</v>
      </c>
      <c r="K27" s="367">
        <v>185.31188244297863</v>
      </c>
      <c r="L27" s="367">
        <v>188.25464393272142</v>
      </c>
      <c r="M27" s="367">
        <v>190.17470442587663</v>
      </c>
      <c r="N27" s="367">
        <v>189.17402883303177</v>
      </c>
      <c r="O27" s="368">
        <v>188.60104796424042</v>
      </c>
    </row>
    <row r="28" spans="3:15" ht="15.75" x14ac:dyDescent="0.25">
      <c r="C28" s="372" t="s">
        <v>251</v>
      </c>
      <c r="D28" s="367">
        <v>188.51265670531021</v>
      </c>
      <c r="E28" s="367">
        <v>188.9030714067259</v>
      </c>
      <c r="F28" s="367">
        <v>188.55538851404037</v>
      </c>
      <c r="G28" s="367">
        <v>187.90929469010396</v>
      </c>
      <c r="H28" s="367">
        <v>189.52578250042413</v>
      </c>
      <c r="I28" s="367">
        <v>188.95285758845154</v>
      </c>
      <c r="J28" s="367">
        <v>189.88146101817767</v>
      </c>
      <c r="K28" s="367">
        <v>189.91</v>
      </c>
      <c r="L28" s="367">
        <v>191.32</v>
      </c>
      <c r="M28" s="367">
        <v>193.38</v>
      </c>
      <c r="N28" s="367">
        <v>196.65</v>
      </c>
      <c r="O28" s="368">
        <v>201.65</v>
      </c>
    </row>
    <row r="29" spans="3:15" ht="16.5" thickBot="1" x14ac:dyDescent="0.3">
      <c r="C29" s="373">
        <v>2020</v>
      </c>
      <c r="D29" s="369">
        <v>203.95</v>
      </c>
      <c r="E29" s="369">
        <v>204.01</v>
      </c>
      <c r="F29" s="369">
        <v>208.37</v>
      </c>
      <c r="G29" s="369">
        <v>210.62</v>
      </c>
      <c r="H29" s="369">
        <v>207.99600000000001</v>
      </c>
      <c r="I29" s="369">
        <v>206.56</v>
      </c>
      <c r="J29" s="369"/>
      <c r="K29" s="369"/>
      <c r="L29" s="369"/>
      <c r="M29" s="369"/>
      <c r="N29" s="369"/>
      <c r="O29" s="371"/>
    </row>
    <row r="30" spans="3:15" ht="16.5" thickBot="1" x14ac:dyDescent="0.3">
      <c r="C30" s="495" t="s">
        <v>254</v>
      </c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6"/>
    </row>
    <row r="31" spans="3:15" ht="15.75" x14ac:dyDescent="0.25">
      <c r="C31" s="491" t="s">
        <v>249</v>
      </c>
      <c r="D31" s="492">
        <v>620.52584524708288</v>
      </c>
      <c r="E31" s="492">
        <v>610.98846942632053</v>
      </c>
      <c r="F31" s="492">
        <v>613.48284188853813</v>
      </c>
      <c r="G31" s="492">
        <v>613.72476430462393</v>
      </c>
      <c r="H31" s="492">
        <v>606.72034722305284</v>
      </c>
      <c r="I31" s="492">
        <v>601.6106220020215</v>
      </c>
      <c r="J31" s="492">
        <v>617.94396754570255</v>
      </c>
      <c r="K31" s="492">
        <v>637.27880462292717</v>
      </c>
      <c r="L31" s="492">
        <v>678.50605906520252</v>
      </c>
      <c r="M31" s="492">
        <v>691.78485236566894</v>
      </c>
      <c r="N31" s="492">
        <v>699.93533272826176</v>
      </c>
      <c r="O31" s="493">
        <v>707.76936754012718</v>
      </c>
    </row>
    <row r="32" spans="3:15" ht="15.75" x14ac:dyDescent="0.25">
      <c r="C32" s="372" t="s">
        <v>250</v>
      </c>
      <c r="D32" s="367">
        <v>693.59473269323564</v>
      </c>
      <c r="E32" s="367">
        <v>675.99452876056159</v>
      </c>
      <c r="F32" s="367">
        <v>692.84041344814841</v>
      </c>
      <c r="G32" s="367">
        <v>686.21997775755028</v>
      </c>
      <c r="H32" s="367">
        <v>674.8464758009153</v>
      </c>
      <c r="I32" s="367">
        <v>675.83558814176456</v>
      </c>
      <c r="J32" s="367">
        <v>670.36666604428126</v>
      </c>
      <c r="K32" s="367">
        <v>679.13478468613857</v>
      </c>
      <c r="L32" s="367">
        <v>679.48913195885189</v>
      </c>
      <c r="M32" s="367">
        <v>683.30685175304302</v>
      </c>
      <c r="N32" s="367">
        <v>694.81644019086241</v>
      </c>
      <c r="O32" s="368">
        <v>698.72596905238629</v>
      </c>
    </row>
    <row r="33" spans="3:15" ht="15.75" x14ac:dyDescent="0.25">
      <c r="C33" s="372" t="s">
        <v>251</v>
      </c>
      <c r="D33" s="367">
        <v>672.166966006964</v>
      </c>
      <c r="E33" s="367">
        <v>664.31951179811972</v>
      </c>
      <c r="F33" s="367">
        <v>668.69821690266849</v>
      </c>
      <c r="G33" s="367">
        <v>683.29560596332999</v>
      </c>
      <c r="H33" s="367">
        <v>675.44964853925399</v>
      </c>
      <c r="I33" s="367">
        <v>661.87817139602919</v>
      </c>
      <c r="J33" s="367">
        <v>677.09800581977072</v>
      </c>
      <c r="K33" s="367">
        <v>683.9</v>
      </c>
      <c r="L33" s="367">
        <v>683.06</v>
      </c>
      <c r="M33" s="367">
        <v>696.78</v>
      </c>
      <c r="N33" s="367">
        <v>704.11</v>
      </c>
      <c r="O33" s="368">
        <v>710.06</v>
      </c>
    </row>
    <row r="34" spans="3:15" ht="16.5" thickBot="1" x14ac:dyDescent="0.3">
      <c r="C34" s="373">
        <v>2020</v>
      </c>
      <c r="D34" s="369">
        <v>720.2</v>
      </c>
      <c r="E34" s="369">
        <v>710.55</v>
      </c>
      <c r="F34" s="369">
        <v>710.16</v>
      </c>
      <c r="G34" s="369">
        <v>704.52</v>
      </c>
      <c r="H34" s="369">
        <v>693.33</v>
      </c>
      <c r="I34" s="369">
        <v>687.52</v>
      </c>
      <c r="J34" s="369"/>
      <c r="K34" s="369"/>
      <c r="L34" s="369"/>
      <c r="M34" s="369"/>
      <c r="N34" s="369"/>
      <c r="O34" s="371"/>
    </row>
    <row r="35" spans="3:15" ht="16.5" thickBot="1" x14ac:dyDescent="0.3">
      <c r="C35" s="496" t="s">
        <v>255</v>
      </c>
      <c r="D35" s="497"/>
      <c r="E35" s="497"/>
      <c r="F35" s="497"/>
      <c r="G35" s="497"/>
      <c r="H35" s="497"/>
      <c r="I35" s="497"/>
      <c r="J35" s="497"/>
      <c r="K35" s="497"/>
      <c r="L35" s="497"/>
      <c r="M35" s="497"/>
      <c r="N35" s="497"/>
      <c r="O35" s="498"/>
    </row>
    <row r="36" spans="3:15" ht="15.75" x14ac:dyDescent="0.25">
      <c r="C36" s="491" t="s">
        <v>249</v>
      </c>
      <c r="D36" s="492">
        <v>1926.1421840678215</v>
      </c>
      <c r="E36" s="492">
        <v>1773.7868616139083</v>
      </c>
      <c r="F36" s="492">
        <v>1808.8957992992707</v>
      </c>
      <c r="G36" s="492">
        <v>1844.6568611737403</v>
      </c>
      <c r="H36" s="492">
        <v>1922.2571546908466</v>
      </c>
      <c r="I36" s="492">
        <v>2078.5897925711802</v>
      </c>
      <c r="J36" s="492">
        <v>2325.7723170645709</v>
      </c>
      <c r="K36" s="492">
        <v>2537.6579416257568</v>
      </c>
      <c r="L36" s="492">
        <v>2703.9535927296647</v>
      </c>
      <c r="M36" s="492">
        <v>2585.3186243813607</v>
      </c>
      <c r="N36" s="492">
        <v>2366.8805661333772</v>
      </c>
      <c r="O36" s="493">
        <v>2262.8675436432918</v>
      </c>
    </row>
    <row r="37" spans="3:15" ht="15.75" x14ac:dyDescent="0.25">
      <c r="C37" s="372" t="s">
        <v>250</v>
      </c>
      <c r="D37" s="367">
        <v>1873.2002679661653</v>
      </c>
      <c r="E37" s="367">
        <v>1893.8193326719352</v>
      </c>
      <c r="F37" s="367">
        <v>2057.5096533110031</v>
      </c>
      <c r="G37" s="367">
        <v>2090.6877083454083</v>
      </c>
      <c r="H37" s="367">
        <v>2302.9194307484054</v>
      </c>
      <c r="I37" s="367">
        <v>2520.0592002636727</v>
      </c>
      <c r="J37" s="367">
        <v>2428.1960288736755</v>
      </c>
      <c r="K37" s="367">
        <v>2411.222343978005</v>
      </c>
      <c r="L37" s="367">
        <v>2458.9426482206609</v>
      </c>
      <c r="M37" s="367">
        <v>2271.8586469632287</v>
      </c>
      <c r="N37" s="367">
        <v>2164.5188294690201</v>
      </c>
      <c r="O37" s="368">
        <v>2144.3544219826263</v>
      </c>
    </row>
    <row r="38" spans="3:15" ht="15.75" x14ac:dyDescent="0.25">
      <c r="C38" s="372" t="s">
        <v>251</v>
      </c>
      <c r="D38" s="367">
        <v>2017.0063645368093</v>
      </c>
      <c r="E38" s="367">
        <v>1948.9945487324933</v>
      </c>
      <c r="F38" s="367">
        <v>1864.3118390555649</v>
      </c>
      <c r="G38" s="367">
        <v>1858.8882047137197</v>
      </c>
      <c r="H38" s="367">
        <v>1845.0357399097443</v>
      </c>
      <c r="I38" s="367">
        <v>1739.4288046926354</v>
      </c>
      <c r="J38" s="367">
        <v>1705.2552965441059</v>
      </c>
      <c r="K38" s="367">
        <v>1658.81</v>
      </c>
      <c r="L38" s="367">
        <v>1789.98</v>
      </c>
      <c r="M38" s="367">
        <v>1827.38</v>
      </c>
      <c r="N38" s="367">
        <v>1841.81</v>
      </c>
      <c r="O38" s="368">
        <v>1858.58</v>
      </c>
    </row>
    <row r="39" spans="3:15" ht="16.5" thickBot="1" x14ac:dyDescent="0.3">
      <c r="C39" s="373">
        <v>2020</v>
      </c>
      <c r="D39" s="369">
        <v>1741.92</v>
      </c>
      <c r="E39" s="369">
        <v>1687.33</v>
      </c>
      <c r="F39" s="369">
        <v>1656.44</v>
      </c>
      <c r="G39" s="369">
        <v>1578.74</v>
      </c>
      <c r="H39" s="369">
        <v>1458.48</v>
      </c>
      <c r="I39" s="369">
        <v>1545.67</v>
      </c>
      <c r="J39" s="369"/>
      <c r="K39" s="369"/>
      <c r="L39" s="369"/>
      <c r="M39" s="369"/>
      <c r="N39" s="369"/>
      <c r="O39" s="371"/>
    </row>
    <row r="40" spans="3:15" ht="16.5" thickBot="1" x14ac:dyDescent="0.3">
      <c r="C40" s="496" t="s">
        <v>256</v>
      </c>
      <c r="D40" s="497"/>
      <c r="E40" s="497"/>
      <c r="F40" s="497"/>
      <c r="G40" s="497"/>
      <c r="H40" s="497"/>
      <c r="I40" s="497"/>
      <c r="J40" s="497"/>
      <c r="K40" s="497"/>
      <c r="L40" s="497"/>
      <c r="M40" s="497"/>
      <c r="N40" s="497"/>
      <c r="O40" s="498"/>
    </row>
    <row r="41" spans="3:15" ht="15.75" x14ac:dyDescent="0.25">
      <c r="C41" s="491" t="s">
        <v>249</v>
      </c>
      <c r="D41" s="492">
        <v>1452.5251642694029</v>
      </c>
      <c r="E41" s="492">
        <v>1376.6544964519305</v>
      </c>
      <c r="F41" s="492">
        <v>1342.4452040065605</v>
      </c>
      <c r="G41" s="492">
        <v>1321.3071438891709</v>
      </c>
      <c r="H41" s="492">
        <v>1332.4732010931732</v>
      </c>
      <c r="I41" s="492">
        <v>1416.8343946849866</v>
      </c>
      <c r="J41" s="492">
        <v>1429.7900427036757</v>
      </c>
      <c r="K41" s="492">
        <v>1455.3007570329535</v>
      </c>
      <c r="L41" s="492">
        <v>1460.934465025194</v>
      </c>
      <c r="M41" s="492">
        <v>1477.8137838684058</v>
      </c>
      <c r="N41" s="492">
        <v>1411.6336555187961</v>
      </c>
      <c r="O41" s="493">
        <v>1359.7079885396727</v>
      </c>
    </row>
    <row r="42" spans="3:15" ht="15.75" x14ac:dyDescent="0.25">
      <c r="C42" s="372" t="s">
        <v>250</v>
      </c>
      <c r="D42" s="367">
        <v>1247.7930053069374</v>
      </c>
      <c r="E42" s="367">
        <v>1219.5883260832732</v>
      </c>
      <c r="F42" s="367">
        <v>1221.3431610182636</v>
      </c>
      <c r="G42" s="367">
        <v>1183.3869429217527</v>
      </c>
      <c r="H42" s="367">
        <v>1198.2849917896754</v>
      </c>
      <c r="I42" s="367">
        <v>1239.5740232840269</v>
      </c>
      <c r="J42" s="367">
        <v>1271.60648473885</v>
      </c>
      <c r="K42" s="367">
        <v>1283.813012150076</v>
      </c>
      <c r="L42" s="367">
        <v>1311.0179147942529</v>
      </c>
      <c r="M42" s="367">
        <v>1341.4216259397981</v>
      </c>
      <c r="N42" s="367">
        <v>1329.2819200190711</v>
      </c>
      <c r="O42" s="368">
        <v>1328.1587453006657</v>
      </c>
    </row>
    <row r="43" spans="3:15" ht="15.75" x14ac:dyDescent="0.25">
      <c r="C43" s="372" t="s">
        <v>251</v>
      </c>
      <c r="D43" s="367">
        <v>1344.3309050466173</v>
      </c>
      <c r="E43" s="367">
        <v>1317.692895014957</v>
      </c>
      <c r="F43" s="367">
        <v>1323.903921956658</v>
      </c>
      <c r="G43" s="367">
        <v>1309.8906834494144</v>
      </c>
      <c r="H43" s="367">
        <v>1289.6288116279882</v>
      </c>
      <c r="I43" s="367">
        <v>1304.6791289590351</v>
      </c>
      <c r="J43" s="367">
        <v>1294.5048403940486</v>
      </c>
      <c r="K43" s="367">
        <v>1307.96</v>
      </c>
      <c r="L43" s="367">
        <v>1349.14</v>
      </c>
      <c r="M43" s="367">
        <v>1364.95</v>
      </c>
      <c r="N43" s="367">
        <v>1368.4</v>
      </c>
      <c r="O43" s="368">
        <v>1403.88</v>
      </c>
    </row>
    <row r="44" spans="3:15" ht="16.5" thickBot="1" x14ac:dyDescent="0.3">
      <c r="C44" s="373">
        <v>2020</v>
      </c>
      <c r="D44" s="369">
        <v>1446.09</v>
      </c>
      <c r="E44" s="369">
        <v>1443.02</v>
      </c>
      <c r="F44" s="369">
        <v>1411.23</v>
      </c>
      <c r="G44" s="369">
        <v>1400.29</v>
      </c>
      <c r="H44" s="369">
        <v>1346.93</v>
      </c>
      <c r="I44" s="369">
        <v>1297.48</v>
      </c>
      <c r="J44" s="369"/>
      <c r="K44" s="369"/>
      <c r="L44" s="369"/>
      <c r="M44" s="369"/>
      <c r="N44" s="369"/>
      <c r="O44" s="371"/>
    </row>
    <row r="45" spans="3:15" ht="16.5" thickBot="1" x14ac:dyDescent="0.3">
      <c r="C45" s="496" t="s">
        <v>257</v>
      </c>
      <c r="D45" s="497"/>
      <c r="E45" s="497"/>
      <c r="F45" s="497"/>
      <c r="G45" s="497"/>
      <c r="H45" s="497"/>
      <c r="I45" s="497"/>
      <c r="J45" s="497"/>
      <c r="K45" s="497"/>
      <c r="L45" s="497"/>
      <c r="M45" s="497"/>
      <c r="N45" s="497"/>
      <c r="O45" s="498"/>
    </row>
    <row r="46" spans="3:15" ht="15.75" x14ac:dyDescent="0.25">
      <c r="C46" s="491" t="s">
        <v>249</v>
      </c>
      <c r="D46" s="492">
        <v>1462.9299066481419</v>
      </c>
      <c r="E46" s="492">
        <v>1397.9329390309356</v>
      </c>
      <c r="F46" s="492">
        <v>1352.4593399176847</v>
      </c>
      <c r="G46" s="492">
        <v>1324.3285390454434</v>
      </c>
      <c r="H46" s="492">
        <v>1346.8945966895908</v>
      </c>
      <c r="I46" s="492">
        <v>1422.0022440548378</v>
      </c>
      <c r="J46" s="492">
        <v>1439.7446104090284</v>
      </c>
      <c r="K46" s="492">
        <v>1469.5305118007066</v>
      </c>
      <c r="L46" s="492">
        <v>1464.5198361234318</v>
      </c>
      <c r="M46" s="492">
        <v>1456.1117051037911</v>
      </c>
      <c r="N46" s="492">
        <v>1435.8943068806354</v>
      </c>
      <c r="O46" s="493">
        <v>1347.9728359574115</v>
      </c>
    </row>
    <row r="47" spans="3:15" ht="15.75" x14ac:dyDescent="0.25">
      <c r="C47" s="372" t="s">
        <v>250</v>
      </c>
      <c r="D47" s="367">
        <v>1217.2306317725502</v>
      </c>
      <c r="E47" s="367">
        <v>1219.9225640939258</v>
      </c>
      <c r="F47" s="367">
        <v>1228.6060793307527</v>
      </c>
      <c r="G47" s="367">
        <v>1190.0364269225856</v>
      </c>
      <c r="H47" s="367">
        <v>1216.8533835665212</v>
      </c>
      <c r="I47" s="367">
        <v>1268.6557166616051</v>
      </c>
      <c r="J47" s="367">
        <v>1280.8972883133727</v>
      </c>
      <c r="K47" s="367">
        <v>1270.5273567969125</v>
      </c>
      <c r="L47" s="367">
        <v>1318.4848992078084</v>
      </c>
      <c r="M47" s="367">
        <v>1326.2464158541839</v>
      </c>
      <c r="N47" s="367">
        <v>1338.5909965628271</v>
      </c>
      <c r="O47" s="368">
        <v>1331.7075587041454</v>
      </c>
    </row>
    <row r="48" spans="3:15" ht="15.75" x14ac:dyDescent="0.25">
      <c r="C48" s="372" t="s">
        <v>251</v>
      </c>
      <c r="D48" s="367">
        <v>1324.8807237906556</v>
      </c>
      <c r="E48" s="367">
        <v>1306.1704820536852</v>
      </c>
      <c r="F48" s="367">
        <v>1289.846128057527</v>
      </c>
      <c r="G48" s="367">
        <v>1271.913502123914</v>
      </c>
      <c r="H48" s="367">
        <v>1265.3591520232299</v>
      </c>
      <c r="I48" s="367">
        <v>1264.5344761789461</v>
      </c>
      <c r="J48" s="367">
        <v>1256.1351766957246</v>
      </c>
      <c r="K48" s="367">
        <v>1279.8800000000001</v>
      </c>
      <c r="L48" s="367">
        <v>1283.6500000000001</v>
      </c>
      <c r="M48" s="367">
        <v>1335.83</v>
      </c>
      <c r="N48" s="367">
        <v>1324.27</v>
      </c>
      <c r="O48" s="368">
        <v>1366.15</v>
      </c>
    </row>
    <row r="49" spans="3:15" ht="16.5" thickBot="1" x14ac:dyDescent="0.3">
      <c r="C49" s="373">
        <v>2020</v>
      </c>
      <c r="D49" s="369">
        <v>1395.59</v>
      </c>
      <c r="E49" s="369">
        <v>1401.12</v>
      </c>
      <c r="F49" s="369">
        <v>1394.67</v>
      </c>
      <c r="G49" s="369">
        <v>1378.29</v>
      </c>
      <c r="H49" s="369">
        <v>1335.39</v>
      </c>
      <c r="I49" s="369">
        <v>1322.8</v>
      </c>
      <c r="J49" s="369"/>
      <c r="K49" s="369"/>
      <c r="L49" s="369"/>
      <c r="M49" s="369"/>
      <c r="N49" s="369"/>
      <c r="O49" s="37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66" sqref="S66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P84"/>
  <sheetViews>
    <sheetView workbookViewId="0">
      <selection activeCell="U80" sqref="U80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198" ht="13.5" thickBot="1" x14ac:dyDescent="0.25">
      <c r="BF1" s="88"/>
    </row>
    <row r="3" spans="2:198" x14ac:dyDescent="0.2">
      <c r="B3" s="30" t="s">
        <v>81</v>
      </c>
    </row>
    <row r="5" spans="2:198" x14ac:dyDescent="0.2">
      <c r="B5" t="s">
        <v>115</v>
      </c>
    </row>
    <row r="6" spans="2:198" x14ac:dyDescent="0.2">
      <c r="K6" s="334"/>
      <c r="BL6" s="89"/>
      <c r="BZ6" s="41"/>
    </row>
    <row r="7" spans="2:198" ht="13.5" thickBot="1" x14ac:dyDescent="0.25"/>
    <row r="8" spans="2:198" ht="16.5" thickBot="1" x14ac:dyDescent="0.25">
      <c r="B8" s="18" t="s">
        <v>64</v>
      </c>
      <c r="C8" s="19" t="s">
        <v>54</v>
      </c>
      <c r="D8" s="19" t="s">
        <v>65</v>
      </c>
      <c r="E8" s="19" t="s">
        <v>66</v>
      </c>
      <c r="F8" s="19" t="s">
        <v>67</v>
      </c>
      <c r="G8" s="19" t="s">
        <v>68</v>
      </c>
      <c r="H8" s="19" t="s">
        <v>69</v>
      </c>
      <c r="I8" s="19" t="s">
        <v>70</v>
      </c>
      <c r="J8" s="19" t="s">
        <v>71</v>
      </c>
      <c r="K8" s="20" t="s">
        <v>72</v>
      </c>
      <c r="L8" s="20" t="s">
        <v>73</v>
      </c>
      <c r="M8" s="20" t="s">
        <v>74</v>
      </c>
      <c r="N8" s="20" t="s">
        <v>75</v>
      </c>
      <c r="O8" s="20" t="s">
        <v>93</v>
      </c>
      <c r="P8" s="20" t="s">
        <v>65</v>
      </c>
      <c r="Q8" s="20" t="s">
        <v>66</v>
      </c>
      <c r="R8" s="20" t="s">
        <v>67</v>
      </c>
      <c r="S8" s="20" t="s">
        <v>68</v>
      </c>
      <c r="T8" s="20" t="s">
        <v>69</v>
      </c>
      <c r="U8" s="20" t="s">
        <v>70</v>
      </c>
      <c r="V8" s="20" t="s">
        <v>71</v>
      </c>
      <c r="W8" s="20" t="s">
        <v>72</v>
      </c>
      <c r="X8" s="20" t="s">
        <v>73</v>
      </c>
      <c r="Y8" s="20" t="s">
        <v>74</v>
      </c>
      <c r="Z8" s="20" t="s">
        <v>75</v>
      </c>
      <c r="AA8" s="20" t="s">
        <v>95</v>
      </c>
      <c r="AB8" s="55" t="s">
        <v>65</v>
      </c>
      <c r="AC8" s="55" t="s">
        <v>66</v>
      </c>
      <c r="AD8" s="20" t="s">
        <v>67</v>
      </c>
      <c r="AE8" s="20" t="s">
        <v>68</v>
      </c>
      <c r="AF8" s="20" t="s">
        <v>69</v>
      </c>
      <c r="AG8" s="20" t="s">
        <v>70</v>
      </c>
      <c r="AH8" s="20" t="s">
        <v>71</v>
      </c>
      <c r="AI8" s="20" t="s">
        <v>72</v>
      </c>
      <c r="AJ8" s="20" t="s">
        <v>73</v>
      </c>
      <c r="AK8" s="20" t="s">
        <v>74</v>
      </c>
      <c r="AL8" s="20" t="s">
        <v>75</v>
      </c>
      <c r="AM8" s="20" t="s">
        <v>141</v>
      </c>
      <c r="AN8" s="20" t="s">
        <v>65</v>
      </c>
      <c r="AO8" s="20" t="s">
        <v>66</v>
      </c>
      <c r="AP8" s="20" t="s">
        <v>67</v>
      </c>
      <c r="AQ8" s="20" t="s">
        <v>68</v>
      </c>
      <c r="AR8" s="20" t="s">
        <v>69</v>
      </c>
      <c r="AS8" s="20" t="s">
        <v>70</v>
      </c>
      <c r="AT8" s="20" t="s">
        <v>71</v>
      </c>
      <c r="AU8" s="20" t="s">
        <v>72</v>
      </c>
      <c r="AV8" s="20" t="s">
        <v>73</v>
      </c>
      <c r="AW8" s="20" t="s">
        <v>74</v>
      </c>
      <c r="AX8" s="20" t="s">
        <v>75</v>
      </c>
      <c r="AY8" s="20" t="s">
        <v>144</v>
      </c>
      <c r="AZ8" s="20" t="s">
        <v>65</v>
      </c>
      <c r="BA8" s="20" t="s">
        <v>66</v>
      </c>
      <c r="BB8" s="20" t="s">
        <v>67</v>
      </c>
      <c r="BC8" s="20" t="s">
        <v>68</v>
      </c>
      <c r="BD8" s="20" t="s">
        <v>69</v>
      </c>
      <c r="BE8" s="20" t="s">
        <v>70</v>
      </c>
      <c r="BF8" s="20" t="s">
        <v>71</v>
      </c>
      <c r="BG8" s="20" t="s">
        <v>72</v>
      </c>
      <c r="BH8" s="20" t="s">
        <v>73</v>
      </c>
      <c r="BI8" s="20" t="s">
        <v>74</v>
      </c>
      <c r="BJ8" s="20" t="s">
        <v>75</v>
      </c>
      <c r="BK8" s="87" t="s">
        <v>146</v>
      </c>
      <c r="BL8" s="90" t="s">
        <v>65</v>
      </c>
      <c r="BM8" s="20" t="s">
        <v>66</v>
      </c>
      <c r="BN8" s="20" t="s">
        <v>67</v>
      </c>
      <c r="BO8" s="20" t="s">
        <v>68</v>
      </c>
      <c r="BP8" s="20" t="s">
        <v>69</v>
      </c>
      <c r="BQ8" s="20" t="s">
        <v>70</v>
      </c>
      <c r="BR8" s="20" t="s">
        <v>71</v>
      </c>
      <c r="BS8" s="20" t="s">
        <v>72</v>
      </c>
      <c r="BT8" s="20" t="s">
        <v>73</v>
      </c>
      <c r="BU8" s="20" t="s">
        <v>74</v>
      </c>
      <c r="BV8" s="20" t="s">
        <v>75</v>
      </c>
      <c r="BW8" s="20" t="s">
        <v>149</v>
      </c>
      <c r="BX8" s="20" t="s">
        <v>65</v>
      </c>
      <c r="BY8" s="20" t="s">
        <v>66</v>
      </c>
      <c r="BZ8" s="20" t="s">
        <v>67</v>
      </c>
      <c r="CA8" s="20" t="s">
        <v>68</v>
      </c>
      <c r="CB8" s="20" t="s">
        <v>69</v>
      </c>
      <c r="CC8" s="20" t="s">
        <v>70</v>
      </c>
      <c r="CD8" s="20" t="s">
        <v>71</v>
      </c>
      <c r="CE8" s="20" t="s">
        <v>72</v>
      </c>
      <c r="CF8" s="20" t="s">
        <v>73</v>
      </c>
      <c r="CG8" s="20" t="s">
        <v>74</v>
      </c>
      <c r="CH8" s="20" t="s">
        <v>75</v>
      </c>
      <c r="CI8" s="20" t="s">
        <v>153</v>
      </c>
      <c r="CJ8" s="20" t="s">
        <v>65</v>
      </c>
      <c r="CK8" s="20" t="s">
        <v>66</v>
      </c>
      <c r="CL8" s="20" t="s">
        <v>67</v>
      </c>
      <c r="CM8" s="20" t="s">
        <v>68</v>
      </c>
      <c r="CN8" s="20" t="s">
        <v>69</v>
      </c>
      <c r="CO8" s="20" t="s">
        <v>70</v>
      </c>
      <c r="CP8" s="20" t="s">
        <v>71</v>
      </c>
      <c r="CQ8" s="20" t="s">
        <v>72</v>
      </c>
      <c r="CR8" s="20" t="s">
        <v>73</v>
      </c>
      <c r="CS8" s="20" t="s">
        <v>74</v>
      </c>
      <c r="CT8" s="20" t="s">
        <v>75</v>
      </c>
      <c r="CU8" s="20" t="s">
        <v>155</v>
      </c>
      <c r="CV8" s="20" t="s">
        <v>65</v>
      </c>
      <c r="CW8" s="20" t="s">
        <v>66</v>
      </c>
      <c r="CX8" s="20" t="s">
        <v>67</v>
      </c>
      <c r="CY8" s="20" t="s">
        <v>68</v>
      </c>
      <c r="CZ8" s="20" t="s">
        <v>69</v>
      </c>
      <c r="DA8" s="20" t="s">
        <v>70</v>
      </c>
      <c r="DB8" s="20" t="s">
        <v>71</v>
      </c>
      <c r="DC8" s="20" t="s">
        <v>72</v>
      </c>
      <c r="DD8" s="20" t="s">
        <v>73</v>
      </c>
      <c r="DE8" s="20" t="s">
        <v>74</v>
      </c>
      <c r="DF8" s="20" t="s">
        <v>75</v>
      </c>
      <c r="DG8" s="20" t="s">
        <v>159</v>
      </c>
      <c r="DH8" s="20" t="s">
        <v>65</v>
      </c>
      <c r="DI8" s="20" t="s">
        <v>66</v>
      </c>
      <c r="DJ8" s="20" t="s">
        <v>67</v>
      </c>
      <c r="DK8" s="20" t="s">
        <v>68</v>
      </c>
      <c r="DL8" s="20" t="s">
        <v>69</v>
      </c>
      <c r="DM8" s="20" t="s">
        <v>70</v>
      </c>
      <c r="DN8" s="20" t="s">
        <v>71</v>
      </c>
      <c r="DO8" s="20" t="s">
        <v>72</v>
      </c>
      <c r="DP8" s="20" t="s">
        <v>73</v>
      </c>
      <c r="DQ8" s="20" t="s">
        <v>74</v>
      </c>
      <c r="DR8" s="20" t="s">
        <v>75</v>
      </c>
      <c r="DS8" s="20" t="s">
        <v>179</v>
      </c>
      <c r="DT8" s="20" t="s">
        <v>65</v>
      </c>
      <c r="DU8" s="20" t="s">
        <v>66</v>
      </c>
      <c r="DV8" s="20" t="s">
        <v>67</v>
      </c>
      <c r="DW8" s="20" t="s">
        <v>68</v>
      </c>
      <c r="DX8" s="20" t="s">
        <v>69</v>
      </c>
      <c r="DY8" s="20" t="s">
        <v>70</v>
      </c>
      <c r="DZ8" s="20" t="s">
        <v>71</v>
      </c>
      <c r="EA8" s="20" t="s">
        <v>72</v>
      </c>
      <c r="EB8" s="20" t="s">
        <v>73</v>
      </c>
      <c r="EC8" s="20" t="s">
        <v>74</v>
      </c>
      <c r="ED8" s="20" t="s">
        <v>75</v>
      </c>
      <c r="EE8" s="20" t="s">
        <v>181</v>
      </c>
      <c r="EF8" s="20" t="s">
        <v>65</v>
      </c>
      <c r="EG8" s="20" t="s">
        <v>66</v>
      </c>
      <c r="EH8" s="20" t="s">
        <v>67</v>
      </c>
      <c r="EI8" s="20" t="s">
        <v>68</v>
      </c>
      <c r="EJ8" s="20" t="s">
        <v>69</v>
      </c>
      <c r="EK8" s="20" t="s">
        <v>70</v>
      </c>
      <c r="EL8" s="20" t="s">
        <v>71</v>
      </c>
      <c r="EM8" s="20" t="s">
        <v>72</v>
      </c>
      <c r="EN8" s="20" t="s">
        <v>73</v>
      </c>
      <c r="EO8" s="20" t="s">
        <v>74</v>
      </c>
      <c r="EP8" s="20" t="s">
        <v>75</v>
      </c>
      <c r="EQ8" s="20" t="s">
        <v>184</v>
      </c>
      <c r="ER8" s="20" t="s">
        <v>65</v>
      </c>
      <c r="ES8" s="20" t="s">
        <v>66</v>
      </c>
      <c r="ET8" s="20" t="s">
        <v>67</v>
      </c>
      <c r="EU8" s="20" t="s">
        <v>68</v>
      </c>
      <c r="EV8" s="20" t="s">
        <v>69</v>
      </c>
      <c r="EW8" s="20" t="s">
        <v>70</v>
      </c>
      <c r="EX8" s="20" t="s">
        <v>71</v>
      </c>
      <c r="EY8" s="20" t="s">
        <v>72</v>
      </c>
      <c r="EZ8" s="20" t="s">
        <v>73</v>
      </c>
      <c r="FA8" s="20" t="s">
        <v>74</v>
      </c>
      <c r="FB8" s="20" t="s">
        <v>75</v>
      </c>
      <c r="FC8" s="20" t="s">
        <v>197</v>
      </c>
      <c r="FD8" s="20" t="s">
        <v>65</v>
      </c>
      <c r="FE8" s="20" t="s">
        <v>66</v>
      </c>
      <c r="FF8" s="20" t="s">
        <v>67</v>
      </c>
      <c r="FG8" s="20" t="s">
        <v>68</v>
      </c>
      <c r="FH8" s="20" t="s">
        <v>69</v>
      </c>
      <c r="FI8" s="20" t="s">
        <v>70</v>
      </c>
      <c r="FJ8" s="20" t="s">
        <v>71</v>
      </c>
      <c r="FK8" s="20" t="s">
        <v>72</v>
      </c>
      <c r="FL8" s="20" t="s">
        <v>73</v>
      </c>
      <c r="FM8" s="20" t="s">
        <v>74</v>
      </c>
      <c r="FN8" s="20" t="s">
        <v>75</v>
      </c>
      <c r="FO8" s="20" t="s">
        <v>202</v>
      </c>
      <c r="FP8" s="20" t="s">
        <v>65</v>
      </c>
      <c r="FQ8" s="20" t="s">
        <v>66</v>
      </c>
      <c r="FR8" s="20" t="s">
        <v>67</v>
      </c>
      <c r="FS8" s="20" t="s">
        <v>68</v>
      </c>
      <c r="FT8" s="20" t="s">
        <v>69</v>
      </c>
      <c r="FU8" s="20" t="s">
        <v>70</v>
      </c>
      <c r="FV8" s="20" t="s">
        <v>71</v>
      </c>
      <c r="FW8" s="20" t="s">
        <v>72</v>
      </c>
      <c r="FX8" s="20" t="s">
        <v>73</v>
      </c>
      <c r="FY8" s="20" t="s">
        <v>74</v>
      </c>
      <c r="FZ8" s="20" t="s">
        <v>75</v>
      </c>
      <c r="GA8" s="20" t="s">
        <v>224</v>
      </c>
      <c r="GB8" s="20" t="s">
        <v>65</v>
      </c>
      <c r="GC8" s="20" t="s">
        <v>66</v>
      </c>
      <c r="GD8" s="20" t="s">
        <v>67</v>
      </c>
      <c r="GE8" s="20" t="s">
        <v>68</v>
      </c>
      <c r="GF8" s="20" t="s">
        <v>69</v>
      </c>
      <c r="GG8" s="20" t="s">
        <v>70</v>
      </c>
      <c r="GH8" s="20" t="s">
        <v>71</v>
      </c>
      <c r="GI8" s="20" t="s">
        <v>72</v>
      </c>
      <c r="GJ8" s="20" t="s">
        <v>73</v>
      </c>
      <c r="GK8" s="20" t="s">
        <v>74</v>
      </c>
      <c r="GL8" s="20" t="s">
        <v>75</v>
      </c>
      <c r="GM8" s="20" t="s">
        <v>285</v>
      </c>
      <c r="GN8" s="20" t="s">
        <v>65</v>
      </c>
      <c r="GO8" s="20" t="s">
        <v>66</v>
      </c>
      <c r="GP8" s="20" t="s">
        <v>67</v>
      </c>
    </row>
    <row r="9" spans="2:198" x14ac:dyDescent="0.2">
      <c r="B9" s="21" t="s">
        <v>76</v>
      </c>
      <c r="C9" s="22">
        <v>29.22</v>
      </c>
      <c r="D9" s="22">
        <v>29.04</v>
      </c>
      <c r="E9" s="22">
        <v>27.18</v>
      </c>
      <c r="F9" s="22">
        <v>24.74</v>
      </c>
      <c r="G9" s="22">
        <v>25.75</v>
      </c>
      <c r="H9" s="22">
        <v>26.44</v>
      </c>
      <c r="I9" s="22">
        <v>28.42</v>
      </c>
      <c r="J9" s="22">
        <v>30.56</v>
      </c>
      <c r="K9" s="23">
        <v>30.77</v>
      </c>
      <c r="L9" s="23">
        <v>30.4</v>
      </c>
      <c r="M9" s="23">
        <v>30.16</v>
      </c>
      <c r="N9" s="23">
        <v>29.77</v>
      </c>
      <c r="O9" s="23">
        <v>30.84</v>
      </c>
      <c r="P9" s="23">
        <v>30.26</v>
      </c>
      <c r="Q9" s="23">
        <v>28.46</v>
      </c>
      <c r="R9" s="23">
        <v>26.59</v>
      </c>
      <c r="S9" s="23">
        <v>26.18</v>
      </c>
      <c r="T9" s="23">
        <v>26.72</v>
      </c>
      <c r="U9" s="23">
        <v>28.19</v>
      </c>
      <c r="V9" s="23">
        <v>30.52</v>
      </c>
      <c r="W9" s="23">
        <v>32.65</v>
      </c>
      <c r="X9" s="23">
        <v>32.340000000000003</v>
      </c>
      <c r="Y9" s="23">
        <v>32.29</v>
      </c>
      <c r="Z9" s="23">
        <v>32.22</v>
      </c>
      <c r="AA9" s="23">
        <v>30.84</v>
      </c>
      <c r="AB9" s="23">
        <v>30.26</v>
      </c>
      <c r="AC9" s="23">
        <v>28.46</v>
      </c>
      <c r="AD9" s="23">
        <v>26.59</v>
      </c>
      <c r="AE9" s="23">
        <v>26.18</v>
      </c>
      <c r="AF9" s="23">
        <v>26.72</v>
      </c>
      <c r="AG9" s="23">
        <v>28.19</v>
      </c>
      <c r="AH9" s="23">
        <v>30.52</v>
      </c>
      <c r="AI9" s="23">
        <v>31.16</v>
      </c>
      <c r="AJ9" s="23">
        <v>31.04</v>
      </c>
      <c r="AK9" s="23">
        <v>31.24</v>
      </c>
      <c r="AL9" s="23">
        <v>31.04</v>
      </c>
      <c r="AM9" s="80">
        <v>30.45</v>
      </c>
      <c r="AN9" s="80">
        <v>28.97</v>
      </c>
      <c r="AO9" s="80">
        <v>28.37</v>
      </c>
      <c r="AP9" s="80">
        <v>26.32</v>
      </c>
      <c r="AQ9" s="80">
        <v>26.32</v>
      </c>
      <c r="AR9" s="80">
        <v>27.2</v>
      </c>
      <c r="AS9" s="80">
        <v>30.85</v>
      </c>
      <c r="AT9" s="80">
        <v>32.47</v>
      </c>
      <c r="AU9" s="80">
        <v>33.659999999999997</v>
      </c>
      <c r="AV9" s="80">
        <v>37.79</v>
      </c>
      <c r="AW9" s="80">
        <v>37.950000000000003</v>
      </c>
      <c r="AX9" s="80">
        <v>36.270000000000003</v>
      </c>
      <c r="AY9" s="80">
        <v>40.94</v>
      </c>
      <c r="AZ9" s="80">
        <v>40.229999999999997</v>
      </c>
      <c r="BA9" s="80">
        <v>38.54</v>
      </c>
      <c r="BB9" s="80">
        <v>33.590000000000003</v>
      </c>
      <c r="BC9" s="80">
        <v>33.479999999999997</v>
      </c>
      <c r="BD9" s="80">
        <v>34.31</v>
      </c>
      <c r="BE9" s="80">
        <v>35.86</v>
      </c>
      <c r="BF9" s="80">
        <v>37.69</v>
      </c>
      <c r="BG9" s="80">
        <v>38.78</v>
      </c>
      <c r="BH9" s="80">
        <v>34.39</v>
      </c>
      <c r="BI9" s="80">
        <v>34.21</v>
      </c>
      <c r="BJ9" s="80">
        <v>33.619999999999997</v>
      </c>
      <c r="BK9" s="80">
        <v>32.5</v>
      </c>
      <c r="BL9" s="80">
        <v>34.869999999999997</v>
      </c>
      <c r="BM9" s="80">
        <v>32.03</v>
      </c>
      <c r="BN9" s="80">
        <v>24.27</v>
      </c>
      <c r="BO9" s="80">
        <v>26.89</v>
      </c>
      <c r="BP9" s="80">
        <v>27.02</v>
      </c>
      <c r="BQ9" s="80">
        <v>28.79</v>
      </c>
      <c r="BR9" s="80">
        <v>29.95</v>
      </c>
      <c r="BS9" s="80">
        <v>31.01</v>
      </c>
      <c r="BT9" s="80">
        <v>29.3</v>
      </c>
      <c r="BU9" s="80">
        <v>28.68</v>
      </c>
      <c r="BV9" s="80">
        <v>28.9</v>
      </c>
      <c r="BW9" s="80">
        <v>30.99</v>
      </c>
      <c r="BX9" s="80">
        <v>29.89</v>
      </c>
      <c r="BY9" s="80">
        <v>28.4</v>
      </c>
      <c r="BZ9" s="80">
        <v>27.67</v>
      </c>
      <c r="CA9" s="80">
        <v>27.85</v>
      </c>
      <c r="CB9" s="80">
        <v>29.66</v>
      </c>
      <c r="CC9" s="80">
        <v>31.25</v>
      </c>
      <c r="CD9" s="80">
        <v>33.96</v>
      </c>
      <c r="CE9" s="80">
        <v>34.299999999999997</v>
      </c>
      <c r="CF9" s="80">
        <v>32.39</v>
      </c>
      <c r="CG9" s="80">
        <v>32.47</v>
      </c>
      <c r="CH9" s="80">
        <v>32.11</v>
      </c>
      <c r="CI9" s="80">
        <v>33.049999999999997</v>
      </c>
      <c r="CJ9" s="80">
        <v>32.979999999999997</v>
      </c>
      <c r="CK9" s="80">
        <v>31.95</v>
      </c>
      <c r="CL9" s="80">
        <v>30.35</v>
      </c>
      <c r="CM9" s="80">
        <v>30.64</v>
      </c>
      <c r="CN9" s="80">
        <v>33.58</v>
      </c>
      <c r="CO9" s="80">
        <v>35.46</v>
      </c>
      <c r="CP9" s="80">
        <v>35.61</v>
      </c>
      <c r="CQ9" s="80">
        <v>36.44</v>
      </c>
      <c r="CR9" s="80">
        <v>34.58</v>
      </c>
      <c r="CS9" s="80">
        <v>33.130000000000003</v>
      </c>
      <c r="CT9" s="80">
        <v>32.21</v>
      </c>
      <c r="CU9" s="80">
        <v>34.159999999999997</v>
      </c>
      <c r="CV9" s="80">
        <v>34.49</v>
      </c>
      <c r="CW9" s="80">
        <v>32.74</v>
      </c>
      <c r="CX9" s="80">
        <v>29.9</v>
      </c>
      <c r="CY9" s="80">
        <v>29.7</v>
      </c>
      <c r="CZ9" s="80">
        <v>32.18</v>
      </c>
      <c r="DA9" s="80">
        <v>32.67</v>
      </c>
      <c r="DB9" s="80">
        <v>32.11</v>
      </c>
      <c r="DC9" s="80">
        <v>32.28</v>
      </c>
      <c r="DD9" s="80">
        <v>31.22</v>
      </c>
      <c r="DE9" s="80">
        <v>31.35</v>
      </c>
      <c r="DF9" s="80">
        <v>30.59</v>
      </c>
      <c r="DG9" s="80">
        <v>32.61</v>
      </c>
      <c r="DH9" s="80">
        <v>32.880000000000003</v>
      </c>
      <c r="DI9" s="80">
        <v>30.9</v>
      </c>
      <c r="DJ9" s="80">
        <v>32</v>
      </c>
      <c r="DK9" s="80">
        <v>32.299999999999997</v>
      </c>
      <c r="DL9" s="80">
        <v>34.74</v>
      </c>
      <c r="DM9" s="80">
        <v>36.090000000000003</v>
      </c>
      <c r="DN9" s="80">
        <v>36.44</v>
      </c>
      <c r="DO9" s="80">
        <v>37.22</v>
      </c>
      <c r="DP9" s="80">
        <v>36.69</v>
      </c>
      <c r="DQ9" s="80">
        <v>35.83</v>
      </c>
      <c r="DR9" s="80">
        <v>37.869999999999997</v>
      </c>
      <c r="DS9" s="80">
        <v>38.53</v>
      </c>
      <c r="DT9" s="80">
        <v>38.24</v>
      </c>
      <c r="DU9" s="80">
        <v>36.44</v>
      </c>
      <c r="DV9" s="80">
        <v>33.83</v>
      </c>
      <c r="DW9" s="80">
        <v>33.61</v>
      </c>
      <c r="DX9" s="80">
        <v>35.909999999999997</v>
      </c>
      <c r="DY9" s="80">
        <v>37.229999999999997</v>
      </c>
      <c r="DZ9" s="80">
        <v>38.26</v>
      </c>
      <c r="EA9" s="80">
        <v>38.47</v>
      </c>
      <c r="EB9" s="80">
        <v>36.25</v>
      </c>
      <c r="EC9" s="80">
        <v>34.93</v>
      </c>
      <c r="ED9" s="80">
        <v>33.21</v>
      </c>
      <c r="EE9" s="80">
        <v>33.200000000000003</v>
      </c>
      <c r="EF9" s="80">
        <v>31.52</v>
      </c>
      <c r="EG9" s="80">
        <v>30.33</v>
      </c>
      <c r="EH9" s="80">
        <v>29.93</v>
      </c>
      <c r="EI9" s="80">
        <v>29.64</v>
      </c>
      <c r="EJ9" s="80">
        <v>30.11</v>
      </c>
      <c r="EK9" s="80">
        <v>30.94</v>
      </c>
      <c r="EL9" s="80">
        <v>32.46</v>
      </c>
      <c r="EM9" s="80">
        <v>32.229999999999997</v>
      </c>
      <c r="EN9" s="80">
        <v>31.52</v>
      </c>
      <c r="EO9" s="80">
        <v>31.1</v>
      </c>
      <c r="EP9" s="80">
        <v>30.16</v>
      </c>
      <c r="EQ9" s="80">
        <v>29.07</v>
      </c>
      <c r="ER9" s="80">
        <v>28.89</v>
      </c>
      <c r="ES9" s="80">
        <v>27.96</v>
      </c>
      <c r="ET9" s="80">
        <v>28.43</v>
      </c>
      <c r="EU9" s="80">
        <v>28.78</v>
      </c>
      <c r="EV9" s="80">
        <v>28.65</v>
      </c>
      <c r="EW9" s="80">
        <v>28.4</v>
      </c>
      <c r="EX9" s="80">
        <v>29.42</v>
      </c>
      <c r="EY9" s="80">
        <v>30.2</v>
      </c>
      <c r="EZ9" s="80">
        <v>31.59</v>
      </c>
      <c r="FA9" s="80">
        <v>32.340000000000003</v>
      </c>
      <c r="FB9" s="80">
        <v>32.72</v>
      </c>
      <c r="FC9" s="80">
        <v>34.229999999999997</v>
      </c>
      <c r="FD9" s="80">
        <v>33.26</v>
      </c>
      <c r="FE9" s="80">
        <v>30.49</v>
      </c>
      <c r="FF9" s="80">
        <v>33.61</v>
      </c>
      <c r="FG9" s="80">
        <v>32.43</v>
      </c>
      <c r="FH9" s="80">
        <v>32.32</v>
      </c>
      <c r="FI9" s="80">
        <v>34.04</v>
      </c>
      <c r="FJ9" s="80">
        <v>34.979999999999997</v>
      </c>
      <c r="FK9" s="80">
        <v>36.6</v>
      </c>
      <c r="FL9" s="80">
        <v>36.17</v>
      </c>
      <c r="FM9" s="80">
        <v>36.4</v>
      </c>
      <c r="FN9" s="80">
        <v>36.01</v>
      </c>
      <c r="FO9" s="80">
        <v>35.270000000000003</v>
      </c>
      <c r="FP9" s="80">
        <v>35.04</v>
      </c>
      <c r="FQ9" s="80">
        <v>33.85</v>
      </c>
      <c r="FR9" s="80">
        <v>32.33</v>
      </c>
      <c r="FS9" s="80">
        <v>32.43</v>
      </c>
      <c r="FT9" s="80">
        <v>33.56</v>
      </c>
      <c r="FU9" s="80">
        <v>33.700000000000003</v>
      </c>
      <c r="FV9" s="80">
        <v>35.76</v>
      </c>
      <c r="FW9" s="80">
        <v>35.979999999999997</v>
      </c>
      <c r="FX9" s="80">
        <v>36.71</v>
      </c>
      <c r="FY9" s="80">
        <v>36.729999999999997</v>
      </c>
      <c r="FZ9" s="80">
        <v>36</v>
      </c>
      <c r="GA9" s="80">
        <v>35.979999999999997</v>
      </c>
      <c r="GB9" s="80">
        <v>35.909999999999997</v>
      </c>
      <c r="GC9" s="80">
        <v>33.54</v>
      </c>
      <c r="GD9" s="80">
        <v>35.659999999999997</v>
      </c>
      <c r="GE9" s="80">
        <v>34.840000000000003</v>
      </c>
      <c r="GF9" s="80">
        <v>34</v>
      </c>
      <c r="GG9" s="80">
        <v>35.86</v>
      </c>
      <c r="GH9" s="80">
        <v>36.4</v>
      </c>
      <c r="GI9" s="80">
        <v>37.340000000000003</v>
      </c>
      <c r="GJ9" s="80">
        <v>37.659999999999997</v>
      </c>
      <c r="GK9" s="80">
        <v>37.46</v>
      </c>
      <c r="GL9" s="80">
        <v>36.78</v>
      </c>
      <c r="GM9" s="80">
        <v>36.42</v>
      </c>
      <c r="GN9" s="80">
        <v>36.86</v>
      </c>
      <c r="GO9" s="80">
        <v>35.799999999999997</v>
      </c>
      <c r="GP9" s="80">
        <v>35.94</v>
      </c>
    </row>
    <row r="10" spans="2:198" x14ac:dyDescent="0.2">
      <c r="B10" s="21" t="s">
        <v>77</v>
      </c>
      <c r="C10" s="22">
        <v>28.64</v>
      </c>
      <c r="D10" s="22">
        <v>28.12</v>
      </c>
      <c r="E10" s="22">
        <v>27.71</v>
      </c>
      <c r="F10" s="22">
        <v>27.65</v>
      </c>
      <c r="G10" s="22">
        <v>27.99</v>
      </c>
      <c r="H10" s="22">
        <v>27.78</v>
      </c>
      <c r="I10" s="22">
        <v>27.87</v>
      </c>
      <c r="J10" s="22">
        <v>28.44</v>
      </c>
      <c r="K10" s="23">
        <v>29.69</v>
      </c>
      <c r="L10" s="23">
        <v>30.99</v>
      </c>
      <c r="M10" s="23">
        <v>31.5</v>
      </c>
      <c r="N10" s="23">
        <v>30.52</v>
      </c>
      <c r="O10" s="23">
        <v>27.25</v>
      </c>
      <c r="P10" s="23">
        <v>26.75</v>
      </c>
      <c r="Q10" s="23">
        <v>26.45</v>
      </c>
      <c r="R10" s="23">
        <v>26.3</v>
      </c>
      <c r="S10" s="23">
        <v>26.15</v>
      </c>
      <c r="T10" s="23">
        <v>26.32</v>
      </c>
      <c r="U10" s="23">
        <v>26.35</v>
      </c>
      <c r="V10" s="23">
        <v>26.7</v>
      </c>
      <c r="W10" s="23">
        <v>28.77</v>
      </c>
      <c r="X10" s="23">
        <v>29.69</v>
      </c>
      <c r="Y10" s="23">
        <v>30.19</v>
      </c>
      <c r="Z10" s="23">
        <v>29.51</v>
      </c>
      <c r="AA10" s="23">
        <v>27.25</v>
      </c>
      <c r="AB10" s="23">
        <v>26.75</v>
      </c>
      <c r="AC10" s="23">
        <v>26.45</v>
      </c>
      <c r="AD10" s="23">
        <v>26.3</v>
      </c>
      <c r="AE10" s="23">
        <v>26.15</v>
      </c>
      <c r="AF10" s="23">
        <v>26.32</v>
      </c>
      <c r="AG10" s="23">
        <v>26.35</v>
      </c>
      <c r="AH10" s="23">
        <v>26.7</v>
      </c>
      <c r="AI10" s="23">
        <v>27.45</v>
      </c>
      <c r="AJ10" s="23">
        <v>27.87</v>
      </c>
      <c r="AK10" s="23">
        <v>28</v>
      </c>
      <c r="AL10" s="23">
        <v>27.75</v>
      </c>
      <c r="AM10" s="80">
        <v>27.05</v>
      </c>
      <c r="AN10" s="80">
        <v>27.15</v>
      </c>
      <c r="AO10" s="80">
        <v>27.15</v>
      </c>
      <c r="AP10" s="80">
        <v>27.4</v>
      </c>
      <c r="AQ10" s="80">
        <v>27.5</v>
      </c>
      <c r="AR10" s="80">
        <v>29.1</v>
      </c>
      <c r="AS10" s="80">
        <v>31.85</v>
      </c>
      <c r="AT10" s="80">
        <v>35</v>
      </c>
      <c r="AU10" s="80">
        <v>37</v>
      </c>
      <c r="AV10" s="80">
        <v>40.5</v>
      </c>
      <c r="AW10" s="80">
        <v>41</v>
      </c>
      <c r="AX10" s="80">
        <v>40.799999999999997</v>
      </c>
      <c r="AY10" s="80">
        <v>38.5</v>
      </c>
      <c r="AZ10" s="80">
        <v>37</v>
      </c>
      <c r="BA10" s="80">
        <v>35.299999999999997</v>
      </c>
      <c r="BB10" s="80">
        <v>34</v>
      </c>
      <c r="BC10" s="80">
        <v>34</v>
      </c>
      <c r="BD10" s="80">
        <v>32.799999999999997</v>
      </c>
      <c r="BE10" s="80">
        <v>33.6</v>
      </c>
      <c r="BF10" s="80">
        <v>34.1</v>
      </c>
      <c r="BG10" s="80">
        <v>33.4</v>
      </c>
      <c r="BH10" s="80">
        <v>31.8</v>
      </c>
      <c r="BI10" s="80">
        <v>29.8</v>
      </c>
      <c r="BJ10" s="80">
        <v>27.8</v>
      </c>
      <c r="BK10" s="80">
        <v>26</v>
      </c>
      <c r="BL10" s="80">
        <v>25.2</v>
      </c>
      <c r="BM10" s="80">
        <v>24</v>
      </c>
      <c r="BN10" s="80">
        <v>23</v>
      </c>
      <c r="BO10" s="80">
        <v>22.4</v>
      </c>
      <c r="BP10" s="80">
        <v>22</v>
      </c>
      <c r="BQ10" s="80">
        <v>22</v>
      </c>
      <c r="BR10" s="80">
        <v>22.18</v>
      </c>
      <c r="BS10" s="80">
        <v>22.07</v>
      </c>
      <c r="BT10" s="80">
        <v>23.1</v>
      </c>
      <c r="BU10" s="80">
        <v>25.5</v>
      </c>
      <c r="BV10" s="80">
        <v>26</v>
      </c>
      <c r="BW10" s="80">
        <v>28.4</v>
      </c>
      <c r="BX10" s="80">
        <v>28.14</v>
      </c>
      <c r="BY10" s="80">
        <v>27.95</v>
      </c>
      <c r="BZ10" s="80">
        <v>28.37</v>
      </c>
      <c r="CA10" s="80">
        <v>29.41</v>
      </c>
      <c r="CB10" s="80">
        <v>30.07</v>
      </c>
      <c r="CC10" s="80">
        <v>30.59</v>
      </c>
      <c r="CD10" s="80">
        <v>31.83</v>
      </c>
      <c r="CE10" s="80">
        <v>33.4</v>
      </c>
      <c r="CF10" s="80">
        <v>34.409999999999997</v>
      </c>
      <c r="CG10" s="80">
        <v>34.65</v>
      </c>
      <c r="CH10" s="80">
        <v>34.42</v>
      </c>
      <c r="CI10" s="80">
        <v>33.119999999999997</v>
      </c>
      <c r="CJ10" s="80">
        <v>33.200000000000003</v>
      </c>
      <c r="CK10" s="80">
        <v>34.06</v>
      </c>
      <c r="CL10" s="80">
        <v>34.18</v>
      </c>
      <c r="CM10" s="80">
        <v>34.44</v>
      </c>
      <c r="CN10" s="80">
        <v>34.39</v>
      </c>
      <c r="CO10" s="80">
        <v>34.53</v>
      </c>
      <c r="CP10" s="80">
        <v>34.729999999999997</v>
      </c>
      <c r="CQ10" s="80">
        <v>35.479999999999997</v>
      </c>
      <c r="CR10" s="80">
        <v>36.42</v>
      </c>
      <c r="CS10" s="80">
        <v>36.9</v>
      </c>
      <c r="CT10" s="80">
        <v>35.71</v>
      </c>
      <c r="CU10" s="80">
        <v>33.75</v>
      </c>
      <c r="CV10" s="80">
        <v>33.4</v>
      </c>
      <c r="CW10" s="80">
        <v>32.700000000000003</v>
      </c>
      <c r="CX10" s="80">
        <v>31.95</v>
      </c>
      <c r="CY10" s="80">
        <v>30.85</v>
      </c>
      <c r="CZ10" s="80">
        <v>29.15</v>
      </c>
      <c r="DA10" s="80">
        <v>29.04</v>
      </c>
      <c r="DB10" s="80">
        <v>29.13</v>
      </c>
      <c r="DC10" s="80">
        <v>30.84</v>
      </c>
      <c r="DD10" s="80">
        <v>33.6</v>
      </c>
      <c r="DE10" s="80">
        <v>34.97</v>
      </c>
      <c r="DF10" s="80">
        <v>35.020000000000003</v>
      </c>
      <c r="DG10" s="80">
        <v>34.770000000000003</v>
      </c>
      <c r="DH10" s="80">
        <v>34.58</v>
      </c>
      <c r="DI10" s="80">
        <v>34.68</v>
      </c>
      <c r="DJ10" s="80">
        <v>34.65</v>
      </c>
      <c r="DK10" s="80">
        <v>32.99</v>
      </c>
      <c r="DL10" s="80">
        <v>36.1</v>
      </c>
      <c r="DM10" s="80">
        <v>37.56</v>
      </c>
      <c r="DN10" s="80">
        <v>37.700000000000003</v>
      </c>
      <c r="DO10" s="80">
        <v>40</v>
      </c>
      <c r="DP10" s="80">
        <v>41.74</v>
      </c>
      <c r="DQ10" s="80">
        <v>42.46</v>
      </c>
      <c r="DR10" s="80">
        <v>42.24</v>
      </c>
      <c r="DS10" s="80">
        <v>41.26</v>
      </c>
      <c r="DT10" s="80">
        <v>40.94</v>
      </c>
      <c r="DU10" s="80">
        <v>40.549999999999997</v>
      </c>
      <c r="DV10" s="80">
        <v>39.72</v>
      </c>
      <c r="DW10" s="80">
        <v>38.869999999999997</v>
      </c>
      <c r="DX10" s="80">
        <v>37.97</v>
      </c>
      <c r="DY10" s="80">
        <v>37.18</v>
      </c>
      <c r="DZ10" s="80">
        <v>37.090000000000003</v>
      </c>
      <c r="EA10" s="80">
        <v>36.44</v>
      </c>
      <c r="EB10" s="80">
        <v>35.14</v>
      </c>
      <c r="EC10" s="80">
        <v>33.99</v>
      </c>
      <c r="ED10" s="80">
        <v>32.479999999999997</v>
      </c>
      <c r="EE10" s="80">
        <v>31.52</v>
      </c>
      <c r="EF10" s="80">
        <v>31.52</v>
      </c>
      <c r="EG10" s="80">
        <v>30.79</v>
      </c>
      <c r="EH10" s="80">
        <v>30.85</v>
      </c>
      <c r="EI10" s="80">
        <v>29.83</v>
      </c>
      <c r="EJ10" s="80">
        <v>28.83</v>
      </c>
      <c r="EK10" s="80">
        <v>27.94</v>
      </c>
      <c r="EL10" s="80">
        <v>27.78</v>
      </c>
      <c r="EM10" s="80">
        <v>28.38</v>
      </c>
      <c r="EN10" s="80">
        <v>29.5</v>
      </c>
      <c r="EO10" s="80">
        <v>29.77</v>
      </c>
      <c r="EP10" s="80">
        <v>29.74</v>
      </c>
      <c r="EQ10" s="80">
        <v>28.87</v>
      </c>
      <c r="ER10" s="80">
        <v>28.13</v>
      </c>
      <c r="ES10" s="80">
        <v>27.31</v>
      </c>
      <c r="ET10" s="80">
        <v>25.74</v>
      </c>
      <c r="EU10" s="80">
        <v>23.96</v>
      </c>
      <c r="EV10" s="80">
        <v>23.22</v>
      </c>
      <c r="EW10" s="80">
        <v>23.42</v>
      </c>
      <c r="EX10" s="80">
        <v>24.3</v>
      </c>
      <c r="EY10" s="80">
        <v>26.37</v>
      </c>
      <c r="EZ10" s="80">
        <v>30.42</v>
      </c>
      <c r="FA10" s="80">
        <v>33.14</v>
      </c>
      <c r="FB10" s="80">
        <v>33.67</v>
      </c>
      <c r="FC10" s="80">
        <v>34.130000000000003</v>
      </c>
      <c r="FD10" s="80">
        <v>33.97</v>
      </c>
      <c r="FE10" s="80">
        <v>33.56</v>
      </c>
      <c r="FF10" s="80">
        <v>33.49</v>
      </c>
      <c r="FG10" s="80">
        <v>33.83</v>
      </c>
      <c r="FH10" s="80">
        <v>34.380000000000003</v>
      </c>
      <c r="FI10" s="80">
        <v>35.89</v>
      </c>
      <c r="FJ10" s="80">
        <v>37.44</v>
      </c>
      <c r="FK10" s="80">
        <v>39.39</v>
      </c>
      <c r="FL10" s="80">
        <v>40.340000000000003</v>
      </c>
      <c r="FM10" s="80">
        <v>40.520000000000003</v>
      </c>
      <c r="FN10" s="80">
        <v>39.96</v>
      </c>
      <c r="FO10" s="80">
        <v>36.76</v>
      </c>
      <c r="FP10" s="80">
        <v>34.880000000000003</v>
      </c>
      <c r="FQ10" s="80">
        <v>34.21</v>
      </c>
      <c r="FR10" s="80">
        <v>32.99</v>
      </c>
      <c r="FS10" s="80">
        <v>32.380000000000003</v>
      </c>
      <c r="FT10" s="80">
        <v>32.56</v>
      </c>
      <c r="FU10" s="80">
        <v>33.19</v>
      </c>
      <c r="FV10" s="80">
        <v>33.83</v>
      </c>
      <c r="FW10" s="80">
        <v>35.43</v>
      </c>
      <c r="FX10" s="80">
        <v>36.630000000000003</v>
      </c>
      <c r="FY10" s="80">
        <v>37.159999999999997</v>
      </c>
      <c r="FZ10" s="80">
        <v>36.47</v>
      </c>
      <c r="GA10" s="80">
        <v>35.47</v>
      </c>
      <c r="GB10" s="80">
        <v>36.22</v>
      </c>
      <c r="GC10" s="80">
        <v>34.979999999999997</v>
      </c>
      <c r="GD10" s="80">
        <v>34.49</v>
      </c>
      <c r="GE10" s="80">
        <v>33.97</v>
      </c>
      <c r="GF10" s="80">
        <v>33.46</v>
      </c>
      <c r="GG10" s="80">
        <v>32.93</v>
      </c>
      <c r="GH10" s="80">
        <v>33.01</v>
      </c>
      <c r="GI10" s="80">
        <v>33.880000000000003</v>
      </c>
      <c r="GJ10" s="80">
        <v>34.65</v>
      </c>
      <c r="GK10" s="80">
        <v>35.19</v>
      </c>
      <c r="GL10" s="80">
        <v>35.29</v>
      </c>
      <c r="GM10" s="80">
        <v>34.94</v>
      </c>
      <c r="GN10" s="80">
        <v>34.81</v>
      </c>
      <c r="GO10" s="80">
        <v>34.909999999999997</v>
      </c>
      <c r="GP10" s="80">
        <v>34.049999999999997</v>
      </c>
    </row>
    <row r="11" spans="2:198" x14ac:dyDescent="0.2">
      <c r="B11" s="21" t="s">
        <v>78</v>
      </c>
      <c r="C11" s="22"/>
      <c r="D11" s="22"/>
      <c r="E11" s="22"/>
      <c r="F11" s="22"/>
      <c r="G11" s="22">
        <v>16.899999999999999</v>
      </c>
      <c r="H11" s="22">
        <v>20.7</v>
      </c>
      <c r="I11" s="22">
        <v>22</v>
      </c>
      <c r="J11" s="22">
        <v>22.23</v>
      </c>
      <c r="K11" s="23">
        <v>22.8</v>
      </c>
      <c r="L11" s="23">
        <v>23.4</v>
      </c>
      <c r="M11" s="23">
        <v>24.7</v>
      </c>
      <c r="N11" s="23">
        <v>25.5</v>
      </c>
      <c r="O11" s="23">
        <v>26.62</v>
      </c>
      <c r="P11" s="23">
        <v>26.41</v>
      </c>
      <c r="Q11" s="23">
        <v>25.8</v>
      </c>
      <c r="R11" s="23">
        <v>25.19</v>
      </c>
      <c r="S11" s="23">
        <v>24.91</v>
      </c>
      <c r="T11" s="23">
        <v>23.95</v>
      </c>
      <c r="U11" s="23">
        <v>23.97</v>
      </c>
      <c r="V11" s="23">
        <v>24.59</v>
      </c>
      <c r="W11" s="23">
        <v>24.97</v>
      </c>
      <c r="X11" s="23">
        <v>25.28</v>
      </c>
      <c r="Y11" s="23">
        <v>25.4</v>
      </c>
      <c r="Z11" s="23">
        <v>26.91</v>
      </c>
      <c r="AA11" s="23">
        <v>26.62</v>
      </c>
      <c r="AB11" s="23">
        <v>26.41</v>
      </c>
      <c r="AC11" s="23">
        <v>25.8</v>
      </c>
      <c r="AD11" s="23">
        <v>25.19</v>
      </c>
      <c r="AE11" s="23">
        <v>24.91</v>
      </c>
      <c r="AF11" s="23">
        <v>23.95</v>
      </c>
      <c r="AG11" s="23">
        <v>23.97</v>
      </c>
      <c r="AH11" s="23">
        <v>24.59</v>
      </c>
      <c r="AI11" s="23">
        <v>24.61</v>
      </c>
      <c r="AJ11" s="23">
        <v>25.5</v>
      </c>
      <c r="AK11" s="23">
        <v>26.68</v>
      </c>
      <c r="AL11" s="23">
        <v>26.82</v>
      </c>
      <c r="AM11" s="80">
        <v>26.49</v>
      </c>
      <c r="AN11" s="80">
        <v>26.52</v>
      </c>
      <c r="AO11" s="80">
        <v>26.62</v>
      </c>
      <c r="AP11" s="80">
        <v>26.94</v>
      </c>
      <c r="AQ11" s="80">
        <v>27.26</v>
      </c>
      <c r="AR11" s="80">
        <v>27.02</v>
      </c>
      <c r="AS11" s="80">
        <v>28.09</v>
      </c>
      <c r="AT11" s="80">
        <v>28.84</v>
      </c>
      <c r="AU11" s="80">
        <v>30.9</v>
      </c>
      <c r="AV11" s="80">
        <v>33.47</v>
      </c>
      <c r="AW11" s="80">
        <v>35.69</v>
      </c>
      <c r="AX11" s="80">
        <v>36.700000000000003</v>
      </c>
      <c r="AY11" s="80">
        <v>34.299999999999997</v>
      </c>
      <c r="AZ11" s="80">
        <v>33.799999999999997</v>
      </c>
      <c r="BA11" s="80">
        <v>33.22</v>
      </c>
      <c r="BB11" s="80">
        <v>32.43</v>
      </c>
      <c r="BC11" s="80">
        <v>31.46</v>
      </c>
      <c r="BD11" s="80">
        <v>30.73</v>
      </c>
      <c r="BE11" s="80">
        <v>31.14</v>
      </c>
      <c r="BF11" s="80">
        <v>30.32</v>
      </c>
      <c r="BG11" s="80">
        <v>29.46</v>
      </c>
      <c r="BH11" s="80">
        <v>27.16</v>
      </c>
      <c r="BI11" s="80">
        <v>25.78</v>
      </c>
      <c r="BJ11" s="80">
        <v>24.02</v>
      </c>
      <c r="BK11" s="80">
        <v>22.27</v>
      </c>
      <c r="BL11" s="80">
        <v>20.28</v>
      </c>
      <c r="BM11" s="80">
        <v>20.5</v>
      </c>
      <c r="BN11" s="80">
        <v>21.05</v>
      </c>
      <c r="BO11" s="80">
        <v>21</v>
      </c>
      <c r="BP11" s="80">
        <v>20.54</v>
      </c>
      <c r="BQ11" s="80">
        <v>21.33</v>
      </c>
      <c r="BR11" s="80">
        <v>22.45</v>
      </c>
      <c r="BS11" s="80">
        <v>22.73</v>
      </c>
      <c r="BT11" s="80">
        <v>23.18</v>
      </c>
      <c r="BU11" s="80">
        <v>25.23</v>
      </c>
      <c r="BV11" s="80">
        <v>25.73</v>
      </c>
      <c r="BW11" s="80">
        <v>26.02</v>
      </c>
      <c r="BX11" s="80">
        <v>26.6</v>
      </c>
      <c r="BY11" s="80">
        <v>26.92</v>
      </c>
      <c r="BZ11" s="80">
        <v>26.91</v>
      </c>
      <c r="CA11" s="80">
        <v>25.81</v>
      </c>
      <c r="CB11" s="80">
        <v>25.6</v>
      </c>
      <c r="CC11" s="80">
        <v>25.82</v>
      </c>
      <c r="CD11" s="80">
        <v>27.19</v>
      </c>
      <c r="CE11" s="80">
        <v>28.2</v>
      </c>
      <c r="CF11" s="80">
        <v>28.94</v>
      </c>
      <c r="CG11" s="80">
        <v>30.1</v>
      </c>
      <c r="CH11" s="80">
        <v>29.79</v>
      </c>
      <c r="CI11" s="80">
        <v>30.02</v>
      </c>
      <c r="CJ11" s="80">
        <v>30.26</v>
      </c>
      <c r="CK11" s="80">
        <v>30.28</v>
      </c>
      <c r="CL11" s="80">
        <v>30.24</v>
      </c>
      <c r="CM11" s="80">
        <v>30.24</v>
      </c>
      <c r="CN11" s="80">
        <v>29.9</v>
      </c>
      <c r="CO11" s="80">
        <v>30.08</v>
      </c>
      <c r="CP11" s="80">
        <v>29.13</v>
      </c>
      <c r="CQ11" s="80">
        <v>27.98</v>
      </c>
      <c r="CR11" s="80">
        <v>28.33</v>
      </c>
      <c r="CS11" s="80">
        <v>28.91</v>
      </c>
      <c r="CT11" s="80">
        <v>28.74</v>
      </c>
      <c r="CU11" s="80">
        <v>28.82</v>
      </c>
      <c r="CV11" s="80">
        <v>30.34</v>
      </c>
      <c r="CW11" s="80">
        <v>30.25</v>
      </c>
      <c r="CX11" s="80">
        <v>28.79</v>
      </c>
      <c r="CY11" s="80">
        <v>27.46</v>
      </c>
      <c r="CZ11" s="80">
        <v>26.84</v>
      </c>
      <c r="DA11" s="80">
        <v>27.34</v>
      </c>
      <c r="DB11" s="80">
        <v>28.19</v>
      </c>
      <c r="DC11" s="80">
        <v>28.13</v>
      </c>
      <c r="DD11" s="80">
        <v>28.95</v>
      </c>
      <c r="DE11" s="80">
        <v>29.73</v>
      </c>
      <c r="DF11" s="80">
        <v>30.1</v>
      </c>
      <c r="DG11" s="80">
        <v>29.75</v>
      </c>
      <c r="DH11" s="80">
        <v>29.63</v>
      </c>
      <c r="DI11" s="80">
        <v>30.02</v>
      </c>
      <c r="DJ11" s="80">
        <v>30.26</v>
      </c>
      <c r="DK11" s="80">
        <v>30.03</v>
      </c>
      <c r="DL11" s="80">
        <v>29.48</v>
      </c>
      <c r="DM11" s="80">
        <v>30.21</v>
      </c>
      <c r="DN11" s="80">
        <v>31.17</v>
      </c>
      <c r="DO11" s="80">
        <v>32.64</v>
      </c>
      <c r="DP11" s="80">
        <v>34.07</v>
      </c>
      <c r="DQ11" s="80">
        <v>36.549999999999997</v>
      </c>
      <c r="DR11" s="80">
        <v>37.17</v>
      </c>
      <c r="DS11" s="80">
        <v>35.799999999999997</v>
      </c>
      <c r="DT11" s="80">
        <v>35.6</v>
      </c>
      <c r="DU11" s="80">
        <v>35.159999999999997</v>
      </c>
      <c r="DV11" s="80">
        <v>33.83</v>
      </c>
      <c r="DW11" s="80">
        <v>32.94</v>
      </c>
      <c r="DX11" s="80">
        <v>32.43</v>
      </c>
      <c r="DY11" s="80">
        <v>32.04</v>
      </c>
      <c r="DZ11" s="80">
        <v>30.18</v>
      </c>
      <c r="EA11" s="80">
        <v>29.74</v>
      </c>
      <c r="EB11" s="80">
        <v>29.64</v>
      </c>
      <c r="EC11" s="80">
        <v>29.61</v>
      </c>
      <c r="ED11" s="80">
        <v>29.98</v>
      </c>
      <c r="EE11" s="80">
        <v>28.55</v>
      </c>
      <c r="EF11" s="80">
        <v>29.09</v>
      </c>
      <c r="EG11" s="80">
        <v>29.57</v>
      </c>
      <c r="EH11" s="80">
        <v>29.35</v>
      </c>
      <c r="EI11" s="80">
        <v>28.23</v>
      </c>
      <c r="EJ11" s="80">
        <v>26.98</v>
      </c>
      <c r="EK11" s="80">
        <v>26.96</v>
      </c>
      <c r="EL11" s="80">
        <v>26.54</v>
      </c>
      <c r="EM11" s="80">
        <v>26.56</v>
      </c>
      <c r="EN11" s="80">
        <v>27.31</v>
      </c>
      <c r="EO11" s="80">
        <v>27.41</v>
      </c>
      <c r="EP11" s="80">
        <v>27.39</v>
      </c>
      <c r="EQ11" s="80">
        <v>26.14</v>
      </c>
      <c r="ER11" s="80">
        <v>25.6</v>
      </c>
      <c r="ES11" s="80">
        <v>25.71</v>
      </c>
      <c r="ET11" s="80">
        <v>24.43</v>
      </c>
      <c r="EU11" s="80">
        <v>23.33</v>
      </c>
      <c r="EV11" s="80">
        <v>23.12</v>
      </c>
      <c r="EW11" s="80">
        <v>23.29</v>
      </c>
      <c r="EX11" s="80">
        <v>24.95</v>
      </c>
      <c r="EY11" s="80">
        <v>26.41</v>
      </c>
      <c r="EZ11" s="80">
        <v>28.3</v>
      </c>
      <c r="FA11" s="80">
        <v>29.62</v>
      </c>
      <c r="FB11" s="80">
        <v>30.67</v>
      </c>
      <c r="FC11" s="80">
        <v>30.21</v>
      </c>
      <c r="FD11" s="80">
        <v>30.57</v>
      </c>
      <c r="FE11" s="80">
        <v>30.52</v>
      </c>
      <c r="FF11" s="80">
        <v>30.66</v>
      </c>
      <c r="FG11" s="80">
        <v>30.95</v>
      </c>
      <c r="FH11" s="80">
        <v>31.25</v>
      </c>
      <c r="FI11" s="80">
        <v>31.64</v>
      </c>
      <c r="FJ11" s="80">
        <v>32.57</v>
      </c>
      <c r="FK11" s="80">
        <v>33.71</v>
      </c>
      <c r="FL11" s="80">
        <v>34.75</v>
      </c>
      <c r="FM11" s="80">
        <v>36.020000000000003</v>
      </c>
      <c r="FN11" s="80">
        <v>36.07</v>
      </c>
      <c r="FO11" s="80">
        <v>34.020000000000003</v>
      </c>
      <c r="FP11" s="80">
        <v>32.950000000000003</v>
      </c>
      <c r="FQ11" s="80">
        <v>32.409999999999997</v>
      </c>
      <c r="FR11" s="80">
        <v>31.96</v>
      </c>
      <c r="FS11" s="80">
        <v>30.69</v>
      </c>
      <c r="FT11" s="80">
        <v>30.4</v>
      </c>
      <c r="FU11" s="80">
        <v>30.42</v>
      </c>
      <c r="FV11" s="80">
        <v>30.72</v>
      </c>
      <c r="FW11" s="80">
        <v>31.6</v>
      </c>
      <c r="FX11" s="80">
        <v>32.57</v>
      </c>
      <c r="FY11" s="80">
        <v>32.85</v>
      </c>
      <c r="FZ11" s="80">
        <v>33.200000000000003</v>
      </c>
      <c r="GA11" s="80">
        <v>32.479999999999997</v>
      </c>
      <c r="GB11" s="80">
        <v>32.229999999999997</v>
      </c>
      <c r="GC11" s="80">
        <v>32.39</v>
      </c>
      <c r="GD11" s="80">
        <v>31.77</v>
      </c>
      <c r="GE11" s="80">
        <v>31.49</v>
      </c>
      <c r="GF11" s="80">
        <v>31.02</v>
      </c>
      <c r="GG11" s="80">
        <v>30.78</v>
      </c>
      <c r="GH11" s="80">
        <v>30.12</v>
      </c>
      <c r="GI11" s="80">
        <v>30.41</v>
      </c>
      <c r="GJ11" s="80">
        <v>31.42</v>
      </c>
      <c r="GK11" s="80">
        <v>32.85</v>
      </c>
      <c r="GL11" s="80">
        <v>33.33</v>
      </c>
      <c r="GM11" s="80">
        <v>32.76</v>
      </c>
      <c r="GN11" s="80">
        <v>32.54</v>
      </c>
      <c r="GO11" s="80">
        <v>31.17</v>
      </c>
      <c r="GP11" s="80">
        <v>29.55</v>
      </c>
    </row>
    <row r="12" spans="2:198" x14ac:dyDescent="0.2">
      <c r="B12" s="24" t="s">
        <v>79</v>
      </c>
      <c r="C12" s="25">
        <v>22.51</v>
      </c>
      <c r="D12" s="25">
        <v>22.79</v>
      </c>
      <c r="E12" s="25">
        <v>22.97</v>
      </c>
      <c r="F12" s="25">
        <v>23.01</v>
      </c>
      <c r="G12" s="25">
        <v>22.26</v>
      </c>
      <c r="H12" s="25">
        <v>22.61</v>
      </c>
      <c r="I12" s="25">
        <v>22.68</v>
      </c>
      <c r="J12" s="25">
        <v>22.61</v>
      </c>
      <c r="K12" s="26">
        <v>22.87</v>
      </c>
      <c r="L12" s="26">
        <v>23.35</v>
      </c>
      <c r="M12" s="26">
        <v>23.88</v>
      </c>
      <c r="N12" s="26">
        <v>24.43</v>
      </c>
      <c r="O12" s="26">
        <v>25.11</v>
      </c>
      <c r="P12" s="26">
        <v>25.11</v>
      </c>
      <c r="Q12" s="26">
        <v>25.28</v>
      </c>
      <c r="R12" s="26">
        <v>24.53</v>
      </c>
      <c r="S12" s="26">
        <v>24.61</v>
      </c>
      <c r="T12" s="26">
        <v>24.29</v>
      </c>
      <c r="U12" s="26">
        <v>23.73</v>
      </c>
      <c r="V12" s="26">
        <v>24.18</v>
      </c>
      <c r="W12" s="26">
        <v>24.37</v>
      </c>
      <c r="X12" s="26">
        <v>24.04</v>
      </c>
      <c r="Y12" s="26">
        <v>24.45</v>
      </c>
      <c r="Z12" s="26">
        <v>25.15</v>
      </c>
      <c r="AA12" s="26">
        <v>25.11</v>
      </c>
      <c r="AB12" s="26">
        <v>25.11</v>
      </c>
      <c r="AC12" s="26">
        <v>25.28</v>
      </c>
      <c r="AD12" s="26">
        <v>24.53</v>
      </c>
      <c r="AE12" s="26">
        <v>24.61</v>
      </c>
      <c r="AF12" s="26">
        <v>24.29</v>
      </c>
      <c r="AG12" s="26">
        <v>23.73</v>
      </c>
      <c r="AH12" s="26">
        <v>24.18</v>
      </c>
      <c r="AI12" s="26">
        <v>24.74</v>
      </c>
      <c r="AJ12" s="26">
        <v>25.3</v>
      </c>
      <c r="AK12" s="26">
        <v>26.22</v>
      </c>
      <c r="AL12" s="26">
        <v>27.06</v>
      </c>
      <c r="AM12" s="81">
        <v>27.39</v>
      </c>
      <c r="AN12" s="81">
        <v>27.46</v>
      </c>
      <c r="AO12" s="81">
        <v>28.24</v>
      </c>
      <c r="AP12" s="81">
        <v>27.8</v>
      </c>
      <c r="AQ12" s="81">
        <v>27.57</v>
      </c>
      <c r="AR12" s="81">
        <v>27.2</v>
      </c>
      <c r="AS12" s="81">
        <v>27.75</v>
      </c>
      <c r="AT12" s="81">
        <v>27.82</v>
      </c>
      <c r="AU12" s="81">
        <v>28.85</v>
      </c>
      <c r="AV12" s="81">
        <v>30.9</v>
      </c>
      <c r="AW12" s="81">
        <v>32.68</v>
      </c>
      <c r="AX12" s="81">
        <v>33.729999999999997</v>
      </c>
      <c r="AY12" s="81">
        <v>35.22</v>
      </c>
      <c r="AZ12" s="81">
        <v>35.22</v>
      </c>
      <c r="BA12" s="81">
        <v>35.61</v>
      </c>
      <c r="BB12" s="81">
        <v>33.869999999999997</v>
      </c>
      <c r="BC12" s="81">
        <v>33.44</v>
      </c>
      <c r="BD12" s="81">
        <v>33.28</v>
      </c>
      <c r="BE12" s="81">
        <v>32.32</v>
      </c>
      <c r="BF12" s="81">
        <v>31.61</v>
      </c>
      <c r="BG12" s="81">
        <v>31.24</v>
      </c>
      <c r="BH12" s="81">
        <v>30.45</v>
      </c>
      <c r="BI12" s="81">
        <v>27.99</v>
      </c>
      <c r="BJ12" s="81">
        <v>27.3</v>
      </c>
      <c r="BK12" s="81">
        <v>24.39</v>
      </c>
      <c r="BL12" s="81">
        <v>21.39</v>
      </c>
      <c r="BM12" s="81">
        <v>18.7</v>
      </c>
      <c r="BN12" s="81">
        <v>17.68</v>
      </c>
      <c r="BO12" s="81">
        <v>17.670000000000002</v>
      </c>
      <c r="BP12" s="81">
        <v>18</v>
      </c>
      <c r="BQ12" s="81">
        <v>18.600000000000001</v>
      </c>
      <c r="BR12" s="81">
        <v>19.54</v>
      </c>
      <c r="BS12" s="81">
        <v>20.96</v>
      </c>
      <c r="BT12" s="81">
        <v>23.24</v>
      </c>
      <c r="BU12" s="81">
        <v>25.16</v>
      </c>
      <c r="BV12" s="81">
        <v>25.99</v>
      </c>
      <c r="BW12" s="81">
        <v>25.84</v>
      </c>
      <c r="BX12" s="81">
        <v>25.84</v>
      </c>
      <c r="BY12" s="81">
        <v>26.08</v>
      </c>
      <c r="BZ12" s="81">
        <v>26.03</v>
      </c>
      <c r="CA12" s="81">
        <v>26.09</v>
      </c>
      <c r="CB12" s="81">
        <v>26.35</v>
      </c>
      <c r="CC12" s="81">
        <v>26.59</v>
      </c>
      <c r="CD12" s="81">
        <v>26.96</v>
      </c>
      <c r="CE12" s="81">
        <v>27.93</v>
      </c>
      <c r="CF12" s="81">
        <v>29.27</v>
      </c>
      <c r="CG12" s="81">
        <v>29.93</v>
      </c>
      <c r="CH12" s="81">
        <v>30.57</v>
      </c>
      <c r="CI12" s="81">
        <v>30.86</v>
      </c>
      <c r="CJ12" s="81">
        <v>31.21</v>
      </c>
      <c r="CK12" s="81">
        <v>31.21</v>
      </c>
      <c r="CL12" s="81">
        <v>31.79</v>
      </c>
      <c r="CM12" s="81">
        <v>31.64</v>
      </c>
      <c r="CN12" s="81">
        <v>31.61</v>
      </c>
      <c r="CO12" s="81">
        <v>31.39</v>
      </c>
      <c r="CP12" s="81">
        <v>31.58</v>
      </c>
      <c r="CQ12" s="81">
        <v>31.65</v>
      </c>
      <c r="CR12" s="81">
        <v>32.01</v>
      </c>
      <c r="CS12" s="81">
        <v>32.31</v>
      </c>
      <c r="CT12" s="81">
        <v>32.21</v>
      </c>
      <c r="CU12" s="81">
        <v>31.72</v>
      </c>
      <c r="CV12" s="81">
        <v>31.63</v>
      </c>
      <c r="CW12" s="81">
        <v>30.84</v>
      </c>
      <c r="CX12" s="81">
        <v>29.75</v>
      </c>
      <c r="CY12" s="81">
        <v>30.52</v>
      </c>
      <c r="CZ12" s="81">
        <v>27.69</v>
      </c>
      <c r="DA12" s="81">
        <v>27.18</v>
      </c>
      <c r="DB12" s="81">
        <v>27.24</v>
      </c>
      <c r="DC12" s="81">
        <v>28.05</v>
      </c>
      <c r="DD12" s="81">
        <v>29.33</v>
      </c>
      <c r="DE12" s="81">
        <v>30.43</v>
      </c>
      <c r="DF12" s="81">
        <v>31.03</v>
      </c>
      <c r="DG12" s="81">
        <v>31.4</v>
      </c>
      <c r="DH12" s="81">
        <v>31.66</v>
      </c>
      <c r="DI12" s="81">
        <v>31.73</v>
      </c>
      <c r="DJ12" s="81">
        <v>31.78</v>
      </c>
      <c r="DK12" s="81">
        <v>31.54</v>
      </c>
      <c r="DL12" s="81">
        <v>31.72</v>
      </c>
      <c r="DM12" s="81">
        <v>32.020000000000003</v>
      </c>
      <c r="DN12" s="81">
        <v>32.28</v>
      </c>
      <c r="DO12" s="81">
        <v>33.299999999999997</v>
      </c>
      <c r="DP12" s="81">
        <v>34.409999999999997</v>
      </c>
      <c r="DQ12" s="81">
        <v>35.03</v>
      </c>
      <c r="DR12" s="81">
        <v>35.549999999999997</v>
      </c>
      <c r="DS12" s="81">
        <v>35.799999999999997</v>
      </c>
      <c r="DT12" s="81">
        <v>35.950000000000003</v>
      </c>
      <c r="DU12" s="81">
        <v>35.799999999999997</v>
      </c>
      <c r="DV12" s="81">
        <v>35.049999999999997</v>
      </c>
      <c r="DW12" s="81">
        <v>34.47</v>
      </c>
      <c r="DX12" s="81">
        <v>33.630000000000003</v>
      </c>
      <c r="DY12" s="81">
        <v>33.18</v>
      </c>
      <c r="DZ12" s="81">
        <v>32.840000000000003</v>
      </c>
      <c r="EA12" s="81">
        <v>32.630000000000003</v>
      </c>
      <c r="EB12" s="81">
        <v>32.49</v>
      </c>
      <c r="EC12" s="81">
        <v>32.06</v>
      </c>
      <c r="ED12" s="81">
        <v>31.79</v>
      </c>
      <c r="EE12" s="81">
        <v>30.79</v>
      </c>
      <c r="EF12" s="81">
        <v>29.92</v>
      </c>
      <c r="EG12" s="81">
        <v>29.41</v>
      </c>
      <c r="EH12" s="81">
        <v>29.08</v>
      </c>
      <c r="EI12" s="81">
        <v>27.89</v>
      </c>
      <c r="EJ12" s="81">
        <v>27</v>
      </c>
      <c r="EK12" s="81">
        <v>26.43</v>
      </c>
      <c r="EL12" s="81">
        <v>26.25</v>
      </c>
      <c r="EM12" s="81">
        <v>26.63</v>
      </c>
      <c r="EN12" s="81">
        <v>27.08</v>
      </c>
      <c r="EO12" s="81">
        <v>27.41</v>
      </c>
      <c r="EP12" s="81">
        <v>27.43</v>
      </c>
      <c r="EQ12" s="81">
        <v>27.53</v>
      </c>
      <c r="ER12" s="81">
        <v>26.83</v>
      </c>
      <c r="ES12" s="81">
        <v>25.89</v>
      </c>
      <c r="ET12" s="81">
        <v>24.72</v>
      </c>
      <c r="EU12" s="81">
        <v>23.67</v>
      </c>
      <c r="EV12" s="81">
        <v>23.17</v>
      </c>
      <c r="EW12" s="81">
        <v>23.12</v>
      </c>
      <c r="EX12" s="81">
        <v>23.39</v>
      </c>
      <c r="EY12" s="81">
        <v>24.21</v>
      </c>
      <c r="EZ12" s="81">
        <v>25.78</v>
      </c>
      <c r="FA12" s="81">
        <v>27.05</v>
      </c>
      <c r="FB12" s="81">
        <v>28.29</v>
      </c>
      <c r="FC12" s="81">
        <v>29.15</v>
      </c>
      <c r="FD12" s="81">
        <v>29.52</v>
      </c>
      <c r="FE12" s="81">
        <v>29.51</v>
      </c>
      <c r="FF12" s="81">
        <v>29.79</v>
      </c>
      <c r="FG12" s="81">
        <v>29.86</v>
      </c>
      <c r="FH12" s="81">
        <v>29.99</v>
      </c>
      <c r="FI12" s="81">
        <v>30.49</v>
      </c>
      <c r="FJ12" s="81">
        <v>30.91</v>
      </c>
      <c r="FK12" s="81">
        <v>31.97</v>
      </c>
      <c r="FL12" s="81">
        <v>33.06</v>
      </c>
      <c r="FM12" s="81">
        <v>33.61</v>
      </c>
      <c r="FN12" s="81">
        <v>33.97</v>
      </c>
      <c r="FO12" s="81">
        <v>33.71</v>
      </c>
      <c r="FP12" s="81">
        <v>33.020000000000003</v>
      </c>
      <c r="FQ12" s="81">
        <v>32.42</v>
      </c>
      <c r="FR12" s="81">
        <v>30.87</v>
      </c>
      <c r="FS12" s="81">
        <v>30.65</v>
      </c>
      <c r="FT12" s="81">
        <v>30.59</v>
      </c>
      <c r="FU12" s="81">
        <v>30.77</v>
      </c>
      <c r="FV12" s="81">
        <v>30.82</v>
      </c>
      <c r="FW12" s="81">
        <v>31.71</v>
      </c>
      <c r="FX12" s="81">
        <v>32.450000000000003</v>
      </c>
      <c r="FY12" s="81">
        <v>32.92</v>
      </c>
      <c r="FZ12" s="81">
        <v>33.159999999999997</v>
      </c>
      <c r="GA12" s="81">
        <v>33.26</v>
      </c>
      <c r="GB12" s="81">
        <v>33.03</v>
      </c>
      <c r="GC12" s="81">
        <v>32.78</v>
      </c>
      <c r="GD12" s="81">
        <v>32.6</v>
      </c>
      <c r="GE12" s="81">
        <v>32.950000000000003</v>
      </c>
      <c r="GF12" s="81">
        <v>32.18</v>
      </c>
      <c r="GG12" s="81">
        <v>31.99</v>
      </c>
      <c r="GH12" s="81">
        <v>31.67</v>
      </c>
      <c r="GI12" s="81">
        <v>32.26</v>
      </c>
      <c r="GJ12" s="81">
        <v>32.68</v>
      </c>
      <c r="GK12" s="81">
        <v>33.03</v>
      </c>
      <c r="GL12" s="81">
        <v>33.130000000000003</v>
      </c>
      <c r="GM12" s="81">
        <v>33.229999999999997</v>
      </c>
      <c r="GN12" s="81">
        <v>33.28</v>
      </c>
      <c r="GO12" s="81">
        <v>33.21</v>
      </c>
      <c r="GP12" s="81">
        <v>32.89</v>
      </c>
    </row>
    <row r="13" spans="2:198" ht="13.5" thickBot="1" x14ac:dyDescent="0.25">
      <c r="B13" s="27" t="s">
        <v>80</v>
      </c>
      <c r="C13" s="28">
        <v>24.14</v>
      </c>
      <c r="D13" s="28">
        <v>24.01</v>
      </c>
      <c r="E13" s="28">
        <v>24.13</v>
      </c>
      <c r="F13" s="28">
        <v>24.42</v>
      </c>
      <c r="G13" s="28">
        <v>24.99</v>
      </c>
      <c r="H13" s="28">
        <v>24.99</v>
      </c>
      <c r="I13" s="28">
        <v>25.12</v>
      </c>
      <c r="J13" s="28">
        <v>25.12</v>
      </c>
      <c r="K13" s="29">
        <v>25.37</v>
      </c>
      <c r="L13" s="29">
        <v>25.78</v>
      </c>
      <c r="M13" s="29">
        <v>26.46</v>
      </c>
      <c r="N13" s="29">
        <v>27.22</v>
      </c>
      <c r="O13" s="29">
        <v>27.56</v>
      </c>
      <c r="P13" s="29">
        <v>27.63</v>
      </c>
      <c r="Q13" s="29">
        <v>27.36</v>
      </c>
      <c r="R13" s="29">
        <v>27.16</v>
      </c>
      <c r="S13" s="29">
        <v>27</v>
      </c>
      <c r="T13" s="29">
        <v>26.62</v>
      </c>
      <c r="U13" s="29">
        <v>26.01</v>
      </c>
      <c r="V13" s="29">
        <v>26.21</v>
      </c>
      <c r="W13" s="29">
        <v>27</v>
      </c>
      <c r="X13" s="29">
        <v>27.04</v>
      </c>
      <c r="Y13" s="29">
        <v>26.99</v>
      </c>
      <c r="Z13" s="29">
        <v>27.46</v>
      </c>
      <c r="AA13" s="29">
        <v>27.56</v>
      </c>
      <c r="AB13" s="29">
        <v>27.63</v>
      </c>
      <c r="AC13" s="29">
        <v>27.36</v>
      </c>
      <c r="AD13" s="29">
        <v>27.16</v>
      </c>
      <c r="AE13" s="29">
        <v>27</v>
      </c>
      <c r="AF13" s="29">
        <v>26.62</v>
      </c>
      <c r="AG13" s="29">
        <v>26.01</v>
      </c>
      <c r="AH13" s="29">
        <v>26.21</v>
      </c>
      <c r="AI13" s="29">
        <v>26.11</v>
      </c>
      <c r="AJ13" s="29">
        <v>26.57</v>
      </c>
      <c r="AK13" s="29">
        <v>26.82</v>
      </c>
      <c r="AL13" s="29">
        <v>27.2</v>
      </c>
      <c r="AM13" s="82">
        <v>26.9</v>
      </c>
      <c r="AN13" s="82">
        <v>27.18</v>
      </c>
      <c r="AO13" s="82">
        <v>27.03</v>
      </c>
      <c r="AP13" s="82">
        <v>27.08</v>
      </c>
      <c r="AQ13" s="82">
        <v>26.9</v>
      </c>
      <c r="AR13" s="82">
        <v>26.6</v>
      </c>
      <c r="AS13" s="82">
        <v>27.06</v>
      </c>
      <c r="AT13" s="82">
        <v>28.24</v>
      </c>
      <c r="AU13" s="82">
        <v>29.95</v>
      </c>
      <c r="AV13" s="82">
        <v>33.380000000000003</v>
      </c>
      <c r="AW13" s="82">
        <v>36.35</v>
      </c>
      <c r="AX13" s="82">
        <v>36.96</v>
      </c>
      <c r="AY13" s="82">
        <v>36.99</v>
      </c>
      <c r="AZ13" s="82">
        <v>37.479999999999997</v>
      </c>
      <c r="BA13" s="82">
        <v>37.65</v>
      </c>
      <c r="BB13" s="82">
        <v>35.56</v>
      </c>
      <c r="BC13" s="82">
        <v>33.9</v>
      </c>
      <c r="BD13" s="82">
        <v>34.26</v>
      </c>
      <c r="BE13" s="82">
        <v>33.409999999999997</v>
      </c>
      <c r="BF13" s="82">
        <v>31.62</v>
      </c>
      <c r="BG13" s="82">
        <v>30.74</v>
      </c>
      <c r="BH13" s="82">
        <v>29.31</v>
      </c>
      <c r="BI13" s="82">
        <v>27.55</v>
      </c>
      <c r="BJ13" s="82">
        <v>25.46</v>
      </c>
      <c r="BK13" s="82">
        <v>23.04</v>
      </c>
      <c r="BL13" s="82">
        <v>21.12</v>
      </c>
      <c r="BM13" s="82">
        <v>21.7</v>
      </c>
      <c r="BN13" s="82">
        <v>22.04</v>
      </c>
      <c r="BO13" s="82">
        <v>21.92</v>
      </c>
      <c r="BP13" s="82">
        <v>21.81</v>
      </c>
      <c r="BQ13" s="82">
        <v>22.25</v>
      </c>
      <c r="BR13" s="82">
        <v>22.42</v>
      </c>
      <c r="BS13" s="82">
        <v>23</v>
      </c>
      <c r="BT13" s="82">
        <v>23.24</v>
      </c>
      <c r="BU13" s="82">
        <v>24.1</v>
      </c>
      <c r="BV13" s="82">
        <v>24.88</v>
      </c>
      <c r="BW13" s="82">
        <v>25.71</v>
      </c>
      <c r="BX13" s="82">
        <v>26.52</v>
      </c>
      <c r="BY13" s="82">
        <v>27.29</v>
      </c>
      <c r="BZ13" s="82">
        <v>27.82</v>
      </c>
      <c r="CA13" s="82">
        <v>27.9</v>
      </c>
      <c r="CB13" s="82">
        <v>27.76</v>
      </c>
      <c r="CC13" s="82">
        <v>28.35</v>
      </c>
      <c r="CD13" s="82">
        <v>28.13</v>
      </c>
      <c r="CE13" s="82">
        <v>30.1</v>
      </c>
      <c r="CF13" s="82">
        <v>27.6</v>
      </c>
      <c r="CG13" s="82">
        <v>31.18</v>
      </c>
      <c r="CH13" s="82">
        <v>31.02</v>
      </c>
      <c r="CI13" s="82">
        <v>32.19</v>
      </c>
      <c r="CJ13" s="82">
        <v>32.19</v>
      </c>
      <c r="CK13" s="82">
        <v>32.71</v>
      </c>
      <c r="CL13" s="82">
        <v>33</v>
      </c>
      <c r="CM13" s="82">
        <v>33.020000000000003</v>
      </c>
      <c r="CN13" s="82">
        <v>33.15</v>
      </c>
      <c r="CO13" s="82">
        <v>33.159999999999997</v>
      </c>
      <c r="CP13" s="82">
        <v>33.159999999999997</v>
      </c>
      <c r="CQ13" s="82">
        <v>32.86</v>
      </c>
      <c r="CR13" s="82">
        <v>32.86</v>
      </c>
      <c r="CS13" s="82">
        <v>32.01</v>
      </c>
      <c r="CT13" s="82">
        <v>31.98</v>
      </c>
      <c r="CU13" s="82">
        <v>31.98</v>
      </c>
      <c r="CV13" s="82">
        <v>32.270000000000003</v>
      </c>
      <c r="CW13" s="82">
        <v>32.14</v>
      </c>
      <c r="CX13" s="82">
        <v>30.71</v>
      </c>
      <c r="CY13" s="82">
        <v>28.96</v>
      </c>
      <c r="CZ13" s="82">
        <v>27.73</v>
      </c>
      <c r="DA13" s="82">
        <v>27.51</v>
      </c>
      <c r="DB13" s="82">
        <v>28.06</v>
      </c>
      <c r="DC13" s="82">
        <v>28.72</v>
      </c>
      <c r="DD13" s="82">
        <v>29.19</v>
      </c>
      <c r="DE13" s="82">
        <v>29.49</v>
      </c>
      <c r="DF13" s="82">
        <v>30.1</v>
      </c>
      <c r="DG13" s="82">
        <v>32</v>
      </c>
      <c r="DH13" s="82">
        <v>31.4</v>
      </c>
      <c r="DI13" s="82">
        <v>31.75</v>
      </c>
      <c r="DJ13" s="82">
        <v>31.8</v>
      </c>
      <c r="DK13" s="82">
        <v>32.03</v>
      </c>
      <c r="DL13" s="82">
        <v>32.020000000000003</v>
      </c>
      <c r="DM13" s="82">
        <v>32.229999999999997</v>
      </c>
      <c r="DN13" s="82">
        <v>32.79</v>
      </c>
      <c r="DO13" s="82">
        <v>33.94</v>
      </c>
      <c r="DP13" s="82">
        <v>35.06</v>
      </c>
      <c r="DQ13" s="82">
        <v>33.57</v>
      </c>
      <c r="DR13" s="82">
        <v>33.57</v>
      </c>
      <c r="DS13" s="82">
        <v>34.24</v>
      </c>
      <c r="DT13" s="82">
        <v>34.47</v>
      </c>
      <c r="DU13" s="82">
        <v>34.64</v>
      </c>
      <c r="DV13" s="82">
        <v>34.46</v>
      </c>
      <c r="DW13" s="82">
        <v>34.11</v>
      </c>
      <c r="DX13" s="82">
        <v>33.729999999999997</v>
      </c>
      <c r="DY13" s="82">
        <v>33.54</v>
      </c>
      <c r="DZ13" s="82">
        <v>32.54</v>
      </c>
      <c r="EA13" s="82">
        <v>31.99</v>
      </c>
      <c r="EB13" s="82">
        <v>30.93</v>
      </c>
      <c r="EC13" s="82">
        <v>31.19</v>
      </c>
      <c r="ED13" s="82">
        <v>31.13</v>
      </c>
      <c r="EE13" s="82">
        <v>29.76</v>
      </c>
      <c r="EF13" s="82">
        <v>29.57</v>
      </c>
      <c r="EG13" s="82">
        <v>29.55</v>
      </c>
      <c r="EH13" s="82">
        <v>28.9</v>
      </c>
      <c r="EI13" s="82">
        <v>27.57</v>
      </c>
      <c r="EJ13" s="82">
        <v>26.6</v>
      </c>
      <c r="EK13" s="82">
        <v>25.87</v>
      </c>
      <c r="EL13" s="82">
        <v>25.32</v>
      </c>
      <c r="EM13" s="82">
        <v>25.42</v>
      </c>
      <c r="EN13" s="82">
        <v>26.01</v>
      </c>
      <c r="EO13" s="82">
        <v>26.4</v>
      </c>
      <c r="EP13" s="82">
        <v>26.7</v>
      </c>
      <c r="EQ13" s="82">
        <v>26.37</v>
      </c>
      <c r="ER13" s="82">
        <v>25.49</v>
      </c>
      <c r="ES13" s="82">
        <v>24.51</v>
      </c>
      <c r="ET13" s="82">
        <v>23.56</v>
      </c>
      <c r="EU13" s="82">
        <v>22.52</v>
      </c>
      <c r="EV13" s="82">
        <v>22.02</v>
      </c>
      <c r="EW13" s="82">
        <v>21.96</v>
      </c>
      <c r="EX13" s="82">
        <v>22.34</v>
      </c>
      <c r="EY13" s="82">
        <v>23.13</v>
      </c>
      <c r="EZ13" s="82">
        <v>24.36</v>
      </c>
      <c r="FA13" s="82">
        <v>25.68</v>
      </c>
      <c r="FB13" s="82">
        <v>27.02</v>
      </c>
      <c r="FC13" s="82">
        <v>28</v>
      </c>
      <c r="FD13" s="82">
        <v>28.79</v>
      </c>
      <c r="FE13" s="82">
        <v>29.26</v>
      </c>
      <c r="FF13" s="82">
        <v>29.88</v>
      </c>
      <c r="FG13" s="82">
        <v>30.42</v>
      </c>
      <c r="FH13" s="82">
        <v>31.02</v>
      </c>
      <c r="FI13" s="82">
        <v>31.53</v>
      </c>
      <c r="FJ13" s="82">
        <v>31.6</v>
      </c>
      <c r="FK13" s="82">
        <v>33.08</v>
      </c>
      <c r="FL13" s="82">
        <v>34.68</v>
      </c>
      <c r="FM13" s="82">
        <v>35.21</v>
      </c>
      <c r="FN13" s="82">
        <v>35.4</v>
      </c>
      <c r="FO13" s="82">
        <v>34.479999999999997</v>
      </c>
      <c r="FP13" s="82">
        <v>33.82</v>
      </c>
      <c r="FQ13" s="82">
        <v>32.82</v>
      </c>
      <c r="FR13" s="82">
        <v>32.049999999999997</v>
      </c>
      <c r="FS13" s="82">
        <v>31.21</v>
      </c>
      <c r="FT13" s="82">
        <v>30.78</v>
      </c>
      <c r="FU13" s="82">
        <v>28.23</v>
      </c>
      <c r="FV13" s="82">
        <v>31.17</v>
      </c>
      <c r="FW13" s="82">
        <v>31.96</v>
      </c>
      <c r="FX13" s="82">
        <v>32.82</v>
      </c>
      <c r="FY13" s="82">
        <v>33.54</v>
      </c>
      <c r="FZ13" s="82">
        <v>34.5</v>
      </c>
      <c r="GA13" s="82">
        <v>34.659999999999997</v>
      </c>
      <c r="GB13" s="82">
        <v>34.17</v>
      </c>
      <c r="GC13" s="82">
        <v>34.21</v>
      </c>
      <c r="GD13" s="82">
        <v>33.71</v>
      </c>
      <c r="GE13" s="82">
        <v>33.42</v>
      </c>
      <c r="GF13" s="82">
        <v>32.99</v>
      </c>
      <c r="GG13" s="82">
        <v>32.83</v>
      </c>
      <c r="GH13" s="82">
        <v>32.39</v>
      </c>
      <c r="GI13" s="82">
        <v>32.56</v>
      </c>
      <c r="GJ13" s="82">
        <v>33.270000000000003</v>
      </c>
      <c r="GK13" s="82">
        <v>33.950000000000003</v>
      </c>
      <c r="GL13" s="82">
        <v>34.25</v>
      </c>
      <c r="GM13" s="82">
        <v>34.58</v>
      </c>
      <c r="GN13" s="82">
        <v>34.479999999999997</v>
      </c>
      <c r="GO13" s="82">
        <v>32.43</v>
      </c>
      <c r="GP13" s="82">
        <v>30.82</v>
      </c>
    </row>
    <row r="14" spans="2:198" ht="13.5" thickBot="1" x14ac:dyDescent="0.25"/>
    <row r="15" spans="2:198" ht="13.5" thickBot="1" x14ac:dyDescent="0.25">
      <c r="B15" s="40"/>
      <c r="C15" t="s">
        <v>94</v>
      </c>
      <c r="CF15" s="88"/>
      <c r="CG15" s="88" t="s">
        <v>288</v>
      </c>
      <c r="CH15" s="212" t="s">
        <v>289</v>
      </c>
    </row>
    <row r="16" spans="2:198" x14ac:dyDescent="0.2">
      <c r="CF16" s="213" t="s">
        <v>189</v>
      </c>
      <c r="CG16" s="213">
        <v>57.83</v>
      </c>
      <c r="CH16" s="214">
        <v>57.6</v>
      </c>
    </row>
    <row r="17" spans="3:86" x14ac:dyDescent="0.2">
      <c r="Z17" s="41"/>
      <c r="CF17" s="215" t="s">
        <v>191</v>
      </c>
      <c r="CG17" s="215">
        <v>49.12</v>
      </c>
      <c r="CH17" s="216">
        <v>45.55</v>
      </c>
    </row>
    <row r="18" spans="3:86" x14ac:dyDescent="0.2">
      <c r="CF18" s="215" t="s">
        <v>137</v>
      </c>
      <c r="CG18" s="215">
        <v>38.94</v>
      </c>
      <c r="CH18" s="216">
        <v>37.85</v>
      </c>
    </row>
    <row r="19" spans="3:86" x14ac:dyDescent="0.2">
      <c r="CF19" s="215" t="s">
        <v>156</v>
      </c>
      <c r="CG19" s="215">
        <v>38.76</v>
      </c>
      <c r="CH19" s="216">
        <v>38.229999999999997</v>
      </c>
    </row>
    <row r="20" spans="3:86" x14ac:dyDescent="0.2">
      <c r="CF20" s="215" t="s">
        <v>130</v>
      </c>
      <c r="CG20" s="215">
        <v>37.19</v>
      </c>
      <c r="CH20" s="216">
        <v>37.840000000000003</v>
      </c>
    </row>
    <row r="21" spans="3:86" x14ac:dyDescent="0.2">
      <c r="CF21" s="215" t="s">
        <v>76</v>
      </c>
      <c r="CG21" s="215">
        <v>35.94</v>
      </c>
      <c r="CH21" s="216">
        <v>35.659999999999997</v>
      </c>
    </row>
    <row r="22" spans="3:86" x14ac:dyDescent="0.2">
      <c r="CF22" s="215" t="s">
        <v>125</v>
      </c>
      <c r="CG22" s="215">
        <v>35.61</v>
      </c>
      <c r="CH22" s="216">
        <v>39.07</v>
      </c>
    </row>
    <row r="23" spans="3:86" x14ac:dyDescent="0.2">
      <c r="CF23" s="215" t="s">
        <v>145</v>
      </c>
      <c r="CG23" s="215">
        <v>34.840000000000003</v>
      </c>
      <c r="CH23" s="216">
        <v>35.130000000000003</v>
      </c>
    </row>
    <row r="24" spans="3:86" x14ac:dyDescent="0.2">
      <c r="CF24" s="215" t="s">
        <v>192</v>
      </c>
      <c r="CG24" s="215">
        <v>34.44</v>
      </c>
      <c r="CH24" s="216">
        <v>34.15</v>
      </c>
    </row>
    <row r="25" spans="3:86" x14ac:dyDescent="0.2">
      <c r="CF25" s="215" t="s">
        <v>77</v>
      </c>
      <c r="CG25" s="215">
        <v>34.049999999999997</v>
      </c>
      <c r="CH25" s="216">
        <v>34.49</v>
      </c>
    </row>
    <row r="26" spans="3:86" x14ac:dyDescent="0.2">
      <c r="CF26" s="215" t="s">
        <v>135</v>
      </c>
      <c r="CG26" s="215">
        <v>34.04</v>
      </c>
      <c r="CH26" s="216">
        <v>34.159999999999997</v>
      </c>
    </row>
    <row r="27" spans="3:86" x14ac:dyDescent="0.2">
      <c r="CF27" s="215" t="s">
        <v>186</v>
      </c>
      <c r="CG27" s="215">
        <v>33.03</v>
      </c>
      <c r="CH27" s="216">
        <v>33.26</v>
      </c>
    </row>
    <row r="28" spans="3:86" x14ac:dyDescent="0.2">
      <c r="CF28" s="215" t="s">
        <v>265</v>
      </c>
      <c r="CG28" s="215">
        <v>33</v>
      </c>
      <c r="CH28" s="216">
        <v>36</v>
      </c>
    </row>
    <row r="29" spans="3:86" x14ac:dyDescent="0.2">
      <c r="CF29" s="215" t="s">
        <v>79</v>
      </c>
      <c r="CG29" s="215">
        <v>32.89</v>
      </c>
      <c r="CH29" s="216">
        <v>32.6</v>
      </c>
    </row>
    <row r="30" spans="3:86" x14ac:dyDescent="0.2">
      <c r="CF30" s="215" t="s">
        <v>127</v>
      </c>
      <c r="CG30" s="215">
        <v>32.229999999999997</v>
      </c>
      <c r="CH30" s="216">
        <v>31.65</v>
      </c>
    </row>
    <row r="31" spans="3:86" x14ac:dyDescent="0.2">
      <c r="CF31" s="215" t="s">
        <v>138</v>
      </c>
      <c r="CG31" s="215">
        <v>31.74</v>
      </c>
      <c r="CH31" s="216">
        <v>30.72</v>
      </c>
    </row>
    <row r="32" spans="3:86" ht="14.25" x14ac:dyDescent="0.2">
      <c r="C32" s="30" t="s">
        <v>261</v>
      </c>
      <c r="CF32" s="215" t="s">
        <v>134</v>
      </c>
      <c r="CG32" s="215">
        <v>31.33</v>
      </c>
      <c r="CH32" s="216">
        <v>29.96</v>
      </c>
    </row>
    <row r="33" spans="84:86" x14ac:dyDescent="0.2">
      <c r="CF33" s="215" t="s">
        <v>80</v>
      </c>
      <c r="CG33" s="215">
        <v>30.82</v>
      </c>
      <c r="CH33" s="216">
        <v>33.71</v>
      </c>
    </row>
    <row r="34" spans="84:86" x14ac:dyDescent="0.2">
      <c r="CF34" s="377" t="s">
        <v>193</v>
      </c>
      <c r="CG34" s="377">
        <v>30.72</v>
      </c>
      <c r="CH34" s="378">
        <v>32.4</v>
      </c>
    </row>
    <row r="35" spans="84:86" x14ac:dyDescent="0.2">
      <c r="CF35" s="377" t="s">
        <v>194</v>
      </c>
      <c r="CG35" s="377">
        <v>30.59</v>
      </c>
      <c r="CH35" s="378">
        <v>31.84</v>
      </c>
    </row>
    <row r="36" spans="84:86" x14ac:dyDescent="0.2">
      <c r="CF36" s="377" t="s">
        <v>143</v>
      </c>
      <c r="CG36" s="377">
        <v>30.39</v>
      </c>
      <c r="CH36" s="378">
        <v>30.6</v>
      </c>
    </row>
    <row r="37" spans="84:86" x14ac:dyDescent="0.2">
      <c r="CF37" s="377" t="s">
        <v>131</v>
      </c>
      <c r="CG37" s="377">
        <v>30.37</v>
      </c>
      <c r="CH37" s="378">
        <v>32.97</v>
      </c>
    </row>
    <row r="38" spans="84:86" x14ac:dyDescent="0.2">
      <c r="CF38" s="377" t="s">
        <v>178</v>
      </c>
      <c r="CG38" s="377">
        <v>30.35</v>
      </c>
      <c r="CH38" s="378">
        <v>31.71</v>
      </c>
    </row>
    <row r="39" spans="84:86" x14ac:dyDescent="0.2">
      <c r="CF39" s="377" t="s">
        <v>126</v>
      </c>
      <c r="CG39" s="377">
        <v>30.01</v>
      </c>
      <c r="CH39" s="378">
        <v>31.66</v>
      </c>
    </row>
    <row r="40" spans="84:86" x14ac:dyDescent="0.2">
      <c r="CF40" s="215" t="s">
        <v>195</v>
      </c>
      <c r="CG40" s="215">
        <v>29.72</v>
      </c>
      <c r="CH40" s="216">
        <v>30.87</v>
      </c>
    </row>
    <row r="41" spans="84:86" x14ac:dyDescent="0.2">
      <c r="CF41" s="344" t="s">
        <v>78</v>
      </c>
      <c r="CG41" s="344">
        <v>29.55</v>
      </c>
      <c r="CH41" s="217">
        <v>31.77</v>
      </c>
    </row>
    <row r="42" spans="84:86" x14ac:dyDescent="0.2">
      <c r="CF42" s="215" t="s">
        <v>128</v>
      </c>
      <c r="CG42" s="215">
        <v>28.53</v>
      </c>
      <c r="CH42" s="216">
        <v>30.26</v>
      </c>
    </row>
    <row r="43" spans="84:86" ht="13.5" thickBot="1" x14ac:dyDescent="0.25">
      <c r="CF43" s="215" t="s">
        <v>147</v>
      </c>
      <c r="CG43" s="215">
        <v>28.2</v>
      </c>
      <c r="CH43" s="216">
        <v>30.14</v>
      </c>
    </row>
    <row r="44" spans="84:86" ht="13.5" thickBot="1" x14ac:dyDescent="0.25">
      <c r="CF44" s="88" t="s">
        <v>196</v>
      </c>
      <c r="CG44" s="88">
        <v>33.53</v>
      </c>
      <c r="CH44" s="212">
        <v>34.61</v>
      </c>
    </row>
    <row r="45" spans="84:86" ht="13.5" thickBot="1" x14ac:dyDescent="0.25">
      <c r="CF45" s="88" t="s">
        <v>290</v>
      </c>
      <c r="CG45" s="333">
        <v>33.25</v>
      </c>
      <c r="CH45" s="88">
        <v>34.340000000000003</v>
      </c>
    </row>
    <row r="46" spans="84:86" ht="13.5" thickBot="1" x14ac:dyDescent="0.25"/>
    <row r="47" spans="84:86" ht="13.5" thickBot="1" x14ac:dyDescent="0.25">
      <c r="CF47" s="88"/>
      <c r="CG47" s="333" t="s">
        <v>275</v>
      </c>
      <c r="CH47" s="88" t="s">
        <v>223</v>
      </c>
    </row>
    <row r="48" spans="84:86" x14ac:dyDescent="0.2">
      <c r="CF48" s="215" t="s">
        <v>189</v>
      </c>
      <c r="CG48" s="216">
        <v>57.63</v>
      </c>
      <c r="CH48" s="216">
        <v>55.97</v>
      </c>
    </row>
    <row r="49" spans="2:86" x14ac:dyDescent="0.2">
      <c r="B49" s="37"/>
      <c r="C49" s="37"/>
      <c r="D49" s="37"/>
      <c r="E49" s="37"/>
      <c r="CF49" s="215" t="s">
        <v>125</v>
      </c>
      <c r="CG49" s="216">
        <v>39.32</v>
      </c>
      <c r="CH49" s="216">
        <v>35.869999999999997</v>
      </c>
    </row>
    <row r="50" spans="2:86" x14ac:dyDescent="0.2">
      <c r="CF50" s="215" t="s">
        <v>156</v>
      </c>
      <c r="CG50" s="216">
        <v>38.369999999999997</v>
      </c>
      <c r="CH50" s="216">
        <v>39.619999999999997</v>
      </c>
    </row>
    <row r="51" spans="2:86" x14ac:dyDescent="0.2">
      <c r="CF51" s="215" t="s">
        <v>137</v>
      </c>
      <c r="CG51" s="216">
        <v>38.03</v>
      </c>
      <c r="CH51" s="216">
        <v>37.840000000000003</v>
      </c>
    </row>
    <row r="52" spans="2:86" x14ac:dyDescent="0.2">
      <c r="CF52" s="215" t="s">
        <v>130</v>
      </c>
      <c r="CG52" s="216">
        <v>36.97</v>
      </c>
      <c r="CH52" s="216">
        <v>36.950000000000003</v>
      </c>
    </row>
    <row r="53" spans="2:86" x14ac:dyDescent="0.2">
      <c r="CF53" s="215" t="s">
        <v>76</v>
      </c>
      <c r="CG53" s="216">
        <v>35.950000000000003</v>
      </c>
      <c r="CH53" s="216">
        <v>34.659999999999997</v>
      </c>
    </row>
    <row r="54" spans="2:86" x14ac:dyDescent="0.2">
      <c r="CF54" s="215" t="s">
        <v>265</v>
      </c>
      <c r="CG54" s="216">
        <v>35.659999999999997</v>
      </c>
      <c r="CH54" s="216">
        <v>36.04</v>
      </c>
    </row>
    <row r="55" spans="2:86" x14ac:dyDescent="0.2">
      <c r="CF55" s="215" t="s">
        <v>145</v>
      </c>
      <c r="CG55" s="216">
        <v>34.82</v>
      </c>
      <c r="CH55" s="216">
        <v>34.64</v>
      </c>
    </row>
    <row r="56" spans="2:86" x14ac:dyDescent="0.2">
      <c r="CF56" s="215" t="s">
        <v>77</v>
      </c>
      <c r="CG56" s="216">
        <v>34.35</v>
      </c>
      <c r="CH56" s="216">
        <v>34.71</v>
      </c>
    </row>
    <row r="57" spans="2:86" x14ac:dyDescent="0.2">
      <c r="CF57" s="215" t="s">
        <v>192</v>
      </c>
      <c r="CG57" s="216">
        <v>34.22</v>
      </c>
      <c r="CH57" s="216">
        <v>33.19</v>
      </c>
    </row>
    <row r="58" spans="2:86" x14ac:dyDescent="0.2">
      <c r="CF58" s="215" t="s">
        <v>135</v>
      </c>
      <c r="CG58" s="216">
        <v>34.11</v>
      </c>
      <c r="CH58" s="216">
        <v>35.96</v>
      </c>
    </row>
    <row r="59" spans="2:86" x14ac:dyDescent="0.2">
      <c r="CF59" s="215" t="s">
        <v>126</v>
      </c>
      <c r="CG59" s="216">
        <v>33.69</v>
      </c>
      <c r="CH59" s="216">
        <v>35.04</v>
      </c>
    </row>
    <row r="60" spans="2:86" x14ac:dyDescent="0.2">
      <c r="CF60" s="215" t="s">
        <v>80</v>
      </c>
      <c r="CG60" s="216">
        <v>33.53</v>
      </c>
      <c r="CH60" s="216">
        <v>32.5</v>
      </c>
    </row>
    <row r="61" spans="2:86" x14ac:dyDescent="0.2">
      <c r="CF61" s="215" t="s">
        <v>131</v>
      </c>
      <c r="CG61" s="216">
        <v>33.049999999999997</v>
      </c>
      <c r="CH61" s="216">
        <v>32.19</v>
      </c>
    </row>
    <row r="62" spans="2:86" x14ac:dyDescent="0.2">
      <c r="CF62" s="215" t="s">
        <v>193</v>
      </c>
      <c r="CG62" s="216">
        <v>32.619999999999997</v>
      </c>
      <c r="CH62" s="216">
        <v>30.3</v>
      </c>
    </row>
    <row r="63" spans="2:86" x14ac:dyDescent="0.2">
      <c r="CF63" s="215" t="s">
        <v>79</v>
      </c>
      <c r="CG63" s="216">
        <v>32.6</v>
      </c>
      <c r="CH63" s="216">
        <v>31.96</v>
      </c>
    </row>
    <row r="64" spans="2:86" x14ac:dyDescent="0.2">
      <c r="CF64" s="486" t="s">
        <v>194</v>
      </c>
      <c r="CG64" s="378">
        <v>32.08</v>
      </c>
      <c r="CH64" s="378">
        <v>32.369999999999997</v>
      </c>
    </row>
    <row r="65" spans="84:86" x14ac:dyDescent="0.2">
      <c r="CF65" s="215" t="s">
        <v>127</v>
      </c>
      <c r="CG65" s="216">
        <v>31.85</v>
      </c>
      <c r="CH65" s="216">
        <v>31.23</v>
      </c>
    </row>
    <row r="66" spans="84:86" x14ac:dyDescent="0.2">
      <c r="CF66" s="344" t="s">
        <v>78</v>
      </c>
      <c r="CG66" s="217">
        <v>31.69</v>
      </c>
      <c r="CH66" s="217">
        <v>31.98</v>
      </c>
    </row>
    <row r="67" spans="84:86" x14ac:dyDescent="0.2">
      <c r="CF67" s="215" t="s">
        <v>178</v>
      </c>
      <c r="CG67" s="216">
        <v>31</v>
      </c>
      <c r="CH67" s="216">
        <v>30.74</v>
      </c>
    </row>
    <row r="68" spans="84:86" x14ac:dyDescent="0.2">
      <c r="CF68" s="215" t="s">
        <v>195</v>
      </c>
      <c r="CG68" s="216">
        <v>30.98</v>
      </c>
      <c r="CH68" s="216">
        <v>29.75</v>
      </c>
    </row>
    <row r="69" spans="84:86" x14ac:dyDescent="0.2">
      <c r="CF69" s="215" t="s">
        <v>143</v>
      </c>
      <c r="CG69" s="216">
        <v>30.65</v>
      </c>
      <c r="CH69" s="216">
        <v>30.75</v>
      </c>
    </row>
    <row r="70" spans="84:86" x14ac:dyDescent="0.2">
      <c r="CF70" s="215" t="s">
        <v>138</v>
      </c>
      <c r="CG70" s="216">
        <v>30.46</v>
      </c>
      <c r="CH70" s="216">
        <v>30.12</v>
      </c>
    </row>
    <row r="71" spans="84:86" x14ac:dyDescent="0.2">
      <c r="CF71" s="215" t="s">
        <v>128</v>
      </c>
      <c r="CG71" s="216">
        <v>29.39</v>
      </c>
      <c r="CH71" s="216">
        <v>28.38</v>
      </c>
    </row>
    <row r="72" spans="84:86" ht="13.5" thickBot="1" x14ac:dyDescent="0.25">
      <c r="CF72" s="215" t="s">
        <v>147</v>
      </c>
      <c r="CG72" s="216">
        <v>28.88</v>
      </c>
      <c r="CH72" s="216">
        <v>33.19</v>
      </c>
    </row>
    <row r="73" spans="84:86" ht="13.5" thickBot="1" x14ac:dyDescent="0.25">
      <c r="CF73" s="88" t="s">
        <v>196</v>
      </c>
      <c r="CG73" s="212">
        <v>34.43</v>
      </c>
      <c r="CH73" s="212">
        <v>34.11</v>
      </c>
    </row>
    <row r="84" spans="2:7" ht="18.75" x14ac:dyDescent="0.25">
      <c r="B84" s="582" t="s">
        <v>199</v>
      </c>
      <c r="C84" s="583"/>
      <c r="D84" s="583"/>
      <c r="E84" s="583"/>
      <c r="F84" s="583"/>
      <c r="G84" s="583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T35" sqref="T35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7" t="s">
        <v>118</v>
      </c>
    </row>
    <row r="3" spans="1:21" x14ac:dyDescent="0.2">
      <c r="G3" s="151"/>
      <c r="H3" s="151"/>
    </row>
    <row r="4" spans="1:21" ht="22.5" x14ac:dyDescent="0.3">
      <c r="B4" s="279" t="s">
        <v>293</v>
      </c>
    </row>
    <row r="5" spans="1:21" ht="15.75" x14ac:dyDescent="0.25">
      <c r="B5" s="280" t="s">
        <v>117</v>
      </c>
      <c r="F5" s="151"/>
      <c r="J5" s="41"/>
      <c r="L5" s="126"/>
      <c r="M5" s="126"/>
      <c r="N5" s="41"/>
      <c r="O5" s="41"/>
      <c r="P5" s="129"/>
      <c r="Q5" s="129"/>
      <c r="R5" s="41"/>
      <c r="S5" s="41"/>
    </row>
    <row r="6" spans="1:21" ht="27.75" thickBot="1" x14ac:dyDescent="0.4">
      <c r="B6" s="58" t="s">
        <v>114</v>
      </c>
      <c r="F6" s="41"/>
      <c r="G6" s="41"/>
    </row>
    <row r="7" spans="1:21" ht="14.25" x14ac:dyDescent="0.2">
      <c r="A7" s="196"/>
      <c r="B7" s="197"/>
      <c r="C7" s="43"/>
      <c r="D7" s="44" t="s">
        <v>96</v>
      </c>
      <c r="E7" s="45"/>
      <c r="F7" s="45"/>
      <c r="G7" s="45"/>
      <c r="H7" s="45"/>
      <c r="I7" s="46"/>
      <c r="J7" s="44" t="s">
        <v>97</v>
      </c>
      <c r="K7" s="45"/>
      <c r="L7" s="45"/>
      <c r="M7" s="45"/>
      <c r="N7" s="45"/>
      <c r="O7" s="46"/>
      <c r="P7" s="44" t="s">
        <v>116</v>
      </c>
      <c r="Q7" s="56"/>
      <c r="R7" s="91"/>
      <c r="S7" s="92"/>
    </row>
    <row r="8" spans="1:21" ht="14.25" x14ac:dyDescent="0.2">
      <c r="A8" s="196"/>
      <c r="B8" s="198" t="s">
        <v>98</v>
      </c>
      <c r="C8" s="47" t="s">
        <v>99</v>
      </c>
      <c r="D8" s="48" t="s">
        <v>100</v>
      </c>
      <c r="E8" s="48"/>
      <c r="F8" s="48" t="s">
        <v>150</v>
      </c>
      <c r="G8" s="48"/>
      <c r="H8" s="48" t="s">
        <v>101</v>
      </c>
      <c r="I8" s="49"/>
      <c r="J8" s="48" t="s">
        <v>100</v>
      </c>
      <c r="K8" s="48"/>
      <c r="L8" s="48" t="s">
        <v>150</v>
      </c>
      <c r="M8" s="48"/>
      <c r="N8" s="48" t="s">
        <v>101</v>
      </c>
      <c r="O8" s="49"/>
      <c r="P8" s="48" t="s">
        <v>100</v>
      </c>
      <c r="Q8" s="48"/>
      <c r="R8" s="93" t="s">
        <v>150</v>
      </c>
      <c r="S8" s="57"/>
    </row>
    <row r="9" spans="1:21" ht="13.5" thickBot="1" x14ac:dyDescent="0.25">
      <c r="A9" s="196"/>
      <c r="B9" s="199"/>
      <c r="C9" s="50"/>
      <c r="D9" s="142" t="s">
        <v>291</v>
      </c>
      <c r="E9" s="133" t="s">
        <v>292</v>
      </c>
      <c r="F9" s="132" t="s">
        <v>291</v>
      </c>
      <c r="G9" s="133" t="s">
        <v>292</v>
      </c>
      <c r="H9" s="135" t="s">
        <v>291</v>
      </c>
      <c r="I9" s="136" t="s">
        <v>292</v>
      </c>
      <c r="J9" s="144" t="s">
        <v>291</v>
      </c>
      <c r="K9" s="74" t="s">
        <v>292</v>
      </c>
      <c r="L9" s="94" t="s">
        <v>291</v>
      </c>
      <c r="M9" s="74" t="s">
        <v>292</v>
      </c>
      <c r="N9" s="73" t="s">
        <v>291</v>
      </c>
      <c r="O9" s="75" t="s">
        <v>292</v>
      </c>
      <c r="P9" s="144" t="s">
        <v>291</v>
      </c>
      <c r="Q9" s="74" t="s">
        <v>292</v>
      </c>
      <c r="R9" s="95" t="s">
        <v>291</v>
      </c>
      <c r="S9" s="76" t="s">
        <v>292</v>
      </c>
    </row>
    <row r="10" spans="1:21" ht="15.75" x14ac:dyDescent="0.25">
      <c r="A10" s="196"/>
      <c r="B10" s="202" t="s">
        <v>102</v>
      </c>
      <c r="C10" s="237"/>
      <c r="D10" s="225">
        <f t="shared" ref="D10:O10" si="0">SUM(D11:D16)</f>
        <v>719595.17799999996</v>
      </c>
      <c r="E10" s="134">
        <f t="shared" si="0"/>
        <v>712278.18200000003</v>
      </c>
      <c r="F10" s="137">
        <f>SUM(F11:F16)</f>
        <v>3093519.443</v>
      </c>
      <c r="G10" s="138">
        <f>SUM(G11:G16)</f>
        <v>3069776.1740000001</v>
      </c>
      <c r="H10" s="141">
        <f t="shared" si="0"/>
        <v>543800.848</v>
      </c>
      <c r="I10" s="145">
        <f t="shared" si="0"/>
        <v>541376.63299999991</v>
      </c>
      <c r="J10" s="143">
        <f t="shared" si="0"/>
        <v>316849.77100000001</v>
      </c>
      <c r="K10" s="123">
        <f t="shared" si="0"/>
        <v>304199.53899999999</v>
      </c>
      <c r="L10" s="124">
        <f t="shared" si="0"/>
        <v>1362003.7179999999</v>
      </c>
      <c r="M10" s="123">
        <f t="shared" si="0"/>
        <v>1308954.737</v>
      </c>
      <c r="N10" s="125">
        <f t="shared" si="0"/>
        <v>199143.41599999997</v>
      </c>
      <c r="O10" s="147">
        <f t="shared" si="0"/>
        <v>179726.95699999999</v>
      </c>
      <c r="P10" s="143">
        <f t="shared" ref="P10:Q10" si="1">SUM(P11:P16)</f>
        <v>402745.40699999995</v>
      </c>
      <c r="Q10" s="117">
        <f t="shared" si="1"/>
        <v>408078.64300000004</v>
      </c>
      <c r="R10" s="116">
        <f>SUM(R11:R16)</f>
        <v>1731515.7250000001</v>
      </c>
      <c r="S10" s="117">
        <f>SUM(S11:S16)</f>
        <v>1760821.4370000002</v>
      </c>
      <c r="T10" s="128"/>
      <c r="U10" s="211"/>
    </row>
    <row r="11" spans="1:21" x14ac:dyDescent="0.2">
      <c r="A11" s="196"/>
      <c r="B11" s="203" t="s">
        <v>103</v>
      </c>
      <c r="C11" s="238" t="s">
        <v>161</v>
      </c>
      <c r="D11" s="240">
        <v>140251.47500000001</v>
      </c>
      <c r="E11" s="162">
        <v>130890.15300000001</v>
      </c>
      <c r="F11" s="96">
        <v>603002.23600000003</v>
      </c>
      <c r="G11" s="52">
        <v>563823.48899999994</v>
      </c>
      <c r="H11" s="161">
        <v>262978.603</v>
      </c>
      <c r="I11" s="163">
        <v>270809.92800000001</v>
      </c>
      <c r="J11" s="161">
        <v>52719.118000000002</v>
      </c>
      <c r="K11" s="162">
        <v>46573.205000000002</v>
      </c>
      <c r="L11" s="96">
        <v>226532.66699999999</v>
      </c>
      <c r="M11" s="52">
        <v>200601.897</v>
      </c>
      <c r="N11" s="161">
        <v>69743.517999999996</v>
      </c>
      <c r="O11" s="163">
        <v>52803.800999999999</v>
      </c>
      <c r="P11" s="164">
        <f t="shared" ref="P11:P16" si="2">D11-J11</f>
        <v>87532.357000000004</v>
      </c>
      <c r="Q11" s="165">
        <f t="shared" ref="Q11:Q16" si="3">E11-K11</f>
        <v>84316.948000000004</v>
      </c>
      <c r="R11" s="97">
        <f t="shared" ref="R11:S16" si="4">F11-L11</f>
        <v>376469.56900000002</v>
      </c>
      <c r="S11" s="98">
        <f t="shared" si="4"/>
        <v>363221.59199999995</v>
      </c>
      <c r="T11" s="128"/>
      <c r="U11" s="211"/>
    </row>
    <row r="12" spans="1:21" x14ac:dyDescent="0.2">
      <c r="A12" s="196"/>
      <c r="B12" s="203" t="s">
        <v>104</v>
      </c>
      <c r="C12" s="238" t="s">
        <v>105</v>
      </c>
      <c r="D12" s="240">
        <v>109599.94100000001</v>
      </c>
      <c r="E12" s="162">
        <v>119428.435</v>
      </c>
      <c r="F12" s="96">
        <v>471188.96299999999</v>
      </c>
      <c r="G12" s="52">
        <v>516105.06800000003</v>
      </c>
      <c r="H12" s="161">
        <v>64059.716999999997</v>
      </c>
      <c r="I12" s="163">
        <v>51406.288999999997</v>
      </c>
      <c r="J12" s="161">
        <v>64579.749000000003</v>
      </c>
      <c r="K12" s="162">
        <v>70716.625</v>
      </c>
      <c r="L12" s="96">
        <v>277713.71500000003</v>
      </c>
      <c r="M12" s="52">
        <v>304271.99400000001</v>
      </c>
      <c r="N12" s="161">
        <v>39697.987000000001</v>
      </c>
      <c r="O12" s="163">
        <v>38913.968999999997</v>
      </c>
      <c r="P12" s="164">
        <f t="shared" si="2"/>
        <v>45020.192000000003</v>
      </c>
      <c r="Q12" s="165">
        <f t="shared" si="3"/>
        <v>48711.81</v>
      </c>
      <c r="R12" s="97">
        <f t="shared" si="4"/>
        <v>193475.24799999996</v>
      </c>
      <c r="S12" s="98">
        <f t="shared" si="4"/>
        <v>211833.07400000002</v>
      </c>
      <c r="T12" s="128"/>
      <c r="U12" s="211"/>
    </row>
    <row r="13" spans="1:21" x14ac:dyDescent="0.2">
      <c r="A13" s="196"/>
      <c r="B13" s="203" t="s">
        <v>106</v>
      </c>
      <c r="C13" s="238" t="s">
        <v>107</v>
      </c>
      <c r="D13" s="240">
        <v>45492.356</v>
      </c>
      <c r="E13" s="162">
        <v>39684.525999999998</v>
      </c>
      <c r="F13" s="96">
        <v>195558.80900000001</v>
      </c>
      <c r="G13" s="52">
        <v>170980.11799999999</v>
      </c>
      <c r="H13" s="161">
        <v>38000.311999999998</v>
      </c>
      <c r="I13" s="163">
        <v>37750.065999999999</v>
      </c>
      <c r="J13" s="161">
        <v>28932.306</v>
      </c>
      <c r="K13" s="162">
        <v>24884.745999999999</v>
      </c>
      <c r="L13" s="96">
        <v>124360.53599999999</v>
      </c>
      <c r="M13" s="52">
        <v>107076.833</v>
      </c>
      <c r="N13" s="161">
        <v>25897.421999999999</v>
      </c>
      <c r="O13" s="163">
        <v>19465.719000000001</v>
      </c>
      <c r="P13" s="164">
        <f t="shared" si="2"/>
        <v>16560.05</v>
      </c>
      <c r="Q13" s="165">
        <f t="shared" si="3"/>
        <v>14799.779999999999</v>
      </c>
      <c r="R13" s="97">
        <f t="shared" si="4"/>
        <v>71198.273000000016</v>
      </c>
      <c r="S13" s="98">
        <f t="shared" si="4"/>
        <v>63903.284999999989</v>
      </c>
      <c r="T13" s="128"/>
      <c r="U13" s="211"/>
    </row>
    <row r="14" spans="1:21" x14ac:dyDescent="0.2">
      <c r="A14" s="196"/>
      <c r="B14" s="203" t="s">
        <v>108</v>
      </c>
      <c r="C14" s="238" t="s">
        <v>109</v>
      </c>
      <c r="D14" s="240">
        <v>68325.040999999997</v>
      </c>
      <c r="E14" s="162">
        <v>72232.404999999999</v>
      </c>
      <c r="F14" s="96">
        <v>293684.62400000001</v>
      </c>
      <c r="G14" s="52">
        <v>311228.473</v>
      </c>
      <c r="H14" s="161">
        <v>70118.430999999997</v>
      </c>
      <c r="I14" s="163">
        <v>74960.229000000007</v>
      </c>
      <c r="J14" s="161">
        <v>14832.848</v>
      </c>
      <c r="K14" s="162">
        <v>17866.035</v>
      </c>
      <c r="L14" s="96">
        <v>63756.042000000001</v>
      </c>
      <c r="M14" s="52">
        <v>76870.456000000006</v>
      </c>
      <c r="N14" s="161">
        <v>23577.003000000001</v>
      </c>
      <c r="O14" s="163">
        <v>32682.039000000001</v>
      </c>
      <c r="P14" s="164">
        <f t="shared" si="2"/>
        <v>53492.192999999999</v>
      </c>
      <c r="Q14" s="165">
        <f t="shared" si="3"/>
        <v>54366.369999999995</v>
      </c>
      <c r="R14" s="97">
        <f t="shared" si="4"/>
        <v>229928.58199999999</v>
      </c>
      <c r="S14" s="98">
        <f t="shared" si="4"/>
        <v>234358.01699999999</v>
      </c>
      <c r="T14" s="128"/>
      <c r="U14" s="211"/>
    </row>
    <row r="15" spans="1:21" x14ac:dyDescent="0.2">
      <c r="A15" s="196"/>
      <c r="B15" s="203" t="s">
        <v>110</v>
      </c>
      <c r="C15" s="238" t="s">
        <v>111</v>
      </c>
      <c r="D15" s="240">
        <v>89905.433000000005</v>
      </c>
      <c r="E15" s="162">
        <v>84769</v>
      </c>
      <c r="F15" s="96">
        <v>386467.38699999999</v>
      </c>
      <c r="G15" s="52">
        <v>365006.47600000002</v>
      </c>
      <c r="H15" s="161">
        <v>21164.387999999999</v>
      </c>
      <c r="I15" s="163">
        <v>23879.48</v>
      </c>
      <c r="J15" s="161">
        <v>31229.735000000001</v>
      </c>
      <c r="K15" s="162">
        <v>21484.164000000001</v>
      </c>
      <c r="L15" s="96">
        <v>134192.64499999999</v>
      </c>
      <c r="M15" s="52">
        <v>92691.130999999994</v>
      </c>
      <c r="N15" s="161">
        <v>5987.1940000000004</v>
      </c>
      <c r="O15" s="163">
        <v>4744.4870000000001</v>
      </c>
      <c r="P15" s="164">
        <f t="shared" si="2"/>
        <v>58675.698000000004</v>
      </c>
      <c r="Q15" s="165">
        <f t="shared" si="3"/>
        <v>63284.835999999996</v>
      </c>
      <c r="R15" s="97">
        <f t="shared" si="4"/>
        <v>252274.742</v>
      </c>
      <c r="S15" s="98">
        <f t="shared" si="4"/>
        <v>272315.34500000003</v>
      </c>
      <c r="T15" s="128"/>
      <c r="U15" s="211"/>
    </row>
    <row r="16" spans="1:21" ht="13.5" thickBot="1" x14ac:dyDescent="0.25">
      <c r="A16" s="196"/>
      <c r="B16" s="204" t="s">
        <v>112</v>
      </c>
      <c r="C16" s="239" t="s">
        <v>113</v>
      </c>
      <c r="D16" s="241">
        <v>266020.93199999997</v>
      </c>
      <c r="E16" s="170">
        <v>265273.663</v>
      </c>
      <c r="F16" s="99">
        <v>1143617.4240000001</v>
      </c>
      <c r="G16" s="54">
        <v>1142632.55</v>
      </c>
      <c r="H16" s="169">
        <v>87479.396999999997</v>
      </c>
      <c r="I16" s="171">
        <v>82570.641000000003</v>
      </c>
      <c r="J16" s="169">
        <v>124556.015</v>
      </c>
      <c r="K16" s="170">
        <v>122674.764</v>
      </c>
      <c r="L16" s="99">
        <v>535448.11300000001</v>
      </c>
      <c r="M16" s="54">
        <v>527442.42599999998</v>
      </c>
      <c r="N16" s="169">
        <v>34240.292000000001</v>
      </c>
      <c r="O16" s="171">
        <v>31116.941999999999</v>
      </c>
      <c r="P16" s="172">
        <f t="shared" si="2"/>
        <v>141464.91699999996</v>
      </c>
      <c r="Q16" s="173">
        <f t="shared" si="3"/>
        <v>142598.899</v>
      </c>
      <c r="R16" s="100">
        <f t="shared" si="4"/>
        <v>608169.3110000001</v>
      </c>
      <c r="S16" s="101">
        <f t="shared" si="4"/>
        <v>615190.12400000007</v>
      </c>
      <c r="U16" s="211"/>
    </row>
    <row r="17" spans="1:19" x14ac:dyDescent="0.2">
      <c r="E17" s="118"/>
      <c r="G17" s="118"/>
      <c r="H17" s="118"/>
      <c r="I17" s="118"/>
      <c r="L17" s="118"/>
      <c r="M17" s="118"/>
      <c r="N17" s="118"/>
      <c r="O17" s="118"/>
      <c r="R17" s="185"/>
    </row>
    <row r="18" spans="1:19" ht="27.75" thickBot="1" x14ac:dyDescent="0.4">
      <c r="B18" s="58" t="s">
        <v>266</v>
      </c>
      <c r="G18" s="118"/>
      <c r="I18" s="118"/>
      <c r="L18" s="118"/>
    </row>
    <row r="19" spans="1:19" ht="14.25" x14ac:dyDescent="0.2">
      <c r="A19" s="196"/>
      <c r="B19" s="197"/>
      <c r="C19" s="102"/>
      <c r="D19" s="44" t="s">
        <v>96</v>
      </c>
      <c r="E19" s="45"/>
      <c r="F19" s="45"/>
      <c r="G19" s="45"/>
      <c r="H19" s="45"/>
      <c r="I19" s="46"/>
      <c r="J19" s="44" t="s">
        <v>97</v>
      </c>
      <c r="K19" s="45"/>
      <c r="L19" s="45"/>
      <c r="M19" s="45"/>
      <c r="N19" s="45"/>
      <c r="O19" s="46"/>
      <c r="P19" s="150" t="s">
        <v>116</v>
      </c>
      <c r="Q19" s="56"/>
      <c r="R19" s="91"/>
      <c r="S19" s="92"/>
    </row>
    <row r="20" spans="1:19" ht="14.25" x14ac:dyDescent="0.2">
      <c r="A20" s="196"/>
      <c r="B20" s="198" t="s">
        <v>98</v>
      </c>
      <c r="C20" s="103" t="s">
        <v>99</v>
      </c>
      <c r="D20" s="48" t="s">
        <v>100</v>
      </c>
      <c r="E20" s="48"/>
      <c r="F20" s="48" t="s">
        <v>150</v>
      </c>
      <c r="G20" s="48"/>
      <c r="H20" s="48" t="s">
        <v>101</v>
      </c>
      <c r="I20" s="49"/>
      <c r="J20" s="48" t="s">
        <v>100</v>
      </c>
      <c r="K20" s="48"/>
      <c r="L20" s="48" t="s">
        <v>150</v>
      </c>
      <c r="M20" s="48"/>
      <c r="N20" s="48" t="s">
        <v>101</v>
      </c>
      <c r="O20" s="49"/>
      <c r="P20" s="93" t="s">
        <v>100</v>
      </c>
      <c r="Q20" s="48"/>
      <c r="R20" s="93" t="s">
        <v>150</v>
      </c>
      <c r="S20" s="57"/>
    </row>
    <row r="21" spans="1:19" ht="13.5" thickBot="1" x14ac:dyDescent="0.25">
      <c r="A21" s="196"/>
      <c r="B21" s="199"/>
      <c r="C21" s="104"/>
      <c r="D21" s="142" t="s">
        <v>291</v>
      </c>
      <c r="E21" s="133" t="s">
        <v>292</v>
      </c>
      <c r="F21" s="132" t="s">
        <v>291</v>
      </c>
      <c r="G21" s="133" t="s">
        <v>292</v>
      </c>
      <c r="H21" s="135" t="s">
        <v>291</v>
      </c>
      <c r="I21" s="136" t="s">
        <v>292</v>
      </c>
      <c r="J21" s="144" t="s">
        <v>291</v>
      </c>
      <c r="K21" s="74" t="s">
        <v>292</v>
      </c>
      <c r="L21" s="94" t="s">
        <v>291</v>
      </c>
      <c r="M21" s="74" t="s">
        <v>292</v>
      </c>
      <c r="N21" s="73" t="s">
        <v>291</v>
      </c>
      <c r="O21" s="75" t="s">
        <v>292</v>
      </c>
      <c r="P21" s="142" t="s">
        <v>291</v>
      </c>
      <c r="Q21" s="133" t="s">
        <v>292</v>
      </c>
      <c r="R21" s="242" t="s">
        <v>291</v>
      </c>
      <c r="S21" s="243" t="s">
        <v>292</v>
      </c>
    </row>
    <row r="22" spans="1:19" ht="15.75" x14ac:dyDescent="0.25">
      <c r="A22" s="196"/>
      <c r="B22" s="202" t="s">
        <v>102</v>
      </c>
      <c r="C22" s="146"/>
      <c r="D22" s="143">
        <f t="shared" ref="D22:S22" si="5">SUM(D23:D28)</f>
        <v>50484.25</v>
      </c>
      <c r="E22" s="123">
        <f t="shared" si="5"/>
        <v>35363.527000000002</v>
      </c>
      <c r="F22" s="124">
        <f t="shared" si="5"/>
        <v>216938.46000000002</v>
      </c>
      <c r="G22" s="123">
        <f t="shared" si="5"/>
        <v>152208.21500000003</v>
      </c>
      <c r="H22" s="125">
        <f t="shared" si="5"/>
        <v>29744.003999999997</v>
      </c>
      <c r="I22" s="147">
        <f t="shared" si="5"/>
        <v>21897.439000000002</v>
      </c>
      <c r="J22" s="143">
        <f t="shared" si="5"/>
        <v>44122.379000000001</v>
      </c>
      <c r="K22" s="123">
        <f>SUM(K23:K28)</f>
        <v>26967.677</v>
      </c>
      <c r="L22" s="124">
        <f>SUM(L23:L28)</f>
        <v>189542.09700000001</v>
      </c>
      <c r="M22" s="123">
        <f>SUM(M23:M28)</f>
        <v>115879.20700000001</v>
      </c>
      <c r="N22" s="125">
        <f t="shared" si="5"/>
        <v>14780.403</v>
      </c>
      <c r="O22" s="134">
        <f t="shared" si="5"/>
        <v>11819.662</v>
      </c>
      <c r="P22" s="244">
        <f t="shared" si="5"/>
        <v>6361.8709999999992</v>
      </c>
      <c r="Q22" s="245">
        <f t="shared" si="5"/>
        <v>8395.850000000004</v>
      </c>
      <c r="R22" s="339">
        <f t="shared" si="5"/>
        <v>27396.36299999999</v>
      </c>
      <c r="S22" s="245">
        <f t="shared" si="5"/>
        <v>36329.008000000002</v>
      </c>
    </row>
    <row r="23" spans="1:19" x14ac:dyDescent="0.2">
      <c r="A23" s="196"/>
      <c r="B23" s="203" t="s">
        <v>103</v>
      </c>
      <c r="C23" s="160" t="s">
        <v>161</v>
      </c>
      <c r="D23" s="161">
        <v>545.85199999999998</v>
      </c>
      <c r="E23" s="162">
        <v>878.73099999999999</v>
      </c>
      <c r="F23" s="51">
        <v>2344.8359999999998</v>
      </c>
      <c r="G23" s="52">
        <v>3834.64</v>
      </c>
      <c r="H23" s="161">
        <v>649.99099999999999</v>
      </c>
      <c r="I23" s="163">
        <v>890.82600000000002</v>
      </c>
      <c r="J23" s="121">
        <v>794.875</v>
      </c>
      <c r="K23" s="52">
        <v>1821.16</v>
      </c>
      <c r="L23" s="96">
        <v>3407.9560000000001</v>
      </c>
      <c r="M23" s="52">
        <v>7825.8869999999997</v>
      </c>
      <c r="N23" s="51">
        <v>643.27700000000004</v>
      </c>
      <c r="O23" s="228">
        <v>1545.2570000000001</v>
      </c>
      <c r="P23" s="335">
        <f t="shared" ref="P23:P28" si="6">D23-J23</f>
        <v>-249.02300000000002</v>
      </c>
      <c r="Q23" s="336">
        <f t="shared" ref="Q23:Q28" si="7">E23-K23</f>
        <v>-942.42900000000009</v>
      </c>
      <c r="R23" s="340">
        <f t="shared" ref="P23:S28" si="8">F23-L23</f>
        <v>-1063.1200000000003</v>
      </c>
      <c r="S23" s="341">
        <f t="shared" si="8"/>
        <v>-3991.2469999999998</v>
      </c>
    </row>
    <row r="24" spans="1:19" x14ac:dyDescent="0.2">
      <c r="A24" s="196"/>
      <c r="B24" s="203" t="s">
        <v>104</v>
      </c>
      <c r="C24" s="160" t="s">
        <v>105</v>
      </c>
      <c r="D24" s="161">
        <v>6619.665</v>
      </c>
      <c r="E24" s="162">
        <v>2152.4769999999999</v>
      </c>
      <c r="F24" s="51">
        <v>28458.679</v>
      </c>
      <c r="G24" s="52">
        <v>9375.2639999999992</v>
      </c>
      <c r="H24" s="161">
        <v>3491.4070000000002</v>
      </c>
      <c r="I24" s="163">
        <v>1126.309</v>
      </c>
      <c r="J24" s="121">
        <v>9497.4509999999991</v>
      </c>
      <c r="K24" s="52">
        <v>6103.8280000000004</v>
      </c>
      <c r="L24" s="96">
        <v>40834.703000000001</v>
      </c>
      <c r="M24" s="52">
        <v>26346.7</v>
      </c>
      <c r="N24" s="51">
        <v>4054.2860000000001</v>
      </c>
      <c r="O24" s="228">
        <v>2849.7429999999999</v>
      </c>
      <c r="P24" s="335">
        <f t="shared" si="6"/>
        <v>-2877.7859999999991</v>
      </c>
      <c r="Q24" s="336">
        <f t="shared" si="7"/>
        <v>-3951.3510000000006</v>
      </c>
      <c r="R24" s="340">
        <f t="shared" si="8"/>
        <v>-12376.024000000001</v>
      </c>
      <c r="S24" s="341">
        <f t="shared" si="8"/>
        <v>-16971.436000000002</v>
      </c>
    </row>
    <row r="25" spans="1:19" x14ac:dyDescent="0.2">
      <c r="A25" s="196"/>
      <c r="B25" s="203" t="s">
        <v>106</v>
      </c>
      <c r="C25" s="160" t="s">
        <v>107</v>
      </c>
      <c r="D25" s="161">
        <v>1583.085</v>
      </c>
      <c r="E25" s="162">
        <v>1108.18</v>
      </c>
      <c r="F25" s="51">
        <v>6802.6940000000004</v>
      </c>
      <c r="G25" s="52">
        <v>4781.7169999999996</v>
      </c>
      <c r="H25" s="161">
        <v>961.19500000000005</v>
      </c>
      <c r="I25" s="163">
        <v>735.78800000000001</v>
      </c>
      <c r="J25" s="121">
        <v>150.49</v>
      </c>
      <c r="K25" s="52">
        <v>287.755</v>
      </c>
      <c r="L25" s="96">
        <v>645.35400000000004</v>
      </c>
      <c r="M25" s="52">
        <v>1226.22</v>
      </c>
      <c r="N25" s="51">
        <v>65.929000000000002</v>
      </c>
      <c r="O25" s="228">
        <v>115.759</v>
      </c>
      <c r="P25" s="335">
        <f t="shared" si="6"/>
        <v>1432.595</v>
      </c>
      <c r="Q25" s="336">
        <f t="shared" si="7"/>
        <v>820.42500000000007</v>
      </c>
      <c r="R25" s="340">
        <f t="shared" si="8"/>
        <v>6157.34</v>
      </c>
      <c r="S25" s="341">
        <f t="shared" si="8"/>
        <v>3555.4969999999994</v>
      </c>
    </row>
    <row r="26" spans="1:19" x14ac:dyDescent="0.2">
      <c r="A26" s="196"/>
      <c r="B26" s="203" t="s">
        <v>108</v>
      </c>
      <c r="C26" s="160" t="s">
        <v>109</v>
      </c>
      <c r="D26" s="161">
        <v>23158.674999999999</v>
      </c>
      <c r="E26" s="162">
        <v>18229.504000000001</v>
      </c>
      <c r="F26" s="51">
        <v>99524.160000000003</v>
      </c>
      <c r="G26" s="52">
        <v>78395.671000000002</v>
      </c>
      <c r="H26" s="161">
        <v>19636.974999999999</v>
      </c>
      <c r="I26" s="163">
        <v>15409.216</v>
      </c>
      <c r="J26" s="121">
        <v>2174.4349999999999</v>
      </c>
      <c r="K26" s="52">
        <v>1965.2639999999999</v>
      </c>
      <c r="L26" s="96">
        <v>9340.9699999999993</v>
      </c>
      <c r="M26" s="52">
        <v>8456.8080000000009</v>
      </c>
      <c r="N26" s="51">
        <v>1977.45</v>
      </c>
      <c r="O26" s="228">
        <v>2654.2919999999999</v>
      </c>
      <c r="P26" s="335">
        <f t="shared" si="8"/>
        <v>20984.239999999998</v>
      </c>
      <c r="Q26" s="336">
        <f t="shared" si="7"/>
        <v>16264.240000000002</v>
      </c>
      <c r="R26" s="340">
        <f t="shared" si="8"/>
        <v>90183.19</v>
      </c>
      <c r="S26" s="341">
        <f t="shared" si="8"/>
        <v>69938.862999999998</v>
      </c>
    </row>
    <row r="27" spans="1:19" x14ac:dyDescent="0.2">
      <c r="A27" s="196"/>
      <c r="B27" s="203" t="s">
        <v>110</v>
      </c>
      <c r="C27" s="160" t="s">
        <v>111</v>
      </c>
      <c r="D27" s="161">
        <v>13369.003000000001</v>
      </c>
      <c r="E27" s="162">
        <v>9308.4860000000008</v>
      </c>
      <c r="F27" s="51">
        <v>57428.589</v>
      </c>
      <c r="G27" s="52">
        <v>39850.082000000002</v>
      </c>
      <c r="H27" s="161">
        <v>3138.2779999999998</v>
      </c>
      <c r="I27" s="163">
        <v>2701.3110000000001</v>
      </c>
      <c r="J27" s="121">
        <v>13539.98</v>
      </c>
      <c r="K27" s="52">
        <v>1752.2239999999999</v>
      </c>
      <c r="L27" s="96">
        <v>58107.351000000002</v>
      </c>
      <c r="M27" s="52">
        <v>7594.6750000000002</v>
      </c>
      <c r="N27" s="51">
        <v>2486.9690000000001</v>
      </c>
      <c r="O27" s="228">
        <v>599.33399999999995</v>
      </c>
      <c r="P27" s="335">
        <f t="shared" si="6"/>
        <v>-170.97699999999895</v>
      </c>
      <c r="Q27" s="336">
        <f t="shared" si="7"/>
        <v>7556.2620000000006</v>
      </c>
      <c r="R27" s="340">
        <f t="shared" si="8"/>
        <v>-678.76200000000244</v>
      </c>
      <c r="S27" s="341">
        <f t="shared" si="8"/>
        <v>32255.407000000003</v>
      </c>
    </row>
    <row r="28" spans="1:19" ht="13.5" thickBot="1" x14ac:dyDescent="0.25">
      <c r="A28" s="196"/>
      <c r="B28" s="204" t="s">
        <v>112</v>
      </c>
      <c r="C28" s="168" t="s">
        <v>113</v>
      </c>
      <c r="D28" s="169">
        <v>5207.97</v>
      </c>
      <c r="E28" s="170">
        <v>3686.1489999999999</v>
      </c>
      <c r="F28" s="53">
        <v>22379.502</v>
      </c>
      <c r="G28" s="54">
        <v>15970.841</v>
      </c>
      <c r="H28" s="169">
        <v>1866.1579999999999</v>
      </c>
      <c r="I28" s="171">
        <v>1033.989</v>
      </c>
      <c r="J28" s="122">
        <v>17965.148000000001</v>
      </c>
      <c r="K28" s="54">
        <v>15037.446</v>
      </c>
      <c r="L28" s="99">
        <v>77205.763000000006</v>
      </c>
      <c r="M28" s="54">
        <v>64428.917000000001</v>
      </c>
      <c r="N28" s="53">
        <v>5552.4920000000002</v>
      </c>
      <c r="O28" s="229">
        <v>4055.277</v>
      </c>
      <c r="P28" s="337">
        <f t="shared" si="6"/>
        <v>-12757.178</v>
      </c>
      <c r="Q28" s="338">
        <f t="shared" si="7"/>
        <v>-11351.297</v>
      </c>
      <c r="R28" s="342">
        <f t="shared" si="8"/>
        <v>-54826.261000000006</v>
      </c>
      <c r="S28" s="343">
        <f t="shared" si="8"/>
        <v>-48458.076000000001</v>
      </c>
    </row>
    <row r="29" spans="1:19" x14ac:dyDescent="0.2">
      <c r="G29" s="118"/>
      <c r="H29" s="118"/>
    </row>
    <row r="30" spans="1:19" ht="27" customHeight="1" thickBot="1" x14ac:dyDescent="0.4">
      <c r="B30" s="58" t="s">
        <v>154</v>
      </c>
      <c r="G30" s="118"/>
    </row>
    <row r="31" spans="1:19" ht="14.25" x14ac:dyDescent="0.2">
      <c r="A31" s="196"/>
      <c r="B31" s="197"/>
      <c r="C31" s="102"/>
      <c r="D31" s="44" t="s">
        <v>96</v>
      </c>
      <c r="E31" s="45"/>
      <c r="F31" s="45"/>
      <c r="G31" s="45"/>
      <c r="H31" s="45"/>
      <c r="I31" s="46"/>
      <c r="J31" s="44" t="s">
        <v>97</v>
      </c>
      <c r="K31" s="45"/>
      <c r="L31" s="45"/>
      <c r="M31" s="45"/>
      <c r="N31" s="45"/>
      <c r="O31" s="46"/>
      <c r="P31" s="44" t="s">
        <v>116</v>
      </c>
      <c r="Q31" s="56"/>
      <c r="R31" s="91"/>
      <c r="S31" s="92"/>
    </row>
    <row r="32" spans="1:19" ht="14.25" x14ac:dyDescent="0.2">
      <c r="A32" s="196"/>
      <c r="B32" s="198" t="s">
        <v>98</v>
      </c>
      <c r="C32" s="103" t="s">
        <v>99</v>
      </c>
      <c r="D32" s="48" t="s">
        <v>100</v>
      </c>
      <c r="E32" s="48"/>
      <c r="F32" s="48" t="s">
        <v>150</v>
      </c>
      <c r="G32" s="48"/>
      <c r="H32" s="48" t="s">
        <v>101</v>
      </c>
      <c r="I32" s="49"/>
      <c r="J32" s="48" t="s">
        <v>100</v>
      </c>
      <c r="K32" s="48"/>
      <c r="L32" s="48" t="s">
        <v>150</v>
      </c>
      <c r="M32" s="48"/>
      <c r="N32" s="48" t="s">
        <v>101</v>
      </c>
      <c r="O32" s="49"/>
      <c r="P32" s="48" t="s">
        <v>100</v>
      </c>
      <c r="Q32" s="48"/>
      <c r="R32" s="93" t="s">
        <v>150</v>
      </c>
      <c r="S32" s="57"/>
    </row>
    <row r="33" spans="1:21" ht="13.5" thickBot="1" x14ac:dyDescent="0.25">
      <c r="A33" s="196"/>
      <c r="B33" s="199"/>
      <c r="C33" s="104"/>
      <c r="D33" s="142" t="s">
        <v>291</v>
      </c>
      <c r="E33" s="133" t="s">
        <v>292</v>
      </c>
      <c r="F33" s="132" t="s">
        <v>291</v>
      </c>
      <c r="G33" s="133" t="s">
        <v>292</v>
      </c>
      <c r="H33" s="135" t="s">
        <v>291</v>
      </c>
      <c r="I33" s="136" t="s">
        <v>292</v>
      </c>
      <c r="J33" s="144" t="s">
        <v>291</v>
      </c>
      <c r="K33" s="74" t="s">
        <v>292</v>
      </c>
      <c r="L33" s="94" t="s">
        <v>291</v>
      </c>
      <c r="M33" s="74" t="s">
        <v>292</v>
      </c>
      <c r="N33" s="73" t="s">
        <v>291</v>
      </c>
      <c r="O33" s="75" t="s">
        <v>292</v>
      </c>
      <c r="P33" s="144" t="s">
        <v>291</v>
      </c>
      <c r="Q33" s="74" t="s">
        <v>292</v>
      </c>
      <c r="R33" s="95" t="s">
        <v>291</v>
      </c>
      <c r="S33" s="76" t="s">
        <v>292</v>
      </c>
      <c r="T33" s="219"/>
    </row>
    <row r="34" spans="1:21" ht="15.75" x14ac:dyDescent="0.25">
      <c r="A34" s="196"/>
      <c r="B34" s="202" t="s">
        <v>102</v>
      </c>
      <c r="C34" s="146"/>
      <c r="D34" s="143">
        <f t="shared" ref="D34:S34" si="9">SUM(D35:D40)</f>
        <v>150834.11600000001</v>
      </c>
      <c r="E34" s="123">
        <f t="shared" si="9"/>
        <v>121217.698</v>
      </c>
      <c r="F34" s="124">
        <f t="shared" si="9"/>
        <v>648430.04399999999</v>
      </c>
      <c r="G34" s="123">
        <f t="shared" si="9"/>
        <v>521862.40400000004</v>
      </c>
      <c r="H34" s="125">
        <f t="shared" si="9"/>
        <v>204286.878</v>
      </c>
      <c r="I34" s="147">
        <f t="shared" si="9"/>
        <v>194804.67700000003</v>
      </c>
      <c r="J34" s="143">
        <f t="shared" si="9"/>
        <v>112239.45299999999</v>
      </c>
      <c r="K34" s="123">
        <f t="shared" si="9"/>
        <v>107421.77799999999</v>
      </c>
      <c r="L34" s="124">
        <f t="shared" si="9"/>
        <v>482547.8</v>
      </c>
      <c r="M34" s="123">
        <f t="shared" si="9"/>
        <v>462620.1</v>
      </c>
      <c r="N34" s="125">
        <f t="shared" si="9"/>
        <v>68752.491000000009</v>
      </c>
      <c r="O34" s="134">
        <f t="shared" si="9"/>
        <v>60175.445999999996</v>
      </c>
      <c r="P34" s="225">
        <f t="shared" ref="P34:Q34" si="10">SUM(P35:P40)</f>
        <v>38594.663</v>
      </c>
      <c r="Q34" s="117">
        <f t="shared" si="10"/>
        <v>13795.919999999998</v>
      </c>
      <c r="R34" s="116">
        <f t="shared" si="9"/>
        <v>165882.24400000001</v>
      </c>
      <c r="S34" s="117">
        <f t="shared" si="9"/>
        <v>59242.304000000047</v>
      </c>
      <c r="T34" s="219"/>
    </row>
    <row r="35" spans="1:21" x14ac:dyDescent="0.2">
      <c r="A35" s="196"/>
      <c r="B35" s="203" t="s">
        <v>103</v>
      </c>
      <c r="C35" s="160" t="s">
        <v>161</v>
      </c>
      <c r="D35" s="161">
        <v>81388.774000000005</v>
      </c>
      <c r="E35" s="162">
        <v>68150.895000000004</v>
      </c>
      <c r="F35" s="96">
        <v>349862.43599999999</v>
      </c>
      <c r="G35" s="52">
        <v>293382.67</v>
      </c>
      <c r="H35" s="161">
        <v>163427.12299999999</v>
      </c>
      <c r="I35" s="163">
        <v>163505.92600000001</v>
      </c>
      <c r="J35" s="193">
        <v>14207.050999999999</v>
      </c>
      <c r="K35" s="162">
        <v>14327.295</v>
      </c>
      <c r="L35" s="96">
        <v>61063.798999999999</v>
      </c>
      <c r="M35" s="52">
        <v>62028.370999999999</v>
      </c>
      <c r="N35" s="161">
        <v>16785.672999999999</v>
      </c>
      <c r="O35" s="223">
        <v>16415.303</v>
      </c>
      <c r="P35" s="226">
        <f t="shared" ref="P35:P40" si="11">D35-J35</f>
        <v>67181.722999999998</v>
      </c>
      <c r="Q35" s="165">
        <f t="shared" ref="Q35:Q40" si="12">E35-K35</f>
        <v>53823.600000000006</v>
      </c>
      <c r="R35" s="97">
        <f t="shared" ref="R35:R40" si="13">F35-L35</f>
        <v>288798.63699999999</v>
      </c>
      <c r="S35" s="98">
        <f t="shared" ref="S35:S40" si="14">G35-M35</f>
        <v>231354.299</v>
      </c>
      <c r="T35" s="219"/>
      <c r="U35" s="185"/>
    </row>
    <row r="36" spans="1:21" x14ac:dyDescent="0.2">
      <c r="A36" s="196"/>
      <c r="B36" s="203" t="s">
        <v>104</v>
      </c>
      <c r="C36" s="160" t="s">
        <v>105</v>
      </c>
      <c r="D36" s="161">
        <v>12410.585999999999</v>
      </c>
      <c r="E36" s="162">
        <v>11706.428</v>
      </c>
      <c r="F36" s="96">
        <v>53343.446000000004</v>
      </c>
      <c r="G36" s="52">
        <v>50570.394999999997</v>
      </c>
      <c r="H36" s="161">
        <v>9799.41</v>
      </c>
      <c r="I36" s="163">
        <v>6047.6329999999998</v>
      </c>
      <c r="J36" s="193">
        <v>22989.348999999998</v>
      </c>
      <c r="K36" s="162">
        <v>25685.202000000001</v>
      </c>
      <c r="L36" s="96">
        <v>98878.854999999996</v>
      </c>
      <c r="M36" s="52">
        <v>110469.776</v>
      </c>
      <c r="N36" s="161">
        <v>18679.071</v>
      </c>
      <c r="O36" s="223">
        <v>18051.132000000001</v>
      </c>
      <c r="P36" s="226">
        <f t="shared" si="11"/>
        <v>-10578.762999999999</v>
      </c>
      <c r="Q36" s="165">
        <f t="shared" si="12"/>
        <v>-13978.774000000001</v>
      </c>
      <c r="R36" s="97">
        <f t="shared" si="13"/>
        <v>-45535.408999999992</v>
      </c>
      <c r="S36" s="98">
        <f t="shared" si="14"/>
        <v>-59899.381000000001</v>
      </c>
    </row>
    <row r="37" spans="1:21" x14ac:dyDescent="0.2">
      <c r="A37" s="196"/>
      <c r="B37" s="203" t="s">
        <v>106</v>
      </c>
      <c r="C37" s="160" t="s">
        <v>107</v>
      </c>
      <c r="D37" s="161">
        <v>2754.3009999999999</v>
      </c>
      <c r="E37" s="162">
        <v>3083.837</v>
      </c>
      <c r="F37" s="96">
        <v>11844.630999999999</v>
      </c>
      <c r="G37" s="52">
        <v>13289.993</v>
      </c>
      <c r="H37" s="161">
        <v>2707.4169999999999</v>
      </c>
      <c r="I37" s="163">
        <v>2804.5949999999998</v>
      </c>
      <c r="J37" s="193">
        <v>13605.531999999999</v>
      </c>
      <c r="K37" s="162">
        <v>8999.9519999999993</v>
      </c>
      <c r="L37" s="96">
        <v>58484.343999999997</v>
      </c>
      <c r="M37" s="52">
        <v>38738.892999999996</v>
      </c>
      <c r="N37" s="161">
        <v>12466.166999999999</v>
      </c>
      <c r="O37" s="223">
        <v>6258.4960000000001</v>
      </c>
      <c r="P37" s="226">
        <f t="shared" si="11"/>
        <v>-10851.231</v>
      </c>
      <c r="Q37" s="165">
        <f t="shared" si="12"/>
        <v>-5916.1149999999998</v>
      </c>
      <c r="R37" s="97">
        <f t="shared" si="13"/>
        <v>-46639.712999999996</v>
      </c>
      <c r="S37" s="98">
        <f t="shared" si="14"/>
        <v>-25448.899999999994</v>
      </c>
      <c r="T37" s="219"/>
    </row>
    <row r="38" spans="1:21" x14ac:dyDescent="0.2">
      <c r="A38" s="196"/>
      <c r="B38" s="203" t="s">
        <v>108</v>
      </c>
      <c r="C38" s="160" t="s">
        <v>109</v>
      </c>
      <c r="D38" s="161">
        <v>4809.9960000000001</v>
      </c>
      <c r="E38" s="162">
        <v>3592.509</v>
      </c>
      <c r="F38" s="96">
        <v>20675.609</v>
      </c>
      <c r="G38" s="52">
        <v>15411.861000000001</v>
      </c>
      <c r="H38" s="161">
        <v>10491.708000000001</v>
      </c>
      <c r="I38" s="163">
        <v>9187.5419999999995</v>
      </c>
      <c r="J38" s="193">
        <v>3274.68</v>
      </c>
      <c r="K38" s="162">
        <v>3522.9940000000001</v>
      </c>
      <c r="L38" s="96">
        <v>14063.587</v>
      </c>
      <c r="M38" s="52">
        <v>15160.544</v>
      </c>
      <c r="N38" s="161">
        <v>3993.1570000000002</v>
      </c>
      <c r="O38" s="223">
        <v>3997.1019999999999</v>
      </c>
      <c r="P38" s="226">
        <f t="shared" si="11"/>
        <v>1535.3160000000003</v>
      </c>
      <c r="Q38" s="165">
        <f t="shared" si="12"/>
        <v>69.514999999999873</v>
      </c>
      <c r="R38" s="97">
        <f t="shared" si="13"/>
        <v>6612.0220000000008</v>
      </c>
      <c r="S38" s="98">
        <f t="shared" si="14"/>
        <v>251.31700000000092</v>
      </c>
      <c r="T38" s="219"/>
    </row>
    <row r="39" spans="1:21" x14ac:dyDescent="0.2">
      <c r="A39" s="196"/>
      <c r="B39" s="203" t="s">
        <v>110</v>
      </c>
      <c r="C39" s="160" t="s">
        <v>111</v>
      </c>
      <c r="D39" s="161">
        <v>10993.421</v>
      </c>
      <c r="E39" s="162">
        <v>4656.6779999999999</v>
      </c>
      <c r="F39" s="96">
        <v>47279.803</v>
      </c>
      <c r="G39" s="52">
        <v>20071.182000000001</v>
      </c>
      <c r="H39" s="161">
        <v>2751.5259999999998</v>
      </c>
      <c r="I39" s="163">
        <v>1262.1400000000001</v>
      </c>
      <c r="J39" s="193">
        <v>7558.3729999999996</v>
      </c>
      <c r="K39" s="162">
        <v>7546.9669999999996</v>
      </c>
      <c r="L39" s="96">
        <v>32496.133000000002</v>
      </c>
      <c r="M39" s="52">
        <v>32655.617999999999</v>
      </c>
      <c r="N39" s="161">
        <v>1383.355</v>
      </c>
      <c r="O39" s="223">
        <v>1596.4490000000001</v>
      </c>
      <c r="P39" s="226">
        <f t="shared" si="11"/>
        <v>3435.0480000000007</v>
      </c>
      <c r="Q39" s="165">
        <f t="shared" si="12"/>
        <v>-2890.2889999999998</v>
      </c>
      <c r="R39" s="97">
        <f t="shared" si="13"/>
        <v>14783.669999999998</v>
      </c>
      <c r="S39" s="98">
        <f t="shared" si="14"/>
        <v>-12584.435999999998</v>
      </c>
    </row>
    <row r="40" spans="1:21" ht="13.5" thickBot="1" x14ac:dyDescent="0.25">
      <c r="A40" s="196"/>
      <c r="B40" s="204" t="s">
        <v>112</v>
      </c>
      <c r="C40" s="168" t="s">
        <v>113</v>
      </c>
      <c r="D40" s="169">
        <v>38477.038</v>
      </c>
      <c r="E40" s="170">
        <v>30027.350999999999</v>
      </c>
      <c r="F40" s="99">
        <v>165424.11900000001</v>
      </c>
      <c r="G40" s="54">
        <v>129136.303</v>
      </c>
      <c r="H40" s="169">
        <v>15109.694</v>
      </c>
      <c r="I40" s="171">
        <v>11996.841</v>
      </c>
      <c r="J40" s="194">
        <v>50604.468000000001</v>
      </c>
      <c r="K40" s="170">
        <v>47339.368000000002</v>
      </c>
      <c r="L40" s="99">
        <v>217561.08199999999</v>
      </c>
      <c r="M40" s="54">
        <v>203566.89799999999</v>
      </c>
      <c r="N40" s="169">
        <v>15445.067999999999</v>
      </c>
      <c r="O40" s="224">
        <v>13856.964</v>
      </c>
      <c r="P40" s="227">
        <f t="shared" si="11"/>
        <v>-12127.43</v>
      </c>
      <c r="Q40" s="173">
        <f t="shared" si="12"/>
        <v>-17312.017000000003</v>
      </c>
      <c r="R40" s="100">
        <f t="shared" si="13"/>
        <v>-52136.962999999989</v>
      </c>
      <c r="S40" s="101">
        <f t="shared" si="14"/>
        <v>-74430.594999999987</v>
      </c>
    </row>
    <row r="41" spans="1:21" x14ac:dyDescent="0.2">
      <c r="G41" s="118"/>
      <c r="H41" s="118"/>
      <c r="L41" s="118"/>
    </row>
    <row r="42" spans="1:21" ht="27.75" thickBot="1" x14ac:dyDescent="0.4">
      <c r="B42" s="58" t="s">
        <v>177</v>
      </c>
      <c r="H42" s="118"/>
    </row>
    <row r="43" spans="1:21" ht="14.25" x14ac:dyDescent="0.2">
      <c r="A43" s="196"/>
      <c r="B43" s="197"/>
      <c r="C43" s="102"/>
      <c r="D43" s="150" t="s">
        <v>96</v>
      </c>
      <c r="E43" s="45"/>
      <c r="F43" s="45"/>
      <c r="G43" s="45"/>
      <c r="H43" s="45"/>
      <c r="I43" s="46"/>
      <c r="J43" s="44" t="s">
        <v>97</v>
      </c>
      <c r="K43" s="45"/>
      <c r="L43" s="45"/>
      <c r="M43" s="45"/>
      <c r="N43" s="45"/>
      <c r="O43" s="46"/>
      <c r="P43" s="44" t="s">
        <v>116</v>
      </c>
      <c r="Q43" s="56"/>
      <c r="R43" s="91"/>
      <c r="S43" s="92"/>
    </row>
    <row r="44" spans="1:21" ht="14.25" x14ac:dyDescent="0.2">
      <c r="A44" s="196"/>
      <c r="B44" s="198" t="s">
        <v>98</v>
      </c>
      <c r="C44" s="103" t="s">
        <v>99</v>
      </c>
      <c r="D44" s="93" t="s">
        <v>100</v>
      </c>
      <c r="E44" s="48"/>
      <c r="F44" s="48" t="s">
        <v>150</v>
      </c>
      <c r="G44" s="48"/>
      <c r="H44" s="48" t="s">
        <v>101</v>
      </c>
      <c r="I44" s="49"/>
      <c r="J44" s="48" t="s">
        <v>100</v>
      </c>
      <c r="K44" s="48"/>
      <c r="L44" s="48" t="s">
        <v>150</v>
      </c>
      <c r="M44" s="48"/>
      <c r="N44" s="48" t="s">
        <v>101</v>
      </c>
      <c r="O44" s="49"/>
      <c r="P44" s="48" t="s">
        <v>100</v>
      </c>
      <c r="Q44" s="48"/>
      <c r="R44" s="93" t="s">
        <v>150</v>
      </c>
      <c r="S44" s="57"/>
    </row>
    <row r="45" spans="1:21" ht="13.5" thickBot="1" x14ac:dyDescent="0.25">
      <c r="A45" s="196"/>
      <c r="B45" s="199"/>
      <c r="C45" s="104"/>
      <c r="D45" s="144" t="s">
        <v>291</v>
      </c>
      <c r="E45" s="74" t="s">
        <v>292</v>
      </c>
      <c r="F45" s="94" t="s">
        <v>291</v>
      </c>
      <c r="G45" s="74" t="s">
        <v>292</v>
      </c>
      <c r="H45" s="73" t="s">
        <v>291</v>
      </c>
      <c r="I45" s="75" t="s">
        <v>292</v>
      </c>
      <c r="J45" s="144" t="s">
        <v>291</v>
      </c>
      <c r="K45" s="74" t="s">
        <v>292</v>
      </c>
      <c r="L45" s="94" t="s">
        <v>291</v>
      </c>
      <c r="M45" s="74" t="s">
        <v>292</v>
      </c>
      <c r="N45" s="73" t="s">
        <v>291</v>
      </c>
      <c r="O45" s="75" t="s">
        <v>292</v>
      </c>
      <c r="P45" s="144" t="s">
        <v>291</v>
      </c>
      <c r="Q45" s="74" t="s">
        <v>292</v>
      </c>
      <c r="R45" s="95" t="s">
        <v>291</v>
      </c>
      <c r="S45" s="76" t="s">
        <v>292</v>
      </c>
    </row>
    <row r="46" spans="1:21" ht="15.75" x14ac:dyDescent="0.25">
      <c r="A46" s="196"/>
      <c r="B46" s="174" t="s">
        <v>102</v>
      </c>
      <c r="C46" s="175"/>
      <c r="D46" s="143">
        <f t="shared" ref="D46:S46" si="15">SUM(D47:D52)</f>
        <v>529760.054</v>
      </c>
      <c r="E46" s="123">
        <f t="shared" si="15"/>
        <v>448277.82200000004</v>
      </c>
      <c r="F46" s="124">
        <f>(SUM(F47:F52))/1</f>
        <v>2277302.2750000004</v>
      </c>
      <c r="G46" s="123">
        <f>(SUM(G47:G52))/1</f>
        <v>1929682.5919999999</v>
      </c>
      <c r="H46" s="125">
        <f t="shared" si="15"/>
        <v>404810.74900000001</v>
      </c>
      <c r="I46" s="147">
        <f t="shared" si="15"/>
        <v>374543.43499999994</v>
      </c>
      <c r="J46" s="143">
        <f t="shared" si="15"/>
        <v>313679.37600000005</v>
      </c>
      <c r="K46" s="123">
        <f t="shared" si="15"/>
        <v>303234.261</v>
      </c>
      <c r="L46" s="124">
        <f>(SUM(L47:L52))/1</f>
        <v>1348362.5060000001</v>
      </c>
      <c r="M46" s="123">
        <f>(SUM(M47:M52))/1</f>
        <v>1304811.8290000001</v>
      </c>
      <c r="N46" s="125">
        <f t="shared" si="15"/>
        <v>197063.01999999996</v>
      </c>
      <c r="O46" s="134">
        <f t="shared" si="15"/>
        <v>178987.43899999998</v>
      </c>
      <c r="P46" s="225">
        <f t="shared" ref="P46:Q46" si="16">SUM(P47:P52)</f>
        <v>216080.67800000001</v>
      </c>
      <c r="Q46" s="117">
        <f t="shared" si="16"/>
        <v>145043.56099999999</v>
      </c>
      <c r="R46" s="116">
        <f t="shared" si="15"/>
        <v>928939.76899999997</v>
      </c>
      <c r="S46" s="117">
        <f t="shared" si="15"/>
        <v>624870.76300000004</v>
      </c>
    </row>
    <row r="47" spans="1:21" x14ac:dyDescent="0.2">
      <c r="A47" s="196"/>
      <c r="B47" s="195" t="s">
        <v>103</v>
      </c>
      <c r="C47" s="166" t="s">
        <v>161</v>
      </c>
      <c r="D47" s="121">
        <v>113669.914</v>
      </c>
      <c r="E47" s="52">
        <v>99426.415999999997</v>
      </c>
      <c r="F47" s="96">
        <v>488656.50300000003</v>
      </c>
      <c r="G47" s="52">
        <v>428392.60700000002</v>
      </c>
      <c r="H47" s="51">
        <v>212251.50099999999</v>
      </c>
      <c r="I47" s="148">
        <v>211491.326</v>
      </c>
      <c r="J47" s="121">
        <v>52013.436999999998</v>
      </c>
      <c r="K47" s="52">
        <v>46573.194000000003</v>
      </c>
      <c r="L47" s="96">
        <v>223497.155</v>
      </c>
      <c r="M47" s="52">
        <v>200601.84700000001</v>
      </c>
      <c r="N47" s="51">
        <v>69354.297999999995</v>
      </c>
      <c r="O47" s="228">
        <v>52803.788999999997</v>
      </c>
      <c r="P47" s="230">
        <f t="shared" ref="P47:P52" si="17">D47-J47</f>
        <v>61656.477000000006</v>
      </c>
      <c r="Q47" s="119">
        <f t="shared" ref="Q47:Q52" si="18">E47-K47</f>
        <v>52853.221999999994</v>
      </c>
      <c r="R47" s="97">
        <f t="shared" ref="R47:S52" si="19">F47-L47</f>
        <v>265159.348</v>
      </c>
      <c r="S47" s="98">
        <f t="shared" si="19"/>
        <v>227790.76</v>
      </c>
    </row>
    <row r="48" spans="1:21" x14ac:dyDescent="0.2">
      <c r="A48" s="196"/>
      <c r="B48" s="200" t="s">
        <v>104</v>
      </c>
      <c r="C48" s="166" t="s">
        <v>105</v>
      </c>
      <c r="D48" s="121">
        <v>40357.569000000003</v>
      </c>
      <c r="E48" s="52">
        <v>33421.137000000002</v>
      </c>
      <c r="F48" s="96">
        <v>173468.46100000001</v>
      </c>
      <c r="G48" s="52">
        <v>144175.00399999999</v>
      </c>
      <c r="H48" s="51">
        <v>26088.547999999999</v>
      </c>
      <c r="I48" s="148">
        <v>16901.565999999999</v>
      </c>
      <c r="J48" s="121">
        <v>63953.205999999998</v>
      </c>
      <c r="K48" s="52">
        <v>70708.812999999995</v>
      </c>
      <c r="L48" s="96">
        <v>275016.25400000002</v>
      </c>
      <c r="M48" s="52">
        <v>304238.88500000001</v>
      </c>
      <c r="N48" s="51">
        <v>39397.684999999998</v>
      </c>
      <c r="O48" s="228">
        <v>38913.86</v>
      </c>
      <c r="P48" s="230">
        <f t="shared" si="17"/>
        <v>-23595.636999999995</v>
      </c>
      <c r="Q48" s="119">
        <f t="shared" si="18"/>
        <v>-37287.675999999992</v>
      </c>
      <c r="R48" s="97">
        <f t="shared" si="19"/>
        <v>-101547.79300000001</v>
      </c>
      <c r="S48" s="98">
        <f t="shared" si="19"/>
        <v>-160063.88100000002</v>
      </c>
    </row>
    <row r="49" spans="1:19" x14ac:dyDescent="0.2">
      <c r="A49" s="196"/>
      <c r="B49" s="200" t="s">
        <v>106</v>
      </c>
      <c r="C49" s="166" t="s">
        <v>107</v>
      </c>
      <c r="D49" s="121">
        <v>41413.425000000003</v>
      </c>
      <c r="E49" s="52">
        <v>34295.580999999998</v>
      </c>
      <c r="F49" s="96">
        <v>178023.65700000001</v>
      </c>
      <c r="G49" s="52">
        <v>147622.82199999999</v>
      </c>
      <c r="H49" s="51">
        <v>35067.148999999998</v>
      </c>
      <c r="I49" s="148">
        <v>34439.896000000001</v>
      </c>
      <c r="J49" s="121">
        <v>28618.01</v>
      </c>
      <c r="K49" s="52">
        <v>24696.955999999998</v>
      </c>
      <c r="L49" s="96">
        <v>123009.811</v>
      </c>
      <c r="M49" s="52">
        <v>106270.95699999999</v>
      </c>
      <c r="N49" s="51">
        <v>25524.045999999998</v>
      </c>
      <c r="O49" s="228">
        <v>19267.835999999999</v>
      </c>
      <c r="P49" s="230">
        <f t="shared" si="17"/>
        <v>12795.415000000005</v>
      </c>
      <c r="Q49" s="119">
        <f t="shared" si="18"/>
        <v>9598.625</v>
      </c>
      <c r="R49" s="97">
        <f t="shared" si="19"/>
        <v>55013.846000000005</v>
      </c>
      <c r="S49" s="98">
        <f t="shared" si="19"/>
        <v>41351.864999999991</v>
      </c>
    </row>
    <row r="50" spans="1:19" x14ac:dyDescent="0.2">
      <c r="A50" s="196"/>
      <c r="B50" s="200" t="s">
        <v>108</v>
      </c>
      <c r="C50" s="166" t="s">
        <v>109</v>
      </c>
      <c r="D50" s="121">
        <v>42900.292999999998</v>
      </c>
      <c r="E50" s="52">
        <v>39318.862000000001</v>
      </c>
      <c r="F50" s="96">
        <v>184378.954</v>
      </c>
      <c r="G50" s="52">
        <v>169002.35800000001</v>
      </c>
      <c r="H50" s="51">
        <v>41466.389000000003</v>
      </c>
      <c r="I50" s="148">
        <v>36615.012999999999</v>
      </c>
      <c r="J50" s="121">
        <v>14263.888000000001</v>
      </c>
      <c r="K50" s="52">
        <v>17513.831999999999</v>
      </c>
      <c r="L50" s="96">
        <v>61304.173000000003</v>
      </c>
      <c r="M50" s="52">
        <v>75356.642999999996</v>
      </c>
      <c r="N50" s="51">
        <v>22773.501</v>
      </c>
      <c r="O50" s="228">
        <v>32233.016</v>
      </c>
      <c r="P50" s="230">
        <f t="shared" si="17"/>
        <v>28636.404999999999</v>
      </c>
      <c r="Q50" s="119">
        <f t="shared" si="18"/>
        <v>21805.030000000002</v>
      </c>
      <c r="R50" s="97">
        <f t="shared" si="19"/>
        <v>123074.78099999999</v>
      </c>
      <c r="S50" s="98">
        <f t="shared" si="19"/>
        <v>93645.715000000011</v>
      </c>
    </row>
    <row r="51" spans="1:19" x14ac:dyDescent="0.2">
      <c r="A51" s="196"/>
      <c r="B51" s="200" t="s">
        <v>110</v>
      </c>
      <c r="C51" s="166" t="s">
        <v>111</v>
      </c>
      <c r="D51" s="121">
        <v>85630.065000000002</v>
      </c>
      <c r="E51" s="52">
        <v>59809.241000000002</v>
      </c>
      <c r="F51" s="96">
        <v>368099.03700000001</v>
      </c>
      <c r="G51" s="52">
        <v>257146.09899999999</v>
      </c>
      <c r="H51" s="51">
        <v>20227.343000000001</v>
      </c>
      <c r="I51" s="148">
        <v>16747.681</v>
      </c>
      <c r="J51" s="121">
        <v>30539.947</v>
      </c>
      <c r="K51" s="52">
        <v>21484.137999999999</v>
      </c>
      <c r="L51" s="96">
        <v>131224.747</v>
      </c>
      <c r="M51" s="52">
        <v>92691.017999999996</v>
      </c>
      <c r="N51" s="51">
        <v>5807.19</v>
      </c>
      <c r="O51" s="228">
        <v>4744.4870000000001</v>
      </c>
      <c r="P51" s="230">
        <f t="shared" si="17"/>
        <v>55090.118000000002</v>
      </c>
      <c r="Q51" s="119">
        <f t="shared" si="18"/>
        <v>38325.103000000003</v>
      </c>
      <c r="R51" s="97">
        <f t="shared" si="19"/>
        <v>236874.29</v>
      </c>
      <c r="S51" s="98">
        <f t="shared" si="19"/>
        <v>164455.08100000001</v>
      </c>
    </row>
    <row r="52" spans="1:19" ht="13.5" thickBot="1" x14ac:dyDescent="0.25">
      <c r="A52" s="196"/>
      <c r="B52" s="201" t="s">
        <v>112</v>
      </c>
      <c r="C52" s="167" t="s">
        <v>113</v>
      </c>
      <c r="D52" s="122">
        <v>205788.788</v>
      </c>
      <c r="E52" s="54">
        <v>182006.58499999999</v>
      </c>
      <c r="F52" s="99">
        <v>884675.66299999994</v>
      </c>
      <c r="G52" s="54">
        <v>783343.70200000005</v>
      </c>
      <c r="H52" s="53">
        <v>69709.819000000003</v>
      </c>
      <c r="I52" s="149">
        <v>58347.953000000001</v>
      </c>
      <c r="J52" s="122">
        <v>124290.88800000001</v>
      </c>
      <c r="K52" s="54">
        <v>122257.32799999999</v>
      </c>
      <c r="L52" s="99">
        <v>534310.36600000004</v>
      </c>
      <c r="M52" s="54">
        <v>525652.47900000005</v>
      </c>
      <c r="N52" s="53">
        <v>34206.300000000003</v>
      </c>
      <c r="O52" s="229">
        <v>31024.451000000001</v>
      </c>
      <c r="P52" s="231">
        <f t="shared" si="17"/>
        <v>81497.899999999994</v>
      </c>
      <c r="Q52" s="120">
        <f t="shared" si="18"/>
        <v>59749.256999999998</v>
      </c>
      <c r="R52" s="100">
        <f t="shared" si="19"/>
        <v>350365.2969999999</v>
      </c>
      <c r="S52" s="101">
        <f t="shared" si="19"/>
        <v>257691.223</v>
      </c>
    </row>
    <row r="53" spans="1:19" x14ac:dyDescent="0.2">
      <c r="J53" s="118"/>
      <c r="O53" s="118"/>
    </row>
    <row r="54" spans="1:19" ht="14.25" x14ac:dyDescent="0.2">
      <c r="C54" s="59" t="s">
        <v>119</v>
      </c>
      <c r="H54" s="118"/>
      <c r="I54" s="118"/>
      <c r="J54" s="118"/>
      <c r="K54" s="118"/>
      <c r="L54" s="118"/>
      <c r="M54" s="118"/>
      <c r="Q54" s="185"/>
    </row>
    <row r="55" spans="1:19" x14ac:dyDescent="0.2">
      <c r="G55" s="118"/>
      <c r="J55" s="118"/>
      <c r="K55" s="118"/>
      <c r="L55" s="118"/>
      <c r="N55" s="118"/>
      <c r="O55" s="118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zoomScale="85" zoomScaleNormal="85" workbookViewId="0">
      <selection activeCell="V11" sqref="V11"/>
    </sheetView>
  </sheetViews>
  <sheetFormatPr defaultRowHeight="12.75" x14ac:dyDescent="0.2"/>
  <cols>
    <col min="1" max="1" width="9.140625" style="78"/>
    <col min="2" max="2" width="13.7109375" style="78" customWidth="1"/>
    <col min="3" max="3" width="11.85546875" style="78" customWidth="1"/>
    <col min="4" max="4" width="11.7109375" style="78" customWidth="1"/>
    <col min="5" max="5" width="11.85546875" style="78" customWidth="1"/>
    <col min="6" max="6" width="13.5703125" style="78" customWidth="1"/>
    <col min="7" max="8" width="11.7109375" style="78" customWidth="1"/>
    <col min="9" max="9" width="11.42578125" style="78" customWidth="1"/>
    <col min="10" max="10" width="9.85546875" style="78" customWidth="1"/>
    <col min="11" max="11" width="13.7109375" style="78" customWidth="1"/>
    <col min="12" max="13" width="11.7109375" style="78" customWidth="1"/>
    <col min="14" max="14" width="11.85546875" style="78" customWidth="1"/>
    <col min="15" max="15" width="13.5703125" style="78" customWidth="1"/>
    <col min="16" max="17" width="11.7109375" style="78" customWidth="1"/>
    <col min="18" max="18" width="11.85546875" style="78" customWidth="1"/>
    <col min="19" max="16384" width="9.140625" style="78"/>
  </cols>
  <sheetData>
    <row r="2" spans="2:18" ht="16.5" x14ac:dyDescent="0.25">
      <c r="B2" s="105" t="s">
        <v>208</v>
      </c>
      <c r="C2" s="105"/>
      <c r="D2" s="105"/>
      <c r="E2" s="105"/>
      <c r="F2" s="105"/>
      <c r="G2" s="105"/>
      <c r="H2" s="105"/>
      <c r="I2" s="105"/>
      <c r="J2" s="105"/>
      <c r="K2" s="105" t="s">
        <v>209</v>
      </c>
      <c r="L2" s="105"/>
      <c r="M2" s="105"/>
      <c r="N2" s="105"/>
      <c r="O2" s="105"/>
      <c r="P2" s="105"/>
    </row>
    <row r="3" spans="2:18" ht="17.25" thickBot="1" x14ac:dyDescent="0.3">
      <c r="B3" s="278" t="s">
        <v>207</v>
      </c>
      <c r="C3" s="105"/>
      <c r="D3" s="105"/>
      <c r="E3" s="105"/>
      <c r="F3" s="105"/>
      <c r="G3" s="105"/>
      <c r="H3" s="105"/>
      <c r="I3" s="105"/>
      <c r="J3" s="105"/>
      <c r="K3" s="278" t="s">
        <v>207</v>
      </c>
      <c r="L3" s="105"/>
      <c r="M3" s="105"/>
      <c r="N3" s="105"/>
      <c r="O3" s="105"/>
      <c r="P3" s="105"/>
    </row>
    <row r="4" spans="2:18" ht="21" thickBot="1" x14ac:dyDescent="0.35">
      <c r="B4" s="107" t="s">
        <v>121</v>
      </c>
      <c r="C4" s="108"/>
      <c r="D4" s="108"/>
      <c r="E4" s="108"/>
      <c r="F4" s="108"/>
      <c r="G4" s="108"/>
      <c r="H4" s="108"/>
      <c r="I4" s="109"/>
      <c r="J4" s="110"/>
      <c r="K4" s="107" t="s">
        <v>122</v>
      </c>
      <c r="L4" s="108"/>
      <c r="M4" s="108"/>
      <c r="N4" s="108"/>
      <c r="O4" s="108"/>
      <c r="P4" s="108"/>
      <c r="Q4" s="108"/>
      <c r="R4" s="109"/>
    </row>
    <row r="5" spans="2:18" ht="19.5" thickBot="1" x14ac:dyDescent="0.35">
      <c r="B5" s="274" t="s">
        <v>294</v>
      </c>
      <c r="C5" s="275"/>
      <c r="D5" s="276"/>
      <c r="E5" s="277"/>
      <c r="F5" s="274" t="s">
        <v>295</v>
      </c>
      <c r="G5" s="275"/>
      <c r="H5" s="276"/>
      <c r="I5" s="277"/>
      <c r="J5" s="110"/>
      <c r="K5" s="274" t="s">
        <v>294</v>
      </c>
      <c r="L5" s="275"/>
      <c r="M5" s="276"/>
      <c r="N5" s="277"/>
      <c r="O5" s="274" t="s">
        <v>295</v>
      </c>
      <c r="P5" s="275"/>
      <c r="Q5" s="276"/>
      <c r="R5" s="277"/>
    </row>
    <row r="6" spans="2:18" ht="29.25" thickBot="1" x14ac:dyDescent="0.25">
      <c r="B6" s="111" t="s">
        <v>123</v>
      </c>
      <c r="C6" s="112" t="s">
        <v>100</v>
      </c>
      <c r="D6" s="113" t="s">
        <v>150</v>
      </c>
      <c r="E6" s="114" t="s">
        <v>124</v>
      </c>
      <c r="F6" s="111" t="s">
        <v>123</v>
      </c>
      <c r="G6" s="112" t="s">
        <v>100</v>
      </c>
      <c r="H6" s="113" t="s">
        <v>150</v>
      </c>
      <c r="I6" s="114" t="s">
        <v>124</v>
      </c>
      <c r="J6" s="110"/>
      <c r="K6" s="111" t="s">
        <v>123</v>
      </c>
      <c r="L6" s="112" t="s">
        <v>100</v>
      </c>
      <c r="M6" s="113" t="s">
        <v>150</v>
      </c>
      <c r="N6" s="114" t="s">
        <v>124</v>
      </c>
      <c r="O6" s="111" t="s">
        <v>123</v>
      </c>
      <c r="P6" s="112" t="s">
        <v>100</v>
      </c>
      <c r="Q6" s="113" t="s">
        <v>150</v>
      </c>
      <c r="R6" s="114" t="s">
        <v>124</v>
      </c>
    </row>
    <row r="7" spans="2:18" ht="16.5" thickBot="1" x14ac:dyDescent="0.3">
      <c r="B7" s="246" t="s">
        <v>114</v>
      </c>
      <c r="C7" s="247">
        <v>140251.47500000001</v>
      </c>
      <c r="D7" s="248">
        <v>603002.23600000003</v>
      </c>
      <c r="E7" s="249">
        <v>262978.603</v>
      </c>
      <c r="F7" s="250" t="s">
        <v>114</v>
      </c>
      <c r="G7" s="251">
        <v>130890.15300000001</v>
      </c>
      <c r="H7" s="252">
        <v>563823.48899999994</v>
      </c>
      <c r="I7" s="249">
        <v>270809.92800000001</v>
      </c>
      <c r="J7" s="110"/>
      <c r="K7" s="246" t="s">
        <v>114</v>
      </c>
      <c r="L7" s="247">
        <v>52719.118000000002</v>
      </c>
      <c r="M7" s="248">
        <v>226532.66699999999</v>
      </c>
      <c r="N7" s="249">
        <v>69743.517999999996</v>
      </c>
      <c r="O7" s="250" t="s">
        <v>114</v>
      </c>
      <c r="P7" s="251">
        <v>46573.205000000002</v>
      </c>
      <c r="Q7" s="252">
        <v>200601.897</v>
      </c>
      <c r="R7" s="249">
        <v>52803.800999999999</v>
      </c>
    </row>
    <row r="8" spans="2:18" ht="15.75" x14ac:dyDescent="0.25">
      <c r="B8" s="253" t="s">
        <v>77</v>
      </c>
      <c r="C8" s="254">
        <v>81388.774000000005</v>
      </c>
      <c r="D8" s="255">
        <v>349862.43599999999</v>
      </c>
      <c r="E8" s="254">
        <v>163427.12299999999</v>
      </c>
      <c r="F8" s="256" t="s">
        <v>77</v>
      </c>
      <c r="G8" s="257">
        <v>68150.895000000004</v>
      </c>
      <c r="H8" s="258">
        <v>293382.67</v>
      </c>
      <c r="I8" s="259">
        <v>163505.92600000001</v>
      </c>
      <c r="J8" s="110"/>
      <c r="K8" s="253" t="s">
        <v>128</v>
      </c>
      <c r="L8" s="254">
        <v>26742.663</v>
      </c>
      <c r="M8" s="255">
        <v>114889.455</v>
      </c>
      <c r="N8" s="254">
        <v>28136.655999999999</v>
      </c>
      <c r="O8" s="256" t="s">
        <v>128</v>
      </c>
      <c r="P8" s="257">
        <v>24062.475999999999</v>
      </c>
      <c r="Q8" s="258">
        <v>103330.766</v>
      </c>
      <c r="R8" s="259">
        <v>25771.492999999999</v>
      </c>
    </row>
    <row r="9" spans="2:18" ht="15.75" x14ac:dyDescent="0.25">
      <c r="B9" s="260" t="s">
        <v>160</v>
      </c>
      <c r="C9" s="261">
        <v>14524.251</v>
      </c>
      <c r="D9" s="262">
        <v>62425.701000000001</v>
      </c>
      <c r="E9" s="261">
        <v>29222.438999999998</v>
      </c>
      <c r="F9" s="263" t="s">
        <v>160</v>
      </c>
      <c r="G9" s="264">
        <v>15328.266</v>
      </c>
      <c r="H9" s="265">
        <v>65988.288</v>
      </c>
      <c r="I9" s="266">
        <v>30913.903999999999</v>
      </c>
      <c r="J9" s="110"/>
      <c r="K9" s="260" t="s">
        <v>77</v>
      </c>
      <c r="L9" s="261">
        <v>14207.050999999999</v>
      </c>
      <c r="M9" s="262">
        <v>61063.798999999999</v>
      </c>
      <c r="N9" s="261">
        <v>16785.672999999999</v>
      </c>
      <c r="O9" s="263" t="s">
        <v>77</v>
      </c>
      <c r="P9" s="264">
        <v>14327.295</v>
      </c>
      <c r="Q9" s="265">
        <v>62028.370999999999</v>
      </c>
      <c r="R9" s="266">
        <v>16415.303</v>
      </c>
    </row>
    <row r="10" spans="2:18" ht="15.75" x14ac:dyDescent="0.25">
      <c r="B10" s="260" t="s">
        <v>128</v>
      </c>
      <c r="C10" s="261">
        <v>5250.3029999999999</v>
      </c>
      <c r="D10" s="262">
        <v>22572.168000000001</v>
      </c>
      <c r="E10" s="261">
        <v>11837.373</v>
      </c>
      <c r="F10" s="263" t="s">
        <v>128</v>
      </c>
      <c r="G10" s="264">
        <v>7257.3879999999999</v>
      </c>
      <c r="H10" s="265">
        <v>31570.981</v>
      </c>
      <c r="I10" s="266">
        <v>16697.201000000001</v>
      </c>
      <c r="J10" s="110"/>
      <c r="K10" s="260" t="s">
        <v>129</v>
      </c>
      <c r="L10" s="261">
        <v>5045.7979999999998</v>
      </c>
      <c r="M10" s="262">
        <v>21685.79</v>
      </c>
      <c r="N10" s="261">
        <v>14015.892</v>
      </c>
      <c r="O10" s="263" t="s">
        <v>265</v>
      </c>
      <c r="P10" s="264">
        <v>1821.16</v>
      </c>
      <c r="Q10" s="265">
        <v>7825.8869999999997</v>
      </c>
      <c r="R10" s="266">
        <v>1545.2570000000001</v>
      </c>
    </row>
    <row r="11" spans="2:18" ht="15.75" x14ac:dyDescent="0.25">
      <c r="B11" s="260" t="s">
        <v>136</v>
      </c>
      <c r="C11" s="261">
        <v>4388.0479999999998</v>
      </c>
      <c r="D11" s="262">
        <v>18850.887999999999</v>
      </c>
      <c r="E11" s="261">
        <v>6013.607</v>
      </c>
      <c r="F11" s="263" t="s">
        <v>136</v>
      </c>
      <c r="G11" s="264">
        <v>4276.3609999999999</v>
      </c>
      <c r="H11" s="265">
        <v>18479.36</v>
      </c>
      <c r="I11" s="266">
        <v>5286.1610000000001</v>
      </c>
      <c r="J11" s="110"/>
      <c r="K11" s="260" t="s">
        <v>131</v>
      </c>
      <c r="L11" s="261">
        <v>1596.8679999999999</v>
      </c>
      <c r="M11" s="262">
        <v>6855.5259999999998</v>
      </c>
      <c r="N11" s="261">
        <v>1734.4590000000001</v>
      </c>
      <c r="O11" s="263" t="s">
        <v>129</v>
      </c>
      <c r="P11" s="264">
        <v>1520.049</v>
      </c>
      <c r="Q11" s="265">
        <v>6555.4489999999996</v>
      </c>
      <c r="R11" s="266">
        <v>4118.1670000000004</v>
      </c>
    </row>
    <row r="12" spans="2:18" ht="15.75" x14ac:dyDescent="0.25">
      <c r="B12" s="260" t="s">
        <v>204</v>
      </c>
      <c r="C12" s="261">
        <v>4020.116</v>
      </c>
      <c r="D12" s="262">
        <v>17331.714</v>
      </c>
      <c r="E12" s="261">
        <v>7682.9480000000003</v>
      </c>
      <c r="F12" s="263" t="s">
        <v>277</v>
      </c>
      <c r="G12" s="264">
        <v>2879.4839999999999</v>
      </c>
      <c r="H12" s="265">
        <v>12382.9</v>
      </c>
      <c r="I12" s="266">
        <v>5794.277</v>
      </c>
      <c r="J12" s="110"/>
      <c r="K12" s="260" t="s">
        <v>130</v>
      </c>
      <c r="L12" s="261">
        <v>1331.7919999999999</v>
      </c>
      <c r="M12" s="262">
        <v>5721.03</v>
      </c>
      <c r="N12" s="261">
        <v>2959.4760000000001</v>
      </c>
      <c r="O12" s="263" t="s">
        <v>131</v>
      </c>
      <c r="P12" s="264">
        <v>1500.076</v>
      </c>
      <c r="Q12" s="265">
        <v>6423.7929999999997</v>
      </c>
      <c r="R12" s="266">
        <v>1434.0119999999999</v>
      </c>
    </row>
    <row r="13" spans="2:18" ht="15.75" x14ac:dyDescent="0.25">
      <c r="B13" s="260" t="s">
        <v>187</v>
      </c>
      <c r="C13" s="261">
        <v>3320.4110000000001</v>
      </c>
      <c r="D13" s="262">
        <v>14311.522000000001</v>
      </c>
      <c r="E13" s="261">
        <v>7091.6989999999996</v>
      </c>
      <c r="F13" s="263" t="s">
        <v>204</v>
      </c>
      <c r="G13" s="264">
        <v>2575.6419999999998</v>
      </c>
      <c r="H13" s="265">
        <v>11011.22</v>
      </c>
      <c r="I13" s="266">
        <v>5148.058</v>
      </c>
      <c r="J13" s="110"/>
      <c r="K13" s="260" t="s">
        <v>265</v>
      </c>
      <c r="L13" s="261">
        <v>794.875</v>
      </c>
      <c r="M13" s="262">
        <v>3407.9560000000001</v>
      </c>
      <c r="N13" s="261">
        <v>643.27700000000004</v>
      </c>
      <c r="O13" s="263" t="s">
        <v>178</v>
      </c>
      <c r="P13" s="264">
        <v>1272.241</v>
      </c>
      <c r="Q13" s="265">
        <v>5434.0990000000002</v>
      </c>
      <c r="R13" s="266">
        <v>639.37599999999998</v>
      </c>
    </row>
    <row r="14" spans="2:18" ht="15.75" x14ac:dyDescent="0.25">
      <c r="B14" s="260" t="s">
        <v>133</v>
      </c>
      <c r="C14" s="261">
        <v>2841.1619999999998</v>
      </c>
      <c r="D14" s="262">
        <v>12229.058000000001</v>
      </c>
      <c r="E14" s="261">
        <v>2847.2570000000001</v>
      </c>
      <c r="F14" s="263" t="s">
        <v>133</v>
      </c>
      <c r="G14" s="264">
        <v>2512.489</v>
      </c>
      <c r="H14" s="265">
        <v>10756.567999999999</v>
      </c>
      <c r="I14" s="266">
        <v>1987.4280000000001</v>
      </c>
      <c r="J14" s="110"/>
      <c r="K14" s="260" t="s">
        <v>133</v>
      </c>
      <c r="L14" s="261">
        <v>767.78099999999995</v>
      </c>
      <c r="M14" s="262">
        <v>3305.3290000000002</v>
      </c>
      <c r="N14" s="261">
        <v>3648.18</v>
      </c>
      <c r="O14" s="263" t="s">
        <v>79</v>
      </c>
      <c r="P14" s="264">
        <v>760.51499999999999</v>
      </c>
      <c r="Q14" s="265">
        <v>3283.03</v>
      </c>
      <c r="R14" s="266">
        <v>1756.6990000000001</v>
      </c>
    </row>
    <row r="15" spans="2:18" ht="15.75" x14ac:dyDescent="0.25">
      <c r="B15" s="260" t="s">
        <v>156</v>
      </c>
      <c r="C15" s="261">
        <v>2441.4549999999999</v>
      </c>
      <c r="D15" s="262">
        <v>10490.642</v>
      </c>
      <c r="E15" s="261">
        <v>4788.9390000000003</v>
      </c>
      <c r="F15" s="263" t="s">
        <v>79</v>
      </c>
      <c r="G15" s="264">
        <v>2455.3620000000001</v>
      </c>
      <c r="H15" s="265">
        <v>10544.582</v>
      </c>
      <c r="I15" s="266">
        <v>1525.6690000000001</v>
      </c>
      <c r="J15" s="110"/>
      <c r="K15" s="260" t="s">
        <v>198</v>
      </c>
      <c r="L15" s="261">
        <v>705.68100000000004</v>
      </c>
      <c r="M15" s="262">
        <v>3035.5120000000002</v>
      </c>
      <c r="N15" s="261">
        <v>389.22</v>
      </c>
      <c r="O15" s="263" t="s">
        <v>135</v>
      </c>
      <c r="P15" s="264">
        <v>468.89299999999997</v>
      </c>
      <c r="Q15" s="265">
        <v>2037.1610000000001</v>
      </c>
      <c r="R15" s="266">
        <v>316.666</v>
      </c>
    </row>
    <row r="16" spans="2:18" ht="15.75" x14ac:dyDescent="0.25">
      <c r="B16" s="260" t="s">
        <v>125</v>
      </c>
      <c r="C16" s="261">
        <v>2187.56</v>
      </c>
      <c r="D16" s="262">
        <v>9430.991</v>
      </c>
      <c r="E16" s="261">
        <v>3112.1019999999999</v>
      </c>
      <c r="F16" s="263" t="s">
        <v>147</v>
      </c>
      <c r="G16" s="264">
        <v>2250.5970000000002</v>
      </c>
      <c r="H16" s="265">
        <v>9722.4529999999995</v>
      </c>
      <c r="I16" s="266">
        <v>5057.2079999999996</v>
      </c>
      <c r="J16" s="110"/>
      <c r="K16" s="260" t="s">
        <v>178</v>
      </c>
      <c r="L16" s="261">
        <v>619.88199999999995</v>
      </c>
      <c r="M16" s="262">
        <v>2670.54</v>
      </c>
      <c r="N16" s="261">
        <v>313.137</v>
      </c>
      <c r="O16" s="263" t="s">
        <v>136</v>
      </c>
      <c r="P16" s="264">
        <v>295.88299999999998</v>
      </c>
      <c r="Q16" s="265">
        <v>1305.0630000000001</v>
      </c>
      <c r="R16" s="266">
        <v>263.74099999999999</v>
      </c>
    </row>
    <row r="17" spans="2:18" ht="15.75" x14ac:dyDescent="0.25">
      <c r="B17" s="260" t="s">
        <v>134</v>
      </c>
      <c r="C17" s="261">
        <v>2091.9070000000002</v>
      </c>
      <c r="D17" s="262">
        <v>8994.5580000000009</v>
      </c>
      <c r="E17" s="261">
        <v>4400.5320000000002</v>
      </c>
      <c r="F17" s="263" t="s">
        <v>198</v>
      </c>
      <c r="G17" s="264">
        <v>1884.1949999999999</v>
      </c>
      <c r="H17" s="265">
        <v>8160.2420000000002</v>
      </c>
      <c r="I17" s="266">
        <v>3168.2779999999998</v>
      </c>
      <c r="J17" s="110"/>
      <c r="K17" s="260" t="s">
        <v>79</v>
      </c>
      <c r="L17" s="261">
        <v>397</v>
      </c>
      <c r="M17" s="262">
        <v>1704.338</v>
      </c>
      <c r="N17" s="261">
        <v>416.666</v>
      </c>
      <c r="O17" s="263" t="s">
        <v>130</v>
      </c>
      <c r="P17" s="264">
        <v>203.821</v>
      </c>
      <c r="Q17" s="265">
        <v>901.40200000000004</v>
      </c>
      <c r="R17" s="266">
        <v>255.69300000000001</v>
      </c>
    </row>
    <row r="18" spans="2:18" ht="15.75" x14ac:dyDescent="0.25">
      <c r="B18" s="260" t="s">
        <v>147</v>
      </c>
      <c r="C18" s="261">
        <v>1878.1389999999999</v>
      </c>
      <c r="D18" s="262">
        <v>8071.3180000000002</v>
      </c>
      <c r="E18" s="261">
        <v>4215.3530000000001</v>
      </c>
      <c r="F18" s="263" t="s">
        <v>134</v>
      </c>
      <c r="G18" s="264">
        <v>1617.9290000000001</v>
      </c>
      <c r="H18" s="265">
        <v>6961.0190000000002</v>
      </c>
      <c r="I18" s="266">
        <v>3061.8960000000002</v>
      </c>
      <c r="J18" s="110"/>
      <c r="K18" s="260" t="s">
        <v>145</v>
      </c>
      <c r="L18" s="261">
        <v>357.40199999999999</v>
      </c>
      <c r="M18" s="262">
        <v>1538.3720000000001</v>
      </c>
      <c r="N18" s="261">
        <v>591.60699999999997</v>
      </c>
      <c r="O18" s="263" t="s">
        <v>76</v>
      </c>
      <c r="P18" s="264">
        <v>132.46700000000001</v>
      </c>
      <c r="Q18" s="265">
        <v>575.48800000000006</v>
      </c>
      <c r="R18" s="266">
        <v>147.19900000000001</v>
      </c>
    </row>
    <row r="19" spans="2:18" ht="15.75" x14ac:dyDescent="0.25">
      <c r="B19" s="260" t="s">
        <v>138</v>
      </c>
      <c r="C19" s="261">
        <v>1678.357</v>
      </c>
      <c r="D19" s="262">
        <v>7209.7579999999998</v>
      </c>
      <c r="E19" s="261">
        <v>2592.16</v>
      </c>
      <c r="F19" s="263" t="s">
        <v>138</v>
      </c>
      <c r="G19" s="264">
        <v>1611.2270000000001</v>
      </c>
      <c r="H19" s="265">
        <v>6871.9350000000004</v>
      </c>
      <c r="I19" s="266">
        <v>2051.7890000000002</v>
      </c>
      <c r="J19" s="110"/>
      <c r="K19" s="260" t="s">
        <v>76</v>
      </c>
      <c r="L19" s="261">
        <v>136.40799999999999</v>
      </c>
      <c r="M19" s="262">
        <v>586.63599999999997</v>
      </c>
      <c r="N19" s="261">
        <v>103.67</v>
      </c>
      <c r="O19" s="263" t="s">
        <v>145</v>
      </c>
      <c r="P19" s="264">
        <v>124.83799999999999</v>
      </c>
      <c r="Q19" s="265">
        <v>532.35900000000004</v>
      </c>
      <c r="R19" s="266">
        <v>73.39</v>
      </c>
    </row>
    <row r="20" spans="2:18" ht="15.75" x14ac:dyDescent="0.25">
      <c r="B20" s="260" t="s">
        <v>79</v>
      </c>
      <c r="C20" s="261">
        <v>1629.8420000000001</v>
      </c>
      <c r="D20" s="262">
        <v>7009.4489999999996</v>
      </c>
      <c r="E20" s="261">
        <v>962.77700000000004</v>
      </c>
      <c r="F20" s="263" t="s">
        <v>156</v>
      </c>
      <c r="G20" s="264">
        <v>1453.463</v>
      </c>
      <c r="H20" s="265">
        <v>6190.5110000000004</v>
      </c>
      <c r="I20" s="266">
        <v>2875.741</v>
      </c>
      <c r="J20" s="110"/>
      <c r="K20" s="260" t="s">
        <v>147</v>
      </c>
      <c r="L20" s="261">
        <v>15.917</v>
      </c>
      <c r="M20" s="262">
        <v>68.384</v>
      </c>
      <c r="N20" s="261">
        <v>5.6050000000000004</v>
      </c>
      <c r="O20" s="263" t="s">
        <v>133</v>
      </c>
      <c r="P20" s="264">
        <v>58.088000000000001</v>
      </c>
      <c r="Q20" s="265">
        <v>260.10000000000002</v>
      </c>
      <c r="R20" s="266">
        <v>48.558</v>
      </c>
    </row>
    <row r="21" spans="2:18" ht="15.75" x14ac:dyDescent="0.25">
      <c r="B21" s="260" t="s">
        <v>76</v>
      </c>
      <c r="C21" s="261">
        <v>1599.433</v>
      </c>
      <c r="D21" s="262">
        <v>6862.326</v>
      </c>
      <c r="E21" s="261">
        <v>916.28599999999994</v>
      </c>
      <c r="F21" s="263" t="s">
        <v>131</v>
      </c>
      <c r="G21" s="264">
        <v>1218.7929999999999</v>
      </c>
      <c r="H21" s="265">
        <v>5383.2169999999996</v>
      </c>
      <c r="I21" s="266">
        <v>1049.105</v>
      </c>
      <c r="J21" s="110"/>
      <c r="K21" s="260"/>
      <c r="L21" s="261"/>
      <c r="M21" s="262"/>
      <c r="N21" s="261"/>
      <c r="O21" s="263" t="s">
        <v>147</v>
      </c>
      <c r="P21" s="264">
        <v>22.811</v>
      </c>
      <c r="Q21" s="265">
        <v>97.897999999999996</v>
      </c>
      <c r="R21" s="266">
        <v>7.8230000000000004</v>
      </c>
    </row>
    <row r="22" spans="2:18" ht="15.75" x14ac:dyDescent="0.25">
      <c r="B22" s="260" t="s">
        <v>129</v>
      </c>
      <c r="C22" s="261">
        <v>1472.57</v>
      </c>
      <c r="D22" s="262">
        <v>6334.2529999999997</v>
      </c>
      <c r="E22" s="261">
        <v>1925.357</v>
      </c>
      <c r="F22" s="263" t="s">
        <v>129</v>
      </c>
      <c r="G22" s="264">
        <v>1123.261</v>
      </c>
      <c r="H22" s="265">
        <v>4835.22</v>
      </c>
      <c r="I22" s="266">
        <v>1290.008</v>
      </c>
      <c r="J22" s="110"/>
      <c r="K22" s="260"/>
      <c r="L22" s="261"/>
      <c r="M22" s="262"/>
      <c r="N22" s="261"/>
      <c r="O22" s="263" t="s">
        <v>127</v>
      </c>
      <c r="P22" s="264">
        <v>2.581</v>
      </c>
      <c r="Q22" s="265">
        <v>10.981</v>
      </c>
      <c r="R22" s="266">
        <v>10.412000000000001</v>
      </c>
    </row>
    <row r="23" spans="2:18" ht="16.5" thickBot="1" x14ac:dyDescent="0.3">
      <c r="B23" s="267" t="s">
        <v>283</v>
      </c>
      <c r="C23" s="268">
        <v>1244.0060000000001</v>
      </c>
      <c r="D23" s="269">
        <v>5351.1689999999999</v>
      </c>
      <c r="E23" s="268">
        <v>447.9</v>
      </c>
      <c r="F23" s="270" t="s">
        <v>278</v>
      </c>
      <c r="G23" s="271">
        <v>1080.376</v>
      </c>
      <c r="H23" s="272">
        <v>4601.0110000000004</v>
      </c>
      <c r="I23" s="273">
        <v>418</v>
      </c>
      <c r="J23" s="110"/>
      <c r="K23" s="267"/>
      <c r="L23" s="268"/>
      <c r="M23" s="269"/>
      <c r="N23" s="268"/>
      <c r="O23" s="270" t="s">
        <v>160</v>
      </c>
      <c r="P23" s="271">
        <v>1.0999999999999999E-2</v>
      </c>
      <c r="Q23" s="272">
        <v>0.05</v>
      </c>
      <c r="R23" s="273">
        <v>1.2E-2</v>
      </c>
    </row>
    <row r="27" spans="2:18" ht="16.5" x14ac:dyDescent="0.25">
      <c r="B27" s="105" t="s">
        <v>210</v>
      </c>
      <c r="C27" s="329"/>
      <c r="D27" s="105"/>
      <c r="E27" s="105"/>
      <c r="F27" s="105"/>
      <c r="G27" s="106"/>
      <c r="H27" s="105"/>
      <c r="I27" s="106"/>
      <c r="J27" s="106"/>
      <c r="K27" s="105" t="s">
        <v>211</v>
      </c>
      <c r="L27" s="105"/>
      <c r="M27" s="105"/>
      <c r="N27" s="105"/>
      <c r="O27" s="105"/>
      <c r="P27" s="106"/>
      <c r="Q27" s="105"/>
      <c r="R27" s="106"/>
    </row>
    <row r="28" spans="2:18" ht="17.25" thickBot="1" x14ac:dyDescent="0.3">
      <c r="B28" s="278" t="s">
        <v>207</v>
      </c>
      <c r="C28" s="105"/>
      <c r="D28" s="105"/>
      <c r="E28" s="105"/>
      <c r="F28" s="105"/>
      <c r="G28" s="106"/>
      <c r="H28" s="105"/>
      <c r="I28" s="106"/>
      <c r="J28" s="106"/>
      <c r="K28" s="278" t="s">
        <v>207</v>
      </c>
      <c r="L28" s="105"/>
      <c r="M28" s="105"/>
      <c r="N28" s="105"/>
      <c r="O28" s="105"/>
      <c r="P28" s="106"/>
      <c r="Q28" s="105"/>
      <c r="R28" s="106"/>
    </row>
    <row r="29" spans="2:18" ht="21" thickBot="1" x14ac:dyDescent="0.35">
      <c r="B29" s="107" t="s">
        <v>121</v>
      </c>
      <c r="C29" s="108"/>
      <c r="D29" s="108"/>
      <c r="E29" s="108"/>
      <c r="F29" s="108"/>
      <c r="G29" s="108"/>
      <c r="H29" s="108"/>
      <c r="I29" s="109"/>
      <c r="J29" s="110"/>
      <c r="K29" s="107" t="s">
        <v>122</v>
      </c>
      <c r="L29" s="108"/>
      <c r="M29" s="108"/>
      <c r="N29" s="108"/>
      <c r="O29" s="108"/>
      <c r="P29" s="108"/>
      <c r="Q29" s="108"/>
      <c r="R29" s="109"/>
    </row>
    <row r="30" spans="2:18" ht="19.5" thickBot="1" x14ac:dyDescent="0.35">
      <c r="B30" s="274" t="s">
        <v>294</v>
      </c>
      <c r="C30" s="275"/>
      <c r="D30" s="276"/>
      <c r="E30" s="277"/>
      <c r="F30" s="274" t="s">
        <v>295</v>
      </c>
      <c r="G30" s="275"/>
      <c r="H30" s="276"/>
      <c r="I30" s="277"/>
      <c r="J30" s="110"/>
      <c r="K30" s="274" t="s">
        <v>294</v>
      </c>
      <c r="L30" s="275"/>
      <c r="M30" s="276"/>
      <c r="N30" s="277"/>
      <c r="O30" s="274" t="s">
        <v>295</v>
      </c>
      <c r="P30" s="275"/>
      <c r="Q30" s="276"/>
      <c r="R30" s="277"/>
    </row>
    <row r="31" spans="2:18" ht="29.25" thickBot="1" x14ac:dyDescent="0.25">
      <c r="B31" s="111" t="s">
        <v>123</v>
      </c>
      <c r="C31" s="112" t="s">
        <v>100</v>
      </c>
      <c r="D31" s="113" t="s">
        <v>150</v>
      </c>
      <c r="E31" s="114" t="s">
        <v>124</v>
      </c>
      <c r="F31" s="111" t="s">
        <v>123</v>
      </c>
      <c r="G31" s="112" t="s">
        <v>100</v>
      </c>
      <c r="H31" s="113" t="s">
        <v>150</v>
      </c>
      <c r="I31" s="114" t="s">
        <v>124</v>
      </c>
      <c r="J31" s="110"/>
      <c r="K31" s="111" t="s">
        <v>123</v>
      </c>
      <c r="L31" s="112" t="s">
        <v>100</v>
      </c>
      <c r="M31" s="113" t="s">
        <v>150</v>
      </c>
      <c r="N31" s="114" t="s">
        <v>124</v>
      </c>
      <c r="O31" s="111" t="s">
        <v>123</v>
      </c>
      <c r="P31" s="112" t="s">
        <v>100</v>
      </c>
      <c r="Q31" s="113" t="s">
        <v>150</v>
      </c>
      <c r="R31" s="114" t="s">
        <v>124</v>
      </c>
    </row>
    <row r="32" spans="2:18" ht="16.5" thickBot="1" x14ac:dyDescent="0.3">
      <c r="B32" s="246" t="s">
        <v>114</v>
      </c>
      <c r="C32" s="247">
        <v>109599.94100000001</v>
      </c>
      <c r="D32" s="248">
        <v>471188.96299999999</v>
      </c>
      <c r="E32" s="249">
        <v>64059.716999999997</v>
      </c>
      <c r="F32" s="250" t="s">
        <v>114</v>
      </c>
      <c r="G32" s="251">
        <v>119428.435</v>
      </c>
      <c r="H32" s="252">
        <v>516105.06800000003</v>
      </c>
      <c r="I32" s="249">
        <v>51406.288999999997</v>
      </c>
      <c r="J32" s="110"/>
      <c r="K32" s="246" t="s">
        <v>114</v>
      </c>
      <c r="L32" s="247">
        <v>64579.749000000003</v>
      </c>
      <c r="M32" s="248">
        <v>277713.71500000003</v>
      </c>
      <c r="N32" s="249">
        <v>39697.987000000001</v>
      </c>
      <c r="O32" s="250" t="s">
        <v>114</v>
      </c>
      <c r="P32" s="251">
        <v>70716.625</v>
      </c>
      <c r="Q32" s="252">
        <v>304271.99400000001</v>
      </c>
      <c r="R32" s="249">
        <v>38913.968999999997</v>
      </c>
    </row>
    <row r="33" spans="2:20" ht="15.75" x14ac:dyDescent="0.25">
      <c r="B33" s="253" t="s">
        <v>151</v>
      </c>
      <c r="C33" s="254">
        <v>17652.278999999999</v>
      </c>
      <c r="D33" s="255">
        <v>75760.894</v>
      </c>
      <c r="E33" s="254">
        <v>10025</v>
      </c>
      <c r="F33" s="256" t="s">
        <v>151</v>
      </c>
      <c r="G33" s="257">
        <v>45297.93</v>
      </c>
      <c r="H33" s="258">
        <v>195332.75200000001</v>
      </c>
      <c r="I33" s="259">
        <v>17270</v>
      </c>
      <c r="J33" s="110"/>
      <c r="K33" s="253" t="s">
        <v>77</v>
      </c>
      <c r="L33" s="254">
        <v>22989.348999999998</v>
      </c>
      <c r="M33" s="255">
        <v>98878.854999999996</v>
      </c>
      <c r="N33" s="254">
        <v>18679.071</v>
      </c>
      <c r="O33" s="256" t="s">
        <v>77</v>
      </c>
      <c r="P33" s="257">
        <v>25685.202000000001</v>
      </c>
      <c r="Q33" s="258">
        <v>110469.776</v>
      </c>
      <c r="R33" s="259">
        <v>18051.132000000001</v>
      </c>
    </row>
    <row r="34" spans="2:20" ht="15.75" x14ac:dyDescent="0.25">
      <c r="B34" s="260" t="s">
        <v>77</v>
      </c>
      <c r="C34" s="261">
        <v>12410.585999999999</v>
      </c>
      <c r="D34" s="262">
        <v>53343.446000000004</v>
      </c>
      <c r="E34" s="261">
        <v>9799.41</v>
      </c>
      <c r="F34" s="263" t="s">
        <v>77</v>
      </c>
      <c r="G34" s="264">
        <v>11706.428</v>
      </c>
      <c r="H34" s="265">
        <v>50570.394999999997</v>
      </c>
      <c r="I34" s="266">
        <v>6047.6329999999998</v>
      </c>
      <c r="J34" s="110"/>
      <c r="K34" s="260" t="s">
        <v>265</v>
      </c>
      <c r="L34" s="261">
        <v>9497.4509999999991</v>
      </c>
      <c r="M34" s="262">
        <v>40834.703000000001</v>
      </c>
      <c r="N34" s="261">
        <v>4054.2860000000001</v>
      </c>
      <c r="O34" s="263" t="s">
        <v>136</v>
      </c>
      <c r="P34" s="264">
        <v>11578.727999999999</v>
      </c>
      <c r="Q34" s="265">
        <v>49912.775000000001</v>
      </c>
      <c r="R34" s="266">
        <v>4894.7179999999998</v>
      </c>
    </row>
    <row r="35" spans="2:20" ht="15.75" x14ac:dyDescent="0.25">
      <c r="B35" s="260" t="s">
        <v>225</v>
      </c>
      <c r="C35" s="261">
        <v>6942.6589999999997</v>
      </c>
      <c r="D35" s="262">
        <v>29814.874</v>
      </c>
      <c r="E35" s="261">
        <v>4435.4250000000002</v>
      </c>
      <c r="F35" s="263" t="s">
        <v>180</v>
      </c>
      <c r="G35" s="264">
        <v>5267.41</v>
      </c>
      <c r="H35" s="265">
        <v>22851.928</v>
      </c>
      <c r="I35" s="266">
        <v>2044.875</v>
      </c>
      <c r="J35" s="110"/>
      <c r="K35" s="260" t="s">
        <v>128</v>
      </c>
      <c r="L35" s="261">
        <v>9356.4599999999991</v>
      </c>
      <c r="M35" s="262">
        <v>40233.449999999997</v>
      </c>
      <c r="N35" s="261">
        <v>5975.3010000000004</v>
      </c>
      <c r="O35" s="263" t="s">
        <v>128</v>
      </c>
      <c r="P35" s="264">
        <v>7094.6149999999998</v>
      </c>
      <c r="Q35" s="265">
        <v>30240.522000000001</v>
      </c>
      <c r="R35" s="266">
        <v>3057.09</v>
      </c>
    </row>
    <row r="36" spans="2:20" ht="15.75" x14ac:dyDescent="0.25">
      <c r="B36" s="260" t="s">
        <v>286</v>
      </c>
      <c r="C36" s="261">
        <v>6754.7969999999996</v>
      </c>
      <c r="D36" s="262">
        <v>29172.092000000001</v>
      </c>
      <c r="E36" s="261">
        <v>3132.0250000000001</v>
      </c>
      <c r="F36" s="263" t="s">
        <v>160</v>
      </c>
      <c r="G36" s="264">
        <v>4700.1570000000002</v>
      </c>
      <c r="H36" s="265">
        <v>20321.337</v>
      </c>
      <c r="I36" s="266">
        <v>1995.691</v>
      </c>
      <c r="J36" s="110"/>
      <c r="K36" s="260" t="s">
        <v>76</v>
      </c>
      <c r="L36" s="261">
        <v>6547.3410000000003</v>
      </c>
      <c r="M36" s="262">
        <v>28149.901000000002</v>
      </c>
      <c r="N36" s="261">
        <v>2390.4290000000001</v>
      </c>
      <c r="O36" s="263" t="s">
        <v>76</v>
      </c>
      <c r="P36" s="264">
        <v>6738.7259999999997</v>
      </c>
      <c r="Q36" s="265">
        <v>29063.994999999999</v>
      </c>
      <c r="R36" s="266">
        <v>3139.59</v>
      </c>
    </row>
    <row r="37" spans="2:20" ht="15.75" x14ac:dyDescent="0.25">
      <c r="B37" s="260" t="s">
        <v>265</v>
      </c>
      <c r="C37" s="261">
        <v>6619.665</v>
      </c>
      <c r="D37" s="262">
        <v>28458.679</v>
      </c>
      <c r="E37" s="261">
        <v>3491.4070000000002</v>
      </c>
      <c r="F37" s="263" t="s">
        <v>134</v>
      </c>
      <c r="G37" s="264">
        <v>3890.2139999999999</v>
      </c>
      <c r="H37" s="265">
        <v>16691.743999999999</v>
      </c>
      <c r="I37" s="266">
        <v>1632.2819999999999</v>
      </c>
      <c r="J37" s="110"/>
      <c r="K37" s="260" t="s">
        <v>126</v>
      </c>
      <c r="L37" s="261">
        <v>5902.14</v>
      </c>
      <c r="M37" s="262">
        <v>25380.236000000001</v>
      </c>
      <c r="N37" s="261">
        <v>2743.25</v>
      </c>
      <c r="O37" s="263" t="s">
        <v>265</v>
      </c>
      <c r="P37" s="264">
        <v>6103.8280000000004</v>
      </c>
      <c r="Q37" s="265">
        <v>26346.7</v>
      </c>
      <c r="R37" s="266">
        <v>2849.7429999999999</v>
      </c>
    </row>
    <row r="38" spans="2:20" ht="15.75" x14ac:dyDescent="0.25">
      <c r="B38" s="260" t="s">
        <v>125</v>
      </c>
      <c r="C38" s="261">
        <v>5236.8710000000001</v>
      </c>
      <c r="D38" s="262">
        <v>22530.207999999999</v>
      </c>
      <c r="E38" s="261">
        <v>2892.8240000000001</v>
      </c>
      <c r="F38" s="263" t="s">
        <v>125</v>
      </c>
      <c r="G38" s="264">
        <v>3866.6640000000002</v>
      </c>
      <c r="H38" s="265">
        <v>16612.014999999999</v>
      </c>
      <c r="I38" s="266">
        <v>1644.35</v>
      </c>
      <c r="J38" s="110"/>
      <c r="K38" s="260" t="s">
        <v>125</v>
      </c>
      <c r="L38" s="261">
        <v>2868.6379999999999</v>
      </c>
      <c r="M38" s="262">
        <v>12334.703</v>
      </c>
      <c r="N38" s="261">
        <v>1131.9469999999999</v>
      </c>
      <c r="O38" s="263" t="s">
        <v>126</v>
      </c>
      <c r="P38" s="264">
        <v>5291.69</v>
      </c>
      <c r="Q38" s="265">
        <v>22929.064999999999</v>
      </c>
      <c r="R38" s="266">
        <v>2225.527</v>
      </c>
    </row>
    <row r="39" spans="2:20" ht="15.75" x14ac:dyDescent="0.25">
      <c r="B39" s="260" t="s">
        <v>284</v>
      </c>
      <c r="C39" s="261">
        <v>4059.1350000000002</v>
      </c>
      <c r="D39" s="262">
        <v>17510.881000000001</v>
      </c>
      <c r="E39" s="261">
        <v>2060.5940000000001</v>
      </c>
      <c r="F39" s="263" t="s">
        <v>284</v>
      </c>
      <c r="G39" s="264">
        <v>3745.1529999999998</v>
      </c>
      <c r="H39" s="265">
        <v>16702.274000000001</v>
      </c>
      <c r="I39" s="266">
        <v>2165.723</v>
      </c>
      <c r="J39" s="110"/>
      <c r="K39" s="260" t="s">
        <v>131</v>
      </c>
      <c r="L39" s="261">
        <v>1725.3879999999999</v>
      </c>
      <c r="M39" s="262">
        <v>7435.0529999999999</v>
      </c>
      <c r="N39" s="261">
        <v>847.14400000000001</v>
      </c>
      <c r="O39" s="263" t="s">
        <v>178</v>
      </c>
      <c r="P39" s="264">
        <v>1666.65</v>
      </c>
      <c r="Q39" s="265">
        <v>7094.3819999999996</v>
      </c>
      <c r="R39" s="266">
        <v>701.45799999999997</v>
      </c>
    </row>
    <row r="40" spans="2:20" ht="15.75" x14ac:dyDescent="0.25">
      <c r="B40" s="260" t="s">
        <v>226</v>
      </c>
      <c r="C40" s="261">
        <v>3952.34</v>
      </c>
      <c r="D40" s="262">
        <v>16980.93</v>
      </c>
      <c r="E40" s="261">
        <v>2181.875</v>
      </c>
      <c r="F40" s="263" t="s">
        <v>132</v>
      </c>
      <c r="G40" s="264">
        <v>3429.299</v>
      </c>
      <c r="H40" s="265">
        <v>15002.81</v>
      </c>
      <c r="I40" s="266">
        <v>1326.5</v>
      </c>
      <c r="J40" s="110"/>
      <c r="K40" s="260" t="s">
        <v>136</v>
      </c>
      <c r="L40" s="261">
        <v>1648.5050000000001</v>
      </c>
      <c r="M40" s="262">
        <v>7085.2020000000002</v>
      </c>
      <c r="N40" s="261">
        <v>1369.3019999999999</v>
      </c>
      <c r="O40" s="263" t="s">
        <v>145</v>
      </c>
      <c r="P40" s="264">
        <v>1627.72</v>
      </c>
      <c r="Q40" s="265">
        <v>6998.3180000000002</v>
      </c>
      <c r="R40" s="266">
        <v>2026.0409999999999</v>
      </c>
    </row>
    <row r="41" spans="2:20" ht="15.75" x14ac:dyDescent="0.25">
      <c r="B41" s="260" t="s">
        <v>206</v>
      </c>
      <c r="C41" s="261">
        <v>3796.8850000000002</v>
      </c>
      <c r="D41" s="262">
        <v>16336.78</v>
      </c>
      <c r="E41" s="261">
        <v>1969</v>
      </c>
      <c r="F41" s="263" t="s">
        <v>138</v>
      </c>
      <c r="G41" s="264">
        <v>2764.0230000000001</v>
      </c>
      <c r="H41" s="265">
        <v>11931.544</v>
      </c>
      <c r="I41" s="266">
        <v>1233.857</v>
      </c>
      <c r="J41" s="110"/>
      <c r="K41" s="260" t="s">
        <v>147</v>
      </c>
      <c r="L41" s="261">
        <v>690.88599999999997</v>
      </c>
      <c r="M41" s="262">
        <v>2962.8710000000001</v>
      </c>
      <c r="N41" s="261">
        <v>375.14400000000001</v>
      </c>
      <c r="O41" s="263" t="s">
        <v>130</v>
      </c>
      <c r="P41" s="264">
        <v>912.66399999999999</v>
      </c>
      <c r="Q41" s="265">
        <v>3935.165</v>
      </c>
      <c r="R41" s="266">
        <v>321.15699999999998</v>
      </c>
    </row>
    <row r="42" spans="2:20" ht="15.75" x14ac:dyDescent="0.25">
      <c r="B42" s="260" t="s">
        <v>134</v>
      </c>
      <c r="C42" s="261">
        <v>3534.0659999999998</v>
      </c>
      <c r="D42" s="262">
        <v>15203.47</v>
      </c>
      <c r="E42" s="261">
        <v>2004.5719999999999</v>
      </c>
      <c r="F42" s="263" t="s">
        <v>265</v>
      </c>
      <c r="G42" s="264">
        <v>2152.4769999999999</v>
      </c>
      <c r="H42" s="265">
        <v>9375.2639999999992</v>
      </c>
      <c r="I42" s="266">
        <v>1126.309</v>
      </c>
      <c r="J42" s="110"/>
      <c r="K42" s="260" t="s">
        <v>198</v>
      </c>
      <c r="L42" s="261">
        <v>613.70500000000004</v>
      </c>
      <c r="M42" s="262">
        <v>2642.43</v>
      </c>
      <c r="N42" s="261">
        <v>299.86</v>
      </c>
      <c r="O42" s="263" t="s">
        <v>125</v>
      </c>
      <c r="P42" s="264">
        <v>893.88300000000004</v>
      </c>
      <c r="Q42" s="265">
        <v>3877.4540000000002</v>
      </c>
      <c r="R42" s="266">
        <v>375.40499999999997</v>
      </c>
    </row>
    <row r="43" spans="2:20" ht="15.75" x14ac:dyDescent="0.25">
      <c r="B43" s="260" t="s">
        <v>160</v>
      </c>
      <c r="C43" s="261">
        <v>3467.6889999999999</v>
      </c>
      <c r="D43" s="262">
        <v>14863.69</v>
      </c>
      <c r="E43" s="261">
        <v>1859.0519999999999</v>
      </c>
      <c r="F43" s="263" t="s">
        <v>277</v>
      </c>
      <c r="G43" s="264">
        <v>2109.2220000000002</v>
      </c>
      <c r="H43" s="265">
        <v>9236.125</v>
      </c>
      <c r="I43" s="266">
        <v>919</v>
      </c>
      <c r="J43" s="110"/>
      <c r="K43" s="260" t="s">
        <v>130</v>
      </c>
      <c r="L43" s="261">
        <v>586.822</v>
      </c>
      <c r="M43" s="262">
        <v>2522.3519999999999</v>
      </c>
      <c r="N43" s="261">
        <v>282.47399999999999</v>
      </c>
      <c r="O43" s="263" t="s">
        <v>137</v>
      </c>
      <c r="P43" s="264">
        <v>867.35400000000004</v>
      </c>
      <c r="Q43" s="265">
        <v>3689.9639999999999</v>
      </c>
      <c r="R43" s="266">
        <v>371.87900000000002</v>
      </c>
    </row>
    <row r="44" spans="2:20" ht="15.75" x14ac:dyDescent="0.25">
      <c r="B44" s="260" t="s">
        <v>180</v>
      </c>
      <c r="C44" s="261">
        <v>3459.8359999999998</v>
      </c>
      <c r="D44" s="262">
        <v>14861.233</v>
      </c>
      <c r="E44" s="261">
        <v>1826</v>
      </c>
      <c r="F44" s="263" t="s">
        <v>206</v>
      </c>
      <c r="G44" s="264">
        <v>1956.954</v>
      </c>
      <c r="H44" s="265">
        <v>8321.4179999999997</v>
      </c>
      <c r="I44" s="266">
        <v>814</v>
      </c>
      <c r="J44" s="110"/>
      <c r="K44" s="260" t="s">
        <v>129</v>
      </c>
      <c r="L44" s="261">
        <v>518.93399999999997</v>
      </c>
      <c r="M44" s="262">
        <v>2229.7719999999999</v>
      </c>
      <c r="N44" s="261">
        <v>265.327</v>
      </c>
      <c r="O44" s="263" t="s">
        <v>129</v>
      </c>
      <c r="P44" s="264">
        <v>691.05899999999997</v>
      </c>
      <c r="Q44" s="265">
        <v>2991.143</v>
      </c>
      <c r="R44" s="266">
        <v>254.00899999999999</v>
      </c>
    </row>
    <row r="45" spans="2:20" ht="15.75" x14ac:dyDescent="0.25">
      <c r="B45" s="260" t="s">
        <v>205</v>
      </c>
      <c r="C45" s="261">
        <v>3352.7759999999998</v>
      </c>
      <c r="D45" s="262">
        <v>14455.134</v>
      </c>
      <c r="E45" s="261">
        <v>1727.5</v>
      </c>
      <c r="F45" s="263" t="s">
        <v>225</v>
      </c>
      <c r="G45" s="264">
        <v>1809.8489999999999</v>
      </c>
      <c r="H45" s="265">
        <v>7781.9629999999997</v>
      </c>
      <c r="I45" s="266">
        <v>775.9</v>
      </c>
      <c r="J45" s="110"/>
      <c r="K45" s="260" t="s">
        <v>137</v>
      </c>
      <c r="L45" s="261">
        <v>503.31599999999997</v>
      </c>
      <c r="M45" s="262">
        <v>2157.489</v>
      </c>
      <c r="N45" s="261">
        <v>277.2</v>
      </c>
      <c r="O45" s="263" t="s">
        <v>131</v>
      </c>
      <c r="P45" s="264">
        <v>546.548</v>
      </c>
      <c r="Q45" s="265">
        <v>2338.15</v>
      </c>
      <c r="R45" s="266">
        <v>189.273</v>
      </c>
      <c r="T45" s="324"/>
    </row>
    <row r="46" spans="2:20" ht="15.75" x14ac:dyDescent="0.25">
      <c r="B46" s="260" t="s">
        <v>132</v>
      </c>
      <c r="C46" s="261">
        <v>2363.5169999999998</v>
      </c>
      <c r="D46" s="262">
        <v>10160.965</v>
      </c>
      <c r="E46" s="261">
        <v>1283.883</v>
      </c>
      <c r="F46" s="263" t="s">
        <v>182</v>
      </c>
      <c r="G46" s="264">
        <v>1804.54</v>
      </c>
      <c r="H46" s="265">
        <v>7787.085</v>
      </c>
      <c r="I46" s="266">
        <v>682</v>
      </c>
      <c r="J46" s="110"/>
      <c r="K46" s="260" t="s">
        <v>145</v>
      </c>
      <c r="L46" s="261">
        <v>328.18200000000002</v>
      </c>
      <c r="M46" s="262">
        <v>1416.191</v>
      </c>
      <c r="N46" s="261">
        <v>664.77300000000002</v>
      </c>
      <c r="O46" s="263" t="s">
        <v>135</v>
      </c>
      <c r="P46" s="264">
        <v>370.08199999999999</v>
      </c>
      <c r="Q46" s="265">
        <v>1610.069</v>
      </c>
      <c r="R46" s="266">
        <v>177.17099999999999</v>
      </c>
    </row>
    <row r="47" spans="2:20" ht="15.75" x14ac:dyDescent="0.25">
      <c r="B47" s="260" t="s">
        <v>136</v>
      </c>
      <c r="C47" s="261">
        <v>2116.672</v>
      </c>
      <c r="D47" s="262">
        <v>9101.6869999999999</v>
      </c>
      <c r="E47" s="261">
        <v>1461.0930000000001</v>
      </c>
      <c r="F47" s="263" t="s">
        <v>136</v>
      </c>
      <c r="G47" s="264">
        <v>1747.902</v>
      </c>
      <c r="H47" s="265">
        <v>7534.9269999999997</v>
      </c>
      <c r="I47" s="266">
        <v>932.12800000000004</v>
      </c>
      <c r="J47" s="110"/>
      <c r="K47" s="260" t="s">
        <v>143</v>
      </c>
      <c r="L47" s="261">
        <v>314.88600000000002</v>
      </c>
      <c r="M47" s="262">
        <v>1352.59</v>
      </c>
      <c r="N47" s="261">
        <v>146.96100000000001</v>
      </c>
      <c r="O47" s="263" t="s">
        <v>143</v>
      </c>
      <c r="P47" s="264">
        <v>311.89400000000001</v>
      </c>
      <c r="Q47" s="265">
        <v>1341.462</v>
      </c>
      <c r="R47" s="266">
        <v>114.85299999999999</v>
      </c>
    </row>
    <row r="48" spans="2:20" ht="16.5" thickBot="1" x14ac:dyDescent="0.3">
      <c r="B48" s="267" t="s">
        <v>138</v>
      </c>
      <c r="C48" s="268">
        <v>1916.8720000000001</v>
      </c>
      <c r="D48" s="269">
        <v>8235.68</v>
      </c>
      <c r="E48" s="268">
        <v>992.07</v>
      </c>
      <c r="F48" s="270" t="s">
        <v>128</v>
      </c>
      <c r="G48" s="271">
        <v>1720.0229999999999</v>
      </c>
      <c r="H48" s="272">
        <v>7438.1580000000004</v>
      </c>
      <c r="I48" s="273">
        <v>1515.2660000000001</v>
      </c>
      <c r="J48" s="110"/>
      <c r="K48" s="267" t="s">
        <v>135</v>
      </c>
      <c r="L48" s="268">
        <v>290.16699999999997</v>
      </c>
      <c r="M48" s="269">
        <v>1248.4110000000001</v>
      </c>
      <c r="N48" s="268">
        <v>106.37</v>
      </c>
      <c r="O48" s="270" t="s">
        <v>79</v>
      </c>
      <c r="P48" s="271">
        <v>108.85</v>
      </c>
      <c r="Q48" s="272">
        <v>461.20600000000002</v>
      </c>
      <c r="R48" s="273">
        <v>43.223999999999997</v>
      </c>
    </row>
    <row r="49" spans="2:18" ht="15.75" x14ac:dyDescent="0.25">
      <c r="B49" s="320"/>
      <c r="C49" s="321"/>
      <c r="D49" s="326"/>
      <c r="E49" s="326"/>
      <c r="F49" s="327"/>
      <c r="G49" s="328"/>
      <c r="H49" s="328"/>
      <c r="I49" s="322"/>
      <c r="J49" s="110"/>
      <c r="K49" s="320"/>
      <c r="L49" s="326"/>
      <c r="M49" s="326"/>
      <c r="N49" s="326"/>
      <c r="O49" s="327"/>
      <c r="P49" s="328"/>
      <c r="Q49" s="328"/>
      <c r="R49" s="322"/>
    </row>
    <row r="50" spans="2:18" ht="15.75" x14ac:dyDescent="0.25">
      <c r="B50" s="320"/>
      <c r="C50" s="321"/>
      <c r="D50" s="326"/>
      <c r="E50" s="326"/>
      <c r="F50" s="327"/>
      <c r="G50" s="328"/>
      <c r="H50" s="328"/>
      <c r="I50" s="322"/>
      <c r="J50" s="110"/>
      <c r="K50" s="320"/>
      <c r="L50" s="326"/>
      <c r="M50" s="326"/>
      <c r="N50" s="326"/>
      <c r="O50" s="327"/>
      <c r="P50" s="328"/>
      <c r="Q50" s="328"/>
      <c r="R50" s="322"/>
    </row>
    <row r="51" spans="2:18" ht="15.75" x14ac:dyDescent="0.25">
      <c r="B51" s="320"/>
      <c r="C51" s="321"/>
      <c r="D51" s="326"/>
      <c r="E51" s="326"/>
      <c r="F51" s="327"/>
      <c r="G51" s="328"/>
      <c r="H51" s="328"/>
      <c r="I51" s="322"/>
      <c r="J51" s="110"/>
      <c r="K51" s="320"/>
      <c r="L51" s="326"/>
      <c r="M51" s="326"/>
      <c r="N51" s="326"/>
      <c r="O51" s="327"/>
      <c r="P51" s="328"/>
      <c r="Q51" s="328"/>
      <c r="R51" s="322"/>
    </row>
    <row r="52" spans="2:18" ht="15.75" x14ac:dyDescent="0.25">
      <c r="B52" s="325" t="s">
        <v>216</v>
      </c>
      <c r="C52" s="330"/>
      <c r="D52" s="330"/>
      <c r="E52" s="330"/>
      <c r="F52" s="325"/>
      <c r="G52" s="331"/>
      <c r="H52" s="331"/>
      <c r="I52" s="322"/>
      <c r="J52" s="110"/>
      <c r="K52" s="325" t="s">
        <v>217</v>
      </c>
      <c r="L52" s="330"/>
      <c r="M52" s="330"/>
      <c r="N52" s="330"/>
      <c r="O52" s="325"/>
      <c r="P52" s="331"/>
      <c r="Q52" s="331"/>
      <c r="R52" s="322"/>
    </row>
    <row r="53" spans="2:18" ht="16.5" thickBot="1" x14ac:dyDescent="0.3">
      <c r="B53" s="320" t="s">
        <v>207</v>
      </c>
      <c r="C53" s="321"/>
      <c r="D53" s="326"/>
      <c r="E53" s="326"/>
      <c r="F53" s="327"/>
      <c r="G53" s="328"/>
      <c r="H53" s="328"/>
      <c r="I53" s="322"/>
      <c r="J53" s="110"/>
      <c r="K53" s="320" t="s">
        <v>207</v>
      </c>
      <c r="L53" s="326"/>
      <c r="M53" s="326"/>
      <c r="N53" s="326"/>
      <c r="O53" s="327"/>
      <c r="P53" s="328"/>
      <c r="Q53" s="328"/>
      <c r="R53" s="322"/>
    </row>
    <row r="54" spans="2:18" ht="21" thickBot="1" x14ac:dyDescent="0.35">
      <c r="B54" s="107" t="s">
        <v>121</v>
      </c>
      <c r="C54" s="108"/>
      <c r="D54" s="108"/>
      <c r="E54" s="108"/>
      <c r="F54" s="108"/>
      <c r="G54" s="108"/>
      <c r="H54" s="108"/>
      <c r="I54" s="109"/>
      <c r="J54" s="110"/>
      <c r="K54" s="107" t="s">
        <v>122</v>
      </c>
      <c r="L54" s="108"/>
      <c r="M54" s="108"/>
      <c r="N54" s="108"/>
      <c r="O54" s="108"/>
      <c r="P54" s="108"/>
      <c r="Q54" s="108"/>
      <c r="R54" s="109"/>
    </row>
    <row r="55" spans="2:18" ht="19.5" thickBot="1" x14ac:dyDescent="0.35">
      <c r="B55" s="274" t="s">
        <v>294</v>
      </c>
      <c r="C55" s="275"/>
      <c r="D55" s="276"/>
      <c r="E55" s="277"/>
      <c r="F55" s="274" t="s">
        <v>295</v>
      </c>
      <c r="G55" s="275"/>
      <c r="H55" s="276"/>
      <c r="I55" s="277"/>
      <c r="J55" s="110"/>
      <c r="K55" s="274" t="s">
        <v>294</v>
      </c>
      <c r="L55" s="275"/>
      <c r="M55" s="276"/>
      <c r="N55" s="277"/>
      <c r="O55" s="274" t="s">
        <v>295</v>
      </c>
      <c r="P55" s="275"/>
      <c r="Q55" s="276"/>
      <c r="R55" s="277"/>
    </row>
    <row r="56" spans="2:18" ht="29.25" thickBot="1" x14ac:dyDescent="0.25">
      <c r="B56" s="111" t="s">
        <v>123</v>
      </c>
      <c r="C56" s="112" t="s">
        <v>100</v>
      </c>
      <c r="D56" s="113" t="s">
        <v>150</v>
      </c>
      <c r="E56" s="114" t="s">
        <v>124</v>
      </c>
      <c r="F56" s="111" t="s">
        <v>123</v>
      </c>
      <c r="G56" s="112" t="s">
        <v>100</v>
      </c>
      <c r="H56" s="113" t="s">
        <v>150</v>
      </c>
      <c r="I56" s="114" t="s">
        <v>124</v>
      </c>
      <c r="J56" s="110"/>
      <c r="K56" s="111" t="s">
        <v>123</v>
      </c>
      <c r="L56" s="112" t="s">
        <v>100</v>
      </c>
      <c r="M56" s="113" t="s">
        <v>150</v>
      </c>
      <c r="N56" s="114" t="s">
        <v>124</v>
      </c>
      <c r="O56" s="111" t="s">
        <v>123</v>
      </c>
      <c r="P56" s="112" t="s">
        <v>100</v>
      </c>
      <c r="Q56" s="113" t="s">
        <v>150</v>
      </c>
      <c r="R56" s="114" t="s">
        <v>124</v>
      </c>
    </row>
    <row r="57" spans="2:18" ht="16.5" thickBot="1" x14ac:dyDescent="0.3">
      <c r="B57" s="246" t="s">
        <v>114</v>
      </c>
      <c r="C57" s="247">
        <v>45492.356</v>
      </c>
      <c r="D57" s="248">
        <v>195558.80900000001</v>
      </c>
      <c r="E57" s="249">
        <v>38000.311999999998</v>
      </c>
      <c r="F57" s="250" t="s">
        <v>114</v>
      </c>
      <c r="G57" s="251">
        <v>39684.525999999998</v>
      </c>
      <c r="H57" s="252">
        <v>170980.11799999999</v>
      </c>
      <c r="I57" s="249">
        <v>37750.065999999999</v>
      </c>
      <c r="J57" s="110"/>
      <c r="K57" s="246" t="s">
        <v>114</v>
      </c>
      <c r="L57" s="247">
        <v>28932.306</v>
      </c>
      <c r="M57" s="248">
        <v>124360.53599999999</v>
      </c>
      <c r="N57" s="249">
        <v>25897.421999999999</v>
      </c>
      <c r="O57" s="250" t="s">
        <v>114</v>
      </c>
      <c r="P57" s="251">
        <v>24884.745999999999</v>
      </c>
      <c r="Q57" s="252">
        <v>107076.833</v>
      </c>
      <c r="R57" s="249">
        <v>19465.719000000001</v>
      </c>
    </row>
    <row r="58" spans="2:18" ht="15.75" x14ac:dyDescent="0.25">
      <c r="B58" s="253" t="s">
        <v>136</v>
      </c>
      <c r="C58" s="254">
        <v>5990.4340000000002</v>
      </c>
      <c r="D58" s="255">
        <v>25755.29</v>
      </c>
      <c r="E58" s="254">
        <v>5365.6019999999999</v>
      </c>
      <c r="F58" s="256" t="s">
        <v>136</v>
      </c>
      <c r="G58" s="257">
        <v>6859.125</v>
      </c>
      <c r="H58" s="258">
        <v>29585.49</v>
      </c>
      <c r="I58" s="259">
        <v>5960.1719999999996</v>
      </c>
      <c r="J58" s="110"/>
      <c r="K58" s="253" t="s">
        <v>77</v>
      </c>
      <c r="L58" s="254">
        <v>13605.531999999999</v>
      </c>
      <c r="M58" s="255">
        <v>58484.343999999997</v>
      </c>
      <c r="N58" s="254">
        <v>12466.166999999999</v>
      </c>
      <c r="O58" s="256" t="s">
        <v>77</v>
      </c>
      <c r="P58" s="257">
        <v>8999.9519999999993</v>
      </c>
      <c r="Q58" s="258">
        <v>38738.892999999996</v>
      </c>
      <c r="R58" s="259">
        <v>6258.4960000000001</v>
      </c>
    </row>
    <row r="59" spans="2:18" ht="15.75" x14ac:dyDescent="0.25">
      <c r="B59" s="260" t="s">
        <v>128</v>
      </c>
      <c r="C59" s="261">
        <v>4523.9440000000004</v>
      </c>
      <c r="D59" s="262">
        <v>19442.914000000001</v>
      </c>
      <c r="E59" s="261">
        <v>3637.761</v>
      </c>
      <c r="F59" s="263" t="s">
        <v>133</v>
      </c>
      <c r="G59" s="264">
        <v>4852.1379999999999</v>
      </c>
      <c r="H59" s="265">
        <v>20874.419000000002</v>
      </c>
      <c r="I59" s="266">
        <v>10665.767</v>
      </c>
      <c r="J59" s="110"/>
      <c r="K59" s="260" t="s">
        <v>131</v>
      </c>
      <c r="L59" s="261">
        <v>5600.5559999999996</v>
      </c>
      <c r="M59" s="262">
        <v>24056.708999999999</v>
      </c>
      <c r="N59" s="261">
        <v>5999.8450000000003</v>
      </c>
      <c r="O59" s="263" t="s">
        <v>131</v>
      </c>
      <c r="P59" s="264">
        <v>6105.8490000000002</v>
      </c>
      <c r="Q59" s="265">
        <v>26265.588</v>
      </c>
      <c r="R59" s="266">
        <v>6309.5339999999997</v>
      </c>
    </row>
    <row r="60" spans="2:18" ht="15.75" x14ac:dyDescent="0.25">
      <c r="B60" s="260" t="s">
        <v>133</v>
      </c>
      <c r="C60" s="261">
        <v>3877.58</v>
      </c>
      <c r="D60" s="262">
        <v>16668.215</v>
      </c>
      <c r="E60" s="261">
        <v>3946.0949999999998</v>
      </c>
      <c r="F60" s="263" t="s">
        <v>128</v>
      </c>
      <c r="G60" s="264">
        <v>4286.2309999999998</v>
      </c>
      <c r="H60" s="265">
        <v>18452.291000000001</v>
      </c>
      <c r="I60" s="266">
        <v>3208.65</v>
      </c>
      <c r="J60" s="110"/>
      <c r="K60" s="260" t="s">
        <v>129</v>
      </c>
      <c r="L60" s="261">
        <v>4720.9610000000002</v>
      </c>
      <c r="M60" s="262">
        <v>20300.293000000001</v>
      </c>
      <c r="N60" s="261">
        <v>3686.0810000000001</v>
      </c>
      <c r="O60" s="263" t="s">
        <v>129</v>
      </c>
      <c r="P60" s="264">
        <v>4181.9059999999999</v>
      </c>
      <c r="Q60" s="265">
        <v>17965.11</v>
      </c>
      <c r="R60" s="266">
        <v>2782.4490000000001</v>
      </c>
    </row>
    <row r="61" spans="2:18" ht="15.75" x14ac:dyDescent="0.25">
      <c r="B61" s="260" t="s">
        <v>138</v>
      </c>
      <c r="C61" s="261">
        <v>3645.7559999999999</v>
      </c>
      <c r="D61" s="262">
        <v>15668.967000000001</v>
      </c>
      <c r="E61" s="261">
        <v>3823.5160000000001</v>
      </c>
      <c r="F61" s="263" t="s">
        <v>77</v>
      </c>
      <c r="G61" s="264">
        <v>3083.837</v>
      </c>
      <c r="H61" s="265">
        <v>13289.993</v>
      </c>
      <c r="I61" s="266">
        <v>2804.5949999999998</v>
      </c>
      <c r="J61" s="110"/>
      <c r="K61" s="260" t="s">
        <v>130</v>
      </c>
      <c r="L61" s="261">
        <v>2397.3879999999999</v>
      </c>
      <c r="M61" s="262">
        <v>10310.216</v>
      </c>
      <c r="N61" s="261">
        <v>2103.6489999999999</v>
      </c>
      <c r="O61" s="263" t="s">
        <v>130</v>
      </c>
      <c r="P61" s="264">
        <v>3283.4270000000001</v>
      </c>
      <c r="Q61" s="265">
        <v>14176.213</v>
      </c>
      <c r="R61" s="266">
        <v>2724.9270000000001</v>
      </c>
    </row>
    <row r="62" spans="2:18" ht="15.75" x14ac:dyDescent="0.25">
      <c r="B62" s="260" t="s">
        <v>127</v>
      </c>
      <c r="C62" s="261">
        <v>3454.953</v>
      </c>
      <c r="D62" s="262">
        <v>14852.137000000001</v>
      </c>
      <c r="E62" s="261">
        <v>2607.1179999999999</v>
      </c>
      <c r="F62" s="263" t="s">
        <v>127</v>
      </c>
      <c r="G62" s="264">
        <v>2435.7600000000002</v>
      </c>
      <c r="H62" s="265">
        <v>10469.403</v>
      </c>
      <c r="I62" s="266">
        <v>1929.5029999999999</v>
      </c>
      <c r="J62" s="110"/>
      <c r="K62" s="260" t="s">
        <v>76</v>
      </c>
      <c r="L62" s="261">
        <v>847.11500000000001</v>
      </c>
      <c r="M62" s="262">
        <v>3639.4789999999998</v>
      </c>
      <c r="N62" s="261">
        <v>463.197</v>
      </c>
      <c r="O62" s="263" t="s">
        <v>76</v>
      </c>
      <c r="P62" s="264">
        <v>1015.515</v>
      </c>
      <c r="Q62" s="265">
        <v>4372.2460000000001</v>
      </c>
      <c r="R62" s="266">
        <v>523.99699999999996</v>
      </c>
    </row>
    <row r="63" spans="2:18" ht="15.75" x14ac:dyDescent="0.25">
      <c r="B63" s="260" t="s">
        <v>129</v>
      </c>
      <c r="C63" s="261">
        <v>3389.8429999999998</v>
      </c>
      <c r="D63" s="262">
        <v>14573.018</v>
      </c>
      <c r="E63" s="261">
        <v>3333.4470000000001</v>
      </c>
      <c r="F63" s="263" t="s">
        <v>180</v>
      </c>
      <c r="G63" s="264">
        <v>2159.5659999999998</v>
      </c>
      <c r="H63" s="265">
        <v>9338.4549999999999</v>
      </c>
      <c r="I63" s="266">
        <v>910.47500000000002</v>
      </c>
      <c r="J63" s="110"/>
      <c r="K63" s="260" t="s">
        <v>127</v>
      </c>
      <c r="L63" s="261">
        <v>535.41999999999996</v>
      </c>
      <c r="M63" s="262">
        <v>2303.759</v>
      </c>
      <c r="N63" s="261">
        <v>294.73200000000003</v>
      </c>
      <c r="O63" s="263" t="s">
        <v>265</v>
      </c>
      <c r="P63" s="264">
        <v>287.755</v>
      </c>
      <c r="Q63" s="265">
        <v>1226.22</v>
      </c>
      <c r="R63" s="266">
        <v>115.759</v>
      </c>
    </row>
    <row r="64" spans="2:18" ht="15.75" x14ac:dyDescent="0.25">
      <c r="B64" s="260" t="s">
        <v>77</v>
      </c>
      <c r="C64" s="261">
        <v>2754.3009999999999</v>
      </c>
      <c r="D64" s="262">
        <v>11844.630999999999</v>
      </c>
      <c r="E64" s="261">
        <v>2707.4169999999999</v>
      </c>
      <c r="F64" s="263" t="s">
        <v>147</v>
      </c>
      <c r="G64" s="264">
        <v>2040.6320000000001</v>
      </c>
      <c r="H64" s="265">
        <v>8788.5069999999996</v>
      </c>
      <c r="I64" s="266">
        <v>1027.4580000000001</v>
      </c>
      <c r="J64" s="110"/>
      <c r="K64" s="260" t="s">
        <v>198</v>
      </c>
      <c r="L64" s="261">
        <v>314.06200000000001</v>
      </c>
      <c r="M64" s="262">
        <v>1349.721</v>
      </c>
      <c r="N64" s="261">
        <v>373.31799999999998</v>
      </c>
      <c r="O64" s="263" t="s">
        <v>127</v>
      </c>
      <c r="P64" s="264">
        <v>209.17500000000001</v>
      </c>
      <c r="Q64" s="265">
        <v>897.27599999999995</v>
      </c>
      <c r="R64" s="266">
        <v>104.26600000000001</v>
      </c>
    </row>
    <row r="65" spans="2:18" ht="15.75" x14ac:dyDescent="0.25">
      <c r="B65" s="260" t="s">
        <v>147</v>
      </c>
      <c r="C65" s="261">
        <v>2098.1370000000002</v>
      </c>
      <c r="D65" s="262">
        <v>9024.43</v>
      </c>
      <c r="E65" s="261">
        <v>1192.644</v>
      </c>
      <c r="F65" s="263" t="s">
        <v>129</v>
      </c>
      <c r="G65" s="264">
        <v>2005.9290000000001</v>
      </c>
      <c r="H65" s="265">
        <v>8625.8410000000003</v>
      </c>
      <c r="I65" s="266">
        <v>1930.424</v>
      </c>
      <c r="J65" s="110"/>
      <c r="K65" s="260" t="s">
        <v>128</v>
      </c>
      <c r="L65" s="261">
        <v>248.74600000000001</v>
      </c>
      <c r="M65" s="262">
        <v>1068.758</v>
      </c>
      <c r="N65" s="261">
        <v>148.98599999999999</v>
      </c>
      <c r="O65" s="263" t="s">
        <v>198</v>
      </c>
      <c r="P65" s="264">
        <v>187.79</v>
      </c>
      <c r="Q65" s="265">
        <v>805.87599999999998</v>
      </c>
      <c r="R65" s="266">
        <v>197.88300000000001</v>
      </c>
    </row>
    <row r="66" spans="2:18" ht="15.75" x14ac:dyDescent="0.25">
      <c r="B66" s="260" t="s">
        <v>178</v>
      </c>
      <c r="C66" s="261">
        <v>1765.6410000000001</v>
      </c>
      <c r="D66" s="262">
        <v>7590.0429999999997</v>
      </c>
      <c r="E66" s="261">
        <v>848.89200000000005</v>
      </c>
      <c r="F66" s="263" t="s">
        <v>138</v>
      </c>
      <c r="G66" s="264">
        <v>1534.865</v>
      </c>
      <c r="H66" s="265">
        <v>6594.1549999999997</v>
      </c>
      <c r="I66" s="266">
        <v>1879.6659999999999</v>
      </c>
      <c r="J66" s="110"/>
      <c r="K66" s="260" t="s">
        <v>265</v>
      </c>
      <c r="L66" s="261">
        <v>150.49</v>
      </c>
      <c r="M66" s="262">
        <v>645.35400000000004</v>
      </c>
      <c r="N66" s="261">
        <v>65.929000000000002</v>
      </c>
      <c r="O66" s="263" t="s">
        <v>126</v>
      </c>
      <c r="P66" s="264">
        <v>173.09100000000001</v>
      </c>
      <c r="Q66" s="265">
        <v>739.98299999999995</v>
      </c>
      <c r="R66" s="266">
        <v>77.402000000000001</v>
      </c>
    </row>
    <row r="67" spans="2:18" ht="15.75" x14ac:dyDescent="0.25">
      <c r="B67" s="260" t="s">
        <v>180</v>
      </c>
      <c r="C67" s="261">
        <v>1666.0260000000001</v>
      </c>
      <c r="D67" s="262">
        <v>7163.17</v>
      </c>
      <c r="E67" s="261">
        <v>814.97500000000002</v>
      </c>
      <c r="F67" s="263" t="s">
        <v>198</v>
      </c>
      <c r="G67" s="264">
        <v>1530.4459999999999</v>
      </c>
      <c r="H67" s="265">
        <v>6619.8919999999998</v>
      </c>
      <c r="I67" s="266">
        <v>1424.5650000000001</v>
      </c>
      <c r="J67" s="110"/>
      <c r="K67" s="260" t="s">
        <v>145</v>
      </c>
      <c r="L67" s="261">
        <v>104.217</v>
      </c>
      <c r="M67" s="262">
        <v>447.46899999999999</v>
      </c>
      <c r="N67" s="261">
        <v>67.331000000000003</v>
      </c>
      <c r="O67" s="263" t="s">
        <v>178</v>
      </c>
      <c r="P67" s="264">
        <v>149.36000000000001</v>
      </c>
      <c r="Q67" s="265">
        <v>633.08699999999999</v>
      </c>
      <c r="R67" s="266">
        <v>87.912999999999997</v>
      </c>
    </row>
    <row r="68" spans="2:18" ht="15.75" x14ac:dyDescent="0.25">
      <c r="B68" s="260" t="s">
        <v>137</v>
      </c>
      <c r="C68" s="261">
        <v>1656.799</v>
      </c>
      <c r="D68" s="262">
        <v>7122.3109999999997</v>
      </c>
      <c r="E68" s="261">
        <v>1307.046</v>
      </c>
      <c r="F68" s="263" t="s">
        <v>178</v>
      </c>
      <c r="G68" s="264">
        <v>1403.1590000000001</v>
      </c>
      <c r="H68" s="265">
        <v>6038.723</v>
      </c>
      <c r="I68" s="266">
        <v>662.82100000000003</v>
      </c>
      <c r="J68" s="110"/>
      <c r="K68" s="260" t="s">
        <v>135</v>
      </c>
      <c r="L68" s="261">
        <v>87.191000000000003</v>
      </c>
      <c r="M68" s="262">
        <v>375.27</v>
      </c>
      <c r="N68" s="261">
        <v>25.184999999999999</v>
      </c>
      <c r="O68" s="263" t="s">
        <v>128</v>
      </c>
      <c r="P68" s="264">
        <v>112.663</v>
      </c>
      <c r="Q68" s="265">
        <v>479.82</v>
      </c>
      <c r="R68" s="266">
        <v>49.514000000000003</v>
      </c>
    </row>
    <row r="69" spans="2:18" ht="15.75" x14ac:dyDescent="0.25">
      <c r="B69" s="260" t="s">
        <v>145</v>
      </c>
      <c r="C69" s="261">
        <v>1633.047</v>
      </c>
      <c r="D69" s="262">
        <v>7019.1120000000001</v>
      </c>
      <c r="E69" s="261">
        <v>1147.6079999999999</v>
      </c>
      <c r="F69" s="263" t="s">
        <v>131</v>
      </c>
      <c r="G69" s="264">
        <v>1144.171</v>
      </c>
      <c r="H69" s="265">
        <v>4933.2299999999996</v>
      </c>
      <c r="I69" s="266">
        <v>887.03</v>
      </c>
      <c r="J69" s="110"/>
      <c r="K69" s="260" t="s">
        <v>125</v>
      </c>
      <c r="L69" s="261">
        <v>71.715000000000003</v>
      </c>
      <c r="M69" s="262">
        <v>308.23899999999998</v>
      </c>
      <c r="N69" s="261">
        <v>55.265999999999998</v>
      </c>
      <c r="O69" s="263" t="s">
        <v>125</v>
      </c>
      <c r="P69" s="264">
        <v>72.082999999999998</v>
      </c>
      <c r="Q69" s="265">
        <v>316.22899999999998</v>
      </c>
      <c r="R69" s="266">
        <v>135.34700000000001</v>
      </c>
    </row>
    <row r="70" spans="2:18" ht="15.75" x14ac:dyDescent="0.25">
      <c r="B70" s="260" t="s">
        <v>265</v>
      </c>
      <c r="C70" s="261">
        <v>1583.085</v>
      </c>
      <c r="D70" s="262">
        <v>6802.6940000000004</v>
      </c>
      <c r="E70" s="261">
        <v>961.19500000000005</v>
      </c>
      <c r="F70" s="263" t="s">
        <v>265</v>
      </c>
      <c r="G70" s="264">
        <v>1108.18</v>
      </c>
      <c r="H70" s="265">
        <v>4781.7169999999996</v>
      </c>
      <c r="I70" s="266">
        <v>735.78800000000001</v>
      </c>
      <c r="J70" s="110"/>
      <c r="K70" s="260" t="s">
        <v>138</v>
      </c>
      <c r="L70" s="261">
        <v>62.075000000000003</v>
      </c>
      <c r="M70" s="262">
        <v>267.31299999999999</v>
      </c>
      <c r="N70" s="261">
        <v>58.392000000000003</v>
      </c>
      <c r="O70" s="263" t="s">
        <v>138</v>
      </c>
      <c r="P70" s="264">
        <v>60.088000000000001</v>
      </c>
      <c r="Q70" s="265">
        <v>262.45</v>
      </c>
      <c r="R70" s="266">
        <v>70.680999999999997</v>
      </c>
    </row>
    <row r="71" spans="2:18" ht="15.75" x14ac:dyDescent="0.25">
      <c r="B71" s="260" t="s">
        <v>131</v>
      </c>
      <c r="C71" s="261">
        <v>1267.077</v>
      </c>
      <c r="D71" s="262">
        <v>5446.3310000000001</v>
      </c>
      <c r="E71" s="261">
        <v>955.85699999999997</v>
      </c>
      <c r="F71" s="263" t="s">
        <v>79</v>
      </c>
      <c r="G71" s="264">
        <v>859.48599999999999</v>
      </c>
      <c r="H71" s="265">
        <v>3679.8040000000001</v>
      </c>
      <c r="I71" s="266">
        <v>716.27499999999998</v>
      </c>
      <c r="J71" s="110"/>
      <c r="K71" s="260" t="s">
        <v>126</v>
      </c>
      <c r="L71" s="261">
        <v>57.435000000000002</v>
      </c>
      <c r="M71" s="262">
        <v>246.78700000000001</v>
      </c>
      <c r="N71" s="261">
        <v>13.3</v>
      </c>
      <c r="O71" s="263" t="s">
        <v>134</v>
      </c>
      <c r="P71" s="264">
        <v>13.285</v>
      </c>
      <c r="Q71" s="265">
        <v>56.771000000000001</v>
      </c>
      <c r="R71" s="266">
        <v>5.7240000000000002</v>
      </c>
    </row>
    <row r="72" spans="2:18" ht="15.75" x14ac:dyDescent="0.25">
      <c r="B72" s="260" t="s">
        <v>79</v>
      </c>
      <c r="C72" s="261">
        <v>1087.819</v>
      </c>
      <c r="D72" s="262">
        <v>4672.866</v>
      </c>
      <c r="E72" s="261">
        <v>1032.6600000000001</v>
      </c>
      <c r="F72" s="263" t="s">
        <v>126</v>
      </c>
      <c r="G72" s="264">
        <v>688.05</v>
      </c>
      <c r="H72" s="265">
        <v>2972.212</v>
      </c>
      <c r="I72" s="266">
        <v>658.63199999999995</v>
      </c>
      <c r="J72" s="110"/>
      <c r="K72" s="260" t="s">
        <v>178</v>
      </c>
      <c r="L72" s="261">
        <v>51.283999999999999</v>
      </c>
      <c r="M72" s="262">
        <v>219.76</v>
      </c>
      <c r="N72" s="261">
        <v>33.264000000000003</v>
      </c>
      <c r="O72" s="263" t="s">
        <v>193</v>
      </c>
      <c r="P72" s="264">
        <v>11.936</v>
      </c>
      <c r="Q72" s="265">
        <v>52.018000000000001</v>
      </c>
      <c r="R72" s="266">
        <v>9.8460000000000001</v>
      </c>
    </row>
    <row r="73" spans="2:18" ht="16.5" thickBot="1" x14ac:dyDescent="0.3">
      <c r="B73" s="267" t="s">
        <v>198</v>
      </c>
      <c r="C73" s="268">
        <v>941.50400000000002</v>
      </c>
      <c r="D73" s="269">
        <v>4048.8710000000001</v>
      </c>
      <c r="E73" s="268">
        <v>805.83500000000004</v>
      </c>
      <c r="F73" s="270" t="s">
        <v>132</v>
      </c>
      <c r="G73" s="271">
        <v>473.96800000000002</v>
      </c>
      <c r="H73" s="272">
        <v>2123.6219999999998</v>
      </c>
      <c r="I73" s="273">
        <v>198.08199999999999</v>
      </c>
      <c r="J73" s="110"/>
      <c r="K73" s="267" t="s">
        <v>79</v>
      </c>
      <c r="L73" s="268">
        <v>35.456000000000003</v>
      </c>
      <c r="M73" s="269">
        <v>153.33699999999999</v>
      </c>
      <c r="N73" s="268">
        <v>19.831</v>
      </c>
      <c r="O73" s="270" t="s">
        <v>147</v>
      </c>
      <c r="P73" s="271">
        <v>8.5879999999999992</v>
      </c>
      <c r="Q73" s="272">
        <v>36.929000000000002</v>
      </c>
      <c r="R73" s="273">
        <v>5.3890000000000002</v>
      </c>
    </row>
    <row r="74" spans="2:18" ht="15.75" x14ac:dyDescent="0.25">
      <c r="B74" s="320"/>
      <c r="C74" s="326"/>
      <c r="D74" s="326"/>
      <c r="E74" s="326"/>
      <c r="F74" s="327"/>
      <c r="G74" s="328"/>
      <c r="H74" s="328"/>
      <c r="I74" s="322"/>
      <c r="J74" s="110"/>
      <c r="K74" s="327"/>
      <c r="L74" s="326"/>
      <c r="M74" s="326"/>
      <c r="N74" s="326"/>
      <c r="O74" s="327"/>
      <c r="P74" s="328"/>
      <c r="Q74" s="328"/>
      <c r="R74" s="322"/>
    </row>
    <row r="75" spans="2:18" ht="15.75" x14ac:dyDescent="0.25">
      <c r="B75" s="320"/>
      <c r="C75" s="326"/>
      <c r="D75" s="326"/>
      <c r="E75" s="326"/>
      <c r="F75" s="327"/>
      <c r="G75" s="328"/>
      <c r="H75" s="328"/>
      <c r="I75" s="322"/>
      <c r="J75" s="110"/>
      <c r="K75" s="327"/>
      <c r="L75" s="326"/>
      <c r="M75" s="326"/>
      <c r="N75" s="326"/>
      <c r="O75" s="327"/>
      <c r="P75" s="328"/>
      <c r="Q75" s="328"/>
      <c r="R75" s="322"/>
    </row>
    <row r="76" spans="2:18" ht="15.75" x14ac:dyDescent="0.25">
      <c r="B76" s="320"/>
      <c r="C76" s="326"/>
      <c r="D76" s="326"/>
      <c r="E76" s="326"/>
      <c r="F76" s="327"/>
      <c r="G76" s="328"/>
      <c r="H76" s="328"/>
      <c r="I76" s="322"/>
      <c r="J76" s="110"/>
      <c r="K76" s="327"/>
      <c r="L76" s="326"/>
      <c r="M76" s="326"/>
      <c r="N76" s="326"/>
      <c r="O76" s="327"/>
      <c r="P76" s="328"/>
      <c r="Q76" s="328"/>
      <c r="R76" s="322"/>
    </row>
    <row r="77" spans="2:18" ht="15.75" x14ac:dyDescent="0.25">
      <c r="B77" s="323" t="s">
        <v>218</v>
      </c>
      <c r="C77" s="330"/>
      <c r="D77" s="330"/>
      <c r="E77" s="330"/>
      <c r="F77" s="325"/>
      <c r="G77" s="331"/>
      <c r="H77" s="331"/>
      <c r="I77" s="332"/>
      <c r="J77" s="110"/>
      <c r="K77" s="325" t="s">
        <v>219</v>
      </c>
      <c r="L77" s="330"/>
      <c r="M77" s="330"/>
      <c r="N77" s="330"/>
      <c r="O77" s="325"/>
      <c r="P77" s="331"/>
      <c r="Q77" s="331"/>
      <c r="R77" s="332"/>
    </row>
    <row r="78" spans="2:18" ht="16.5" thickBot="1" x14ac:dyDescent="0.3">
      <c r="B78" s="320" t="s">
        <v>207</v>
      </c>
      <c r="C78" s="326"/>
      <c r="D78" s="326"/>
      <c r="E78" s="326"/>
      <c r="F78" s="327"/>
      <c r="G78" s="328"/>
      <c r="H78" s="328"/>
      <c r="I78" s="322"/>
      <c r="J78" s="110"/>
      <c r="K78" s="327" t="s">
        <v>207</v>
      </c>
      <c r="L78" s="326"/>
      <c r="M78" s="326"/>
      <c r="N78" s="326"/>
      <c r="O78" s="327"/>
      <c r="P78" s="328"/>
      <c r="Q78" s="328"/>
      <c r="R78" s="322"/>
    </row>
    <row r="79" spans="2:18" ht="21" thickBot="1" x14ac:dyDescent="0.35">
      <c r="B79" s="107" t="s">
        <v>121</v>
      </c>
      <c r="C79" s="108"/>
      <c r="D79" s="108"/>
      <c r="E79" s="108"/>
      <c r="F79" s="108"/>
      <c r="G79" s="108"/>
      <c r="H79" s="108"/>
      <c r="I79" s="109"/>
      <c r="J79" s="110"/>
      <c r="K79" s="107" t="s">
        <v>122</v>
      </c>
      <c r="L79" s="108"/>
      <c r="M79" s="108"/>
      <c r="N79" s="108"/>
      <c r="O79" s="108"/>
      <c r="P79" s="108"/>
      <c r="Q79" s="108"/>
      <c r="R79" s="109"/>
    </row>
    <row r="80" spans="2:18" ht="19.5" thickBot="1" x14ac:dyDescent="0.35">
      <c r="B80" s="274" t="s">
        <v>294</v>
      </c>
      <c r="C80" s="275"/>
      <c r="D80" s="276"/>
      <c r="E80" s="277"/>
      <c r="F80" s="274" t="s">
        <v>295</v>
      </c>
      <c r="G80" s="275"/>
      <c r="H80" s="276"/>
      <c r="I80" s="277"/>
      <c r="J80" s="110"/>
      <c r="K80" s="274" t="s">
        <v>294</v>
      </c>
      <c r="L80" s="275"/>
      <c r="M80" s="276"/>
      <c r="N80" s="277"/>
      <c r="O80" s="274" t="s">
        <v>295</v>
      </c>
      <c r="P80" s="275"/>
      <c r="Q80" s="276"/>
      <c r="R80" s="277"/>
    </row>
    <row r="81" spans="2:18" ht="29.25" thickBot="1" x14ac:dyDescent="0.25">
      <c r="B81" s="111" t="s">
        <v>123</v>
      </c>
      <c r="C81" s="112" t="s">
        <v>100</v>
      </c>
      <c r="D81" s="113" t="s">
        <v>150</v>
      </c>
      <c r="E81" s="114" t="s">
        <v>124</v>
      </c>
      <c r="F81" s="111" t="s">
        <v>123</v>
      </c>
      <c r="G81" s="112" t="s">
        <v>100</v>
      </c>
      <c r="H81" s="113" t="s">
        <v>150</v>
      </c>
      <c r="I81" s="114" t="s">
        <v>124</v>
      </c>
      <c r="J81" s="110"/>
      <c r="K81" s="111" t="s">
        <v>123</v>
      </c>
      <c r="L81" s="112" t="s">
        <v>100</v>
      </c>
      <c r="M81" s="113" t="s">
        <v>150</v>
      </c>
      <c r="N81" s="114" t="s">
        <v>124</v>
      </c>
      <c r="O81" s="111" t="s">
        <v>123</v>
      </c>
      <c r="P81" s="112" t="s">
        <v>100</v>
      </c>
      <c r="Q81" s="113" t="s">
        <v>150</v>
      </c>
      <c r="R81" s="114" t="s">
        <v>124</v>
      </c>
    </row>
    <row r="82" spans="2:18" ht="16.5" thickBot="1" x14ac:dyDescent="0.3">
      <c r="B82" s="246" t="s">
        <v>114</v>
      </c>
      <c r="C82" s="247">
        <v>68325.040999999997</v>
      </c>
      <c r="D82" s="248">
        <v>293684.62400000001</v>
      </c>
      <c r="E82" s="249">
        <v>70118.430999999997</v>
      </c>
      <c r="F82" s="250" t="s">
        <v>114</v>
      </c>
      <c r="G82" s="251">
        <v>72232.404999999999</v>
      </c>
      <c r="H82" s="252">
        <v>311228.473</v>
      </c>
      <c r="I82" s="249">
        <v>74960.229000000007</v>
      </c>
      <c r="J82" s="110"/>
      <c r="K82" s="246" t="s">
        <v>114</v>
      </c>
      <c r="L82" s="247">
        <v>14832.848</v>
      </c>
      <c r="M82" s="248">
        <v>63756.042000000001</v>
      </c>
      <c r="N82" s="249">
        <v>23577.003000000001</v>
      </c>
      <c r="O82" s="250" t="s">
        <v>114</v>
      </c>
      <c r="P82" s="251">
        <v>17866.035</v>
      </c>
      <c r="Q82" s="252">
        <v>76870.456000000006</v>
      </c>
      <c r="R82" s="249">
        <v>32682.039000000001</v>
      </c>
    </row>
    <row r="83" spans="2:18" ht="15.75" x14ac:dyDescent="0.25">
      <c r="B83" s="253" t="s">
        <v>265</v>
      </c>
      <c r="C83" s="254">
        <v>23158.674999999999</v>
      </c>
      <c r="D83" s="255">
        <v>99524.160000000003</v>
      </c>
      <c r="E83" s="254">
        <v>19636.974999999999</v>
      </c>
      <c r="F83" s="256" t="s">
        <v>265</v>
      </c>
      <c r="G83" s="257">
        <v>18229.504000000001</v>
      </c>
      <c r="H83" s="258">
        <v>78395.671000000002</v>
      </c>
      <c r="I83" s="259">
        <v>15409.216</v>
      </c>
      <c r="J83" s="110"/>
      <c r="K83" s="253" t="s">
        <v>77</v>
      </c>
      <c r="L83" s="254">
        <v>3274.68</v>
      </c>
      <c r="M83" s="255">
        <v>14063.587</v>
      </c>
      <c r="N83" s="254">
        <v>3993.1570000000002</v>
      </c>
      <c r="O83" s="256" t="s">
        <v>77</v>
      </c>
      <c r="P83" s="257">
        <v>3522.9940000000001</v>
      </c>
      <c r="Q83" s="258">
        <v>15160.544</v>
      </c>
      <c r="R83" s="259">
        <v>3997.1019999999999</v>
      </c>
    </row>
    <row r="84" spans="2:18" ht="15.75" x14ac:dyDescent="0.25">
      <c r="B84" s="260" t="s">
        <v>206</v>
      </c>
      <c r="C84" s="261">
        <v>5396.8069999999998</v>
      </c>
      <c r="D84" s="262">
        <v>23212.327000000001</v>
      </c>
      <c r="E84" s="261">
        <v>6334.7640000000001</v>
      </c>
      <c r="F84" s="263" t="s">
        <v>160</v>
      </c>
      <c r="G84" s="264">
        <v>12373.273999999999</v>
      </c>
      <c r="H84" s="265">
        <v>53530.718999999997</v>
      </c>
      <c r="I84" s="266">
        <v>15445.496999999999</v>
      </c>
      <c r="J84" s="110"/>
      <c r="K84" s="260" t="s">
        <v>265</v>
      </c>
      <c r="L84" s="261">
        <v>2174.4349999999999</v>
      </c>
      <c r="M84" s="262">
        <v>9340.9699999999993</v>
      </c>
      <c r="N84" s="261">
        <v>1977.45</v>
      </c>
      <c r="O84" s="263" t="s">
        <v>125</v>
      </c>
      <c r="P84" s="264">
        <v>2619.11</v>
      </c>
      <c r="Q84" s="265">
        <v>11238.275</v>
      </c>
      <c r="R84" s="266">
        <v>3796.8919999999998</v>
      </c>
    </row>
    <row r="85" spans="2:18" ht="15.75" x14ac:dyDescent="0.25">
      <c r="B85" s="260" t="s">
        <v>77</v>
      </c>
      <c r="C85" s="261">
        <v>4809.9960000000001</v>
      </c>
      <c r="D85" s="262">
        <v>20675.609</v>
      </c>
      <c r="E85" s="261">
        <v>10491.708000000001</v>
      </c>
      <c r="F85" s="263" t="s">
        <v>77</v>
      </c>
      <c r="G85" s="264">
        <v>3592.509</v>
      </c>
      <c r="H85" s="265">
        <v>15411.861000000001</v>
      </c>
      <c r="I85" s="266">
        <v>9187.5419999999995</v>
      </c>
      <c r="J85" s="110"/>
      <c r="K85" s="260" t="s">
        <v>131</v>
      </c>
      <c r="L85" s="261">
        <v>2084.0700000000002</v>
      </c>
      <c r="M85" s="262">
        <v>8961.8700000000008</v>
      </c>
      <c r="N85" s="261">
        <v>3170.328</v>
      </c>
      <c r="O85" s="263" t="s">
        <v>265</v>
      </c>
      <c r="P85" s="264">
        <v>1965.2639999999999</v>
      </c>
      <c r="Q85" s="265">
        <v>8456.8080000000009</v>
      </c>
      <c r="R85" s="266">
        <v>2654.2919999999999</v>
      </c>
    </row>
    <row r="86" spans="2:18" ht="15.75" x14ac:dyDescent="0.25">
      <c r="B86" s="260" t="s">
        <v>160</v>
      </c>
      <c r="C86" s="261">
        <v>3966.0650000000001</v>
      </c>
      <c r="D86" s="262">
        <v>17038.648000000001</v>
      </c>
      <c r="E86" s="261">
        <v>4696.6189999999997</v>
      </c>
      <c r="F86" s="263" t="s">
        <v>133</v>
      </c>
      <c r="G86" s="264">
        <v>3310.5549999999998</v>
      </c>
      <c r="H86" s="265">
        <v>14152.269</v>
      </c>
      <c r="I86" s="266">
        <v>800.65700000000004</v>
      </c>
      <c r="J86" s="110"/>
      <c r="K86" s="260" t="s">
        <v>128</v>
      </c>
      <c r="L86" s="261">
        <v>2027.25</v>
      </c>
      <c r="M86" s="262">
        <v>8706.3799999999992</v>
      </c>
      <c r="N86" s="261">
        <v>9293.4509999999991</v>
      </c>
      <c r="O86" s="263" t="s">
        <v>76</v>
      </c>
      <c r="P86" s="264">
        <v>1932.751</v>
      </c>
      <c r="Q86" s="265">
        <v>8353.2309999999998</v>
      </c>
      <c r="R86" s="266">
        <v>2109.0630000000001</v>
      </c>
    </row>
    <row r="87" spans="2:18" ht="15.75" x14ac:dyDescent="0.25">
      <c r="B87" s="260" t="s">
        <v>220</v>
      </c>
      <c r="C87" s="261">
        <v>2468.9560000000001</v>
      </c>
      <c r="D87" s="262">
        <v>10603.453</v>
      </c>
      <c r="E87" s="261">
        <v>2829</v>
      </c>
      <c r="F87" s="263" t="s">
        <v>206</v>
      </c>
      <c r="G87" s="264">
        <v>3029.598</v>
      </c>
      <c r="H87" s="265">
        <v>13155.875</v>
      </c>
      <c r="I87" s="266">
        <v>3552</v>
      </c>
      <c r="J87" s="110"/>
      <c r="K87" s="260" t="s">
        <v>125</v>
      </c>
      <c r="L87" s="261">
        <v>904.08600000000001</v>
      </c>
      <c r="M87" s="262">
        <v>3897.1579999999999</v>
      </c>
      <c r="N87" s="261">
        <v>1657.943</v>
      </c>
      <c r="O87" s="263" t="s">
        <v>131</v>
      </c>
      <c r="P87" s="264">
        <v>1627.6949999999999</v>
      </c>
      <c r="Q87" s="265">
        <v>7000.4049999999997</v>
      </c>
      <c r="R87" s="266">
        <v>2488.0360000000001</v>
      </c>
    </row>
    <row r="88" spans="2:18" ht="15.75" x14ac:dyDescent="0.25">
      <c r="B88" s="260" t="s">
        <v>145</v>
      </c>
      <c r="C88" s="261">
        <v>1927.47</v>
      </c>
      <c r="D88" s="262">
        <v>8286.2150000000001</v>
      </c>
      <c r="E88" s="261">
        <v>522.46799999999996</v>
      </c>
      <c r="F88" s="263" t="s">
        <v>127</v>
      </c>
      <c r="G88" s="264">
        <v>2672.3339999999998</v>
      </c>
      <c r="H88" s="265">
        <v>11479.565000000001</v>
      </c>
      <c r="I88" s="266">
        <v>1671.9190000000001</v>
      </c>
      <c r="J88" s="110"/>
      <c r="K88" s="260" t="s">
        <v>76</v>
      </c>
      <c r="L88" s="261">
        <v>789.68</v>
      </c>
      <c r="M88" s="262">
        <v>3391.2620000000002</v>
      </c>
      <c r="N88" s="261">
        <v>518.5</v>
      </c>
      <c r="O88" s="263" t="s">
        <v>128</v>
      </c>
      <c r="P88" s="264">
        <v>1401.5740000000001</v>
      </c>
      <c r="Q88" s="265">
        <v>6019.2709999999997</v>
      </c>
      <c r="R88" s="266">
        <v>12750.72</v>
      </c>
    </row>
    <row r="89" spans="2:18" ht="15.75" x14ac:dyDescent="0.25">
      <c r="B89" s="260" t="s">
        <v>127</v>
      </c>
      <c r="C89" s="261">
        <v>1887.0830000000001</v>
      </c>
      <c r="D89" s="262">
        <v>8115.0780000000004</v>
      </c>
      <c r="E89" s="261">
        <v>1302.3779999999999</v>
      </c>
      <c r="F89" s="263" t="s">
        <v>220</v>
      </c>
      <c r="G89" s="264">
        <v>2617.779</v>
      </c>
      <c r="H89" s="265">
        <v>11201.85</v>
      </c>
      <c r="I89" s="266">
        <v>2968</v>
      </c>
      <c r="J89" s="110"/>
      <c r="K89" s="260" t="s">
        <v>133</v>
      </c>
      <c r="L89" s="261">
        <v>746.899</v>
      </c>
      <c r="M89" s="262">
        <v>3212.2840000000001</v>
      </c>
      <c r="N89" s="261">
        <v>80.668999999999997</v>
      </c>
      <c r="O89" s="263" t="s">
        <v>133</v>
      </c>
      <c r="P89" s="264">
        <v>1096.4690000000001</v>
      </c>
      <c r="Q89" s="265">
        <v>4714.43</v>
      </c>
      <c r="R89" s="266">
        <v>234.738</v>
      </c>
    </row>
    <row r="90" spans="2:18" ht="15.75" x14ac:dyDescent="0.25">
      <c r="B90" s="260" t="s">
        <v>133</v>
      </c>
      <c r="C90" s="261">
        <v>1776.6</v>
      </c>
      <c r="D90" s="262">
        <v>7632.6459999999997</v>
      </c>
      <c r="E90" s="261">
        <v>608.86699999999996</v>
      </c>
      <c r="F90" s="263" t="s">
        <v>76</v>
      </c>
      <c r="G90" s="264">
        <v>2335.9780000000001</v>
      </c>
      <c r="H90" s="265">
        <v>10080.843999999999</v>
      </c>
      <c r="I90" s="266">
        <v>1893.867</v>
      </c>
      <c r="J90" s="110"/>
      <c r="K90" s="260" t="s">
        <v>143</v>
      </c>
      <c r="L90" s="261">
        <v>530.053</v>
      </c>
      <c r="M90" s="262">
        <v>2277.7269999999999</v>
      </c>
      <c r="N90" s="261">
        <v>252.72</v>
      </c>
      <c r="O90" s="263" t="s">
        <v>129</v>
      </c>
      <c r="P90" s="264">
        <v>927.44799999999998</v>
      </c>
      <c r="Q90" s="265">
        <v>3978.0129999999999</v>
      </c>
      <c r="R90" s="266">
        <v>1294.211</v>
      </c>
    </row>
    <row r="91" spans="2:18" ht="15.75" x14ac:dyDescent="0.25">
      <c r="B91" s="260" t="s">
        <v>125</v>
      </c>
      <c r="C91" s="261">
        <v>1678.1410000000001</v>
      </c>
      <c r="D91" s="262">
        <v>7212.7380000000003</v>
      </c>
      <c r="E91" s="261">
        <v>1480.316</v>
      </c>
      <c r="F91" s="263" t="s">
        <v>125</v>
      </c>
      <c r="G91" s="264">
        <v>2076.152</v>
      </c>
      <c r="H91" s="265">
        <v>8908.8819999999996</v>
      </c>
      <c r="I91" s="266">
        <v>1807.451</v>
      </c>
      <c r="J91" s="110"/>
      <c r="K91" s="260" t="s">
        <v>138</v>
      </c>
      <c r="L91" s="261">
        <v>444.63299999999998</v>
      </c>
      <c r="M91" s="262">
        <v>1913.758</v>
      </c>
      <c r="N91" s="261">
        <v>152.41499999999999</v>
      </c>
      <c r="O91" s="263" t="s">
        <v>136</v>
      </c>
      <c r="P91" s="264">
        <v>668.43799999999999</v>
      </c>
      <c r="Q91" s="265">
        <v>2891.61</v>
      </c>
      <c r="R91" s="266">
        <v>781.93</v>
      </c>
    </row>
    <row r="92" spans="2:18" ht="15.75" x14ac:dyDescent="0.25">
      <c r="B92" s="260" t="s">
        <v>221</v>
      </c>
      <c r="C92" s="261">
        <v>1677.5530000000001</v>
      </c>
      <c r="D92" s="262">
        <v>7194.5479999999998</v>
      </c>
      <c r="E92" s="261">
        <v>1812.5</v>
      </c>
      <c r="F92" s="263" t="s">
        <v>284</v>
      </c>
      <c r="G92" s="264">
        <v>1955.5440000000001</v>
      </c>
      <c r="H92" s="265">
        <v>8516.34</v>
      </c>
      <c r="I92" s="266">
        <v>2483.5</v>
      </c>
      <c r="J92" s="110"/>
      <c r="K92" s="260" t="s">
        <v>222</v>
      </c>
      <c r="L92" s="261">
        <v>425.14699999999999</v>
      </c>
      <c r="M92" s="262">
        <v>1833.396</v>
      </c>
      <c r="N92" s="261">
        <v>620</v>
      </c>
      <c r="O92" s="263" t="s">
        <v>126</v>
      </c>
      <c r="P92" s="264">
        <v>463.51400000000001</v>
      </c>
      <c r="Q92" s="265">
        <v>1978.7149999999999</v>
      </c>
      <c r="R92" s="266">
        <v>245.8</v>
      </c>
    </row>
    <row r="93" spans="2:18" ht="15.75" x14ac:dyDescent="0.25">
      <c r="B93" s="260" t="s">
        <v>76</v>
      </c>
      <c r="C93" s="261">
        <v>1473.0909999999999</v>
      </c>
      <c r="D93" s="262">
        <v>6328.8</v>
      </c>
      <c r="E93" s="261">
        <v>1396.104</v>
      </c>
      <c r="F93" s="263" t="s">
        <v>221</v>
      </c>
      <c r="G93" s="264">
        <v>1793.076</v>
      </c>
      <c r="H93" s="265">
        <v>7781.3519999999999</v>
      </c>
      <c r="I93" s="266">
        <v>1849</v>
      </c>
      <c r="J93" s="110"/>
      <c r="K93" s="260" t="s">
        <v>135</v>
      </c>
      <c r="L93" s="261">
        <v>399.928</v>
      </c>
      <c r="M93" s="262">
        <v>1714.5340000000001</v>
      </c>
      <c r="N93" s="261">
        <v>502.64699999999999</v>
      </c>
      <c r="O93" s="263" t="s">
        <v>79</v>
      </c>
      <c r="P93" s="264">
        <v>403.87</v>
      </c>
      <c r="Q93" s="265">
        <v>1733.1179999999999</v>
      </c>
      <c r="R93" s="266">
        <v>1374.15</v>
      </c>
    </row>
    <row r="94" spans="2:18" ht="15.75" x14ac:dyDescent="0.25">
      <c r="B94" s="260" t="s">
        <v>284</v>
      </c>
      <c r="C94" s="261">
        <v>1201.213</v>
      </c>
      <c r="D94" s="262">
        <v>5169.4409999999998</v>
      </c>
      <c r="E94" s="261">
        <v>1272.5260000000001</v>
      </c>
      <c r="F94" s="263" t="s">
        <v>228</v>
      </c>
      <c r="G94" s="264">
        <v>1443.65</v>
      </c>
      <c r="H94" s="265">
        <v>6190.01</v>
      </c>
      <c r="I94" s="266">
        <v>1551.6</v>
      </c>
      <c r="J94" s="110"/>
      <c r="K94" s="260" t="s">
        <v>129</v>
      </c>
      <c r="L94" s="261">
        <v>193.39400000000001</v>
      </c>
      <c r="M94" s="262">
        <v>836.03899999999999</v>
      </c>
      <c r="N94" s="261">
        <v>219.624</v>
      </c>
      <c r="O94" s="263" t="s">
        <v>143</v>
      </c>
      <c r="P94" s="264">
        <v>393.56599999999997</v>
      </c>
      <c r="Q94" s="265">
        <v>1695.9159999999999</v>
      </c>
      <c r="R94" s="266">
        <v>184.66800000000001</v>
      </c>
    </row>
    <row r="95" spans="2:18" ht="15.75" x14ac:dyDescent="0.25">
      <c r="B95" s="260" t="s">
        <v>260</v>
      </c>
      <c r="C95" s="261">
        <v>1183.856</v>
      </c>
      <c r="D95" s="262">
        <v>5087.7520000000004</v>
      </c>
      <c r="E95" s="261">
        <v>1314</v>
      </c>
      <c r="F95" s="263" t="s">
        <v>260</v>
      </c>
      <c r="G95" s="264">
        <v>1156.7570000000001</v>
      </c>
      <c r="H95" s="265">
        <v>4992.0649999999996</v>
      </c>
      <c r="I95" s="266">
        <v>1213</v>
      </c>
      <c r="J95" s="110"/>
      <c r="K95" s="260" t="s">
        <v>147</v>
      </c>
      <c r="L95" s="261">
        <v>150.46799999999999</v>
      </c>
      <c r="M95" s="262">
        <v>645.78399999999999</v>
      </c>
      <c r="N95" s="261">
        <v>151</v>
      </c>
      <c r="O95" s="263" t="s">
        <v>222</v>
      </c>
      <c r="P95" s="264">
        <v>184.56299999999999</v>
      </c>
      <c r="Q95" s="265">
        <v>794.21100000000001</v>
      </c>
      <c r="R95" s="266">
        <v>241.15</v>
      </c>
    </row>
    <row r="96" spans="2:18" ht="15.75" x14ac:dyDescent="0.25">
      <c r="B96" s="260" t="s">
        <v>187</v>
      </c>
      <c r="C96" s="261">
        <v>1133.145</v>
      </c>
      <c r="D96" s="262">
        <v>4876.9250000000002</v>
      </c>
      <c r="E96" s="261">
        <v>1312</v>
      </c>
      <c r="F96" s="263" t="s">
        <v>145</v>
      </c>
      <c r="G96" s="264">
        <v>1051.05</v>
      </c>
      <c r="H96" s="265">
        <v>4510.1220000000003</v>
      </c>
      <c r="I96" s="266">
        <v>383.34100000000001</v>
      </c>
      <c r="J96" s="110"/>
      <c r="K96" s="260" t="s">
        <v>136</v>
      </c>
      <c r="L96" s="261">
        <v>143.77699999999999</v>
      </c>
      <c r="M96" s="262">
        <v>620.34900000000005</v>
      </c>
      <c r="N96" s="261">
        <v>100.36499999999999</v>
      </c>
      <c r="O96" s="263" t="s">
        <v>198</v>
      </c>
      <c r="P96" s="264">
        <v>161.49299999999999</v>
      </c>
      <c r="Q96" s="265">
        <v>693.221</v>
      </c>
      <c r="R96" s="266">
        <v>200</v>
      </c>
    </row>
    <row r="97" spans="2:18" ht="15.75" x14ac:dyDescent="0.25">
      <c r="B97" s="260" t="s">
        <v>138</v>
      </c>
      <c r="C97" s="261">
        <v>967.03800000000001</v>
      </c>
      <c r="D97" s="262">
        <v>4156.7049999999999</v>
      </c>
      <c r="E97" s="261">
        <v>731.28200000000004</v>
      </c>
      <c r="F97" s="263" t="s">
        <v>182</v>
      </c>
      <c r="G97" s="264">
        <v>981.04700000000003</v>
      </c>
      <c r="H97" s="265">
        <v>4257.6180000000004</v>
      </c>
      <c r="I97" s="266">
        <v>782</v>
      </c>
      <c r="J97" s="110"/>
      <c r="K97" s="260" t="s">
        <v>126</v>
      </c>
      <c r="L97" s="261">
        <v>130.226</v>
      </c>
      <c r="M97" s="262">
        <v>562.322</v>
      </c>
      <c r="N97" s="261">
        <v>57.215000000000003</v>
      </c>
      <c r="O97" s="263" t="s">
        <v>138</v>
      </c>
      <c r="P97" s="264">
        <v>144.20699999999999</v>
      </c>
      <c r="Q97" s="265">
        <v>614.60299999999995</v>
      </c>
      <c r="R97" s="266">
        <v>34.808</v>
      </c>
    </row>
    <row r="98" spans="2:18" ht="16.5" thickBot="1" x14ac:dyDescent="0.3">
      <c r="B98" s="267" t="s">
        <v>180</v>
      </c>
      <c r="C98" s="268">
        <v>902.04100000000005</v>
      </c>
      <c r="D98" s="269">
        <v>3886.288</v>
      </c>
      <c r="E98" s="268">
        <v>1212</v>
      </c>
      <c r="F98" s="270" t="s">
        <v>135</v>
      </c>
      <c r="G98" s="271">
        <v>880.63199999999995</v>
      </c>
      <c r="H98" s="272">
        <v>3806.8270000000002</v>
      </c>
      <c r="I98" s="273">
        <v>1241.92</v>
      </c>
      <c r="J98" s="110"/>
      <c r="K98" s="267" t="s">
        <v>198</v>
      </c>
      <c r="L98" s="268">
        <v>121.05</v>
      </c>
      <c r="M98" s="269">
        <v>520.91099999999994</v>
      </c>
      <c r="N98" s="268">
        <v>180</v>
      </c>
      <c r="O98" s="270" t="s">
        <v>137</v>
      </c>
      <c r="P98" s="271">
        <v>117.873</v>
      </c>
      <c r="Q98" s="272">
        <v>524.22799999999995</v>
      </c>
      <c r="R98" s="273">
        <v>86.3</v>
      </c>
    </row>
    <row r="101" spans="2:18" ht="16.5" x14ac:dyDescent="0.25">
      <c r="B101" s="105"/>
      <c r="C101" s="105"/>
      <c r="D101" s="105"/>
      <c r="E101" s="105"/>
      <c r="F101" s="105"/>
      <c r="G101" s="105"/>
      <c r="H101" s="105"/>
      <c r="I101" s="106"/>
      <c r="J101" s="106"/>
      <c r="K101" s="105"/>
      <c r="L101" s="105"/>
      <c r="M101" s="105"/>
      <c r="N101" s="105"/>
      <c r="O101" s="105"/>
      <c r="P101" s="105"/>
      <c r="Q101" s="105"/>
      <c r="R101" s="106"/>
    </row>
    <row r="102" spans="2:18" ht="16.5" x14ac:dyDescent="0.25">
      <c r="B102" s="105" t="s">
        <v>212</v>
      </c>
      <c r="C102" s="105"/>
      <c r="D102" s="105"/>
      <c r="E102" s="105"/>
      <c r="F102" s="105"/>
      <c r="G102" s="106"/>
      <c r="H102" s="106"/>
      <c r="I102" s="106"/>
      <c r="J102" s="106"/>
      <c r="K102" s="105" t="s">
        <v>213</v>
      </c>
      <c r="L102" s="105"/>
      <c r="M102" s="105"/>
      <c r="N102" s="105"/>
      <c r="O102" s="105"/>
      <c r="P102" s="106"/>
      <c r="R102" s="106"/>
    </row>
    <row r="103" spans="2:18" ht="17.25" thickBot="1" x14ac:dyDescent="0.3">
      <c r="B103" s="278" t="s">
        <v>207</v>
      </c>
      <c r="C103" s="105"/>
      <c r="D103" s="105"/>
      <c r="E103" s="105"/>
      <c r="F103" s="105"/>
      <c r="G103" s="106"/>
      <c r="H103" s="106"/>
      <c r="I103" s="106"/>
      <c r="J103" s="106"/>
      <c r="K103" s="278" t="s">
        <v>207</v>
      </c>
      <c r="L103" s="105"/>
      <c r="M103" s="105"/>
      <c r="N103" s="105"/>
      <c r="O103" s="105"/>
      <c r="P103" s="106"/>
      <c r="R103" s="106"/>
    </row>
    <row r="104" spans="2:18" ht="21" thickBot="1" x14ac:dyDescent="0.35">
      <c r="B104" s="107" t="s">
        <v>121</v>
      </c>
      <c r="C104" s="108"/>
      <c r="D104" s="108"/>
      <c r="E104" s="108"/>
      <c r="F104" s="108"/>
      <c r="G104" s="108"/>
      <c r="H104" s="108"/>
      <c r="I104" s="109"/>
      <c r="J104" s="110"/>
      <c r="K104" s="107" t="s">
        <v>122</v>
      </c>
      <c r="L104" s="108"/>
      <c r="M104" s="108"/>
      <c r="N104" s="108"/>
      <c r="O104" s="108"/>
      <c r="P104" s="108"/>
      <c r="Q104" s="108"/>
      <c r="R104" s="109"/>
    </row>
    <row r="105" spans="2:18" ht="19.5" thickBot="1" x14ac:dyDescent="0.35">
      <c r="B105" s="274" t="s">
        <v>294</v>
      </c>
      <c r="C105" s="275"/>
      <c r="D105" s="276"/>
      <c r="E105" s="277"/>
      <c r="F105" s="274" t="s">
        <v>295</v>
      </c>
      <c r="G105" s="275"/>
      <c r="H105" s="276"/>
      <c r="I105" s="277"/>
      <c r="J105" s="110"/>
      <c r="K105" s="274" t="s">
        <v>294</v>
      </c>
      <c r="L105" s="275"/>
      <c r="M105" s="276"/>
      <c r="N105" s="277"/>
      <c r="O105" s="274" t="s">
        <v>295</v>
      </c>
      <c r="P105" s="275"/>
      <c r="Q105" s="276"/>
      <c r="R105" s="277"/>
    </row>
    <row r="106" spans="2:18" ht="29.25" thickBot="1" x14ac:dyDescent="0.25">
      <c r="B106" s="111" t="s">
        <v>123</v>
      </c>
      <c r="C106" s="112" t="s">
        <v>100</v>
      </c>
      <c r="D106" s="113" t="s">
        <v>150</v>
      </c>
      <c r="E106" s="114" t="s">
        <v>124</v>
      </c>
      <c r="F106" s="111" t="s">
        <v>123</v>
      </c>
      <c r="G106" s="112" t="s">
        <v>100</v>
      </c>
      <c r="H106" s="113" t="s">
        <v>150</v>
      </c>
      <c r="I106" s="114" t="s">
        <v>124</v>
      </c>
      <c r="J106" s="110"/>
      <c r="K106" s="111" t="s">
        <v>123</v>
      </c>
      <c r="L106" s="112" t="s">
        <v>100</v>
      </c>
      <c r="M106" s="113" t="s">
        <v>150</v>
      </c>
      <c r="N106" s="114" t="s">
        <v>124</v>
      </c>
      <c r="O106" s="111" t="s">
        <v>123</v>
      </c>
      <c r="P106" s="112" t="s">
        <v>100</v>
      </c>
      <c r="Q106" s="113" t="s">
        <v>150</v>
      </c>
      <c r="R106" s="114" t="s">
        <v>124</v>
      </c>
    </row>
    <row r="107" spans="2:18" ht="16.5" thickBot="1" x14ac:dyDescent="0.3">
      <c r="B107" s="246" t="s">
        <v>114</v>
      </c>
      <c r="C107" s="247">
        <v>89905.433000000005</v>
      </c>
      <c r="D107" s="248">
        <v>386467.38699999999</v>
      </c>
      <c r="E107" s="249">
        <v>21164.387999999999</v>
      </c>
      <c r="F107" s="250" t="s">
        <v>114</v>
      </c>
      <c r="G107" s="251">
        <v>84769</v>
      </c>
      <c r="H107" s="252">
        <v>365006.47600000002</v>
      </c>
      <c r="I107" s="249">
        <v>23879.48</v>
      </c>
      <c r="J107" s="110"/>
      <c r="K107" s="246" t="s">
        <v>114</v>
      </c>
      <c r="L107" s="247">
        <v>31229.735000000001</v>
      </c>
      <c r="M107" s="248">
        <v>134192.64499999999</v>
      </c>
      <c r="N107" s="249">
        <v>5987.1940000000004</v>
      </c>
      <c r="O107" s="250" t="s">
        <v>114</v>
      </c>
      <c r="P107" s="251">
        <v>21484.164000000001</v>
      </c>
      <c r="Q107" s="252">
        <v>92691.130999999994</v>
      </c>
      <c r="R107" s="249">
        <v>4744.4870000000001</v>
      </c>
    </row>
    <row r="108" spans="2:18" ht="15.75" x14ac:dyDescent="0.25">
      <c r="B108" s="253" t="s">
        <v>129</v>
      </c>
      <c r="C108" s="254">
        <v>17050.343000000001</v>
      </c>
      <c r="D108" s="255">
        <v>73275.623999999996</v>
      </c>
      <c r="E108" s="254">
        <v>4121.5379999999996</v>
      </c>
      <c r="F108" s="256" t="s">
        <v>129</v>
      </c>
      <c r="G108" s="257">
        <v>11476.933000000001</v>
      </c>
      <c r="H108" s="258">
        <v>49497.824000000001</v>
      </c>
      <c r="I108" s="259">
        <v>3437.125</v>
      </c>
      <c r="J108" s="110"/>
      <c r="K108" s="253" t="s">
        <v>265</v>
      </c>
      <c r="L108" s="254">
        <v>13539.98</v>
      </c>
      <c r="M108" s="255">
        <v>58107.351000000002</v>
      </c>
      <c r="N108" s="254">
        <v>2486.9690000000001</v>
      </c>
      <c r="O108" s="256" t="s">
        <v>77</v>
      </c>
      <c r="P108" s="257">
        <v>7546.9669999999996</v>
      </c>
      <c r="Q108" s="258">
        <v>32655.617999999999</v>
      </c>
      <c r="R108" s="259">
        <v>1596.4490000000001</v>
      </c>
    </row>
    <row r="109" spans="2:18" ht="15.75" x14ac:dyDescent="0.25">
      <c r="B109" s="260" t="s">
        <v>265</v>
      </c>
      <c r="C109" s="261">
        <v>13369.003000000001</v>
      </c>
      <c r="D109" s="262">
        <v>57428.589</v>
      </c>
      <c r="E109" s="261">
        <v>3138.2779999999998</v>
      </c>
      <c r="F109" s="263" t="s">
        <v>198</v>
      </c>
      <c r="G109" s="264">
        <v>9962.6689999999999</v>
      </c>
      <c r="H109" s="265">
        <v>43285.392</v>
      </c>
      <c r="I109" s="266">
        <v>3006.5309999999999</v>
      </c>
      <c r="J109" s="110"/>
      <c r="K109" s="260" t="s">
        <v>77</v>
      </c>
      <c r="L109" s="261">
        <v>7558.3729999999996</v>
      </c>
      <c r="M109" s="262">
        <v>32496.133000000002</v>
      </c>
      <c r="N109" s="261">
        <v>1383.355</v>
      </c>
      <c r="O109" s="263" t="s">
        <v>136</v>
      </c>
      <c r="P109" s="264">
        <v>4487.1819999999998</v>
      </c>
      <c r="Q109" s="265">
        <v>19317.541000000001</v>
      </c>
      <c r="R109" s="266">
        <v>870.06799999999998</v>
      </c>
    </row>
    <row r="110" spans="2:18" ht="15.75" x14ac:dyDescent="0.25">
      <c r="B110" s="260" t="s">
        <v>77</v>
      </c>
      <c r="C110" s="261">
        <v>10993.421</v>
      </c>
      <c r="D110" s="262">
        <v>47279.803</v>
      </c>
      <c r="E110" s="261">
        <v>2751.5259999999998</v>
      </c>
      <c r="F110" s="263" t="s">
        <v>265</v>
      </c>
      <c r="G110" s="264">
        <v>9308.4860000000008</v>
      </c>
      <c r="H110" s="265">
        <v>39850.082000000002</v>
      </c>
      <c r="I110" s="266">
        <v>2701.3110000000001</v>
      </c>
      <c r="J110" s="110"/>
      <c r="K110" s="260" t="s">
        <v>136</v>
      </c>
      <c r="L110" s="261">
        <v>1514.489</v>
      </c>
      <c r="M110" s="262">
        <v>6517.3190000000004</v>
      </c>
      <c r="N110" s="261">
        <v>315.73500000000001</v>
      </c>
      <c r="O110" s="263" t="s">
        <v>126</v>
      </c>
      <c r="P110" s="264">
        <v>1888.549</v>
      </c>
      <c r="Q110" s="265">
        <v>8131.8940000000002</v>
      </c>
      <c r="R110" s="266">
        <v>380.69099999999997</v>
      </c>
    </row>
    <row r="111" spans="2:18" ht="15.75" x14ac:dyDescent="0.25">
      <c r="B111" s="260" t="s">
        <v>138</v>
      </c>
      <c r="C111" s="261">
        <v>8073.1</v>
      </c>
      <c r="D111" s="262">
        <v>34710.379999999997</v>
      </c>
      <c r="E111" s="261">
        <v>1883.0150000000001</v>
      </c>
      <c r="F111" s="263" t="s">
        <v>138</v>
      </c>
      <c r="G111" s="264">
        <v>8665.1669999999995</v>
      </c>
      <c r="H111" s="265">
        <v>37143.237999999998</v>
      </c>
      <c r="I111" s="266">
        <v>2369.0619999999999</v>
      </c>
      <c r="J111" s="110"/>
      <c r="K111" s="260" t="s">
        <v>126</v>
      </c>
      <c r="L111" s="261">
        <v>1471.1020000000001</v>
      </c>
      <c r="M111" s="262">
        <v>6317.317</v>
      </c>
      <c r="N111" s="261">
        <v>378.25</v>
      </c>
      <c r="O111" s="263" t="s">
        <v>265</v>
      </c>
      <c r="P111" s="264">
        <v>1752.2239999999999</v>
      </c>
      <c r="Q111" s="265">
        <v>7594.6750000000002</v>
      </c>
      <c r="R111" s="266">
        <v>599.33399999999995</v>
      </c>
    </row>
    <row r="112" spans="2:18" ht="15.75" x14ac:dyDescent="0.25">
      <c r="B112" s="260" t="s">
        <v>76</v>
      </c>
      <c r="C112" s="261">
        <v>7328.6679999999997</v>
      </c>
      <c r="D112" s="262">
        <v>31476.178</v>
      </c>
      <c r="E112" s="261">
        <v>1753.2249999999999</v>
      </c>
      <c r="F112" s="263" t="s">
        <v>79</v>
      </c>
      <c r="G112" s="264">
        <v>5685.7640000000001</v>
      </c>
      <c r="H112" s="265">
        <v>24432.848000000002</v>
      </c>
      <c r="I112" s="266">
        <v>1597.4939999999999</v>
      </c>
      <c r="J112" s="110"/>
      <c r="K112" s="260" t="s">
        <v>131</v>
      </c>
      <c r="L112" s="261">
        <v>1447.4960000000001</v>
      </c>
      <c r="M112" s="262">
        <v>6251.6080000000002</v>
      </c>
      <c r="N112" s="261">
        <v>250.886</v>
      </c>
      <c r="O112" s="263" t="s">
        <v>135</v>
      </c>
      <c r="P112" s="264">
        <v>1651.1210000000001</v>
      </c>
      <c r="Q112" s="265">
        <v>7103.5339999999997</v>
      </c>
      <c r="R112" s="266">
        <v>353.23399999999998</v>
      </c>
    </row>
    <row r="113" spans="2:18" ht="15.75" x14ac:dyDescent="0.25">
      <c r="B113" s="260" t="s">
        <v>79</v>
      </c>
      <c r="C113" s="261">
        <v>6858.3689999999997</v>
      </c>
      <c r="D113" s="262">
        <v>29484.197</v>
      </c>
      <c r="E113" s="261">
        <v>1633.769</v>
      </c>
      <c r="F113" s="263" t="s">
        <v>128</v>
      </c>
      <c r="G113" s="264">
        <v>5193.5320000000002</v>
      </c>
      <c r="H113" s="265">
        <v>22419.345000000001</v>
      </c>
      <c r="I113" s="266">
        <v>1463.2149999999999</v>
      </c>
      <c r="J113" s="110"/>
      <c r="K113" s="260" t="s">
        <v>137</v>
      </c>
      <c r="L113" s="261">
        <v>1325.2829999999999</v>
      </c>
      <c r="M113" s="262">
        <v>5699.9279999999999</v>
      </c>
      <c r="N113" s="261">
        <v>300.685</v>
      </c>
      <c r="O113" s="263" t="s">
        <v>131</v>
      </c>
      <c r="P113" s="264">
        <v>1112.415</v>
      </c>
      <c r="Q113" s="265">
        <v>4799.1059999999998</v>
      </c>
      <c r="R113" s="266">
        <v>266.99900000000002</v>
      </c>
    </row>
    <row r="114" spans="2:18" ht="15.75" x14ac:dyDescent="0.25">
      <c r="B114" s="260" t="s">
        <v>128</v>
      </c>
      <c r="C114" s="261">
        <v>5309.4110000000001</v>
      </c>
      <c r="D114" s="262">
        <v>22829.052</v>
      </c>
      <c r="E114" s="261">
        <v>1227.027</v>
      </c>
      <c r="F114" s="263" t="s">
        <v>77</v>
      </c>
      <c r="G114" s="264">
        <v>4656.6779999999999</v>
      </c>
      <c r="H114" s="265">
        <v>20071.182000000001</v>
      </c>
      <c r="I114" s="266">
        <v>1262.1400000000001</v>
      </c>
      <c r="J114" s="110"/>
      <c r="K114" s="260" t="s">
        <v>135</v>
      </c>
      <c r="L114" s="261">
        <v>1202.827</v>
      </c>
      <c r="M114" s="262">
        <v>5174.7539999999999</v>
      </c>
      <c r="N114" s="261">
        <v>244.084</v>
      </c>
      <c r="O114" s="263" t="s">
        <v>137</v>
      </c>
      <c r="P114" s="264">
        <v>712.89599999999996</v>
      </c>
      <c r="Q114" s="265">
        <v>3059.6680000000001</v>
      </c>
      <c r="R114" s="266">
        <v>172.55500000000001</v>
      </c>
    </row>
    <row r="115" spans="2:18" ht="15.75" x14ac:dyDescent="0.25">
      <c r="B115" s="260" t="s">
        <v>147</v>
      </c>
      <c r="C115" s="261">
        <v>3204.5619999999999</v>
      </c>
      <c r="D115" s="262">
        <v>13781.521000000001</v>
      </c>
      <c r="E115" s="261">
        <v>729.19</v>
      </c>
      <c r="F115" s="263" t="s">
        <v>147</v>
      </c>
      <c r="G115" s="264">
        <v>2956.9929999999999</v>
      </c>
      <c r="H115" s="265">
        <v>12761.922</v>
      </c>
      <c r="I115" s="266">
        <v>805.74900000000002</v>
      </c>
      <c r="J115" s="110"/>
      <c r="K115" s="260" t="s">
        <v>130</v>
      </c>
      <c r="L115" s="261">
        <v>816.59500000000003</v>
      </c>
      <c r="M115" s="262">
        <v>3507.9850000000001</v>
      </c>
      <c r="N115" s="261">
        <v>108.19</v>
      </c>
      <c r="O115" s="263" t="s">
        <v>130</v>
      </c>
      <c r="P115" s="264">
        <v>557.18799999999999</v>
      </c>
      <c r="Q115" s="265">
        <v>2421.0819999999999</v>
      </c>
      <c r="R115" s="266">
        <v>108.82</v>
      </c>
    </row>
    <row r="116" spans="2:18" ht="15.75" x14ac:dyDescent="0.25">
      <c r="B116" s="260" t="s">
        <v>125</v>
      </c>
      <c r="C116" s="261">
        <v>2608.6260000000002</v>
      </c>
      <c r="D116" s="262">
        <v>11209.326999999999</v>
      </c>
      <c r="E116" s="261">
        <v>564.63499999999999</v>
      </c>
      <c r="F116" s="263" t="s">
        <v>279</v>
      </c>
      <c r="G116" s="264">
        <v>2800.1320000000001</v>
      </c>
      <c r="H116" s="265">
        <v>11996.298000000001</v>
      </c>
      <c r="I116" s="266">
        <v>823.37</v>
      </c>
      <c r="J116" s="110"/>
      <c r="K116" s="260" t="s">
        <v>198</v>
      </c>
      <c r="L116" s="261">
        <v>599.32799999999997</v>
      </c>
      <c r="M116" s="262">
        <v>2580.1469999999999</v>
      </c>
      <c r="N116" s="261">
        <v>160</v>
      </c>
      <c r="O116" s="263" t="s">
        <v>125</v>
      </c>
      <c r="P116" s="264">
        <v>528.32100000000003</v>
      </c>
      <c r="Q116" s="265">
        <v>2247.2710000000002</v>
      </c>
      <c r="R116" s="266">
        <v>106.26900000000001</v>
      </c>
    </row>
    <row r="117" spans="2:18" ht="15.75" x14ac:dyDescent="0.25">
      <c r="B117" s="260" t="s">
        <v>182</v>
      </c>
      <c r="C117" s="261">
        <v>2295.56</v>
      </c>
      <c r="D117" s="262">
        <v>9872.6530000000002</v>
      </c>
      <c r="E117" s="261">
        <v>504</v>
      </c>
      <c r="F117" s="263" t="s">
        <v>76</v>
      </c>
      <c r="G117" s="264">
        <v>2678.7530000000002</v>
      </c>
      <c r="H117" s="265">
        <v>11486.495999999999</v>
      </c>
      <c r="I117" s="266">
        <v>809.64800000000002</v>
      </c>
      <c r="J117" s="110"/>
      <c r="K117" s="260" t="s">
        <v>76</v>
      </c>
      <c r="L117" s="261">
        <v>551.49099999999999</v>
      </c>
      <c r="M117" s="262">
        <v>2373.8710000000001</v>
      </c>
      <c r="N117" s="261">
        <v>98.656999999999996</v>
      </c>
      <c r="O117" s="263" t="s">
        <v>128</v>
      </c>
      <c r="P117" s="264">
        <v>521.303</v>
      </c>
      <c r="Q117" s="265">
        <v>2258.4850000000001</v>
      </c>
      <c r="R117" s="266">
        <v>119.901</v>
      </c>
    </row>
    <row r="118" spans="2:18" ht="15.75" x14ac:dyDescent="0.25">
      <c r="B118" s="260" t="s">
        <v>136</v>
      </c>
      <c r="C118" s="261">
        <v>2292.2339999999999</v>
      </c>
      <c r="D118" s="262">
        <v>9847.3340000000007</v>
      </c>
      <c r="E118" s="261">
        <v>494.803</v>
      </c>
      <c r="F118" s="263" t="s">
        <v>131</v>
      </c>
      <c r="G118" s="264">
        <v>2015.0229999999999</v>
      </c>
      <c r="H118" s="265">
        <v>8580.7369999999992</v>
      </c>
      <c r="I118" s="266">
        <v>563.33799999999997</v>
      </c>
      <c r="J118" s="110"/>
      <c r="K118" s="260" t="s">
        <v>145</v>
      </c>
      <c r="L118" s="261">
        <v>339.274</v>
      </c>
      <c r="M118" s="262">
        <v>1459.6</v>
      </c>
      <c r="N118" s="261">
        <v>67.900000000000006</v>
      </c>
      <c r="O118" s="263" t="s">
        <v>76</v>
      </c>
      <c r="P118" s="264">
        <v>443.88200000000001</v>
      </c>
      <c r="Q118" s="265">
        <v>1900.8340000000001</v>
      </c>
      <c r="R118" s="266">
        <v>97.39</v>
      </c>
    </row>
    <row r="119" spans="2:18" ht="15.75" x14ac:dyDescent="0.25">
      <c r="B119" s="260" t="s">
        <v>131</v>
      </c>
      <c r="C119" s="261">
        <v>2132.1</v>
      </c>
      <c r="D119" s="262">
        <v>9204.6839999999993</v>
      </c>
      <c r="E119" s="261">
        <v>512.47299999999996</v>
      </c>
      <c r="F119" s="263" t="s">
        <v>136</v>
      </c>
      <c r="G119" s="264">
        <v>1909.9169999999999</v>
      </c>
      <c r="H119" s="265">
        <v>8242.1290000000008</v>
      </c>
      <c r="I119" s="266">
        <v>403.18900000000002</v>
      </c>
      <c r="J119" s="110"/>
      <c r="K119" s="260" t="s">
        <v>125</v>
      </c>
      <c r="L119" s="261">
        <v>276.26400000000001</v>
      </c>
      <c r="M119" s="262">
        <v>1188.575</v>
      </c>
      <c r="N119" s="261">
        <v>64.730999999999995</v>
      </c>
      <c r="O119" s="263" t="s">
        <v>147</v>
      </c>
      <c r="P119" s="264">
        <v>103.879</v>
      </c>
      <c r="Q119" s="265">
        <v>441.13900000000001</v>
      </c>
      <c r="R119" s="266">
        <v>32.305999999999997</v>
      </c>
    </row>
    <row r="120" spans="2:18" ht="15.75" x14ac:dyDescent="0.25">
      <c r="B120" s="260" t="s">
        <v>133</v>
      </c>
      <c r="C120" s="261">
        <v>2102.5360000000001</v>
      </c>
      <c r="D120" s="262">
        <v>9030.7099999999991</v>
      </c>
      <c r="E120" s="261">
        <v>463.01799999999997</v>
      </c>
      <c r="F120" s="263" t="s">
        <v>132</v>
      </c>
      <c r="G120" s="264">
        <v>1626.0719999999999</v>
      </c>
      <c r="H120" s="265">
        <v>6934.2209999999995</v>
      </c>
      <c r="I120" s="266">
        <v>352.8</v>
      </c>
      <c r="J120" s="110"/>
      <c r="K120" s="260" t="s">
        <v>128</v>
      </c>
      <c r="L120" s="261">
        <v>181.852</v>
      </c>
      <c r="M120" s="262">
        <v>779.17399999999998</v>
      </c>
      <c r="N120" s="261">
        <v>43.231000000000002</v>
      </c>
      <c r="O120" s="263" t="s">
        <v>145</v>
      </c>
      <c r="P120" s="264">
        <v>81.906000000000006</v>
      </c>
      <c r="Q120" s="265">
        <v>349.279</v>
      </c>
      <c r="R120" s="266">
        <v>20.824999999999999</v>
      </c>
    </row>
    <row r="121" spans="2:18" ht="15.75" x14ac:dyDescent="0.25">
      <c r="B121" s="260" t="s">
        <v>186</v>
      </c>
      <c r="C121" s="261">
        <v>1404.3720000000001</v>
      </c>
      <c r="D121" s="262">
        <v>6039.643</v>
      </c>
      <c r="E121" s="261">
        <v>298.08100000000002</v>
      </c>
      <c r="F121" s="263" t="s">
        <v>125</v>
      </c>
      <c r="G121" s="264">
        <v>1392.3910000000001</v>
      </c>
      <c r="H121" s="265">
        <v>6043.9390000000003</v>
      </c>
      <c r="I121" s="266">
        <v>399.50599999999997</v>
      </c>
      <c r="J121" s="110"/>
      <c r="K121" s="260" t="s">
        <v>129</v>
      </c>
      <c r="L121" s="261">
        <v>180.06399999999999</v>
      </c>
      <c r="M121" s="262">
        <v>771.50900000000001</v>
      </c>
      <c r="N121" s="261">
        <v>42.929000000000002</v>
      </c>
      <c r="O121" s="263" t="s">
        <v>79</v>
      </c>
      <c r="P121" s="264">
        <v>64.155000000000001</v>
      </c>
      <c r="Q121" s="265">
        <v>273.315</v>
      </c>
      <c r="R121" s="266">
        <v>12.951000000000001</v>
      </c>
    </row>
    <row r="122" spans="2:18" ht="15.75" x14ac:dyDescent="0.25">
      <c r="B122" s="260" t="s">
        <v>134</v>
      </c>
      <c r="C122" s="261">
        <v>958.048</v>
      </c>
      <c r="D122" s="262">
        <v>4124.8410000000003</v>
      </c>
      <c r="E122" s="261">
        <v>230.32499999999999</v>
      </c>
      <c r="F122" s="263" t="s">
        <v>296</v>
      </c>
      <c r="G122" s="264">
        <v>1376.5809999999999</v>
      </c>
      <c r="H122" s="265">
        <v>6002.57</v>
      </c>
      <c r="I122" s="266">
        <v>421.42500000000001</v>
      </c>
      <c r="J122" s="110"/>
      <c r="K122" s="260" t="s">
        <v>222</v>
      </c>
      <c r="L122" s="261">
        <v>90.3</v>
      </c>
      <c r="M122" s="262">
        <v>387.06200000000001</v>
      </c>
      <c r="N122" s="261">
        <v>20</v>
      </c>
      <c r="O122" s="263" t="s">
        <v>186</v>
      </c>
      <c r="P122" s="264">
        <v>28.6</v>
      </c>
      <c r="Q122" s="265">
        <v>122.01300000000001</v>
      </c>
      <c r="R122" s="266">
        <v>5.7450000000000001</v>
      </c>
    </row>
    <row r="123" spans="2:18" ht="16.5" thickBot="1" x14ac:dyDescent="0.3">
      <c r="B123" s="267" t="s">
        <v>156</v>
      </c>
      <c r="C123" s="268">
        <v>956.10900000000004</v>
      </c>
      <c r="D123" s="269">
        <v>4120.1329999999998</v>
      </c>
      <c r="E123" s="268">
        <v>212.61199999999999</v>
      </c>
      <c r="F123" s="270" t="s">
        <v>182</v>
      </c>
      <c r="G123" s="271">
        <v>1320.7539999999999</v>
      </c>
      <c r="H123" s="272">
        <v>5629.0730000000003</v>
      </c>
      <c r="I123" s="273">
        <v>335.97500000000002</v>
      </c>
      <c r="J123" s="110"/>
      <c r="K123" s="267" t="s">
        <v>79</v>
      </c>
      <c r="L123" s="268">
        <v>78.983000000000004</v>
      </c>
      <c r="M123" s="269">
        <v>340.17700000000002</v>
      </c>
      <c r="N123" s="268">
        <v>11.853</v>
      </c>
      <c r="O123" s="270" t="s">
        <v>127</v>
      </c>
      <c r="P123" s="271">
        <v>1.976</v>
      </c>
      <c r="Q123" s="272">
        <v>8.8539999999999992</v>
      </c>
      <c r="R123" s="273">
        <v>0.4</v>
      </c>
    </row>
    <row r="127" spans="2:18" ht="16.5" x14ac:dyDescent="0.25">
      <c r="B127" s="105"/>
      <c r="C127" s="105"/>
      <c r="D127" s="105"/>
      <c r="E127" s="105"/>
      <c r="F127" s="105"/>
      <c r="G127" s="105"/>
      <c r="H127" s="105"/>
      <c r="I127" s="106"/>
      <c r="J127" s="106"/>
      <c r="K127" s="105"/>
      <c r="L127" s="105"/>
      <c r="M127" s="105"/>
      <c r="N127" s="105"/>
      <c r="O127" s="105"/>
      <c r="P127" s="115"/>
      <c r="Q127" s="115"/>
      <c r="R127" s="110"/>
    </row>
    <row r="128" spans="2:18" ht="16.5" x14ac:dyDescent="0.25">
      <c r="B128" s="105" t="s">
        <v>214</v>
      </c>
      <c r="C128" s="105"/>
      <c r="D128" s="105"/>
      <c r="E128" s="105"/>
      <c r="F128" s="105"/>
      <c r="G128" s="105"/>
      <c r="H128" s="105"/>
      <c r="I128" s="106"/>
      <c r="J128" s="106"/>
      <c r="K128" s="105" t="s">
        <v>215</v>
      </c>
      <c r="L128" s="105"/>
      <c r="M128" s="105"/>
      <c r="N128" s="105"/>
      <c r="O128" s="105"/>
      <c r="P128" s="115"/>
      <c r="Q128" s="115"/>
      <c r="R128" s="110"/>
    </row>
    <row r="129" spans="2:31" ht="17.25" thickBot="1" x14ac:dyDescent="0.3">
      <c r="B129" s="278" t="s">
        <v>207</v>
      </c>
      <c r="C129" s="105"/>
      <c r="D129" s="105"/>
      <c r="E129" s="105"/>
      <c r="F129" s="110"/>
      <c r="G129" s="110"/>
      <c r="H129" s="110"/>
      <c r="I129" s="110"/>
      <c r="J129" s="110"/>
      <c r="K129" s="278" t="s">
        <v>207</v>
      </c>
      <c r="L129" s="105"/>
      <c r="M129" s="105"/>
      <c r="N129" s="105"/>
      <c r="O129" s="110"/>
      <c r="P129" s="110"/>
      <c r="Q129" s="110"/>
      <c r="R129" s="110"/>
    </row>
    <row r="130" spans="2:31" ht="21" thickBot="1" x14ac:dyDescent="0.35">
      <c r="B130" s="107" t="s">
        <v>121</v>
      </c>
      <c r="C130" s="108"/>
      <c r="D130" s="108"/>
      <c r="E130" s="108"/>
      <c r="F130" s="108"/>
      <c r="G130" s="108"/>
      <c r="H130" s="108"/>
      <c r="I130" s="109"/>
      <c r="J130" s="110"/>
      <c r="K130" s="107" t="s">
        <v>122</v>
      </c>
      <c r="L130" s="108"/>
      <c r="M130" s="108"/>
      <c r="N130" s="108"/>
      <c r="O130" s="108"/>
      <c r="P130" s="108"/>
      <c r="Q130" s="108"/>
      <c r="R130" s="109"/>
    </row>
    <row r="131" spans="2:31" ht="19.5" thickBot="1" x14ac:dyDescent="0.35">
      <c r="B131" s="274" t="s">
        <v>294</v>
      </c>
      <c r="C131" s="275"/>
      <c r="D131" s="276"/>
      <c r="E131" s="277"/>
      <c r="F131" s="274" t="s">
        <v>295</v>
      </c>
      <c r="G131" s="275"/>
      <c r="H131" s="276"/>
      <c r="I131" s="277"/>
      <c r="J131" s="110"/>
      <c r="K131" s="274" t="s">
        <v>294</v>
      </c>
      <c r="L131" s="275"/>
      <c r="M131" s="276"/>
      <c r="N131" s="277"/>
      <c r="O131" s="274" t="s">
        <v>295</v>
      </c>
      <c r="P131" s="275"/>
      <c r="Q131" s="276"/>
      <c r="R131" s="277"/>
    </row>
    <row r="132" spans="2:31" ht="29.25" thickBot="1" x14ac:dyDescent="0.25">
      <c r="B132" s="111" t="s">
        <v>123</v>
      </c>
      <c r="C132" s="112" t="s">
        <v>100</v>
      </c>
      <c r="D132" s="113" t="s">
        <v>150</v>
      </c>
      <c r="E132" s="114" t="s">
        <v>124</v>
      </c>
      <c r="F132" s="111" t="s">
        <v>123</v>
      </c>
      <c r="G132" s="112" t="s">
        <v>100</v>
      </c>
      <c r="H132" s="113" t="s">
        <v>150</v>
      </c>
      <c r="I132" s="114" t="s">
        <v>124</v>
      </c>
      <c r="J132" s="110"/>
      <c r="K132" s="111" t="s">
        <v>123</v>
      </c>
      <c r="L132" s="112" t="s">
        <v>100</v>
      </c>
      <c r="M132" s="113" t="s">
        <v>150</v>
      </c>
      <c r="N132" s="114" t="s">
        <v>124</v>
      </c>
      <c r="O132" s="111" t="s">
        <v>123</v>
      </c>
      <c r="P132" s="112" t="s">
        <v>100</v>
      </c>
      <c r="Q132" s="113" t="s">
        <v>150</v>
      </c>
      <c r="R132" s="114" t="s">
        <v>124</v>
      </c>
    </row>
    <row r="133" spans="2:31" ht="16.5" thickBot="1" x14ac:dyDescent="0.3">
      <c r="B133" s="246" t="s">
        <v>114</v>
      </c>
      <c r="C133" s="247">
        <v>266020.93199999997</v>
      </c>
      <c r="D133" s="248">
        <v>1143617.4240000001</v>
      </c>
      <c r="E133" s="249">
        <v>87479.396999999997</v>
      </c>
      <c r="F133" s="250" t="s">
        <v>114</v>
      </c>
      <c r="G133" s="251">
        <v>265273.663</v>
      </c>
      <c r="H133" s="252">
        <v>1142632.55</v>
      </c>
      <c r="I133" s="249">
        <v>82570.641000000003</v>
      </c>
      <c r="J133" s="110"/>
      <c r="K133" s="246" t="s">
        <v>114</v>
      </c>
      <c r="L133" s="247">
        <v>124556.015</v>
      </c>
      <c r="M133" s="248">
        <v>535448.11300000001</v>
      </c>
      <c r="N133" s="249">
        <v>34240.292000000001</v>
      </c>
      <c r="O133" s="250" t="s">
        <v>114</v>
      </c>
      <c r="P133" s="251">
        <v>122674.764</v>
      </c>
      <c r="Q133" s="252">
        <v>527442.42599999998</v>
      </c>
      <c r="R133" s="249">
        <v>31116.941999999999</v>
      </c>
    </row>
    <row r="134" spans="2:31" ht="15.75" x14ac:dyDescent="0.25">
      <c r="B134" s="253" t="s">
        <v>77</v>
      </c>
      <c r="C134" s="254">
        <v>38477.038</v>
      </c>
      <c r="D134" s="255">
        <v>165424.11900000001</v>
      </c>
      <c r="E134" s="254">
        <v>15109.694</v>
      </c>
      <c r="F134" s="256" t="s">
        <v>77</v>
      </c>
      <c r="G134" s="257">
        <v>30027.350999999999</v>
      </c>
      <c r="H134" s="258">
        <v>129136.303</v>
      </c>
      <c r="I134" s="259">
        <v>11996.841</v>
      </c>
      <c r="J134" s="110"/>
      <c r="K134" s="253" t="s">
        <v>77</v>
      </c>
      <c r="L134" s="254">
        <v>50604.468000000001</v>
      </c>
      <c r="M134" s="255">
        <v>217561.08199999999</v>
      </c>
      <c r="N134" s="254">
        <v>15445.067999999999</v>
      </c>
      <c r="O134" s="256" t="s">
        <v>77</v>
      </c>
      <c r="P134" s="257">
        <v>47339.368000000002</v>
      </c>
      <c r="Q134" s="258">
        <v>203566.89799999999</v>
      </c>
      <c r="R134" s="259">
        <v>13856.964</v>
      </c>
    </row>
    <row r="135" spans="2:31" ht="15.75" x14ac:dyDescent="0.25">
      <c r="B135" s="260" t="s">
        <v>129</v>
      </c>
      <c r="C135" s="261">
        <v>32862.618000000002</v>
      </c>
      <c r="D135" s="262">
        <v>141245.36600000001</v>
      </c>
      <c r="E135" s="261">
        <v>10149.154</v>
      </c>
      <c r="F135" s="263" t="s">
        <v>129</v>
      </c>
      <c r="G135" s="264">
        <v>29919.02</v>
      </c>
      <c r="H135" s="265">
        <v>128849.96400000001</v>
      </c>
      <c r="I135" s="266">
        <v>8874.8150000000005</v>
      </c>
      <c r="J135" s="110"/>
      <c r="K135" s="260" t="s">
        <v>265</v>
      </c>
      <c r="L135" s="261">
        <v>17965.148000000001</v>
      </c>
      <c r="M135" s="262">
        <v>77205.763000000006</v>
      </c>
      <c r="N135" s="261">
        <v>5552.4920000000002</v>
      </c>
      <c r="O135" s="263" t="s">
        <v>265</v>
      </c>
      <c r="P135" s="264">
        <v>15037.446</v>
      </c>
      <c r="Q135" s="265">
        <v>64428.917000000001</v>
      </c>
      <c r="R135" s="266">
        <v>4055.277</v>
      </c>
    </row>
    <row r="136" spans="2:31" ht="15.75" x14ac:dyDescent="0.25">
      <c r="B136" s="260" t="s">
        <v>125</v>
      </c>
      <c r="C136" s="261">
        <v>24525.767</v>
      </c>
      <c r="D136" s="262">
        <v>105460.993</v>
      </c>
      <c r="E136" s="261">
        <v>7400.0330000000004</v>
      </c>
      <c r="F136" s="263" t="s">
        <v>198</v>
      </c>
      <c r="G136" s="264">
        <v>24540.489000000001</v>
      </c>
      <c r="H136" s="265">
        <v>105894.48699999999</v>
      </c>
      <c r="I136" s="266">
        <v>6632.5150000000003</v>
      </c>
      <c r="J136" s="110"/>
      <c r="K136" s="260" t="s">
        <v>125</v>
      </c>
      <c r="L136" s="261">
        <v>13962.146000000001</v>
      </c>
      <c r="M136" s="262">
        <v>60045.536999999997</v>
      </c>
      <c r="N136" s="261">
        <v>2479.9229999999998</v>
      </c>
      <c r="O136" s="263" t="s">
        <v>125</v>
      </c>
      <c r="P136" s="264">
        <v>13499.245000000001</v>
      </c>
      <c r="Q136" s="265">
        <v>58034.923999999999</v>
      </c>
      <c r="R136" s="266">
        <v>2048.0749999999998</v>
      </c>
    </row>
    <row r="137" spans="2:31" ht="15.75" x14ac:dyDescent="0.25">
      <c r="B137" s="260" t="s">
        <v>136</v>
      </c>
      <c r="C137" s="261">
        <v>17437.288</v>
      </c>
      <c r="D137" s="262">
        <v>74978.962</v>
      </c>
      <c r="E137" s="261">
        <v>5375.9830000000002</v>
      </c>
      <c r="F137" s="263" t="s">
        <v>136</v>
      </c>
      <c r="G137" s="264">
        <v>17254.324000000001</v>
      </c>
      <c r="H137" s="265">
        <v>74417.453999999998</v>
      </c>
      <c r="I137" s="266">
        <v>5455.3419999999996</v>
      </c>
      <c r="J137" s="110"/>
      <c r="K137" s="260" t="s">
        <v>76</v>
      </c>
      <c r="L137" s="261">
        <v>8888.9699999999993</v>
      </c>
      <c r="M137" s="262">
        <v>38226.125</v>
      </c>
      <c r="N137" s="261">
        <v>2515.4389999999999</v>
      </c>
      <c r="O137" s="263" t="s">
        <v>129</v>
      </c>
      <c r="P137" s="264">
        <v>8961.2960000000003</v>
      </c>
      <c r="Q137" s="265">
        <v>38593.728000000003</v>
      </c>
      <c r="R137" s="266">
        <v>2317.7280000000001</v>
      </c>
    </row>
    <row r="138" spans="2:31" ht="15.75" x14ac:dyDescent="0.25">
      <c r="B138" s="260" t="s">
        <v>79</v>
      </c>
      <c r="C138" s="261">
        <v>16146.108</v>
      </c>
      <c r="D138" s="262">
        <v>69415.843999999997</v>
      </c>
      <c r="E138" s="261">
        <v>5276.2449999999999</v>
      </c>
      <c r="F138" s="263" t="s">
        <v>125</v>
      </c>
      <c r="G138" s="264">
        <v>16943.215</v>
      </c>
      <c r="H138" s="265">
        <v>72986.044999999998</v>
      </c>
      <c r="I138" s="266">
        <v>4639.0360000000001</v>
      </c>
      <c r="J138" s="110"/>
      <c r="K138" s="260" t="s">
        <v>135</v>
      </c>
      <c r="L138" s="261">
        <v>7707.7030000000004</v>
      </c>
      <c r="M138" s="262">
        <v>33123.904000000002</v>
      </c>
      <c r="N138" s="261">
        <v>2288.9050000000002</v>
      </c>
      <c r="O138" s="263" t="s">
        <v>135</v>
      </c>
      <c r="P138" s="264">
        <v>7319.4979999999996</v>
      </c>
      <c r="Q138" s="265">
        <v>31535.645</v>
      </c>
      <c r="R138" s="266">
        <v>2178.0819999999999</v>
      </c>
    </row>
    <row r="139" spans="2:31" ht="15.75" x14ac:dyDescent="0.25">
      <c r="B139" s="260" t="s">
        <v>132</v>
      </c>
      <c r="C139" s="261">
        <v>12740.928</v>
      </c>
      <c r="D139" s="262">
        <v>54771.699000000001</v>
      </c>
      <c r="E139" s="261">
        <v>3671.991</v>
      </c>
      <c r="F139" s="263" t="s">
        <v>79</v>
      </c>
      <c r="G139" s="264">
        <v>15848.195</v>
      </c>
      <c r="H139" s="265">
        <v>68150.187999999995</v>
      </c>
      <c r="I139" s="266">
        <v>4722.1210000000001</v>
      </c>
      <c r="J139" s="110"/>
      <c r="K139" s="260" t="s">
        <v>129</v>
      </c>
      <c r="L139" s="261">
        <v>7436.0810000000001</v>
      </c>
      <c r="M139" s="262">
        <v>31955.293000000001</v>
      </c>
      <c r="N139" s="261">
        <v>1960.271</v>
      </c>
      <c r="O139" s="263" t="s">
        <v>76</v>
      </c>
      <c r="P139" s="264">
        <v>6588.4949999999999</v>
      </c>
      <c r="Q139" s="265">
        <v>28211.401999999998</v>
      </c>
      <c r="R139" s="266">
        <v>1594.8340000000001</v>
      </c>
    </row>
    <row r="140" spans="2:31" ht="15.75" x14ac:dyDescent="0.25">
      <c r="B140" s="260" t="s">
        <v>138</v>
      </c>
      <c r="C140" s="261">
        <v>11393.468999999999</v>
      </c>
      <c r="D140" s="262">
        <v>48977.118999999999</v>
      </c>
      <c r="E140" s="261">
        <v>4896.8230000000003</v>
      </c>
      <c r="F140" s="263" t="s">
        <v>132</v>
      </c>
      <c r="G140" s="264">
        <v>12558.248</v>
      </c>
      <c r="H140" s="265">
        <v>53985.966</v>
      </c>
      <c r="I140" s="266">
        <v>3813.797</v>
      </c>
      <c r="J140" s="110"/>
      <c r="K140" s="260" t="s">
        <v>156</v>
      </c>
      <c r="L140" s="261">
        <v>2645.3710000000001</v>
      </c>
      <c r="M140" s="262">
        <v>11367.763000000001</v>
      </c>
      <c r="N140" s="261">
        <v>475.53699999999998</v>
      </c>
      <c r="O140" s="263" t="s">
        <v>136</v>
      </c>
      <c r="P140" s="264">
        <v>3467.3780000000002</v>
      </c>
      <c r="Q140" s="265">
        <v>14856.999</v>
      </c>
      <c r="R140" s="266">
        <v>875.31</v>
      </c>
    </row>
    <row r="141" spans="2:31" ht="15.75" x14ac:dyDescent="0.25">
      <c r="B141" s="260" t="s">
        <v>133</v>
      </c>
      <c r="C141" s="261">
        <v>11170.192999999999</v>
      </c>
      <c r="D141" s="262">
        <v>48030.165000000001</v>
      </c>
      <c r="E141" s="261">
        <v>3741.1880000000001</v>
      </c>
      <c r="F141" s="263" t="s">
        <v>138</v>
      </c>
      <c r="G141" s="264">
        <v>12202.88</v>
      </c>
      <c r="H141" s="265">
        <v>52392.63</v>
      </c>
      <c r="I141" s="266">
        <v>4620.8310000000001</v>
      </c>
      <c r="J141" s="110"/>
      <c r="K141" s="260" t="s">
        <v>127</v>
      </c>
      <c r="L141" s="261">
        <v>2541.288</v>
      </c>
      <c r="M141" s="262">
        <v>10914.902</v>
      </c>
      <c r="N141" s="261">
        <v>411.75299999999999</v>
      </c>
      <c r="O141" s="263" t="s">
        <v>127</v>
      </c>
      <c r="P141" s="264">
        <v>3366.66</v>
      </c>
      <c r="Q141" s="265">
        <v>14451.771000000001</v>
      </c>
      <c r="R141" s="266">
        <v>392.58100000000002</v>
      </c>
      <c r="AE141" s="78">
        <v>0</v>
      </c>
    </row>
    <row r="142" spans="2:31" ht="15.75" x14ac:dyDescent="0.25">
      <c r="B142" s="260" t="s">
        <v>198</v>
      </c>
      <c r="C142" s="261">
        <v>9275.1200000000008</v>
      </c>
      <c r="D142" s="262">
        <v>39891.366999999998</v>
      </c>
      <c r="E142" s="261">
        <v>2547.759</v>
      </c>
      <c r="F142" s="263" t="s">
        <v>133</v>
      </c>
      <c r="G142" s="264">
        <v>9469.26</v>
      </c>
      <c r="H142" s="265">
        <v>40687.339</v>
      </c>
      <c r="I142" s="266">
        <v>2800.2020000000002</v>
      </c>
      <c r="J142" s="110"/>
      <c r="K142" s="260" t="s">
        <v>136</v>
      </c>
      <c r="L142" s="261">
        <v>2175.672</v>
      </c>
      <c r="M142" s="262">
        <v>9361.0879999999997</v>
      </c>
      <c r="N142" s="261">
        <v>474.83199999999999</v>
      </c>
      <c r="O142" s="263" t="s">
        <v>156</v>
      </c>
      <c r="P142" s="264">
        <v>2946.3220000000001</v>
      </c>
      <c r="Q142" s="265">
        <v>12727.412</v>
      </c>
      <c r="R142" s="266">
        <v>531.98500000000001</v>
      </c>
    </row>
    <row r="143" spans="2:31" ht="15.75" x14ac:dyDescent="0.25">
      <c r="B143" s="260" t="s">
        <v>128</v>
      </c>
      <c r="C143" s="261">
        <v>8578.6630000000005</v>
      </c>
      <c r="D143" s="262">
        <v>36884.391000000003</v>
      </c>
      <c r="E143" s="261">
        <v>2972.6239999999998</v>
      </c>
      <c r="F143" s="263" t="s">
        <v>127</v>
      </c>
      <c r="G143" s="264">
        <v>9172.9380000000001</v>
      </c>
      <c r="H143" s="265">
        <v>39451.124000000003</v>
      </c>
      <c r="I143" s="266">
        <v>2704.23</v>
      </c>
      <c r="J143" s="110"/>
      <c r="K143" s="260" t="s">
        <v>128</v>
      </c>
      <c r="L143" s="261">
        <v>1810.893</v>
      </c>
      <c r="M143" s="262">
        <v>7786.1689999999999</v>
      </c>
      <c r="N143" s="261">
        <v>323.471</v>
      </c>
      <c r="O143" s="263" t="s">
        <v>189</v>
      </c>
      <c r="P143" s="264">
        <v>2261.9830000000002</v>
      </c>
      <c r="Q143" s="265">
        <v>9837.4259999999995</v>
      </c>
      <c r="R143" s="266">
        <v>306.92200000000003</v>
      </c>
    </row>
    <row r="144" spans="2:31" ht="15.75" x14ac:dyDescent="0.25">
      <c r="B144" s="260" t="s">
        <v>139</v>
      </c>
      <c r="C144" s="261">
        <v>5599.7079999999996</v>
      </c>
      <c r="D144" s="262">
        <v>24063.253000000001</v>
      </c>
      <c r="E144" s="261">
        <v>1666.2339999999999</v>
      </c>
      <c r="F144" s="263" t="s">
        <v>128</v>
      </c>
      <c r="G144" s="264">
        <v>7139.0420000000004</v>
      </c>
      <c r="H144" s="265">
        <v>30687.745999999999</v>
      </c>
      <c r="I144" s="266">
        <v>2343.1999999999998</v>
      </c>
      <c r="J144" s="110"/>
      <c r="K144" s="260" t="s">
        <v>189</v>
      </c>
      <c r="L144" s="261">
        <v>1746.616</v>
      </c>
      <c r="M144" s="262">
        <v>7490.7209999999995</v>
      </c>
      <c r="N144" s="261">
        <v>244.38900000000001</v>
      </c>
      <c r="O144" s="263" t="s">
        <v>128</v>
      </c>
      <c r="P144" s="264">
        <v>2062.768</v>
      </c>
      <c r="Q144" s="265">
        <v>8858.1640000000007</v>
      </c>
      <c r="R144" s="266">
        <v>326.61200000000002</v>
      </c>
    </row>
    <row r="145" spans="2:18" ht="15.75" x14ac:dyDescent="0.25">
      <c r="B145" s="260" t="s">
        <v>127</v>
      </c>
      <c r="C145" s="261">
        <v>5469.049</v>
      </c>
      <c r="D145" s="262">
        <v>23503.053</v>
      </c>
      <c r="E145" s="261">
        <v>1688.0730000000001</v>
      </c>
      <c r="F145" s="263" t="s">
        <v>190</v>
      </c>
      <c r="G145" s="264">
        <v>6277.0249999999996</v>
      </c>
      <c r="H145" s="265">
        <v>27135.078000000001</v>
      </c>
      <c r="I145" s="266">
        <v>1736.9570000000001</v>
      </c>
      <c r="J145" s="110"/>
      <c r="K145" s="260" t="s">
        <v>178</v>
      </c>
      <c r="L145" s="261">
        <v>1177.3219999999999</v>
      </c>
      <c r="M145" s="262">
        <v>5062.3180000000002</v>
      </c>
      <c r="N145" s="261">
        <v>359.65499999999997</v>
      </c>
      <c r="O145" s="263" t="s">
        <v>133</v>
      </c>
      <c r="P145" s="264">
        <v>1871.6590000000001</v>
      </c>
      <c r="Q145" s="265">
        <v>8048.6459999999997</v>
      </c>
      <c r="R145" s="266">
        <v>343.93</v>
      </c>
    </row>
    <row r="146" spans="2:18" ht="15.75" x14ac:dyDescent="0.25">
      <c r="B146" s="260" t="s">
        <v>265</v>
      </c>
      <c r="C146" s="261">
        <v>5207.97</v>
      </c>
      <c r="D146" s="262">
        <v>22379.502</v>
      </c>
      <c r="E146" s="261">
        <v>1866.1579999999999</v>
      </c>
      <c r="F146" s="263" t="s">
        <v>135</v>
      </c>
      <c r="G146" s="264">
        <v>5848.7120000000004</v>
      </c>
      <c r="H146" s="265">
        <v>25216.937000000002</v>
      </c>
      <c r="I146" s="266">
        <v>1370.8050000000001</v>
      </c>
      <c r="J146" s="110"/>
      <c r="K146" s="260" t="s">
        <v>130</v>
      </c>
      <c r="L146" s="261">
        <v>960.98900000000003</v>
      </c>
      <c r="M146" s="262">
        <v>4134.5870000000004</v>
      </c>
      <c r="N146" s="261">
        <v>435.03100000000001</v>
      </c>
      <c r="O146" s="263" t="s">
        <v>131</v>
      </c>
      <c r="P146" s="264">
        <v>1280.778</v>
      </c>
      <c r="Q146" s="265">
        <v>5489.5519999999997</v>
      </c>
      <c r="R146" s="266">
        <v>385.61399999999998</v>
      </c>
    </row>
    <row r="147" spans="2:18" ht="15.75" x14ac:dyDescent="0.25">
      <c r="B147" s="260" t="s">
        <v>134</v>
      </c>
      <c r="C147" s="261">
        <v>4814.2780000000002</v>
      </c>
      <c r="D147" s="262">
        <v>20688.011999999999</v>
      </c>
      <c r="E147" s="261">
        <v>1714.6669999999999</v>
      </c>
      <c r="F147" s="263" t="s">
        <v>134</v>
      </c>
      <c r="G147" s="264">
        <v>4642.125</v>
      </c>
      <c r="H147" s="265">
        <v>19958.291000000001</v>
      </c>
      <c r="I147" s="266">
        <v>1635.904</v>
      </c>
      <c r="J147" s="110"/>
      <c r="K147" s="260" t="s">
        <v>131</v>
      </c>
      <c r="L147" s="261">
        <v>941.34100000000001</v>
      </c>
      <c r="M147" s="262">
        <v>4047.6550000000002</v>
      </c>
      <c r="N147" s="261">
        <v>275.16500000000002</v>
      </c>
      <c r="O147" s="263" t="s">
        <v>137</v>
      </c>
      <c r="P147" s="264">
        <v>1023.293</v>
      </c>
      <c r="Q147" s="265">
        <v>4393.0039999999999</v>
      </c>
      <c r="R147" s="266">
        <v>345.45600000000002</v>
      </c>
    </row>
    <row r="148" spans="2:18" ht="15.75" x14ac:dyDescent="0.25">
      <c r="B148" s="260" t="s">
        <v>135</v>
      </c>
      <c r="C148" s="261">
        <v>4648.8469999999998</v>
      </c>
      <c r="D148" s="262">
        <v>19995.454000000002</v>
      </c>
      <c r="E148" s="261">
        <v>1539.52</v>
      </c>
      <c r="F148" s="263" t="s">
        <v>204</v>
      </c>
      <c r="G148" s="264">
        <v>4258.9589999999998</v>
      </c>
      <c r="H148" s="265">
        <v>18314.043000000001</v>
      </c>
      <c r="I148" s="266">
        <v>1388.9290000000001</v>
      </c>
      <c r="J148" s="110"/>
      <c r="K148" s="260" t="s">
        <v>79</v>
      </c>
      <c r="L148" s="261">
        <v>853.85199999999998</v>
      </c>
      <c r="M148" s="262">
        <v>3672.5549999999998</v>
      </c>
      <c r="N148" s="261">
        <v>273.38</v>
      </c>
      <c r="O148" s="263" t="s">
        <v>147</v>
      </c>
      <c r="P148" s="264">
        <v>873.13499999999999</v>
      </c>
      <c r="Q148" s="265">
        <v>3760.768</v>
      </c>
      <c r="R148" s="266">
        <v>275.00799999999998</v>
      </c>
    </row>
    <row r="149" spans="2:18" ht="16.5" thickBot="1" x14ac:dyDescent="0.3">
      <c r="B149" s="267" t="s">
        <v>190</v>
      </c>
      <c r="C149" s="268">
        <v>4437.6859999999997</v>
      </c>
      <c r="D149" s="269">
        <v>19076.760999999999</v>
      </c>
      <c r="E149" s="268">
        <v>1270.2180000000001</v>
      </c>
      <c r="F149" s="270" t="s">
        <v>147</v>
      </c>
      <c r="G149" s="271">
        <v>3937.674</v>
      </c>
      <c r="H149" s="272">
        <v>16922.204000000002</v>
      </c>
      <c r="I149" s="273">
        <v>1159.1510000000001</v>
      </c>
      <c r="J149" s="110"/>
      <c r="K149" s="267" t="s">
        <v>133</v>
      </c>
      <c r="L149" s="268">
        <v>805.10299999999995</v>
      </c>
      <c r="M149" s="269">
        <v>3464.0709999999999</v>
      </c>
      <c r="N149" s="268">
        <v>146.376</v>
      </c>
      <c r="O149" s="270" t="s">
        <v>178</v>
      </c>
      <c r="P149" s="271">
        <v>872.16700000000003</v>
      </c>
      <c r="Q149" s="272">
        <v>3772.4369999999999</v>
      </c>
      <c r="R149" s="273">
        <v>258.387</v>
      </c>
    </row>
    <row r="151" spans="2:18" ht="14.25" x14ac:dyDescent="0.2">
      <c r="B151" s="59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2020-07-02T10:23:58Z</dcterms:modified>
</cp:coreProperties>
</file>