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artkowski\Desktop\Dotacje 2025\"/>
    </mc:Choice>
  </mc:AlternateContent>
  <bookViews>
    <workbookView xWindow="0" yWindow="0" windowWidth="28800" windowHeight="11700"/>
  </bookViews>
  <sheets>
    <sheet name="Wniosek" sheetId="3" r:id="rId1"/>
    <sheet name="Jeżeli" sheetId="5" state="hidden" r:id="rId2"/>
  </sheets>
  <definedNames>
    <definedName name="_xlnm.Print_Area" localSheetId="0">Wniosek!$A$4:$AV$149</definedName>
    <definedName name="OLE_LINK1" localSheetId="0">Wniosek!$A$15</definedName>
  </definedNames>
  <calcPr calcId="162913"/>
</workbook>
</file>

<file path=xl/calcChain.xml><?xml version="1.0" encoding="utf-8"?>
<calcChain xmlns="http://schemas.openxmlformats.org/spreadsheetml/2006/main">
  <c r="A67" i="3" l="1"/>
  <c r="R67" i="3"/>
  <c r="R100" i="3" s="1"/>
  <c r="A100" i="3" l="1"/>
  <c r="AI67" i="3"/>
  <c r="AI27" i="3"/>
  <c r="AI100" i="3" l="1"/>
  <c r="AK59" i="3"/>
  <c r="Y59" i="3"/>
  <c r="A102" i="3" l="1"/>
  <c r="A61" i="3"/>
  <c r="A69" i="3"/>
  <c r="A59" i="3" l="1"/>
  <c r="M59" i="3"/>
  <c r="A19" i="3" l="1"/>
  <c r="AK19" i="3"/>
  <c r="Y19" i="3"/>
  <c r="M19" i="3" l="1"/>
  <c r="Y62" i="3" s="1"/>
  <c r="A91" i="3"/>
  <c r="A72" i="3"/>
  <c r="AI70" i="3"/>
  <c r="R70" i="3"/>
  <c r="AK63" i="3"/>
  <c r="M61" i="3"/>
  <c r="Y61" i="3"/>
  <c r="A62" i="3"/>
  <c r="M62" i="3"/>
  <c r="A63" i="3"/>
  <c r="M63" i="3"/>
  <c r="Y63" i="3"/>
  <c r="A64" i="3"/>
  <c r="M64" i="3"/>
  <c r="Y64" i="3"/>
  <c r="C8" i="5"/>
  <c r="A29" i="3"/>
  <c r="D3" i="5" l="1"/>
  <c r="D4" i="5"/>
  <c r="C18" i="5" l="1"/>
  <c r="C21" i="5" l="1"/>
  <c r="C19" i="5"/>
  <c r="C17" i="5"/>
  <c r="C16" i="5"/>
  <c r="C6" i="5" l="1"/>
  <c r="C5" i="5"/>
  <c r="C4" i="5"/>
  <c r="C3" i="5"/>
  <c r="AE89" i="3" l="1"/>
  <c r="U89" i="3"/>
  <c r="AS89" i="3" l="1"/>
  <c r="AE49" i="3"/>
  <c r="U49" i="3"/>
  <c r="AS49" i="3" l="1"/>
</calcChain>
</file>

<file path=xl/sharedStrings.xml><?xml version="1.0" encoding="utf-8"?>
<sst xmlns="http://schemas.openxmlformats.org/spreadsheetml/2006/main" count="116" uniqueCount="83">
  <si>
    <t>Nazwa</t>
  </si>
  <si>
    <t>Adres</t>
  </si>
  <si>
    <t>Dane identyfikacyjne (NIP, REGON)</t>
  </si>
  <si>
    <t>Nazwa banku i numer rachunku bankowego</t>
  </si>
  <si>
    <t>UWAGA: PRZED WYPEŁNIENIEM NALEŻY ZAPOZNAĆ SIĘ Z INSTRUKCJĄ WYPEŁNIANIA WNIOSKU</t>
  </si>
  <si>
    <t>OGÓŁEM</t>
  </si>
  <si>
    <t>WKŁAD WŁASNY</t>
  </si>
  <si>
    <t>SUMA</t>
  </si>
  <si>
    <t>SŁOWNIE KWOTA DOTACJI</t>
  </si>
  <si>
    <t>TERMIN REALIZACJI</t>
  </si>
  <si>
    <t>Lp.</t>
  </si>
  <si>
    <t>KOSZT KWALIFIKOWANY</t>
  </si>
  <si>
    <t>KOSZT NIEKWALIFIKOWANY</t>
  </si>
  <si>
    <t>nr telefonu</t>
  </si>
  <si>
    <t>e-mail</t>
  </si>
  <si>
    <t xml:space="preserve">Wnioskodawca oświadcza, że: </t>
  </si>
  <si>
    <t>1. PIECZĘĆ WNIOSKODAWCY</t>
  </si>
  <si>
    <t>ELEMENTY I RODZAJE CZYNNOŚCI</t>
  </si>
  <si>
    <t>stanowisko</t>
  </si>
  <si>
    <t>ADRESAT WNIOSKU</t>
  </si>
  <si>
    <t>5. NAZWA ZADANIA NR 1</t>
  </si>
  <si>
    <t>DZIAŁ</t>
  </si>
  <si>
    <t>ROZDZIAŁ</t>
  </si>
  <si>
    <t>NAZWA ROZDZIAŁU</t>
  </si>
  <si>
    <t>NAZWA DZIAŁU</t>
  </si>
  <si>
    <t>imię i nazwisko</t>
  </si>
  <si>
    <t>…</t>
  </si>
  <si>
    <t>3. LICZBA ZADAŃ</t>
  </si>
  <si>
    <t>4. OBSZAR ZADAŃ</t>
  </si>
  <si>
    <t>7. KOSZTY REALIZACJI ZADANIA NR 1 BRUTTO (z VAT w zł)</t>
  </si>
  <si>
    <t>SPRAWY OBRONNE</t>
  </si>
  <si>
    <t>OBRONA CYWILNA</t>
  </si>
  <si>
    <t>SUMA KOSZTÓW ZADANIA</t>
  </si>
  <si>
    <t>10. UZASADNIENIE POTRZEBY REALIZACJI ZADANIA NR 1</t>
  </si>
  <si>
    <t>9. HARMONOGRAM RZECZOWO-FINANSOWY REALIZACJI ZADANIA NR 1</t>
  </si>
  <si>
    <t>8.  SZCZEGÓŁOWY OPIS ZADANIA NR 1</t>
  </si>
  <si>
    <t>WNIOSKOWANA KWOTA DOTACJI</t>
  </si>
  <si>
    <t>UDZIAŁ WKŁADU WŁASNEGO W KOSZTACH [%]</t>
  </si>
  <si>
    <t>SŁOWNIE SUMA KOSZTÓW ZADANIA</t>
  </si>
  <si>
    <t>6. TERMIN ROZPOCZĘCIA - ZAKOŃCZENIA ZADANIA NR 1</t>
  </si>
  <si>
    <t>11. NAZWA ZADANIA NR 2</t>
  </si>
  <si>
    <t>12. TERMIN ROZPOCZĘCIA - ZAKOŃCZENIA ZADANIA NR 2</t>
  </si>
  <si>
    <t>13. KOSZTY REALIZACJI ZADANIA NR 2 BRUTTO (z VAT w zł)</t>
  </si>
  <si>
    <t>14.  SZCZEGÓŁOWY OPIS ZADANIA NR 2</t>
  </si>
  <si>
    <t>15. HARMONOGRAM RZECZOWO-FINANSOWY REALIZACJI ZADANIA NR 2</t>
  </si>
  <si>
    <t>16. UZASADNIENIE POTRZEBY REALIZACJI ZADANIA NR 2</t>
  </si>
  <si>
    <t>17. KOSZTY REALIZACJI WSZYSTKICH ZADAŃ BRUTTO (z VAT w zł)</t>
  </si>
  <si>
    <t xml:space="preserve">18. WNIOSKODAWCA </t>
  </si>
  <si>
    <t>21. OŚWIADCZENIE WNIOSKODAWCY</t>
  </si>
  <si>
    <t>WNIOSKOWANA KWOTA DOTACJI ZADANIA NR 2</t>
  </si>
  <si>
    <t>WNIOSKOWANA KWOTA DOTACJI ZADANIA NR 1</t>
  </si>
  <si>
    <t>SUMA KOSZTÓW ZADAŃ</t>
  </si>
  <si>
    <t>SŁOWNIE SUMA KOSZTÓW ZADAŃ</t>
  </si>
  <si>
    <t>Obrona narodowa</t>
  </si>
  <si>
    <t>Pozostałe wydatki obronne</t>
  </si>
  <si>
    <t>Nie dotyczy</t>
  </si>
  <si>
    <t>Bezpieczeństwo publiczne i ochrona przeciwpożarowa</t>
  </si>
  <si>
    <t>Obrona cywilna</t>
  </si>
  <si>
    <t>alt+F11</t>
  </si>
  <si>
    <t xml:space="preserve">properitis </t>
  </si>
  <si>
    <t>visible</t>
  </si>
  <si>
    <t>Procedura ukrywania komórek</t>
  </si>
  <si>
    <t>4. W ten sposób komórka nadal wyświetla wartość ale nie pokazuje treści fomruły na psaku formuły. Nie jest możliwa zmiana formuły przez nie powołane osoby.</t>
  </si>
  <si>
    <t xml:space="preserve">4. D wyboru 3 obcje VISIBLE (Widoczny), HIDDEN (Ukryty) oraz VERYHIDDEN (bardzo ukryty arkusz). </t>
  </si>
  <si>
    <t>Użytkownik nie będzie nawet widział, że ten arkusz został ukryty od strony Excela.  Aby arkusz był znów widoczny to wartość xlSheetVeryHidden zamieniasz na xlSheetVisible</t>
  </si>
  <si>
    <t>Procedura ukrycia arkusza poprzez kodowanie VBA</t>
  </si>
  <si>
    <t xml:space="preserve">3. Przejść do karty Recenzja i wybrać polecenie Chroń arkusz.
Włączyć dwie pierwsze opcje pozwalające użytkownikowi na zaznaczanie zablokowanych i odblokowanych komórek i wprowadzić hasło ochronne. Zatwierdzić zmiany klikając OK.
</t>
  </si>
  <si>
    <t>2. Aby ablokować i ukryć formułę należy zaznaczyć opcje - zablokuj oraz ukryj.</t>
  </si>
  <si>
    <t>1. Kliknąć na komórce C7 prawym przyciskiem i wybrać Format komórki -&gt; karta Ochrona.</t>
  </si>
  <si>
    <t>1. Wybrać na klawiaturze ALT+F11.</t>
  </si>
  <si>
    <t>2. w okienku "VBAprojekt " wybrać arkusz do ukrycia.</t>
  </si>
  <si>
    <t>3. W oknie "Properitis" szukamy opcji Vsible.</t>
  </si>
  <si>
    <t>19. DANE PERSONALNE OSÓB UPOWAŻNIONYCH DO ZACIĄGANIA ZOBOWIĄZAŃ FINANSOWYCH</t>
  </si>
  <si>
    <t>2. NAZWA JEDNOSTKI SAMORZĄDU TERYTORIALNEGO 
- Wnioskodawca</t>
  </si>
  <si>
    <t>KLASYFIKACJA BUDŻETOWA ZADANIA NR 1</t>
  </si>
  <si>
    <t>KLASYFIKACJA BUDŻETOWA ZADANIA NR 2</t>
  </si>
  <si>
    <t>MAZOWIECKI URZĄD WOJEWÓDZKI
W WARSZAWIE                             
WYDZIAŁ BEZPIECZEŃSTWA 
I ZARZĄDZANIA KRYZYSOWEGO
pl. Bankowy 3/5, 00-950 Warszawa
tel. 22 695-64-81, faks 22 695-64-84
www.mazowieckie.pl</t>
  </si>
  <si>
    <t xml:space="preserve">1) dane i informacje zawarte we wniosku są prawidłowe i kompletne,    </t>
  </si>
  <si>
    <t>3) do wniosku dołączone zostały dokumenty i informacje uzupełniające zgodnie z wymogami wskazanymi w Instrukcji do wniosku.</t>
  </si>
  <si>
    <t>2) jednostka zobowiązuje się się do przestrzegania wszystkich przepisów prawa w szczególności ustawy o finansach publicznych i zamówieniach publicznych,</t>
  </si>
  <si>
    <t xml:space="preserve">WNIOSEK O UDZIELENIE DOTACJI CELOWEJ Z BUDŻETU PAŃSTWA 
Z PRZEZNACZENIEM NA REALIZACJĘ ZADAŃ Z ZAKRESU SPRAW OBRONNYCH </t>
  </si>
  <si>
    <t>22. Podpisy i pieczątki osób upoważnionych do zaciągania zobowiązań finansowych 
(wraz z podpisem Skarbnika/Sekretarza/Głównego Księgowego lub osoby przez niego upoważnionej)</t>
  </si>
  <si>
    <t>20. DANE PERSONALNE OSÓB UPOWAŻNIONYCH DO KONTAKTU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</si>
</sst>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4">
    <font>
      <sz val="11"/>
      <color theme="1"/>
      <name val="Czcionka tekstu podstawowego"/>
      <family val="2"/>
      <charset val="238"/>
    </font>
    <font>
      <sz val="11"/>
      <name val="Czcionka tekstu podstawowego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name val="Czcionka tekstu podstawowego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auto="1"/>
      </left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 style="dashDotDot">
        <color auto="1"/>
      </right>
      <top/>
      <bottom/>
      <diagonal/>
    </border>
    <border>
      <left style="dashDotDot">
        <color auto="1"/>
      </left>
      <right style="dashDotDot">
        <color auto="1"/>
      </right>
      <top/>
      <bottom style="dashDotDot">
        <color auto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64">
    <xf numFmtId="0" fontId="0" fillId="0" borderId="0" xfId="0"/>
    <xf numFmtId="0" fontId="5" fillId="4" borderId="0" xfId="0" applyFont="1" applyFill="1" applyBorder="1" applyAlignment="1" applyProtection="1">
      <alignment horizontal="center" vertical="center" wrapText="1"/>
      <protection locked="0"/>
    </xf>
    <xf numFmtId="9" fontId="8" fillId="4" borderId="0" xfId="0" applyNumberFormat="1" applyFont="1" applyFill="1" applyBorder="1" applyAlignment="1" applyProtection="1">
      <alignment horizontal="right" vertical="center" wrapText="1"/>
      <protection locked="0"/>
    </xf>
    <xf numFmtId="9" fontId="7" fillId="4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3" fontId="4" fillId="0" borderId="17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3" fontId="10" fillId="0" borderId="17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/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right" wrapText="1"/>
    </xf>
    <xf numFmtId="0" fontId="0" fillId="0" borderId="0" xfId="0" applyAlignment="1">
      <alignment vertical="center"/>
    </xf>
    <xf numFmtId="0" fontId="4" fillId="0" borderId="31" xfId="0" applyNumberFormat="1" applyFont="1" applyBorder="1" applyAlignment="1">
      <alignment vertical="center" wrapText="1"/>
    </xf>
    <xf numFmtId="0" fontId="0" fillId="0" borderId="32" xfId="0" applyBorder="1" applyAlignment="1">
      <alignment horizontal="right" wrapText="1"/>
    </xf>
    <xf numFmtId="3" fontId="0" fillId="0" borderId="32" xfId="0" applyNumberFormat="1" applyBorder="1" applyAlignment="1"/>
    <xf numFmtId="0" fontId="0" fillId="0" borderId="33" xfId="0" applyBorder="1" applyAlignment="1">
      <alignment horizontal="right"/>
    </xf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22" xfId="0" applyFont="1" applyBorder="1" applyAlignment="1" applyProtection="1">
      <alignment vertical="center" wrapText="1"/>
      <protection locked="0"/>
    </xf>
    <xf numFmtId="0" fontId="5" fillId="7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4" fillId="4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22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25" xfId="0" applyFont="1" applyBorder="1" applyAlignment="1" applyProtection="1">
      <alignment horizontal="justify" vertical="center" wrapText="1"/>
      <protection locked="0"/>
    </xf>
    <xf numFmtId="0" fontId="4" fillId="0" borderId="6" xfId="0" applyFont="1" applyBorder="1" applyAlignment="1" applyProtection="1">
      <alignment horizontal="justify" vertical="center" wrapText="1"/>
      <protection locked="0"/>
    </xf>
    <xf numFmtId="0" fontId="4" fillId="0" borderId="7" xfId="0" applyFont="1" applyBorder="1" applyAlignment="1" applyProtection="1">
      <alignment horizontal="justify" vertical="center" wrapText="1"/>
      <protection locked="0"/>
    </xf>
    <xf numFmtId="0" fontId="3" fillId="0" borderId="26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4" fillId="3" borderId="12" xfId="0" applyFont="1" applyFill="1" applyBorder="1" applyAlignment="1" applyProtection="1">
      <alignment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4" fillId="0" borderId="30" xfId="0" applyFont="1" applyBorder="1" applyAlignment="1" applyProtection="1">
      <alignment vertical="center" wrapText="1"/>
      <protection locked="0"/>
    </xf>
    <xf numFmtId="0" fontId="0" fillId="9" borderId="0" xfId="0" applyFill="1"/>
    <xf numFmtId="3" fontId="0" fillId="9" borderId="0" xfId="0" applyNumberFormat="1" applyFill="1"/>
    <xf numFmtId="0" fontId="11" fillId="0" borderId="0" xfId="0" applyFont="1" applyAlignment="1">
      <alignment horizontal="right"/>
    </xf>
    <xf numFmtId="3" fontId="0" fillId="10" borderId="0" xfId="0" applyNumberFormat="1" applyFill="1" applyAlignment="1"/>
    <xf numFmtId="0" fontId="0" fillId="10" borderId="0" xfId="0" applyFill="1"/>
    <xf numFmtId="0" fontId="0" fillId="10" borderId="0" xfId="0" applyFill="1" applyAlignment="1"/>
    <xf numFmtId="3" fontId="12" fillId="10" borderId="0" xfId="0" applyNumberFormat="1" applyFont="1" applyFill="1"/>
    <xf numFmtId="0" fontId="12" fillId="9" borderId="0" xfId="0" applyFont="1" applyFill="1"/>
    <xf numFmtId="3" fontId="10" fillId="0" borderId="17" xfId="0" applyNumberFormat="1" applyFont="1" applyBorder="1" applyAlignment="1">
      <alignment horizontal="right" wrapText="1"/>
    </xf>
    <xf numFmtId="3" fontId="0" fillId="9" borderId="34" xfId="0" applyNumberFormat="1" applyFill="1" applyBorder="1" applyAlignment="1">
      <alignment horizontal="center" vertical="center"/>
    </xf>
    <xf numFmtId="0" fontId="0" fillId="9" borderId="35" xfId="0" applyFill="1" applyBorder="1" applyAlignment="1">
      <alignment horizontal="center" vertical="center"/>
    </xf>
    <xf numFmtId="0" fontId="0" fillId="9" borderId="36" xfId="0" applyFill="1" applyBorder="1" applyAlignment="1">
      <alignment horizontal="center" vertical="center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0" borderId="21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4" fillId="0" borderId="21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0" fontId="13" fillId="0" borderId="12" xfId="0" applyFont="1" applyBorder="1" applyAlignment="1" applyProtection="1">
      <alignment vertical="center" wrapText="1"/>
      <protection locked="0"/>
    </xf>
    <xf numFmtId="0" fontId="13" fillId="0" borderId="21" xfId="0" applyFont="1" applyBorder="1" applyAlignment="1" applyProtection="1">
      <alignment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 hidden="1"/>
    </xf>
    <xf numFmtId="0" fontId="13" fillId="0" borderId="6" xfId="0" applyFont="1" applyBorder="1" applyAlignment="1" applyProtection="1">
      <alignment horizontal="center" vertical="center" wrapText="1"/>
      <protection locked="0" hidden="1"/>
    </xf>
    <xf numFmtId="0" fontId="13" fillId="0" borderId="7" xfId="0" applyFont="1" applyBorder="1" applyAlignment="1" applyProtection="1">
      <alignment horizontal="center" vertical="center" wrapText="1"/>
      <protection locked="0" hidden="1"/>
    </xf>
    <xf numFmtId="0" fontId="13" fillId="0" borderId="21" xfId="0" applyFont="1" applyBorder="1" applyAlignment="1" applyProtection="1">
      <alignment horizontal="center" vertical="center" wrapText="1"/>
      <protection locked="0"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13" fillId="0" borderId="12" xfId="0" applyFont="1" applyBorder="1" applyAlignment="1" applyProtection="1">
      <alignment horizontal="center" vertical="center" wrapText="1"/>
      <protection locked="0" hidden="1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13" fillId="0" borderId="11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3" fillId="0" borderId="8" xfId="0" applyFont="1" applyBorder="1" applyAlignment="1" applyProtection="1">
      <alignment vertical="center" wrapText="1"/>
      <protection locked="0"/>
    </xf>
    <xf numFmtId="0" fontId="13" fillId="0" borderId="9" xfId="0" applyFont="1" applyBorder="1" applyAlignment="1" applyProtection="1">
      <alignment vertical="center" wrapText="1"/>
      <protection locked="0"/>
    </xf>
    <xf numFmtId="0" fontId="6" fillId="4" borderId="17" xfId="0" applyFont="1" applyFill="1" applyBorder="1" applyAlignment="1" applyProtection="1">
      <alignment vertical="center" wrapText="1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164" fontId="6" fillId="3" borderId="17" xfId="0" applyNumberFormat="1" applyFont="1" applyFill="1" applyBorder="1" applyAlignment="1" applyProtection="1">
      <alignment horizontal="center" vertical="center" wrapText="1"/>
      <protection locked="0" hidden="1"/>
    </xf>
    <xf numFmtId="0" fontId="5" fillId="7" borderId="25" xfId="0" applyFont="1" applyFill="1" applyBorder="1" applyAlignment="1" applyProtection="1">
      <alignment horizontal="justify" vertical="center" wrapText="1"/>
      <protection locked="0"/>
    </xf>
    <xf numFmtId="0" fontId="4" fillId="7" borderId="6" xfId="0" applyFont="1" applyFill="1" applyBorder="1" applyAlignment="1" applyProtection="1">
      <alignment horizontal="justify" vertical="center" wrapText="1"/>
      <protection locked="0"/>
    </xf>
    <xf numFmtId="0" fontId="4" fillId="7" borderId="7" xfId="0" applyFont="1" applyFill="1" applyBorder="1" applyAlignment="1" applyProtection="1">
      <alignment horizontal="justify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 hidden="1"/>
    </xf>
    <xf numFmtId="0" fontId="4" fillId="4" borderId="23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5" fillId="4" borderId="23" xfId="0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 applyProtection="1">
      <alignment vertical="center" wrapText="1"/>
      <protection locked="0"/>
    </xf>
    <xf numFmtId="0" fontId="5" fillId="4" borderId="24" xfId="0" applyFont="1" applyFill="1" applyBorder="1" applyAlignment="1" applyProtection="1">
      <alignment vertical="center" wrapText="1"/>
      <protection locked="0"/>
    </xf>
    <xf numFmtId="0" fontId="5" fillId="4" borderId="3" xfId="0" applyFont="1" applyFill="1" applyBorder="1" applyAlignment="1" applyProtection="1">
      <alignment vertical="center" wrapText="1"/>
      <protection locked="0"/>
    </xf>
    <xf numFmtId="0" fontId="5" fillId="4" borderId="4" xfId="0" applyFont="1" applyFill="1" applyBorder="1" applyAlignment="1" applyProtection="1">
      <alignment vertical="center" wrapText="1"/>
      <protection locked="0"/>
    </xf>
    <xf numFmtId="0" fontId="5" fillId="4" borderId="2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164" fontId="3" fillId="3" borderId="5" xfId="0" applyNumberFormat="1" applyFont="1" applyFill="1" applyBorder="1" applyAlignment="1" applyProtection="1">
      <alignment horizontal="center" vertical="center" wrapText="1"/>
      <protection locked="0" hidden="1"/>
    </xf>
    <xf numFmtId="164" fontId="3" fillId="3" borderId="6" xfId="0" applyNumberFormat="1" applyFont="1" applyFill="1" applyBorder="1" applyAlignment="1" applyProtection="1">
      <alignment horizontal="center" vertical="center" wrapText="1"/>
      <protection locked="0" hidden="1"/>
    </xf>
    <xf numFmtId="164" fontId="3" fillId="3" borderId="7" xfId="0" applyNumberFormat="1" applyFont="1" applyFill="1" applyBorder="1" applyAlignment="1" applyProtection="1">
      <alignment horizontal="center" vertical="center" wrapText="1"/>
      <protection locked="0" hidden="1"/>
    </xf>
    <xf numFmtId="164" fontId="3" fillId="3" borderId="8" xfId="0" applyNumberFormat="1" applyFont="1" applyFill="1" applyBorder="1" applyAlignment="1" applyProtection="1">
      <alignment horizontal="center" vertical="center" wrapText="1"/>
      <protection locked="0" hidden="1"/>
    </xf>
    <xf numFmtId="164" fontId="3" fillId="3" borderId="9" xfId="0" applyNumberFormat="1" applyFont="1" applyFill="1" applyBorder="1" applyAlignment="1" applyProtection="1">
      <alignment horizontal="center" vertical="center" wrapText="1"/>
      <protection locked="0" hidden="1"/>
    </xf>
    <xf numFmtId="164" fontId="3" fillId="3" borderId="10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3" borderId="5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3" borderId="6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3" borderId="7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3" borderId="8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3" borderId="9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3" borderId="10" xfId="0" applyNumberFormat="1" applyFont="1" applyFill="1" applyBorder="1" applyAlignment="1" applyProtection="1">
      <alignment horizontal="center" vertical="center" wrapText="1"/>
      <protection locked="0" hidden="1"/>
    </xf>
    <xf numFmtId="9" fontId="5" fillId="3" borderId="25" xfId="0" applyNumberFormat="1" applyFont="1" applyFill="1" applyBorder="1" applyAlignment="1" applyProtection="1">
      <alignment horizontal="center" vertical="center" wrapText="1"/>
      <protection hidden="1"/>
    </xf>
    <xf numFmtId="9" fontId="5" fillId="3" borderId="6" xfId="0" applyNumberFormat="1" applyFont="1" applyFill="1" applyBorder="1" applyAlignment="1" applyProtection="1">
      <alignment horizontal="center" vertical="center" wrapText="1"/>
      <protection hidden="1"/>
    </xf>
    <xf numFmtId="9" fontId="5" fillId="3" borderId="7" xfId="0" applyNumberFormat="1" applyFont="1" applyFill="1" applyBorder="1" applyAlignment="1" applyProtection="1">
      <alignment horizontal="center" vertical="center" wrapText="1"/>
      <protection hidden="1"/>
    </xf>
    <xf numFmtId="9" fontId="4" fillId="3" borderId="26" xfId="0" applyNumberFormat="1" applyFont="1" applyFill="1" applyBorder="1" applyAlignment="1" applyProtection="1">
      <alignment vertical="center" wrapText="1"/>
      <protection hidden="1"/>
    </xf>
    <xf numFmtId="9" fontId="4" fillId="3" borderId="9" xfId="0" applyNumberFormat="1" applyFont="1" applyFill="1" applyBorder="1" applyAlignment="1" applyProtection="1">
      <alignment vertical="center" wrapText="1"/>
      <protection hidden="1"/>
    </xf>
    <xf numFmtId="9" fontId="4" fillId="3" borderId="10" xfId="0" applyNumberFormat="1" applyFont="1" applyFill="1" applyBorder="1" applyAlignment="1" applyProtection="1">
      <alignment vertical="center" wrapText="1"/>
      <protection hidden="1"/>
    </xf>
    <xf numFmtId="9" fontId="2" fillId="3" borderId="17" xfId="0" applyNumberFormat="1" applyFont="1" applyFill="1" applyBorder="1" applyAlignment="1" applyProtection="1">
      <alignment horizontal="center" vertical="center" wrapText="1"/>
      <protection locked="0" hidden="1"/>
    </xf>
    <xf numFmtId="9" fontId="2" fillId="3" borderId="17" xfId="0" applyNumberFormat="1" applyFont="1" applyFill="1" applyBorder="1" applyAlignment="1" applyProtection="1">
      <alignment vertical="center" wrapText="1"/>
      <protection locked="0" hidden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 hidden="1"/>
    </xf>
    <xf numFmtId="0" fontId="3" fillId="3" borderId="6" xfId="0" applyFont="1" applyFill="1" applyBorder="1" applyAlignment="1" applyProtection="1">
      <alignment horizontal="center" vertical="center" wrapText="1"/>
      <protection locked="0" hidden="1"/>
    </xf>
    <xf numFmtId="0" fontId="3" fillId="3" borderId="7" xfId="0" applyFont="1" applyFill="1" applyBorder="1" applyAlignment="1" applyProtection="1">
      <alignment horizontal="center" vertical="center" wrapText="1"/>
      <protection locked="0" hidden="1"/>
    </xf>
    <xf numFmtId="0" fontId="3" fillId="3" borderId="21" xfId="0" applyFont="1" applyFill="1" applyBorder="1" applyAlignment="1" applyProtection="1">
      <alignment horizontal="center" vertical="center" wrapText="1"/>
      <protection locked="0" hidden="1"/>
    </xf>
    <xf numFmtId="0" fontId="3" fillId="3" borderId="0" xfId="0" applyFont="1" applyFill="1" applyBorder="1" applyAlignment="1" applyProtection="1">
      <alignment horizontal="center" vertical="center" wrapText="1"/>
      <protection locked="0" hidden="1"/>
    </xf>
    <xf numFmtId="0" fontId="3" fillId="3" borderId="12" xfId="0" applyFont="1" applyFill="1" applyBorder="1" applyAlignment="1" applyProtection="1">
      <alignment horizontal="center" vertical="center" wrapText="1"/>
      <protection locked="0" hidden="1"/>
    </xf>
    <xf numFmtId="0" fontId="3" fillId="3" borderId="26" xfId="0" applyFont="1" applyFill="1" applyBorder="1" applyAlignment="1" applyProtection="1">
      <alignment horizontal="center" vertical="center" wrapText="1"/>
      <protection locked="0" hidden="1"/>
    </xf>
    <xf numFmtId="0" fontId="3" fillId="3" borderId="9" xfId="0" applyFont="1" applyFill="1" applyBorder="1" applyAlignment="1" applyProtection="1">
      <alignment horizontal="center" vertical="center" wrapText="1"/>
      <protection locked="0" hidden="1"/>
    </xf>
    <xf numFmtId="0" fontId="3" fillId="3" borderId="10" xfId="0" applyFont="1" applyFill="1" applyBorder="1" applyAlignment="1" applyProtection="1">
      <alignment horizontal="center" vertical="center" wrapText="1"/>
      <protection locked="0" hidden="1"/>
    </xf>
    <xf numFmtId="0" fontId="4" fillId="3" borderId="1" xfId="0" applyFont="1" applyFill="1" applyBorder="1" applyAlignment="1" applyProtection="1">
      <alignment horizontal="center" vertical="center" wrapText="1"/>
      <protection locked="0" hidden="1"/>
    </xf>
    <xf numFmtId="164" fontId="4" fillId="3" borderId="24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3" borderId="3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3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2" fillId="4" borderId="24" xfId="0" applyFont="1" applyFill="1" applyBorder="1" applyAlignment="1" applyProtection="1">
      <alignment horizontal="center" wrapText="1"/>
      <protection locked="0"/>
    </xf>
    <xf numFmtId="0" fontId="2" fillId="4" borderId="3" xfId="0" applyFont="1" applyFill="1" applyBorder="1" applyAlignment="1" applyProtection="1">
      <alignment horizontal="center" wrapText="1"/>
      <protection locked="0"/>
    </xf>
    <xf numFmtId="0" fontId="2" fillId="4" borderId="4" xfId="0" applyFont="1" applyFill="1" applyBorder="1" applyAlignment="1" applyProtection="1">
      <alignment horizontal="center" wrapText="1"/>
      <protection locked="0"/>
    </xf>
    <xf numFmtId="0" fontId="4" fillId="0" borderId="25" xfId="0" applyFont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21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0" borderId="12" xfId="0" applyFont="1" applyBorder="1" applyAlignment="1" applyProtection="1">
      <alignment wrapText="1"/>
      <protection locked="0"/>
    </xf>
    <xf numFmtId="0" fontId="4" fillId="0" borderId="29" xfId="0" applyFont="1" applyBorder="1" applyAlignment="1" applyProtection="1">
      <alignment wrapText="1"/>
      <protection locked="0"/>
    </xf>
    <xf numFmtId="0" fontId="4" fillId="0" borderId="15" xfId="0" applyFont="1" applyBorder="1" applyAlignment="1" applyProtection="1">
      <alignment wrapText="1"/>
      <protection locked="0"/>
    </xf>
    <xf numFmtId="0" fontId="4" fillId="0" borderId="16" xfId="0" applyFont="1" applyBorder="1" applyAlignment="1" applyProtection="1">
      <alignment wrapText="1"/>
      <protection locked="0"/>
    </xf>
    <xf numFmtId="0" fontId="5" fillId="5" borderId="23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5" fillId="4" borderId="24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 applyProtection="1">
      <alignment wrapText="1"/>
      <protection locked="0"/>
    </xf>
    <xf numFmtId="0" fontId="5" fillId="4" borderId="4" xfId="0" applyFont="1" applyFill="1" applyBorder="1" applyAlignment="1" applyProtection="1">
      <alignment wrapText="1"/>
      <protection locked="0"/>
    </xf>
    <xf numFmtId="0" fontId="4" fillId="3" borderId="12" xfId="0" applyFont="1" applyFill="1" applyBorder="1" applyAlignment="1" applyProtection="1">
      <alignment wrapText="1"/>
      <protection locked="0"/>
    </xf>
    <xf numFmtId="0" fontId="2" fillId="4" borderId="23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164" fontId="4" fillId="0" borderId="24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9" fontId="5" fillId="0" borderId="25" xfId="1" applyFont="1" applyBorder="1" applyAlignment="1" applyProtection="1">
      <alignment horizontal="center" vertical="center" wrapText="1"/>
      <protection hidden="1"/>
    </xf>
    <xf numFmtId="9" fontId="5" fillId="0" borderId="6" xfId="1" applyFont="1" applyBorder="1" applyAlignment="1" applyProtection="1">
      <alignment horizontal="center" vertical="center" wrapText="1"/>
      <protection hidden="1"/>
    </xf>
    <xf numFmtId="9" fontId="5" fillId="0" borderId="7" xfId="1" applyFont="1" applyBorder="1" applyAlignment="1" applyProtection="1">
      <alignment horizontal="center" vertical="center" wrapText="1"/>
      <protection hidden="1"/>
    </xf>
    <xf numFmtId="9" fontId="4" fillId="0" borderId="26" xfId="1" applyFont="1" applyBorder="1" applyAlignment="1" applyProtection="1">
      <alignment vertical="center" wrapText="1"/>
      <protection hidden="1"/>
    </xf>
    <xf numFmtId="9" fontId="4" fillId="0" borderId="9" xfId="1" applyFont="1" applyBorder="1" applyAlignment="1" applyProtection="1">
      <alignment vertical="center" wrapText="1"/>
      <protection hidden="1"/>
    </xf>
    <xf numFmtId="9" fontId="4" fillId="0" borderId="10" xfId="1" applyFont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64" fontId="4" fillId="3" borderId="5" xfId="0" applyNumberFormat="1" applyFont="1" applyFill="1" applyBorder="1" applyAlignment="1" applyProtection="1">
      <alignment horizontal="center" vertical="center" wrapText="1"/>
      <protection hidden="1"/>
    </xf>
    <xf numFmtId="164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164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164" fontId="4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4" fillId="3" borderId="9" xfId="0" applyNumberFormat="1" applyFont="1" applyFill="1" applyBorder="1" applyAlignment="1" applyProtection="1">
      <alignment horizontal="center" vertical="center" wrapText="1"/>
      <protection hidden="1"/>
    </xf>
    <xf numFmtId="164" fontId="4" fillId="3" borderId="10" xfId="0" applyNumberFormat="1" applyFont="1" applyFill="1" applyBorder="1" applyAlignment="1" applyProtection="1">
      <alignment horizontal="center" vertical="center" wrapText="1"/>
      <protection hidden="1"/>
    </xf>
    <xf numFmtId="1" fontId="4" fillId="3" borderId="2" xfId="0" applyNumberFormat="1" applyFont="1" applyFill="1" applyBorder="1" applyAlignment="1" applyProtection="1">
      <alignment horizontal="right" vertical="center" wrapText="1"/>
      <protection hidden="1"/>
    </xf>
    <xf numFmtId="1" fontId="4" fillId="3" borderId="3" xfId="0" applyNumberFormat="1" applyFont="1" applyFill="1" applyBorder="1" applyAlignment="1" applyProtection="1">
      <alignment horizontal="right" vertical="center" wrapText="1"/>
      <protection hidden="1"/>
    </xf>
    <xf numFmtId="1" fontId="4" fillId="3" borderId="4" xfId="0" applyNumberFormat="1" applyFont="1" applyFill="1" applyBorder="1" applyAlignment="1" applyProtection="1">
      <alignment horizontal="right" vertical="center" wrapText="1"/>
      <protection hidden="1"/>
    </xf>
    <xf numFmtId="3" fontId="4" fillId="3" borderId="2" xfId="0" applyNumberFormat="1" applyFont="1" applyFill="1" applyBorder="1" applyAlignment="1" applyProtection="1">
      <alignment horizontal="right" vertical="center" wrapText="1"/>
      <protection hidden="1"/>
    </xf>
    <xf numFmtId="3" fontId="4" fillId="3" borderId="3" xfId="0" applyNumberFormat="1" applyFont="1" applyFill="1" applyBorder="1" applyAlignment="1" applyProtection="1">
      <alignment horizontal="right" vertical="center" wrapText="1"/>
      <protection hidden="1"/>
    </xf>
    <xf numFmtId="3" fontId="4" fillId="3" borderId="4" xfId="0" applyNumberFormat="1" applyFont="1" applyFill="1" applyBorder="1" applyAlignment="1" applyProtection="1">
      <alignment horizontal="right" vertical="center" wrapText="1"/>
      <protection hidden="1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164" fontId="3" fillId="0" borderId="6" xfId="0" applyNumberFormat="1" applyFont="1" applyBorder="1" applyAlignment="1" applyProtection="1">
      <alignment horizontal="center" vertical="center" wrapText="1"/>
      <protection locked="0"/>
    </xf>
    <xf numFmtId="164" fontId="3" fillId="0" borderId="7" xfId="0" applyNumberFormat="1" applyFont="1" applyBorder="1" applyAlignment="1" applyProtection="1">
      <alignment horizontal="center" vertical="center" wrapText="1"/>
      <protection locked="0"/>
    </xf>
    <xf numFmtId="164" fontId="3" fillId="0" borderId="8" xfId="0" applyNumberFormat="1" applyFont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Border="1" applyAlignment="1" applyProtection="1">
      <alignment horizontal="center" vertical="center" wrapText="1"/>
      <protection locked="0"/>
    </xf>
    <xf numFmtId="164" fontId="3" fillId="0" borderId="10" xfId="0" applyNumberFormat="1" applyFont="1" applyBorder="1" applyAlignment="1" applyProtection="1">
      <alignment horizontal="center" vertical="center" wrapText="1"/>
      <protection locked="0"/>
    </xf>
    <xf numFmtId="0" fontId="6" fillId="7" borderId="23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8" fillId="4" borderId="2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0" fontId="8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24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3" fontId="4" fillId="3" borderId="24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5" fillId="4" borderId="23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4" fillId="3" borderId="24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 applyProtection="1">
      <alignment wrapText="1"/>
      <protection locked="0"/>
    </xf>
    <xf numFmtId="0" fontId="4" fillId="0" borderId="3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5" fillId="3" borderId="24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3" fontId="7" fillId="0" borderId="24" xfId="0" applyNumberFormat="1" applyFont="1" applyBorder="1" applyAlignment="1" applyProtection="1">
      <alignment horizontal="right" vertical="center" wrapText="1"/>
      <protection locked="0"/>
    </xf>
    <xf numFmtId="3" fontId="7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23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2" fillId="6" borderId="24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0" fillId="10" borderId="0" xfId="0" applyFill="1" applyAlignment="1">
      <alignment horizontal="left" vertical="top" wrapText="1"/>
    </xf>
    <xf numFmtId="0" fontId="0" fillId="9" borderId="0" xfId="0" applyFill="1" applyAlignment="1">
      <alignment horizontal="center"/>
    </xf>
    <xf numFmtId="0" fontId="0" fillId="9" borderId="0" xfId="0" applyFill="1" applyAlignment="1">
      <alignment horizontal="center" vertical="center" wrapText="1"/>
    </xf>
    <xf numFmtId="3" fontId="0" fillId="10" borderId="0" xfId="0" applyNumberFormat="1" applyFill="1" applyAlignment="1">
      <alignment horizontal="left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AY149"/>
  <sheetViews>
    <sheetView tabSelected="1" view="pageBreakPreview" topLeftCell="A4" zoomScale="145" zoomScaleNormal="145" zoomScaleSheetLayoutView="145" zoomScalePageLayoutView="145" workbookViewId="0">
      <selection activeCell="A126" sqref="A126:V126"/>
    </sheetView>
  </sheetViews>
  <sheetFormatPr defaultRowHeight="15" customHeight="1"/>
  <cols>
    <col min="1" max="48" width="2.625" style="20" customWidth="1"/>
    <col min="49" max="49" width="0.375" style="20" customWidth="1"/>
    <col min="50" max="51" width="9" style="20" customWidth="1"/>
    <col min="52" max="16384" width="9" style="20"/>
  </cols>
  <sheetData>
    <row r="1" spans="1:51" ht="15" hidden="1" customHeight="1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9"/>
    </row>
    <row r="2" spans="1:51" ht="15" hidden="1" customHeight="1">
      <c r="A2" s="60" t="s">
        <v>30</v>
      </c>
      <c r="B2" s="57"/>
      <c r="C2" s="57"/>
      <c r="D2" s="57"/>
      <c r="E2" s="57"/>
      <c r="F2" s="57"/>
      <c r="G2" s="57"/>
      <c r="H2" s="57"/>
      <c r="I2" s="57">
        <v>1</v>
      </c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21"/>
      <c r="AX2" s="21"/>
      <c r="AY2" s="22"/>
    </row>
    <row r="3" spans="1:51" ht="15" hidden="1" customHeight="1">
      <c r="A3" s="60" t="s">
        <v>31</v>
      </c>
      <c r="B3" s="57"/>
      <c r="C3" s="57"/>
      <c r="D3" s="57"/>
      <c r="E3" s="57"/>
      <c r="F3" s="57"/>
      <c r="G3" s="57"/>
      <c r="H3" s="57"/>
      <c r="I3" s="57">
        <v>2</v>
      </c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21"/>
      <c r="AX3" s="21"/>
      <c r="AY3" s="22"/>
    </row>
    <row r="4" spans="1:51" ht="46.5" customHeight="1">
      <c r="A4" s="203" t="s">
        <v>80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3"/>
      <c r="AX4" s="21"/>
      <c r="AY4" s="22"/>
    </row>
    <row r="5" spans="1:51" ht="36" customHeight="1">
      <c r="A5" s="98" t="s">
        <v>16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100"/>
      <c r="S5" s="104" t="s">
        <v>73</v>
      </c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100"/>
      <c r="AJ5" s="125" t="s">
        <v>19</v>
      </c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1"/>
      <c r="AX5" s="21"/>
      <c r="AY5" s="22"/>
    </row>
    <row r="6" spans="1:51" ht="13.5" customHeight="1">
      <c r="A6" s="89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215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7"/>
      <c r="AJ6" s="72" t="s">
        <v>76</v>
      </c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21"/>
      <c r="AX6" s="21"/>
      <c r="AY6" s="22"/>
    </row>
    <row r="7" spans="1:51" ht="14.25" customHeight="1">
      <c r="A7" s="89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218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20"/>
      <c r="AJ7" s="74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21"/>
      <c r="AX7" s="21"/>
      <c r="AY7" s="22"/>
    </row>
    <row r="8" spans="1:51" ht="13.5" customHeight="1">
      <c r="A8" s="89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218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20"/>
      <c r="AJ8" s="74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21"/>
      <c r="AX8" s="21"/>
      <c r="AY8" s="22"/>
    </row>
    <row r="9" spans="1:51" ht="15.75" customHeight="1">
      <c r="A9" s="89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218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20"/>
      <c r="AJ9" s="74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21"/>
      <c r="AX9" s="21"/>
      <c r="AY9" s="22"/>
    </row>
    <row r="10" spans="1:51" ht="15.75" customHeight="1">
      <c r="A10" s="89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218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20"/>
      <c r="AJ10" s="74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21"/>
      <c r="AX10" s="21"/>
      <c r="AY10" s="22"/>
    </row>
    <row r="11" spans="1:51" ht="15.75" customHeight="1">
      <c r="A11" s="89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218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20"/>
      <c r="AJ11" s="74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21"/>
      <c r="AX11" s="21"/>
      <c r="AY11" s="22"/>
    </row>
    <row r="12" spans="1:51" ht="15" customHeight="1">
      <c r="A12" s="89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218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20"/>
      <c r="AJ12" s="76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21"/>
      <c r="AX12" s="21"/>
      <c r="AY12" s="22"/>
    </row>
    <row r="13" spans="1:51" ht="15" customHeight="1">
      <c r="A13" s="205" t="s">
        <v>4</v>
      </c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7"/>
      <c r="AW13" s="24"/>
      <c r="AX13" s="21"/>
      <c r="AY13" s="22"/>
    </row>
    <row r="14" spans="1:51" ht="15" customHeight="1">
      <c r="A14" s="209" t="s">
        <v>27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184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"/>
      <c r="AX14" s="21"/>
      <c r="AY14" s="22"/>
    </row>
    <row r="15" spans="1:51" ht="15" customHeight="1">
      <c r="A15" s="162" t="s">
        <v>28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21"/>
      <c r="AX15" s="21"/>
      <c r="AY15" s="22"/>
    </row>
    <row r="16" spans="1:51" ht="15" customHeight="1">
      <c r="A16" s="183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21"/>
      <c r="AX16" s="21"/>
      <c r="AY16" s="22"/>
    </row>
    <row r="17" spans="1:51" ht="15" customHeight="1">
      <c r="A17" s="221" t="s">
        <v>74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24"/>
      <c r="AX17" s="21"/>
      <c r="AY17" s="22"/>
    </row>
    <row r="18" spans="1:51" ht="15" customHeight="1">
      <c r="A18" s="98" t="s">
        <v>21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100"/>
      <c r="M18" s="104" t="s">
        <v>24</v>
      </c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100"/>
      <c r="Y18" s="104" t="s">
        <v>22</v>
      </c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100"/>
      <c r="AK18" s="104" t="s">
        <v>23</v>
      </c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100"/>
      <c r="AW18" s="1"/>
      <c r="AX18" s="21"/>
      <c r="AY18" s="22"/>
    </row>
    <row r="19" spans="1:51" ht="22.5" customHeight="1">
      <c r="A19" s="214" t="str">
        <f>IF(A16="obrona cywilna",Jeżeli!$B$16,(IF(A16="sprawy obronne",Jeżeli!B$3," ")))</f>
        <v xml:space="preserve"> 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6"/>
      <c r="M19" s="194" t="str">
        <f>IF(A16="obrona cywilna",Jeżeli!$B$17,(IF(A16="sprawy obronne",Jeżeli!B$4," ")))</f>
        <v xml:space="preserve"> </v>
      </c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6"/>
      <c r="Y19" s="191" t="str">
        <f>IF(A16="obrona cywilna",Jeżeli!$B$18,(IF(A16="sprawy obronne",Jeżeli!B$5," ")))</f>
        <v xml:space="preserve"> </v>
      </c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3"/>
      <c r="AK19" s="194" t="str">
        <f>IF(A16="obrona cywilna",Jeżeli!$B$19,(IF(A16="sprawy obronne",Jeżeli!B$6," ")))</f>
        <v xml:space="preserve"> </v>
      </c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6"/>
      <c r="AW19" s="25"/>
      <c r="AX19" s="21"/>
      <c r="AY19" s="22"/>
    </row>
    <row r="20" spans="1:51" ht="15" customHeight="1">
      <c r="A20" s="209" t="s">
        <v>20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1"/>
      <c r="AK20" s="125" t="s">
        <v>39</v>
      </c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25"/>
      <c r="AX20" s="21"/>
      <c r="AY20" s="22"/>
    </row>
    <row r="21" spans="1:51" ht="15" customHeight="1">
      <c r="A21" s="174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6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25"/>
      <c r="AX21" s="21"/>
      <c r="AY21" s="22"/>
    </row>
    <row r="22" spans="1:51" ht="15" customHeight="1">
      <c r="A22" s="177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9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25"/>
      <c r="AX22" s="21"/>
      <c r="AY22" s="22"/>
    </row>
    <row r="23" spans="1:51" ht="15" customHeight="1">
      <c r="A23" s="177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9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25"/>
      <c r="AX23" s="21"/>
      <c r="AY23" s="22"/>
    </row>
    <row r="24" spans="1:51" ht="15" customHeight="1">
      <c r="A24" s="180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2"/>
      <c r="AK24" s="173"/>
      <c r="AL24" s="173"/>
      <c r="AM24" s="173"/>
      <c r="AN24" s="173"/>
      <c r="AO24" s="173"/>
      <c r="AP24" s="173"/>
      <c r="AQ24" s="173"/>
      <c r="AR24" s="173"/>
      <c r="AS24" s="173"/>
      <c r="AT24" s="173"/>
      <c r="AU24" s="173"/>
      <c r="AV24" s="173"/>
      <c r="AW24" s="21"/>
      <c r="AX24" s="21"/>
      <c r="AY24" s="22"/>
    </row>
    <row r="25" spans="1:51" ht="15" customHeight="1">
      <c r="A25" s="95" t="s">
        <v>29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7"/>
      <c r="AW25" s="21"/>
      <c r="AX25" s="21"/>
      <c r="AY25" s="22"/>
    </row>
    <row r="26" spans="1:51" ht="15" customHeight="1">
      <c r="A26" s="98" t="s">
        <v>6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100"/>
      <c r="R26" s="101" t="s">
        <v>50</v>
      </c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3"/>
      <c r="AI26" s="104" t="s">
        <v>32</v>
      </c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100"/>
      <c r="AW26" s="21"/>
      <c r="AX26" s="21"/>
      <c r="AY26" s="22"/>
    </row>
    <row r="27" spans="1:51" ht="15" customHeight="1">
      <c r="A27" s="164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6"/>
      <c r="R27" s="197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9"/>
      <c r="AI27" s="185" t="str">
        <f>IF(IFERROR(A27+R27,"")=0,"",A27+R27)</f>
        <v/>
      </c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7"/>
      <c r="AW27" s="21"/>
      <c r="AX27" s="21"/>
      <c r="AY27" s="22"/>
    </row>
    <row r="28" spans="1:51" ht="15" customHeight="1">
      <c r="A28" s="98" t="s">
        <v>37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100"/>
      <c r="R28" s="200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2"/>
      <c r="AI28" s="188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90"/>
      <c r="AW28" s="26"/>
      <c r="AX28" s="21"/>
      <c r="AY28" s="22"/>
    </row>
    <row r="29" spans="1:51" s="30" customFormat="1" ht="15" customHeight="1">
      <c r="A29" s="167" t="str">
        <f>IFERROR(A27/AI27*100%,"")</f>
        <v/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9"/>
      <c r="R29" s="104" t="s">
        <v>8</v>
      </c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100"/>
      <c r="AI29" s="125" t="s">
        <v>38</v>
      </c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27"/>
      <c r="AX29" s="28"/>
      <c r="AY29" s="29"/>
    </row>
    <row r="30" spans="1:51" ht="15" customHeight="1">
      <c r="A30" s="170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2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21"/>
      <c r="AX30" s="21"/>
      <c r="AY30" s="22"/>
    </row>
    <row r="31" spans="1:51" ht="15" customHeight="1">
      <c r="A31" s="95" t="s">
        <v>35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7"/>
      <c r="AW31" s="21"/>
      <c r="AX31" s="21"/>
      <c r="AY31" s="22"/>
    </row>
    <row r="32" spans="1:51" ht="15" customHeight="1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4"/>
      <c r="AW32" s="21"/>
      <c r="AX32" s="21"/>
      <c r="AY32" s="22"/>
    </row>
    <row r="33" spans="1:51" ht="15" customHeight="1">
      <c r="A33" s="65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4"/>
      <c r="AW33" s="21"/>
      <c r="AX33" s="21"/>
      <c r="AY33" s="22"/>
    </row>
    <row r="34" spans="1:51" ht="15" customHeight="1">
      <c r="A34" s="65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4"/>
      <c r="AW34" s="21"/>
      <c r="AX34" s="21"/>
      <c r="AY34" s="22"/>
    </row>
    <row r="35" spans="1:51" ht="15" customHeight="1">
      <c r="A35" s="65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4"/>
      <c r="AW35" s="21"/>
      <c r="AX35" s="21"/>
      <c r="AY35" s="22"/>
    </row>
    <row r="36" spans="1:51" ht="15" customHeight="1">
      <c r="A36" s="65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4"/>
      <c r="AW36" s="21"/>
      <c r="AX36" s="21"/>
      <c r="AY36" s="22"/>
    </row>
    <row r="37" spans="1:51" ht="15" customHeight="1">
      <c r="A37" s="65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4"/>
      <c r="AW37" s="21"/>
      <c r="AX37" s="21"/>
      <c r="AY37" s="22"/>
    </row>
    <row r="38" spans="1:51" ht="15" customHeight="1">
      <c r="A38" s="93" t="s">
        <v>34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2"/>
      <c r="AX38" s="21"/>
      <c r="AY38" s="22"/>
    </row>
    <row r="39" spans="1:51" ht="15" customHeight="1">
      <c r="A39" s="91" t="s">
        <v>10</v>
      </c>
      <c r="B39" s="92"/>
      <c r="C39" s="92" t="s">
        <v>17</v>
      </c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 t="s">
        <v>11</v>
      </c>
      <c r="V39" s="92"/>
      <c r="W39" s="92"/>
      <c r="X39" s="92"/>
      <c r="Y39" s="92"/>
      <c r="Z39" s="92"/>
      <c r="AA39" s="92"/>
      <c r="AB39" s="92"/>
      <c r="AC39" s="92"/>
      <c r="AD39" s="92"/>
      <c r="AE39" s="92" t="s">
        <v>12</v>
      </c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 t="s">
        <v>9</v>
      </c>
      <c r="AQ39" s="92"/>
      <c r="AR39" s="92"/>
      <c r="AS39" s="92"/>
      <c r="AT39" s="92"/>
      <c r="AU39" s="92"/>
      <c r="AV39" s="92"/>
      <c r="AW39" s="2"/>
      <c r="AX39" s="21"/>
      <c r="AY39" s="22"/>
    </row>
    <row r="40" spans="1:51" ht="15" customHeight="1">
      <c r="A40" s="86">
        <v>1</v>
      </c>
      <c r="B40" s="87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2"/>
      <c r="AX40" s="21"/>
      <c r="AY40" s="22"/>
    </row>
    <row r="41" spans="1:51" ht="15" customHeight="1">
      <c r="A41" s="86">
        <v>2</v>
      </c>
      <c r="B41" s="87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3"/>
      <c r="AX41" s="21"/>
      <c r="AY41" s="22"/>
    </row>
    <row r="42" spans="1:51" ht="15" customHeight="1">
      <c r="A42" s="86">
        <v>3</v>
      </c>
      <c r="B42" s="87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21"/>
      <c r="AX42" s="21"/>
      <c r="AY42" s="22"/>
    </row>
    <row r="43" spans="1:51" ht="15" customHeight="1">
      <c r="A43" s="86" t="s">
        <v>26</v>
      </c>
      <c r="B43" s="87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31"/>
      <c r="AX43" s="21"/>
      <c r="AY43" s="22"/>
    </row>
    <row r="44" spans="1:51" ht="15" customHeight="1">
      <c r="A44" s="86"/>
      <c r="B44" s="87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1"/>
      <c r="AX44" s="21"/>
      <c r="AY44" s="22"/>
    </row>
    <row r="45" spans="1:51" ht="15" customHeight="1">
      <c r="A45" s="86"/>
      <c r="B45" s="87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4"/>
      <c r="AX45" s="21"/>
      <c r="AY45" s="22"/>
    </row>
    <row r="46" spans="1:51" ht="15" customHeight="1">
      <c r="A46" s="89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4"/>
      <c r="AX46" s="21"/>
      <c r="AY46" s="22"/>
    </row>
    <row r="47" spans="1:51" ht="15" customHeight="1">
      <c r="A47" s="89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4"/>
      <c r="AX47" s="21"/>
      <c r="AY47" s="22"/>
    </row>
    <row r="48" spans="1:51" ht="15" customHeight="1">
      <c r="A48" s="89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21"/>
      <c r="AX48" s="21"/>
      <c r="AY48" s="22"/>
    </row>
    <row r="49" spans="1:51" ht="15" customHeight="1">
      <c r="A49" s="89" t="s">
        <v>7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>
        <f>SUM(U40:AD48)</f>
        <v>0</v>
      </c>
      <c r="V49" s="88"/>
      <c r="W49" s="88"/>
      <c r="X49" s="88"/>
      <c r="Y49" s="88"/>
      <c r="Z49" s="88"/>
      <c r="AA49" s="88"/>
      <c r="AB49" s="88"/>
      <c r="AC49" s="88"/>
      <c r="AD49" s="88"/>
      <c r="AE49" s="88">
        <f>SUM(AE40:AO48)</f>
        <v>0</v>
      </c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 t="s">
        <v>5</v>
      </c>
      <c r="AQ49" s="88"/>
      <c r="AR49" s="88"/>
      <c r="AS49" s="88">
        <f>SUM(U49,AE49)</f>
        <v>0</v>
      </c>
      <c r="AT49" s="88"/>
      <c r="AU49" s="88"/>
      <c r="AV49" s="88"/>
      <c r="AW49" s="25"/>
      <c r="AX49" s="21"/>
      <c r="AY49" s="22"/>
    </row>
    <row r="50" spans="1:51" ht="15" customHeight="1">
      <c r="A50" s="81" t="s">
        <v>33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3"/>
      <c r="AW50" s="25"/>
      <c r="AX50" s="21"/>
      <c r="AY50" s="22"/>
    </row>
    <row r="51" spans="1:51" ht="15" customHeight="1">
      <c r="A51" s="222"/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223"/>
      <c r="AM51" s="223"/>
      <c r="AN51" s="223"/>
      <c r="AO51" s="223"/>
      <c r="AP51" s="223"/>
      <c r="AQ51" s="223"/>
      <c r="AR51" s="223"/>
      <c r="AS51" s="223"/>
      <c r="AT51" s="223"/>
      <c r="AU51" s="223"/>
      <c r="AV51" s="223"/>
      <c r="AW51" s="1"/>
      <c r="AX51" s="21"/>
      <c r="AY51" s="22"/>
    </row>
    <row r="52" spans="1:51" ht="15" customHeight="1">
      <c r="A52" s="222"/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223"/>
      <c r="AJ52" s="223"/>
      <c r="AK52" s="223"/>
      <c r="AL52" s="223"/>
      <c r="AM52" s="223"/>
      <c r="AN52" s="223"/>
      <c r="AO52" s="223"/>
      <c r="AP52" s="223"/>
      <c r="AQ52" s="223"/>
      <c r="AR52" s="223"/>
      <c r="AS52" s="223"/>
      <c r="AT52" s="223"/>
      <c r="AU52" s="223"/>
      <c r="AV52" s="223"/>
      <c r="AW52" s="21"/>
      <c r="AX52" s="21"/>
      <c r="AY52" s="22"/>
    </row>
    <row r="53" spans="1:51" ht="15" customHeight="1">
      <c r="A53" s="222"/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  <c r="AJ53" s="223"/>
      <c r="AK53" s="223"/>
      <c r="AL53" s="223"/>
      <c r="AM53" s="223"/>
      <c r="AN53" s="223"/>
      <c r="AO53" s="223"/>
      <c r="AP53" s="223"/>
      <c r="AQ53" s="223"/>
      <c r="AR53" s="223"/>
      <c r="AS53" s="223"/>
      <c r="AT53" s="223"/>
      <c r="AU53" s="223"/>
      <c r="AV53" s="223"/>
      <c r="AW53" s="21"/>
      <c r="AX53" s="21"/>
      <c r="AY53" s="22"/>
    </row>
    <row r="54" spans="1:51" ht="15" customHeight="1">
      <c r="A54" s="222"/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3"/>
      <c r="AK54" s="223"/>
      <c r="AL54" s="223"/>
      <c r="AM54" s="223"/>
      <c r="AN54" s="223"/>
      <c r="AO54" s="223"/>
      <c r="AP54" s="223"/>
      <c r="AQ54" s="223"/>
      <c r="AR54" s="223"/>
      <c r="AS54" s="223"/>
      <c r="AT54" s="223"/>
      <c r="AU54" s="223"/>
      <c r="AV54" s="223"/>
      <c r="AW54" s="21"/>
      <c r="AX54" s="21"/>
      <c r="AY54" s="22"/>
    </row>
    <row r="55" spans="1:51" ht="15" customHeight="1">
      <c r="A55" s="222"/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3"/>
      <c r="Y55" s="223"/>
      <c r="Z55" s="223"/>
      <c r="AA55" s="223"/>
      <c r="AB55" s="223"/>
      <c r="AC55" s="223"/>
      <c r="AD55" s="223"/>
      <c r="AE55" s="223"/>
      <c r="AF55" s="223"/>
      <c r="AG55" s="223"/>
      <c r="AH55" s="223"/>
      <c r="AI55" s="223"/>
      <c r="AJ55" s="223"/>
      <c r="AK55" s="223"/>
      <c r="AL55" s="223"/>
      <c r="AM55" s="223"/>
      <c r="AN55" s="223"/>
      <c r="AO55" s="223"/>
      <c r="AP55" s="223"/>
      <c r="AQ55" s="223"/>
      <c r="AR55" s="223"/>
      <c r="AS55" s="223"/>
      <c r="AT55" s="223"/>
      <c r="AU55" s="223"/>
      <c r="AV55" s="223"/>
      <c r="AW55" s="21"/>
      <c r="AX55" s="21"/>
      <c r="AY55" s="22"/>
    </row>
    <row r="56" spans="1:51" ht="15" customHeight="1">
      <c r="A56" s="222"/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3"/>
      <c r="X56" s="223"/>
      <c r="Y56" s="223"/>
      <c r="Z56" s="223"/>
      <c r="AA56" s="223"/>
      <c r="AB56" s="223"/>
      <c r="AC56" s="223"/>
      <c r="AD56" s="223"/>
      <c r="AE56" s="223"/>
      <c r="AF56" s="223"/>
      <c r="AG56" s="223"/>
      <c r="AH56" s="223"/>
      <c r="AI56" s="223"/>
      <c r="AJ56" s="223"/>
      <c r="AK56" s="223"/>
      <c r="AL56" s="223"/>
      <c r="AM56" s="223"/>
      <c r="AN56" s="223"/>
      <c r="AO56" s="223"/>
      <c r="AP56" s="223"/>
      <c r="AQ56" s="223"/>
      <c r="AR56" s="223"/>
      <c r="AS56" s="223"/>
      <c r="AT56" s="223"/>
      <c r="AU56" s="223"/>
      <c r="AV56" s="223"/>
      <c r="AW56" s="21"/>
      <c r="AX56" s="21"/>
      <c r="AY56" s="22"/>
    </row>
    <row r="57" spans="1:51" ht="15" customHeight="1">
      <c r="A57" s="221" t="s">
        <v>75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21"/>
      <c r="AX57" s="21"/>
      <c r="AY57" s="22"/>
    </row>
    <row r="58" spans="1:51" s="30" customFormat="1" ht="15" customHeight="1">
      <c r="A58" s="98" t="s">
        <v>21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100"/>
      <c r="M58" s="104" t="s">
        <v>24</v>
      </c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100"/>
      <c r="Y58" s="104" t="s">
        <v>22</v>
      </c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100"/>
      <c r="AK58" s="104" t="s">
        <v>23</v>
      </c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100"/>
      <c r="AW58" s="32"/>
      <c r="AX58" s="28"/>
      <c r="AY58" s="29"/>
    </row>
    <row r="59" spans="1:51" ht="29.25" customHeight="1">
      <c r="A59" s="214" t="str">
        <f>IF($AK$14=1,"Nie dotyczy",                    IF(A16="obrona cywilna",Jeżeli!$B$16,(IF(A16="sprawy obronne",Jeżeli!B$3,""))))</f>
        <v/>
      </c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6"/>
      <c r="M59" s="214" t="str">
        <f>IF($AK$14=1,"Nie dotyczy",                    IF(A16="obrona cywilna",Jeżeli!$B$17,(IF(A16="sprawy obronne",Jeżeli!B$4,""))))</f>
        <v/>
      </c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6"/>
      <c r="Y59" s="226" t="str">
        <f>IF($AK$14=1,"Nie dotyczy",                    IF(A16="obrona cywilna",Jeżeli!$B$18,(IF(A16="sprawy obronne",Jeżeli!B$5,""))))</f>
        <v/>
      </c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3"/>
      <c r="AK59" s="214" t="str">
        <f>IF($AK$14=1,"Nie dotyczy",                    IF(A16="obrona cywilna",Jeżeli!$B$19,(IF(A16="sprawy obronne",Jeżeli!B$6,""))))</f>
        <v/>
      </c>
      <c r="AL59" s="195"/>
      <c r="AM59" s="195"/>
      <c r="AN59" s="195"/>
      <c r="AO59" s="195"/>
      <c r="AP59" s="195"/>
      <c r="AQ59" s="195"/>
      <c r="AR59" s="195"/>
      <c r="AS59" s="195"/>
      <c r="AT59" s="195"/>
      <c r="AU59" s="195"/>
      <c r="AV59" s="196"/>
      <c r="AW59" s="33"/>
      <c r="AX59" s="21"/>
      <c r="AY59" s="22"/>
    </row>
    <row r="60" spans="1:51" ht="16.5" customHeight="1">
      <c r="A60" s="209" t="s">
        <v>40</v>
      </c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  <c r="Z60" s="210"/>
      <c r="AA60" s="210"/>
      <c r="AB60" s="210"/>
      <c r="AC60" s="210"/>
      <c r="AD60" s="210"/>
      <c r="AE60" s="210"/>
      <c r="AF60" s="210"/>
      <c r="AG60" s="210"/>
      <c r="AH60" s="210"/>
      <c r="AI60" s="210"/>
      <c r="AJ60" s="211"/>
      <c r="AK60" s="125" t="s">
        <v>41</v>
      </c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33"/>
      <c r="AX60" s="21"/>
      <c r="AY60" s="22"/>
    </row>
    <row r="61" spans="1:51" ht="15" customHeight="1">
      <c r="A61" s="126" t="str">
        <f>IF($AK$14=1,"Nie dotyczy","")</f>
        <v/>
      </c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 t="str">
        <f>IF($AK$14=1,"Nie dotyczy",                    IF(A18="obrona cywilna",Jeżeli!$B$17,(IF(A18="sprawy obronne",Jeżeli!B$4," "))))</f>
        <v xml:space="preserve"> </v>
      </c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 t="str">
        <f>IF($AK$14=1,"Nie dotyczy",                    IF(M18="obrona cywilna",Jeżeli!$B$17,(IF(M18="sprawy obronne",Jeżeli!L$4," "))))</f>
        <v xml:space="preserve"> </v>
      </c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8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33"/>
      <c r="AX61" s="21"/>
      <c r="AY61" s="22"/>
    </row>
    <row r="62" spans="1:51" ht="15" customHeight="1">
      <c r="A62" s="129" t="e">
        <f>IF($AK$14=1,"Nie dotyczy",                    IF(#REF!="obrona cywilna",Jeżeli!$B$17,(IF(#REF!="sprawy obronne",Jeżeli!#REF!," "))))</f>
        <v>#REF!</v>
      </c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 t="str">
        <f>IF($AK$14=1,"Nie dotyczy",                    IF(A19="obrona cywilna",Jeżeli!$B$17,(IF(A19="sprawy obronne",Jeżeli!B$4," "))))</f>
        <v xml:space="preserve"> </v>
      </c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 t="str">
        <f>IF($AK$14=1,"Nie dotyczy",                    IF(M19="obrona cywilna",Jeżeli!$B$17,(IF(M19="sprawy obronne",Jeżeli!L$4," "))))</f>
        <v xml:space="preserve"> </v>
      </c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1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33"/>
      <c r="AX62" s="21"/>
      <c r="AY62" s="22"/>
    </row>
    <row r="63" spans="1:51" ht="14.25" customHeight="1">
      <c r="A63" s="129" t="e">
        <f>IF($AK$14=1,"Nie dotyczy",                    IF(#REF!="obrona cywilna",Jeżeli!$B$17,(IF(#REF!="sprawy obronne",Jeżeli!#REF!," "))))</f>
        <v>#REF!</v>
      </c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 t="str">
        <f>IF($AK$14=1,"Nie dotyczy",                    IF(A20="obrona cywilna",Jeżeli!$B$17,(IF(A20="sprawy obronne",Jeżeli!B$4," "))))</f>
        <v xml:space="preserve"> </v>
      </c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 t="str">
        <f>IF($AK$14=1,"Nie dotyczy",                    IF(M20="obrona cywilna",Jeżeli!$B$17,(IF(M20="sprawy obronne",Jeżeli!L$4," "))))</f>
        <v xml:space="preserve"> </v>
      </c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1"/>
      <c r="AK63" s="135" t="str">
        <f>IF($AK$14=1,"Nie dotyczy","")</f>
        <v/>
      </c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33"/>
      <c r="AX63" s="21"/>
      <c r="AY63" s="22"/>
    </row>
    <row r="64" spans="1:51" ht="15" customHeight="1">
      <c r="A64" s="132" t="e">
        <f>IF($AK$14=1,"Nie dotyczy",                    IF(#REF!="obrona cywilna",Jeżeli!$B$17,(IF(#REF!="sprawy obronne",Jeżeli!#REF!," "))))</f>
        <v>#REF!</v>
      </c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 t="str">
        <f>IF($AK$14=1,"Nie dotyczy",                    IF(A21="obrona cywilna",Jeżeli!$B$17,(IF(A21="sprawy obronne",Jeżeli!B$4," "))))</f>
        <v xml:space="preserve"> </v>
      </c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 t="str">
        <f>IF($AK$14=1,"Nie dotyczy",                    IF(M21="obrona cywilna",Jeżeli!$B$17,(IF(M21="sprawy obronne",Jeżeli!L$4," "))))</f>
        <v xml:space="preserve"> </v>
      </c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4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33"/>
      <c r="AX64" s="21"/>
      <c r="AY64" s="22"/>
    </row>
    <row r="65" spans="1:51" ht="15.75" customHeight="1">
      <c r="A65" s="95" t="s">
        <v>42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7"/>
      <c r="AW65" s="34"/>
      <c r="AX65" s="21"/>
      <c r="AY65" s="22"/>
    </row>
    <row r="66" spans="1:51" ht="26.25" customHeight="1">
      <c r="A66" s="98" t="s">
        <v>6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100"/>
      <c r="R66" s="101" t="s">
        <v>49</v>
      </c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3"/>
      <c r="AI66" s="104" t="s">
        <v>32</v>
      </c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100"/>
      <c r="AW66" s="34"/>
      <c r="AX66" s="21"/>
      <c r="AY66" s="22"/>
    </row>
    <row r="67" spans="1:51" ht="15" customHeight="1">
      <c r="A67" s="136" t="str">
        <f>IF($AK$14=1,"Nie dotyczy","")</f>
        <v/>
      </c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8"/>
      <c r="R67" s="105" t="str">
        <f>IF($AK$14=1,"Nie dotyczy","")</f>
        <v/>
      </c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7"/>
      <c r="AI67" s="111" t="str">
        <f>IFERROR(IF(AK14=2,A67+R67,IF($AK$14=1,"Nie dotyczy","")),"")</f>
        <v/>
      </c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3"/>
      <c r="AW67" s="34"/>
      <c r="AX67" s="21"/>
      <c r="AY67" s="22"/>
    </row>
    <row r="68" spans="1:51" ht="15" customHeight="1">
      <c r="A68" s="98" t="s">
        <v>37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100"/>
      <c r="R68" s="108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10"/>
      <c r="AI68" s="114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6"/>
      <c r="AW68" s="34"/>
      <c r="AX68" s="21"/>
      <c r="AY68" s="22"/>
    </row>
    <row r="69" spans="1:51" ht="15.75" customHeight="1">
      <c r="A69" s="117" t="str">
        <f>IFERROR(A67/AI67*100%,"")</f>
        <v/>
      </c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9"/>
      <c r="R69" s="104" t="s">
        <v>8</v>
      </c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100"/>
      <c r="AI69" s="125" t="s">
        <v>38</v>
      </c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  <c r="AV69" s="125"/>
      <c r="AW69" s="34"/>
      <c r="AX69" s="21"/>
      <c r="AY69" s="22"/>
    </row>
    <row r="70" spans="1:51" ht="15" customHeight="1">
      <c r="A70" s="120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2"/>
      <c r="R70" s="90" t="str">
        <f>IF($AK$14=1,"Nie dotyczy","")</f>
        <v/>
      </c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 t="str">
        <f>IF($AK$14=1,"Nie dotyczy","")</f>
        <v/>
      </c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34"/>
      <c r="AX70" s="21"/>
      <c r="AY70" s="22"/>
    </row>
    <row r="71" spans="1:51" ht="15" customHeight="1">
      <c r="A71" s="93" t="s">
        <v>43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34"/>
      <c r="AX71" s="21"/>
      <c r="AY71" s="22"/>
    </row>
    <row r="72" spans="1:51" ht="15" customHeight="1">
      <c r="A72" s="66" t="str">
        <f>IF($AK$14=1,"Nie dotyczy","")</f>
        <v/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8"/>
      <c r="AW72" s="34"/>
      <c r="AX72" s="21"/>
      <c r="AY72" s="22"/>
    </row>
    <row r="73" spans="1:51" ht="15" customHeight="1">
      <c r="A73" s="69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1"/>
      <c r="AW73" s="34"/>
      <c r="AX73" s="21"/>
      <c r="AY73" s="22"/>
    </row>
    <row r="74" spans="1:51" ht="15" customHeight="1">
      <c r="A74" s="69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1"/>
      <c r="AW74" s="34"/>
      <c r="AX74" s="21"/>
      <c r="AY74" s="22"/>
    </row>
    <row r="75" spans="1:51" ht="15" customHeight="1">
      <c r="A75" s="69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1"/>
      <c r="AW75" s="34"/>
      <c r="AX75" s="21"/>
      <c r="AY75" s="22"/>
    </row>
    <row r="76" spans="1:51" ht="16.5" customHeight="1">
      <c r="A76" s="69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1"/>
      <c r="AW76" s="35"/>
      <c r="AX76" s="21"/>
      <c r="AY76" s="22"/>
    </row>
    <row r="77" spans="1:51" ht="15" customHeight="1">
      <c r="A77" s="69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1"/>
      <c r="AW77" s="33"/>
      <c r="AX77" s="21"/>
      <c r="AY77" s="22"/>
    </row>
    <row r="78" spans="1:51" ht="15" customHeight="1">
      <c r="A78" s="93" t="s">
        <v>44</v>
      </c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33"/>
      <c r="AX78" s="21"/>
      <c r="AY78" s="22"/>
    </row>
    <row r="79" spans="1:51" ht="15" customHeight="1">
      <c r="A79" s="91" t="s">
        <v>10</v>
      </c>
      <c r="B79" s="92"/>
      <c r="C79" s="92" t="s">
        <v>17</v>
      </c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 t="s">
        <v>11</v>
      </c>
      <c r="V79" s="92"/>
      <c r="W79" s="92"/>
      <c r="X79" s="92"/>
      <c r="Y79" s="92"/>
      <c r="Z79" s="92"/>
      <c r="AA79" s="92"/>
      <c r="AB79" s="92"/>
      <c r="AC79" s="92"/>
      <c r="AD79" s="92"/>
      <c r="AE79" s="92" t="s">
        <v>12</v>
      </c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 t="s">
        <v>9</v>
      </c>
      <c r="AQ79" s="92"/>
      <c r="AR79" s="92"/>
      <c r="AS79" s="92"/>
      <c r="AT79" s="92"/>
      <c r="AU79" s="92"/>
      <c r="AV79" s="92"/>
      <c r="AW79" s="33"/>
      <c r="AX79" s="21"/>
      <c r="AY79" s="22"/>
    </row>
    <row r="80" spans="1:51" ht="15" customHeight="1">
      <c r="A80" s="86">
        <v>1</v>
      </c>
      <c r="B80" s="87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  <c r="AV80" s="88"/>
      <c r="AW80" s="33"/>
      <c r="AX80" s="21"/>
      <c r="AY80" s="22"/>
    </row>
    <row r="81" spans="1:51" ht="15" customHeight="1">
      <c r="A81" s="86">
        <v>2</v>
      </c>
      <c r="B81" s="87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  <c r="AU81" s="88"/>
      <c r="AV81" s="88"/>
      <c r="AW81" s="21"/>
      <c r="AX81" s="21"/>
      <c r="AY81" s="22"/>
    </row>
    <row r="82" spans="1:51" ht="15" customHeight="1">
      <c r="A82" s="86">
        <v>3</v>
      </c>
      <c r="B82" s="87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8"/>
      <c r="AU82" s="88"/>
      <c r="AV82" s="88"/>
      <c r="AW82" s="21"/>
      <c r="AX82" s="21"/>
      <c r="AY82" s="22"/>
    </row>
    <row r="83" spans="1:51" ht="15" customHeight="1">
      <c r="A83" s="86" t="s">
        <v>26</v>
      </c>
      <c r="B83" s="87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21"/>
      <c r="AX83" s="21"/>
      <c r="AY83" s="22"/>
    </row>
    <row r="84" spans="1:51" ht="15" customHeight="1">
      <c r="A84" s="86"/>
      <c r="B84" s="87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  <c r="AU84" s="88"/>
      <c r="AV84" s="88"/>
      <c r="AW84" s="21"/>
      <c r="AX84" s="21"/>
      <c r="AY84" s="22"/>
    </row>
    <row r="85" spans="1:51" ht="15" customHeight="1">
      <c r="A85" s="86"/>
      <c r="B85" s="87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  <c r="AV85" s="88"/>
      <c r="AW85" s="21"/>
      <c r="AX85" s="21"/>
      <c r="AY85" s="22"/>
    </row>
    <row r="86" spans="1:51" ht="15" customHeight="1">
      <c r="A86" s="86"/>
      <c r="B86" s="87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21"/>
      <c r="AX86" s="21"/>
      <c r="AY86" s="22"/>
    </row>
    <row r="87" spans="1:51" ht="15" customHeight="1">
      <c r="A87" s="86"/>
      <c r="B87" s="87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8"/>
      <c r="AW87" s="21"/>
      <c r="AX87" s="21"/>
      <c r="AY87" s="22"/>
    </row>
    <row r="88" spans="1:51" ht="15" customHeight="1">
      <c r="A88" s="86"/>
      <c r="B88" s="87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8"/>
      <c r="AW88" s="21"/>
      <c r="AX88" s="21"/>
      <c r="AY88" s="22"/>
    </row>
    <row r="89" spans="1:51" ht="15" customHeight="1">
      <c r="A89" s="89" t="s">
        <v>7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>
        <f>SUM(U80:AD88)</f>
        <v>0</v>
      </c>
      <c r="V89" s="88"/>
      <c r="W89" s="88"/>
      <c r="X89" s="88"/>
      <c r="Y89" s="88"/>
      <c r="Z89" s="88"/>
      <c r="AA89" s="88"/>
      <c r="AB89" s="88"/>
      <c r="AC89" s="88"/>
      <c r="AD89" s="88"/>
      <c r="AE89" s="88">
        <f>SUM(AE80:AO88)</f>
        <v>0</v>
      </c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 t="s">
        <v>5</v>
      </c>
      <c r="AQ89" s="88"/>
      <c r="AR89" s="88"/>
      <c r="AS89" s="88">
        <f>SUM(U89,AE89)</f>
        <v>0</v>
      </c>
      <c r="AT89" s="88"/>
      <c r="AU89" s="88"/>
      <c r="AV89" s="88"/>
      <c r="AW89" s="21"/>
      <c r="AX89" s="21"/>
      <c r="AY89" s="22"/>
    </row>
    <row r="90" spans="1:51" ht="15" customHeight="1">
      <c r="A90" s="81" t="s">
        <v>45</v>
      </c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3"/>
      <c r="AW90" s="21"/>
      <c r="AX90" s="21"/>
      <c r="AY90" s="22"/>
    </row>
    <row r="91" spans="1:51" ht="15" customHeight="1">
      <c r="A91" s="84" t="str">
        <f>IF($AK$14=1,"Nie dotyczy","")</f>
        <v/>
      </c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21"/>
      <c r="AX91" s="21"/>
      <c r="AY91" s="22"/>
    </row>
    <row r="92" spans="1:51" ht="15" customHeight="1">
      <c r="A92" s="84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21"/>
      <c r="AX92" s="21"/>
      <c r="AY92" s="22"/>
    </row>
    <row r="93" spans="1:51" ht="15" customHeight="1">
      <c r="A93" s="84"/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21"/>
      <c r="AX93" s="21"/>
      <c r="AY93" s="22"/>
    </row>
    <row r="94" spans="1:51" ht="15" customHeight="1">
      <c r="A94" s="84"/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21"/>
      <c r="AX94" s="21"/>
      <c r="AY94" s="22"/>
    </row>
    <row r="95" spans="1:51" ht="15" customHeight="1">
      <c r="A95" s="84"/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21"/>
      <c r="AX95" s="21"/>
      <c r="AY95" s="22"/>
    </row>
    <row r="96" spans="1:51" ht="15" customHeight="1">
      <c r="A96" s="84"/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21"/>
      <c r="AX96" s="21"/>
      <c r="AY96" s="22"/>
    </row>
    <row r="97" spans="1:51" ht="15" customHeight="1" thickBot="1">
      <c r="A97" s="36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8"/>
      <c r="AW97" s="21"/>
      <c r="AX97" s="21"/>
      <c r="AY97" s="22"/>
    </row>
    <row r="98" spans="1:51" ht="15" customHeight="1" thickBot="1">
      <c r="A98" s="78" t="s">
        <v>46</v>
      </c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21"/>
      <c r="AX98" s="21"/>
      <c r="AY98" s="22"/>
    </row>
    <row r="99" spans="1:51" ht="15" customHeight="1" thickBot="1">
      <c r="A99" s="79" t="s">
        <v>6</v>
      </c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 t="s">
        <v>36</v>
      </c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 t="s">
        <v>51</v>
      </c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  <c r="AU99" s="79"/>
      <c r="AV99" s="79"/>
      <c r="AW99" s="21"/>
      <c r="AX99" s="21"/>
      <c r="AY99" s="22"/>
    </row>
    <row r="100" spans="1:51" ht="15" customHeight="1" thickBot="1">
      <c r="A100" s="80" t="str">
        <f>IFERROR(IF(AK14=2,A27+A67,IF(AK14=1,A27,"")),"")</f>
        <v/>
      </c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 t="str">
        <f>IFERROR(IF(AK14=2,R67+R27,IF(AK14=1,R27,"")),"")</f>
        <v/>
      </c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 t="str">
        <f>IFERROR(A100+R100,"")</f>
        <v/>
      </c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21"/>
      <c r="AX100" s="21"/>
      <c r="AY100" s="22"/>
    </row>
    <row r="101" spans="1:51" ht="15" customHeight="1" thickBot="1">
      <c r="A101" s="79" t="s">
        <v>37</v>
      </c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21"/>
      <c r="AX101" s="21"/>
      <c r="AY101" s="22"/>
    </row>
    <row r="102" spans="1:51" ht="15" customHeight="1" thickBot="1">
      <c r="A102" s="123" t="str">
        <f>IFERROR(A100/AI100*100%,"")</f>
        <v/>
      </c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79" t="s">
        <v>8</v>
      </c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 t="s">
        <v>52</v>
      </c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  <c r="AU102" s="79"/>
      <c r="AV102" s="79"/>
      <c r="AW102" s="21"/>
      <c r="AX102" s="21"/>
      <c r="AY102" s="22"/>
    </row>
    <row r="103" spans="1:51" ht="15" customHeight="1" thickBot="1">
      <c r="A103" s="124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21"/>
      <c r="AX103" s="21"/>
      <c r="AY103" s="22"/>
    </row>
    <row r="104" spans="1:51" ht="15" customHeight="1">
      <c r="A104" s="39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1"/>
      <c r="AW104" s="21"/>
      <c r="AX104" s="21"/>
      <c r="AY104" s="22"/>
    </row>
    <row r="105" spans="1:51" ht="15" customHeight="1">
      <c r="A105" s="257" t="s">
        <v>47</v>
      </c>
      <c r="B105" s="258"/>
      <c r="C105" s="258"/>
      <c r="D105" s="258"/>
      <c r="E105" s="258"/>
      <c r="F105" s="258"/>
      <c r="G105" s="258"/>
      <c r="H105" s="258"/>
      <c r="I105" s="258"/>
      <c r="J105" s="258"/>
      <c r="K105" s="258"/>
      <c r="L105" s="258"/>
      <c r="M105" s="258"/>
      <c r="N105" s="258"/>
      <c r="O105" s="258"/>
      <c r="P105" s="258"/>
      <c r="Q105" s="258"/>
      <c r="R105" s="258"/>
      <c r="S105" s="258"/>
      <c r="T105" s="258"/>
      <c r="U105" s="258"/>
      <c r="V105" s="258"/>
      <c r="W105" s="258"/>
      <c r="X105" s="258"/>
      <c r="Y105" s="258"/>
      <c r="Z105" s="258"/>
      <c r="AA105" s="258"/>
      <c r="AB105" s="258"/>
      <c r="AC105" s="258"/>
      <c r="AD105" s="258"/>
      <c r="AE105" s="258"/>
      <c r="AF105" s="258"/>
      <c r="AG105" s="258"/>
      <c r="AH105" s="258"/>
      <c r="AI105" s="258"/>
      <c r="AJ105" s="258"/>
      <c r="AK105" s="258"/>
      <c r="AL105" s="258"/>
      <c r="AM105" s="258"/>
      <c r="AN105" s="258"/>
      <c r="AO105" s="258"/>
      <c r="AP105" s="258"/>
      <c r="AQ105" s="258"/>
      <c r="AR105" s="258"/>
      <c r="AS105" s="258"/>
      <c r="AT105" s="258"/>
      <c r="AU105" s="258"/>
      <c r="AV105" s="259"/>
      <c r="AW105" s="21"/>
      <c r="AX105" s="21"/>
      <c r="AY105" s="22"/>
    </row>
    <row r="106" spans="1:51" ht="15" customHeight="1">
      <c r="A106" s="151" t="s">
        <v>0</v>
      </c>
      <c r="B106" s="152"/>
      <c r="C106" s="152"/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21"/>
      <c r="AX106" s="21"/>
      <c r="AY106" s="22"/>
    </row>
    <row r="107" spans="1:51" ht="15" customHeight="1">
      <c r="A107" s="153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21"/>
      <c r="AX107" s="21"/>
      <c r="AY107" s="22"/>
    </row>
    <row r="108" spans="1:51" ht="15" customHeight="1">
      <c r="A108" s="89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  <c r="AV108" s="88"/>
      <c r="AW108" s="21"/>
      <c r="AX108" s="21"/>
      <c r="AY108" s="22"/>
    </row>
    <row r="109" spans="1:51" ht="15" customHeight="1">
      <c r="A109" s="151" t="s">
        <v>1</v>
      </c>
      <c r="B109" s="152"/>
      <c r="C109" s="152"/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21"/>
      <c r="AX109" s="21"/>
      <c r="AY109" s="22"/>
    </row>
    <row r="110" spans="1:51" ht="15" customHeight="1">
      <c r="A110" s="153"/>
      <c r="B110" s="173"/>
      <c r="C110" s="173"/>
      <c r="D110" s="173"/>
      <c r="E110" s="173"/>
      <c r="F110" s="173"/>
      <c r="G110" s="173"/>
      <c r="H110" s="173"/>
      <c r="I110" s="173"/>
      <c r="J110" s="173"/>
      <c r="K110" s="173"/>
      <c r="L110" s="173"/>
      <c r="M110" s="173"/>
      <c r="N110" s="173"/>
      <c r="O110" s="173"/>
      <c r="P110" s="173"/>
      <c r="Q110" s="173"/>
      <c r="R110" s="173"/>
      <c r="S110" s="173"/>
      <c r="T110" s="173"/>
      <c r="U110" s="173"/>
      <c r="V110" s="173"/>
      <c r="W110" s="173"/>
      <c r="X110" s="173"/>
      <c r="Y110" s="173"/>
      <c r="Z110" s="173"/>
      <c r="AA110" s="173"/>
      <c r="AB110" s="173"/>
      <c r="AC110" s="173"/>
      <c r="AD110" s="173"/>
      <c r="AE110" s="173"/>
      <c r="AF110" s="173"/>
      <c r="AG110" s="173"/>
      <c r="AH110" s="173"/>
      <c r="AI110" s="173"/>
      <c r="AJ110" s="173"/>
      <c r="AK110" s="173"/>
      <c r="AL110" s="173"/>
      <c r="AM110" s="173"/>
      <c r="AN110" s="173"/>
      <c r="AO110" s="173"/>
      <c r="AP110" s="173"/>
      <c r="AQ110" s="173"/>
      <c r="AR110" s="173"/>
      <c r="AS110" s="173"/>
      <c r="AT110" s="173"/>
      <c r="AU110" s="173"/>
      <c r="AV110" s="173"/>
      <c r="AW110" s="21"/>
      <c r="AX110" s="21"/>
      <c r="AY110" s="22"/>
    </row>
    <row r="111" spans="1:51" ht="15" customHeight="1">
      <c r="A111" s="224"/>
      <c r="B111" s="173"/>
      <c r="C111" s="173"/>
      <c r="D111" s="173"/>
      <c r="E111" s="173"/>
      <c r="F111" s="173"/>
      <c r="G111" s="173"/>
      <c r="H111" s="173"/>
      <c r="I111" s="173"/>
      <c r="J111" s="173"/>
      <c r="K111" s="173"/>
      <c r="L111" s="173"/>
      <c r="M111" s="173"/>
      <c r="N111" s="173"/>
      <c r="O111" s="173"/>
      <c r="P111" s="173"/>
      <c r="Q111" s="173"/>
      <c r="R111" s="173"/>
      <c r="S111" s="173"/>
      <c r="T111" s="173"/>
      <c r="U111" s="173"/>
      <c r="V111" s="173"/>
      <c r="W111" s="173"/>
      <c r="X111" s="173"/>
      <c r="Y111" s="173"/>
      <c r="Z111" s="173"/>
      <c r="AA111" s="173"/>
      <c r="AB111" s="173"/>
      <c r="AC111" s="173"/>
      <c r="AD111" s="173"/>
      <c r="AE111" s="173"/>
      <c r="AF111" s="173"/>
      <c r="AG111" s="173"/>
      <c r="AH111" s="173"/>
      <c r="AI111" s="173"/>
      <c r="AJ111" s="173"/>
      <c r="AK111" s="173"/>
      <c r="AL111" s="173"/>
      <c r="AM111" s="173"/>
      <c r="AN111" s="173"/>
      <c r="AO111" s="173"/>
      <c r="AP111" s="173"/>
      <c r="AQ111" s="173"/>
      <c r="AR111" s="173"/>
      <c r="AS111" s="173"/>
      <c r="AT111" s="173"/>
      <c r="AU111" s="173"/>
      <c r="AV111" s="173"/>
      <c r="AW111" s="21"/>
      <c r="AX111" s="21"/>
      <c r="AY111" s="22"/>
    </row>
    <row r="112" spans="1:51" ht="15" customHeight="1">
      <c r="A112" s="151" t="s">
        <v>2</v>
      </c>
      <c r="B112" s="152"/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  <c r="AA112" s="152"/>
      <c r="AB112" s="152"/>
      <c r="AC112" s="152"/>
      <c r="AD112" s="152"/>
      <c r="AE112" s="152"/>
      <c r="AF112" s="152"/>
      <c r="AG112" s="152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/>
      <c r="AT112" s="152"/>
      <c r="AU112" s="152"/>
      <c r="AV112" s="152"/>
      <c r="AW112" s="21"/>
      <c r="AX112" s="21"/>
      <c r="AY112" s="22"/>
    </row>
    <row r="113" spans="1:51" ht="15" customHeight="1">
      <c r="A113" s="253"/>
      <c r="B113" s="254"/>
      <c r="C113" s="254"/>
      <c r="D113" s="254"/>
      <c r="E113" s="254"/>
      <c r="F113" s="254"/>
      <c r="G113" s="254"/>
      <c r="H113" s="254"/>
      <c r="I113" s="254"/>
      <c r="J113" s="254"/>
      <c r="K113" s="254"/>
      <c r="L113" s="254"/>
      <c r="M113" s="254"/>
      <c r="N113" s="254"/>
      <c r="O113" s="254"/>
      <c r="P113" s="254"/>
      <c r="Q113" s="254"/>
      <c r="R113" s="254"/>
      <c r="S113" s="254"/>
      <c r="T113" s="254"/>
      <c r="U113" s="254"/>
      <c r="V113" s="254"/>
      <c r="W113" s="254"/>
      <c r="X113" s="254"/>
      <c r="Y113" s="254"/>
      <c r="Z113" s="254"/>
      <c r="AA113" s="254"/>
      <c r="AB113" s="254"/>
      <c r="AC113" s="254"/>
      <c r="AD113" s="254"/>
      <c r="AE113" s="254"/>
      <c r="AF113" s="254"/>
      <c r="AG113" s="254"/>
      <c r="AH113" s="254"/>
      <c r="AI113" s="254"/>
      <c r="AJ113" s="254"/>
      <c r="AK113" s="254"/>
      <c r="AL113" s="254"/>
      <c r="AM113" s="254"/>
      <c r="AN113" s="254"/>
      <c r="AO113" s="254"/>
      <c r="AP113" s="254"/>
      <c r="AQ113" s="254"/>
      <c r="AR113" s="254"/>
      <c r="AS113" s="254"/>
      <c r="AT113" s="254"/>
      <c r="AU113" s="254"/>
      <c r="AV113" s="254"/>
      <c r="AW113" s="21"/>
      <c r="AX113" s="21"/>
      <c r="AY113" s="22"/>
    </row>
    <row r="114" spans="1:51" ht="15" customHeight="1">
      <c r="A114" s="255"/>
      <c r="B114" s="256"/>
      <c r="C114" s="256"/>
      <c r="D114" s="256"/>
      <c r="E114" s="256"/>
      <c r="F114" s="256"/>
      <c r="G114" s="256"/>
      <c r="H114" s="256"/>
      <c r="I114" s="256"/>
      <c r="J114" s="256"/>
      <c r="K114" s="256"/>
      <c r="L114" s="256"/>
      <c r="M114" s="256"/>
      <c r="N114" s="256"/>
      <c r="O114" s="256"/>
      <c r="P114" s="256"/>
      <c r="Q114" s="256"/>
      <c r="R114" s="256"/>
      <c r="S114" s="256"/>
      <c r="T114" s="256"/>
      <c r="U114" s="256"/>
      <c r="V114" s="256"/>
      <c r="W114" s="256"/>
      <c r="X114" s="256"/>
      <c r="Y114" s="256"/>
      <c r="Z114" s="256"/>
      <c r="AA114" s="256"/>
      <c r="AB114" s="256"/>
      <c r="AC114" s="256"/>
      <c r="AD114" s="256"/>
      <c r="AE114" s="256"/>
      <c r="AF114" s="256"/>
      <c r="AG114" s="256"/>
      <c r="AH114" s="256"/>
      <c r="AI114" s="256"/>
      <c r="AJ114" s="256"/>
      <c r="AK114" s="256"/>
      <c r="AL114" s="256"/>
      <c r="AM114" s="256"/>
      <c r="AN114" s="256"/>
      <c r="AO114" s="256"/>
      <c r="AP114" s="256"/>
      <c r="AQ114" s="256"/>
      <c r="AR114" s="256"/>
      <c r="AS114" s="256"/>
      <c r="AT114" s="256"/>
      <c r="AU114" s="256"/>
      <c r="AV114" s="256"/>
      <c r="AW114" s="21"/>
      <c r="AX114" s="21"/>
      <c r="AY114" s="22"/>
    </row>
    <row r="115" spans="1:51" ht="15" customHeight="1">
      <c r="A115" s="151" t="s">
        <v>3</v>
      </c>
      <c r="B115" s="152"/>
      <c r="C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21"/>
      <c r="AX115" s="21"/>
      <c r="AY115" s="22"/>
    </row>
    <row r="116" spans="1:51" ht="15" customHeight="1">
      <c r="A116" s="153"/>
      <c r="B116" s="173"/>
      <c r="C116" s="173"/>
      <c r="D116" s="173"/>
      <c r="E116" s="173"/>
      <c r="F116" s="173"/>
      <c r="G116" s="173"/>
      <c r="H116" s="173"/>
      <c r="I116" s="173"/>
      <c r="J116" s="173"/>
      <c r="K116" s="173"/>
      <c r="L116" s="173"/>
      <c r="M116" s="173"/>
      <c r="N116" s="173"/>
      <c r="O116" s="173"/>
      <c r="P116" s="173"/>
      <c r="Q116" s="173"/>
      <c r="R116" s="173"/>
      <c r="S116" s="173"/>
      <c r="T116" s="173"/>
      <c r="U116" s="173"/>
      <c r="V116" s="173"/>
      <c r="W116" s="173"/>
      <c r="X116" s="173"/>
      <c r="Y116" s="173"/>
      <c r="Z116" s="173"/>
      <c r="AA116" s="173"/>
      <c r="AB116" s="173"/>
      <c r="AC116" s="173"/>
      <c r="AD116" s="173"/>
      <c r="AE116" s="173"/>
      <c r="AF116" s="173"/>
      <c r="AG116" s="173"/>
      <c r="AH116" s="173"/>
      <c r="AI116" s="173"/>
      <c r="AJ116" s="173"/>
      <c r="AK116" s="173"/>
      <c r="AL116" s="173"/>
      <c r="AM116" s="173"/>
      <c r="AN116" s="173"/>
      <c r="AO116" s="173"/>
      <c r="AP116" s="173"/>
      <c r="AQ116" s="173"/>
      <c r="AR116" s="173"/>
      <c r="AS116" s="173"/>
      <c r="AT116" s="173"/>
      <c r="AU116" s="173"/>
      <c r="AV116" s="173"/>
      <c r="AW116" s="21"/>
      <c r="AX116" s="21"/>
      <c r="AY116" s="22"/>
    </row>
    <row r="117" spans="1:51" ht="15" customHeight="1">
      <c r="A117" s="224"/>
      <c r="B117" s="173"/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3"/>
      <c r="P117" s="173"/>
      <c r="Q117" s="173"/>
      <c r="R117" s="173"/>
      <c r="S117" s="173"/>
      <c r="T117" s="173"/>
      <c r="U117" s="173"/>
      <c r="V117" s="173"/>
      <c r="W117" s="173"/>
      <c r="X117" s="173"/>
      <c r="Y117" s="173"/>
      <c r="Z117" s="173"/>
      <c r="AA117" s="173"/>
      <c r="AB117" s="173"/>
      <c r="AC117" s="173"/>
      <c r="AD117" s="173"/>
      <c r="AE117" s="173"/>
      <c r="AF117" s="173"/>
      <c r="AG117" s="173"/>
      <c r="AH117" s="173"/>
      <c r="AI117" s="173"/>
      <c r="AJ117" s="173"/>
      <c r="AK117" s="173"/>
      <c r="AL117" s="173"/>
      <c r="AM117" s="173"/>
      <c r="AN117" s="173"/>
      <c r="AO117" s="173"/>
      <c r="AP117" s="173"/>
      <c r="AQ117" s="173"/>
      <c r="AR117" s="173"/>
      <c r="AS117" s="173"/>
      <c r="AT117" s="173"/>
      <c r="AU117" s="173"/>
      <c r="AV117" s="173"/>
      <c r="AW117" s="21"/>
      <c r="AX117" s="21"/>
      <c r="AY117" s="22"/>
    </row>
    <row r="118" spans="1:51" ht="15" customHeight="1">
      <c r="A118" s="224"/>
      <c r="B118" s="173"/>
      <c r="C118" s="173"/>
      <c r="D118" s="173"/>
      <c r="E118" s="173"/>
      <c r="F118" s="173"/>
      <c r="G118" s="173"/>
      <c r="H118" s="173"/>
      <c r="I118" s="173"/>
      <c r="J118" s="173"/>
      <c r="K118" s="173"/>
      <c r="L118" s="173"/>
      <c r="M118" s="173"/>
      <c r="N118" s="173"/>
      <c r="O118" s="173"/>
      <c r="P118" s="173"/>
      <c r="Q118" s="173"/>
      <c r="R118" s="173"/>
      <c r="S118" s="173"/>
      <c r="T118" s="173"/>
      <c r="U118" s="173"/>
      <c r="V118" s="173"/>
      <c r="W118" s="173"/>
      <c r="X118" s="173"/>
      <c r="Y118" s="173"/>
      <c r="Z118" s="173"/>
      <c r="AA118" s="173"/>
      <c r="AB118" s="173"/>
      <c r="AC118" s="173"/>
      <c r="AD118" s="173"/>
      <c r="AE118" s="173"/>
      <c r="AF118" s="173"/>
      <c r="AG118" s="173"/>
      <c r="AH118" s="173"/>
      <c r="AI118" s="173"/>
      <c r="AJ118" s="173"/>
      <c r="AK118" s="173"/>
      <c r="AL118" s="173"/>
      <c r="AM118" s="173"/>
      <c r="AN118" s="173"/>
      <c r="AO118" s="173"/>
      <c r="AP118" s="173"/>
      <c r="AQ118" s="173"/>
      <c r="AR118" s="173"/>
      <c r="AS118" s="173"/>
      <c r="AT118" s="173"/>
      <c r="AU118" s="173"/>
      <c r="AV118" s="173"/>
      <c r="AW118" s="21"/>
      <c r="AX118" s="21"/>
      <c r="AY118" s="22"/>
    </row>
    <row r="119" spans="1:51" ht="15" customHeight="1">
      <c r="A119" s="224"/>
      <c r="B119" s="173"/>
      <c r="C119" s="173"/>
      <c r="D119" s="173"/>
      <c r="E119" s="173"/>
      <c r="F119" s="173"/>
      <c r="G119" s="173"/>
      <c r="H119" s="173"/>
      <c r="I119" s="173"/>
      <c r="J119" s="173"/>
      <c r="K119" s="173"/>
      <c r="L119" s="173"/>
      <c r="M119" s="173"/>
      <c r="N119" s="173"/>
      <c r="O119" s="173"/>
      <c r="P119" s="173"/>
      <c r="Q119" s="173"/>
      <c r="R119" s="173"/>
      <c r="S119" s="173"/>
      <c r="T119" s="173"/>
      <c r="U119" s="173"/>
      <c r="V119" s="173"/>
      <c r="W119" s="173"/>
      <c r="X119" s="173"/>
      <c r="Y119" s="173"/>
      <c r="Z119" s="173"/>
      <c r="AA119" s="173"/>
      <c r="AB119" s="173"/>
      <c r="AC119" s="173"/>
      <c r="AD119" s="173"/>
      <c r="AE119" s="173"/>
      <c r="AF119" s="173"/>
      <c r="AG119" s="173"/>
      <c r="AH119" s="173"/>
      <c r="AI119" s="173"/>
      <c r="AJ119" s="173"/>
      <c r="AK119" s="173"/>
      <c r="AL119" s="173"/>
      <c r="AM119" s="173"/>
      <c r="AN119" s="173"/>
      <c r="AO119" s="173"/>
      <c r="AP119" s="173"/>
      <c r="AQ119" s="173"/>
      <c r="AR119" s="173"/>
      <c r="AS119" s="173"/>
      <c r="AT119" s="173"/>
      <c r="AU119" s="173"/>
      <c r="AV119" s="173"/>
      <c r="AW119" s="21"/>
      <c r="AX119" s="21"/>
      <c r="AY119" s="22"/>
    </row>
    <row r="120" spans="1:51" ht="15" customHeight="1">
      <c r="A120" s="251" t="s">
        <v>72</v>
      </c>
      <c r="B120" s="252"/>
      <c r="C120" s="252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  <c r="R120" s="252"/>
      <c r="S120" s="252"/>
      <c r="T120" s="252"/>
      <c r="U120" s="252"/>
      <c r="V120" s="252"/>
      <c r="W120" s="252"/>
      <c r="X120" s="252"/>
      <c r="Y120" s="252"/>
      <c r="Z120" s="252"/>
      <c r="AA120" s="252"/>
      <c r="AB120" s="252"/>
      <c r="AC120" s="252"/>
      <c r="AD120" s="252"/>
      <c r="AE120" s="252"/>
      <c r="AF120" s="252"/>
      <c r="AG120" s="252"/>
      <c r="AH120" s="252"/>
      <c r="AI120" s="252"/>
      <c r="AJ120" s="252"/>
      <c r="AK120" s="252"/>
      <c r="AL120" s="252"/>
      <c r="AM120" s="252"/>
      <c r="AN120" s="252"/>
      <c r="AO120" s="252"/>
      <c r="AP120" s="252"/>
      <c r="AQ120" s="252"/>
      <c r="AR120" s="252"/>
      <c r="AS120" s="252"/>
      <c r="AT120" s="252"/>
      <c r="AU120" s="252"/>
      <c r="AV120" s="252"/>
      <c r="AW120" s="21"/>
      <c r="AX120" s="21"/>
      <c r="AY120" s="22"/>
    </row>
    <row r="121" spans="1:51" ht="15" customHeight="1">
      <c r="A121" s="98" t="s">
        <v>25</v>
      </c>
      <c r="B121" s="99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249"/>
      <c r="N121" s="249"/>
      <c r="O121" s="249"/>
      <c r="P121" s="249"/>
      <c r="Q121" s="249"/>
      <c r="R121" s="249"/>
      <c r="S121" s="249"/>
      <c r="T121" s="249"/>
      <c r="U121" s="249"/>
      <c r="V121" s="249"/>
      <c r="W121" s="249"/>
      <c r="X121" s="250"/>
      <c r="Y121" s="104" t="s">
        <v>18</v>
      </c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249"/>
      <c r="AL121" s="249"/>
      <c r="AM121" s="249"/>
      <c r="AN121" s="249"/>
      <c r="AO121" s="249"/>
      <c r="AP121" s="249"/>
      <c r="AQ121" s="249"/>
      <c r="AR121" s="249"/>
      <c r="AS121" s="249"/>
      <c r="AT121" s="249"/>
      <c r="AU121" s="249"/>
      <c r="AV121" s="250"/>
      <c r="AW121" s="21"/>
      <c r="AX121" s="21"/>
      <c r="AY121" s="22"/>
    </row>
    <row r="122" spans="1:51" ht="15" customHeight="1">
      <c r="A122" s="239"/>
      <c r="B122" s="240"/>
      <c r="C122" s="240"/>
      <c r="D122" s="240"/>
      <c r="E122" s="240"/>
      <c r="F122" s="240"/>
      <c r="G122" s="240"/>
      <c r="H122" s="240"/>
      <c r="I122" s="240"/>
      <c r="J122" s="240"/>
      <c r="K122" s="240"/>
      <c r="L122" s="240"/>
      <c r="M122" s="241"/>
      <c r="N122" s="241"/>
      <c r="O122" s="241"/>
      <c r="P122" s="241"/>
      <c r="Q122" s="241"/>
      <c r="R122" s="241"/>
      <c r="S122" s="241"/>
      <c r="T122" s="241"/>
      <c r="U122" s="241"/>
      <c r="V122" s="241"/>
      <c r="W122" s="241"/>
      <c r="X122" s="242"/>
      <c r="Y122" s="243"/>
      <c r="Z122" s="240"/>
      <c r="AA122" s="240"/>
      <c r="AB122" s="240"/>
      <c r="AC122" s="240"/>
      <c r="AD122" s="240"/>
      <c r="AE122" s="240"/>
      <c r="AF122" s="240"/>
      <c r="AG122" s="240"/>
      <c r="AH122" s="240"/>
      <c r="AI122" s="240"/>
      <c r="AJ122" s="240"/>
      <c r="AK122" s="241"/>
      <c r="AL122" s="241"/>
      <c r="AM122" s="241"/>
      <c r="AN122" s="241"/>
      <c r="AO122" s="241"/>
      <c r="AP122" s="241"/>
      <c r="AQ122" s="241"/>
      <c r="AR122" s="241"/>
      <c r="AS122" s="241"/>
      <c r="AT122" s="241"/>
      <c r="AU122" s="241"/>
      <c r="AV122" s="242"/>
      <c r="AW122" s="21"/>
      <c r="AX122" s="21"/>
      <c r="AY122" s="22"/>
    </row>
    <row r="123" spans="1:51" ht="15" customHeight="1">
      <c r="A123" s="239"/>
      <c r="B123" s="240"/>
      <c r="C123" s="240"/>
      <c r="D123" s="240"/>
      <c r="E123" s="240"/>
      <c r="F123" s="240"/>
      <c r="G123" s="240"/>
      <c r="H123" s="240"/>
      <c r="I123" s="240"/>
      <c r="J123" s="240"/>
      <c r="K123" s="240"/>
      <c r="L123" s="240"/>
      <c r="M123" s="241"/>
      <c r="N123" s="241"/>
      <c r="O123" s="241"/>
      <c r="P123" s="241"/>
      <c r="Q123" s="241"/>
      <c r="R123" s="241"/>
      <c r="S123" s="241"/>
      <c r="T123" s="241"/>
      <c r="U123" s="241"/>
      <c r="V123" s="241"/>
      <c r="W123" s="241"/>
      <c r="X123" s="242"/>
      <c r="Y123" s="243"/>
      <c r="Z123" s="240"/>
      <c r="AA123" s="240"/>
      <c r="AB123" s="240"/>
      <c r="AC123" s="240"/>
      <c r="AD123" s="240"/>
      <c r="AE123" s="240"/>
      <c r="AF123" s="240"/>
      <c r="AG123" s="240"/>
      <c r="AH123" s="240"/>
      <c r="AI123" s="240"/>
      <c r="AJ123" s="240"/>
      <c r="AK123" s="241"/>
      <c r="AL123" s="241"/>
      <c r="AM123" s="241"/>
      <c r="AN123" s="241"/>
      <c r="AO123" s="241"/>
      <c r="AP123" s="241"/>
      <c r="AQ123" s="241"/>
      <c r="AR123" s="241"/>
      <c r="AS123" s="241"/>
      <c r="AT123" s="241"/>
      <c r="AU123" s="241"/>
      <c r="AV123" s="242"/>
      <c r="AW123" s="21"/>
      <c r="AX123" s="21"/>
      <c r="AY123" s="22"/>
    </row>
    <row r="124" spans="1:51" ht="15" customHeight="1">
      <c r="A124" s="244"/>
      <c r="B124" s="245"/>
      <c r="C124" s="245"/>
      <c r="D124" s="245"/>
      <c r="E124" s="245"/>
      <c r="F124" s="245"/>
      <c r="G124" s="245"/>
      <c r="H124" s="245"/>
      <c r="I124" s="245"/>
      <c r="J124" s="245"/>
      <c r="K124" s="245"/>
      <c r="L124" s="245"/>
      <c r="M124" s="246"/>
      <c r="N124" s="246"/>
      <c r="O124" s="246"/>
      <c r="P124" s="246"/>
      <c r="Q124" s="246"/>
      <c r="R124" s="246"/>
      <c r="S124" s="246"/>
      <c r="T124" s="246"/>
      <c r="U124" s="246"/>
      <c r="V124" s="246"/>
      <c r="W124" s="246"/>
      <c r="X124" s="247"/>
      <c r="Y124" s="248"/>
      <c r="Z124" s="245"/>
      <c r="AA124" s="245"/>
      <c r="AB124" s="245"/>
      <c r="AC124" s="245"/>
      <c r="AD124" s="245"/>
      <c r="AE124" s="245"/>
      <c r="AF124" s="245"/>
      <c r="AG124" s="245"/>
      <c r="AH124" s="245"/>
      <c r="AI124" s="245"/>
      <c r="AJ124" s="245"/>
      <c r="AK124" s="246"/>
      <c r="AL124" s="246"/>
      <c r="AM124" s="246"/>
      <c r="AN124" s="246"/>
      <c r="AO124" s="246"/>
      <c r="AP124" s="246"/>
      <c r="AQ124" s="246"/>
      <c r="AR124" s="246"/>
      <c r="AS124" s="246"/>
      <c r="AT124" s="246"/>
      <c r="AU124" s="246"/>
      <c r="AV124" s="247"/>
      <c r="AW124" s="21"/>
      <c r="AX124" s="21"/>
      <c r="AY124" s="22"/>
    </row>
    <row r="125" spans="1:51" ht="15" customHeight="1">
      <c r="A125" s="221" t="s">
        <v>82</v>
      </c>
      <c r="B125" s="125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  <c r="AV125" s="125"/>
      <c r="AW125" s="21"/>
      <c r="AX125" s="21"/>
      <c r="AY125" s="22"/>
    </row>
    <row r="126" spans="1:51" ht="15" customHeight="1">
      <c r="A126" s="227" t="s">
        <v>25</v>
      </c>
      <c r="B126" s="228"/>
      <c r="C126" s="228"/>
      <c r="D126" s="228"/>
      <c r="E126" s="228"/>
      <c r="F126" s="228"/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  <c r="Q126" s="228"/>
      <c r="R126" s="228"/>
      <c r="S126" s="228"/>
      <c r="T126" s="228"/>
      <c r="U126" s="228"/>
      <c r="V126" s="229"/>
      <c r="W126" s="225" t="s">
        <v>18</v>
      </c>
      <c r="X126" s="225"/>
      <c r="Y126" s="225"/>
      <c r="Z126" s="225"/>
      <c r="AA126" s="225"/>
      <c r="AB126" s="225"/>
      <c r="AC126" s="225"/>
      <c r="AD126" s="225"/>
      <c r="AE126" s="225" t="s">
        <v>13</v>
      </c>
      <c r="AF126" s="225"/>
      <c r="AG126" s="225"/>
      <c r="AH126" s="225"/>
      <c r="AI126" s="225"/>
      <c r="AJ126" s="225"/>
      <c r="AK126" s="225"/>
      <c r="AL126" s="225" t="s">
        <v>14</v>
      </c>
      <c r="AM126" s="225"/>
      <c r="AN126" s="225"/>
      <c r="AO126" s="225"/>
      <c r="AP126" s="225"/>
      <c r="AQ126" s="225"/>
      <c r="AR126" s="225"/>
      <c r="AS126" s="225"/>
      <c r="AT126" s="225"/>
      <c r="AU126" s="225"/>
      <c r="AV126" s="225"/>
      <c r="AW126" s="21"/>
      <c r="AX126" s="21"/>
      <c r="AY126" s="22"/>
    </row>
    <row r="127" spans="1:51" ht="15" customHeight="1">
      <c r="A127" s="230"/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2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88"/>
      <c r="AU127" s="88"/>
      <c r="AV127" s="88"/>
      <c r="AW127" s="21"/>
      <c r="AX127" s="21"/>
      <c r="AY127" s="22"/>
    </row>
    <row r="128" spans="1:51" ht="15" customHeight="1">
      <c r="A128" s="233"/>
      <c r="B128" s="234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231"/>
      <c r="V128" s="232"/>
      <c r="W128" s="88"/>
      <c r="X128" s="88"/>
      <c r="Y128" s="88"/>
      <c r="Z128" s="88"/>
      <c r="AA128" s="88"/>
      <c r="AB128" s="88"/>
      <c r="AC128" s="88"/>
      <c r="AD128" s="88"/>
      <c r="AE128" s="88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88"/>
      <c r="AU128" s="88"/>
      <c r="AV128" s="88"/>
      <c r="AW128" s="21"/>
      <c r="AX128" s="21"/>
      <c r="AY128" s="22"/>
    </row>
    <row r="129" spans="1:51" ht="14.25" customHeight="1">
      <c r="A129" s="235"/>
      <c r="B129" s="236"/>
      <c r="C129" s="237"/>
      <c r="D129" s="237"/>
      <c r="E129" s="237"/>
      <c r="F129" s="237"/>
      <c r="G129" s="237"/>
      <c r="H129" s="237"/>
      <c r="I129" s="237"/>
      <c r="J129" s="237"/>
      <c r="K129" s="237"/>
      <c r="L129" s="237"/>
      <c r="M129" s="237"/>
      <c r="N129" s="237"/>
      <c r="O129" s="237"/>
      <c r="P129" s="237"/>
      <c r="Q129" s="237"/>
      <c r="R129" s="237"/>
      <c r="S129" s="237"/>
      <c r="T129" s="237"/>
      <c r="U129" s="237"/>
      <c r="V129" s="23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88"/>
      <c r="AU129" s="88"/>
      <c r="AV129" s="88"/>
      <c r="AW129" s="21"/>
      <c r="AX129" s="21"/>
      <c r="AY129" s="22"/>
    </row>
    <row r="130" spans="1:51" ht="25.5" customHeight="1">
      <c r="A130" s="158" t="s">
        <v>48</v>
      </c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59"/>
      <c r="W130" s="159"/>
      <c r="X130" s="159"/>
      <c r="Y130" s="159"/>
      <c r="Z130" s="159"/>
      <c r="AA130" s="159"/>
      <c r="AB130" s="159"/>
      <c r="AC130" s="159"/>
      <c r="AD130" s="159"/>
      <c r="AE130" s="159"/>
      <c r="AF130" s="159"/>
      <c r="AG130" s="159"/>
      <c r="AH130" s="159"/>
      <c r="AI130" s="159"/>
      <c r="AJ130" s="159"/>
      <c r="AK130" s="159"/>
      <c r="AL130" s="159"/>
      <c r="AM130" s="159"/>
      <c r="AN130" s="159"/>
      <c r="AO130" s="159"/>
      <c r="AP130" s="159"/>
      <c r="AQ130" s="159"/>
      <c r="AR130" s="159"/>
      <c r="AS130" s="159"/>
      <c r="AT130" s="159"/>
      <c r="AU130" s="159"/>
      <c r="AV130" s="160"/>
      <c r="AW130" s="21"/>
      <c r="AX130" s="21"/>
      <c r="AY130" s="22"/>
    </row>
    <row r="131" spans="1:51" ht="15" customHeight="1">
      <c r="A131" s="154" t="s">
        <v>15</v>
      </c>
      <c r="B131" s="146"/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6"/>
      <c r="V131" s="146"/>
      <c r="W131" s="146"/>
      <c r="X131" s="146"/>
      <c r="Y131" s="146"/>
      <c r="Z131" s="146"/>
      <c r="AA131" s="146"/>
      <c r="AB131" s="146"/>
      <c r="AC131" s="146"/>
      <c r="AD131" s="146"/>
      <c r="AE131" s="146"/>
      <c r="AF131" s="146"/>
      <c r="AG131" s="146"/>
      <c r="AH131" s="146"/>
      <c r="AI131" s="146"/>
      <c r="AJ131" s="146"/>
      <c r="AK131" s="146"/>
      <c r="AL131" s="146"/>
      <c r="AM131" s="146"/>
      <c r="AN131" s="146"/>
      <c r="AO131" s="146"/>
      <c r="AP131" s="146"/>
      <c r="AQ131" s="146"/>
      <c r="AR131" s="146"/>
      <c r="AS131" s="146"/>
      <c r="AT131" s="146"/>
      <c r="AU131" s="146"/>
      <c r="AV131" s="147"/>
      <c r="AW131" s="21"/>
      <c r="AX131" s="21"/>
      <c r="AY131" s="22"/>
    </row>
    <row r="132" spans="1:51" ht="15" customHeight="1">
      <c r="A132" s="154" t="s">
        <v>77</v>
      </c>
      <c r="B132" s="146"/>
      <c r="C132" s="146"/>
      <c r="D132" s="146"/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6"/>
      <c r="V132" s="146"/>
      <c r="W132" s="146"/>
      <c r="X132" s="146"/>
      <c r="Y132" s="146"/>
      <c r="Z132" s="146"/>
      <c r="AA132" s="146"/>
      <c r="AB132" s="146"/>
      <c r="AC132" s="146"/>
      <c r="AD132" s="146"/>
      <c r="AE132" s="146"/>
      <c r="AF132" s="146"/>
      <c r="AG132" s="146"/>
      <c r="AH132" s="146"/>
      <c r="AI132" s="146"/>
      <c r="AJ132" s="146"/>
      <c r="AK132" s="146"/>
      <c r="AL132" s="146"/>
      <c r="AM132" s="146"/>
      <c r="AN132" s="146"/>
      <c r="AO132" s="146"/>
      <c r="AP132" s="146"/>
      <c r="AQ132" s="146"/>
      <c r="AR132" s="146"/>
      <c r="AS132" s="146"/>
      <c r="AT132" s="146"/>
      <c r="AU132" s="146"/>
      <c r="AV132" s="147"/>
      <c r="AW132" s="21"/>
      <c r="AX132" s="21"/>
      <c r="AY132" s="22"/>
    </row>
    <row r="133" spans="1:51" ht="15" customHeight="1">
      <c r="A133" s="154" t="s">
        <v>79</v>
      </c>
      <c r="B133" s="155"/>
      <c r="C133" s="155"/>
      <c r="D133" s="155"/>
      <c r="E133" s="155"/>
      <c r="F133" s="155"/>
      <c r="G133" s="155"/>
      <c r="H133" s="155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U133" s="155"/>
      <c r="V133" s="155"/>
      <c r="W133" s="155"/>
      <c r="X133" s="155"/>
      <c r="Y133" s="155"/>
      <c r="Z133" s="155"/>
      <c r="AA133" s="155"/>
      <c r="AB133" s="155"/>
      <c r="AC133" s="155"/>
      <c r="AD133" s="155"/>
      <c r="AE133" s="155"/>
      <c r="AF133" s="155"/>
      <c r="AG133" s="155"/>
      <c r="AH133" s="155"/>
      <c r="AI133" s="155"/>
      <c r="AJ133" s="155"/>
      <c r="AK133" s="155"/>
      <c r="AL133" s="155"/>
      <c r="AM133" s="155"/>
      <c r="AN133" s="155"/>
      <c r="AO133" s="155"/>
      <c r="AP133" s="155"/>
      <c r="AQ133" s="155"/>
      <c r="AR133" s="155"/>
      <c r="AS133" s="155"/>
      <c r="AT133" s="155"/>
      <c r="AU133" s="155"/>
      <c r="AV133" s="161"/>
      <c r="AW133" s="21"/>
      <c r="AX133" s="21"/>
      <c r="AY133" s="22"/>
    </row>
    <row r="134" spans="1:51" ht="15" customHeight="1">
      <c r="A134" s="154" t="s">
        <v>78</v>
      </c>
      <c r="B134" s="146"/>
      <c r="C134" s="146"/>
      <c r="D134" s="146"/>
      <c r="E134" s="146"/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46"/>
      <c r="U134" s="146"/>
      <c r="V134" s="146"/>
      <c r="W134" s="146"/>
      <c r="X134" s="146"/>
      <c r="Y134" s="146"/>
      <c r="Z134" s="146"/>
      <c r="AA134" s="146"/>
      <c r="AB134" s="146"/>
      <c r="AC134" s="146"/>
      <c r="AD134" s="146"/>
      <c r="AE134" s="146"/>
      <c r="AF134" s="146"/>
      <c r="AG134" s="146"/>
      <c r="AH134" s="146"/>
      <c r="AI134" s="146"/>
      <c r="AJ134" s="146"/>
      <c r="AK134" s="146"/>
      <c r="AL134" s="146"/>
      <c r="AM134" s="146"/>
      <c r="AN134" s="146"/>
      <c r="AO134" s="146"/>
      <c r="AP134" s="146"/>
      <c r="AQ134" s="146"/>
      <c r="AR134" s="146"/>
      <c r="AS134" s="146"/>
      <c r="AT134" s="146"/>
      <c r="AU134" s="146"/>
      <c r="AV134" s="147"/>
      <c r="AW134" s="21"/>
      <c r="AX134" s="21"/>
      <c r="AY134" s="22"/>
    </row>
    <row r="135" spans="1:51" ht="15" customHeight="1">
      <c r="A135" s="154"/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146"/>
      <c r="AA135" s="146"/>
      <c r="AB135" s="146"/>
      <c r="AC135" s="146"/>
      <c r="AD135" s="146"/>
      <c r="AE135" s="146"/>
      <c r="AF135" s="146"/>
      <c r="AG135" s="146"/>
      <c r="AH135" s="146"/>
      <c r="AI135" s="146"/>
      <c r="AJ135" s="146"/>
      <c r="AK135" s="146"/>
      <c r="AL135" s="146"/>
      <c r="AM135" s="146"/>
      <c r="AN135" s="146"/>
      <c r="AO135" s="146"/>
      <c r="AP135" s="146"/>
      <c r="AQ135" s="146"/>
      <c r="AR135" s="146"/>
      <c r="AS135" s="146"/>
      <c r="AT135" s="146"/>
      <c r="AU135" s="146"/>
      <c r="AV135" s="147"/>
      <c r="AW135" s="21"/>
      <c r="AX135" s="21"/>
      <c r="AY135" s="22"/>
    </row>
    <row r="136" spans="1:51" ht="24.75" customHeight="1">
      <c r="A136" s="154"/>
      <c r="B136" s="146"/>
      <c r="C136" s="146"/>
      <c r="D136" s="146"/>
      <c r="E136" s="146"/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  <c r="U136" s="146"/>
      <c r="V136" s="146"/>
      <c r="W136" s="146"/>
      <c r="X136" s="146"/>
      <c r="Y136" s="146"/>
      <c r="Z136" s="146"/>
      <c r="AA136" s="146"/>
      <c r="AB136" s="146"/>
      <c r="AC136" s="146"/>
      <c r="AD136" s="146"/>
      <c r="AE136" s="146"/>
      <c r="AF136" s="146"/>
      <c r="AG136" s="146"/>
      <c r="AH136" s="146"/>
      <c r="AI136" s="146"/>
      <c r="AJ136" s="146"/>
      <c r="AK136" s="146"/>
      <c r="AL136" s="146"/>
      <c r="AM136" s="146"/>
      <c r="AN136" s="146"/>
      <c r="AO136" s="146"/>
      <c r="AP136" s="146"/>
      <c r="AQ136" s="146"/>
      <c r="AR136" s="146"/>
      <c r="AS136" s="146"/>
      <c r="AT136" s="146"/>
      <c r="AU136" s="146"/>
      <c r="AV136" s="147"/>
      <c r="AW136" s="21"/>
      <c r="AX136" s="21"/>
      <c r="AY136" s="22"/>
    </row>
    <row r="137" spans="1:51" ht="15" customHeight="1">
      <c r="A137" s="154"/>
      <c r="B137" s="146"/>
      <c r="C137" s="146"/>
      <c r="D137" s="146"/>
      <c r="E137" s="146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  <c r="P137" s="146"/>
      <c r="Q137" s="146"/>
      <c r="R137" s="146"/>
      <c r="S137" s="146"/>
      <c r="T137" s="146"/>
      <c r="U137" s="146"/>
      <c r="V137" s="146"/>
      <c r="W137" s="146"/>
      <c r="X137" s="146"/>
      <c r="Y137" s="146"/>
      <c r="Z137" s="146"/>
      <c r="AA137" s="146"/>
      <c r="AB137" s="146"/>
      <c r="AC137" s="146"/>
      <c r="AD137" s="146"/>
      <c r="AE137" s="146"/>
      <c r="AF137" s="146"/>
      <c r="AG137" s="146"/>
      <c r="AH137" s="146"/>
      <c r="AI137" s="146"/>
      <c r="AJ137" s="146"/>
      <c r="AK137" s="146"/>
      <c r="AL137" s="146"/>
      <c r="AM137" s="146"/>
      <c r="AN137" s="146"/>
      <c r="AO137" s="146"/>
      <c r="AP137" s="146"/>
      <c r="AQ137" s="146"/>
      <c r="AR137" s="146"/>
      <c r="AS137" s="146"/>
      <c r="AT137" s="146"/>
      <c r="AU137" s="146"/>
      <c r="AV137" s="147"/>
      <c r="AW137" s="21"/>
      <c r="AX137" s="21"/>
      <c r="AY137" s="22"/>
    </row>
    <row r="138" spans="1:51" ht="15" customHeight="1">
      <c r="A138" s="58"/>
      <c r="B138" s="59"/>
      <c r="C138" s="59"/>
      <c r="D138" s="155"/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146"/>
      <c r="V138" s="146"/>
      <c r="W138" s="146"/>
      <c r="X138" s="146"/>
      <c r="Y138" s="146"/>
      <c r="Z138" s="146"/>
      <c r="AA138" s="146"/>
      <c r="AB138" s="146"/>
      <c r="AC138" s="146"/>
      <c r="AD138" s="146"/>
      <c r="AE138" s="146"/>
      <c r="AF138" s="146"/>
      <c r="AG138" s="146"/>
      <c r="AH138" s="146"/>
      <c r="AI138" s="146"/>
      <c r="AJ138" s="146"/>
      <c r="AK138" s="146"/>
      <c r="AL138" s="146"/>
      <c r="AM138" s="146"/>
      <c r="AN138" s="146"/>
      <c r="AO138" s="146"/>
      <c r="AP138" s="146"/>
      <c r="AQ138" s="146"/>
      <c r="AR138" s="146"/>
      <c r="AS138" s="59"/>
      <c r="AT138" s="59"/>
      <c r="AU138" s="59"/>
      <c r="AV138" s="42"/>
      <c r="AW138" s="21"/>
      <c r="AX138" s="21"/>
      <c r="AY138" s="22"/>
    </row>
    <row r="139" spans="1:51" ht="15" customHeight="1">
      <c r="A139" s="58"/>
      <c r="B139" s="59"/>
      <c r="C139" s="59"/>
      <c r="D139" s="156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7"/>
      <c r="AB139" s="157"/>
      <c r="AC139" s="157"/>
      <c r="AD139" s="157"/>
      <c r="AE139" s="157"/>
      <c r="AF139" s="157"/>
      <c r="AG139" s="157"/>
      <c r="AH139" s="157"/>
      <c r="AI139" s="157"/>
      <c r="AJ139" s="157"/>
      <c r="AK139" s="157"/>
      <c r="AL139" s="157"/>
      <c r="AM139" s="157"/>
      <c r="AN139" s="157"/>
      <c r="AO139" s="157"/>
      <c r="AP139" s="157"/>
      <c r="AQ139" s="157"/>
      <c r="AR139" s="59"/>
      <c r="AS139" s="59"/>
      <c r="AT139" s="59"/>
      <c r="AU139" s="59"/>
      <c r="AV139" s="42"/>
      <c r="AW139" s="21"/>
      <c r="AX139" s="21"/>
      <c r="AY139" s="22"/>
    </row>
    <row r="140" spans="1:51" ht="15" customHeight="1">
      <c r="A140" s="58"/>
      <c r="B140" s="59"/>
      <c r="C140" s="59"/>
      <c r="D140" s="155"/>
      <c r="E140" s="146"/>
      <c r="F140" s="146"/>
      <c r="G140" s="146"/>
      <c r="H140" s="146"/>
      <c r="I140" s="146"/>
      <c r="J140" s="146"/>
      <c r="K140" s="146"/>
      <c r="L140" s="146"/>
      <c r="M140" s="146"/>
      <c r="N140" s="146"/>
      <c r="O140" s="146"/>
      <c r="P140" s="146"/>
      <c r="Q140" s="146"/>
      <c r="R140" s="146"/>
      <c r="S140" s="146"/>
      <c r="T140" s="146"/>
      <c r="U140" s="146"/>
      <c r="V140" s="146"/>
      <c r="W140" s="146"/>
      <c r="X140" s="146"/>
      <c r="Y140" s="146"/>
      <c r="Z140" s="146"/>
      <c r="AA140" s="146"/>
      <c r="AB140" s="146"/>
      <c r="AC140" s="146"/>
      <c r="AD140" s="146"/>
      <c r="AE140" s="146"/>
      <c r="AF140" s="146"/>
      <c r="AG140" s="146"/>
      <c r="AH140" s="146"/>
      <c r="AI140" s="146"/>
      <c r="AJ140" s="146"/>
      <c r="AK140" s="146"/>
      <c r="AL140" s="146"/>
      <c r="AM140" s="146"/>
      <c r="AN140" s="146"/>
      <c r="AO140" s="146"/>
      <c r="AP140" s="146"/>
      <c r="AQ140" s="146"/>
      <c r="AR140" s="146"/>
      <c r="AS140" s="59"/>
      <c r="AT140" s="59"/>
      <c r="AU140" s="59"/>
      <c r="AV140" s="42"/>
      <c r="AW140" s="21"/>
      <c r="AX140" s="21"/>
      <c r="AY140" s="22"/>
    </row>
    <row r="141" spans="1:51" ht="15" customHeight="1">
      <c r="A141" s="58"/>
      <c r="B141" s="59"/>
      <c r="C141" s="59"/>
      <c r="D141" s="155"/>
      <c r="E141" s="146"/>
      <c r="F141" s="146"/>
      <c r="G141" s="146"/>
      <c r="H141" s="146"/>
      <c r="I141" s="146"/>
      <c r="J141" s="146"/>
      <c r="K141" s="146"/>
      <c r="L141" s="146"/>
      <c r="M141" s="146"/>
      <c r="N141" s="146"/>
      <c r="O141" s="146"/>
      <c r="P141" s="146"/>
      <c r="Q141" s="146"/>
      <c r="R141" s="146"/>
      <c r="S141" s="146"/>
      <c r="T141" s="146"/>
      <c r="U141" s="146"/>
      <c r="V141" s="146"/>
      <c r="W141" s="146"/>
      <c r="X141" s="146"/>
      <c r="Y141" s="146"/>
      <c r="Z141" s="146"/>
      <c r="AA141" s="146"/>
      <c r="AB141" s="146"/>
      <c r="AC141" s="146"/>
      <c r="AD141" s="146"/>
      <c r="AE141" s="146"/>
      <c r="AF141" s="146"/>
      <c r="AG141" s="146"/>
      <c r="AH141" s="146"/>
      <c r="AI141" s="146"/>
      <c r="AJ141" s="146"/>
      <c r="AK141" s="146"/>
      <c r="AL141" s="146"/>
      <c r="AM141" s="146"/>
      <c r="AN141" s="146"/>
      <c r="AO141" s="146"/>
      <c r="AP141" s="146"/>
      <c r="AQ141" s="146"/>
      <c r="AR141" s="146"/>
      <c r="AS141" s="59"/>
      <c r="AT141" s="59"/>
      <c r="AU141" s="59"/>
      <c r="AV141" s="42"/>
      <c r="AW141" s="21"/>
      <c r="AX141" s="21"/>
      <c r="AY141" s="22"/>
    </row>
    <row r="142" spans="1:51" ht="31.5" customHeight="1">
      <c r="A142" s="139" t="s">
        <v>81</v>
      </c>
      <c r="B142" s="140"/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140"/>
      <c r="AA142" s="140"/>
      <c r="AB142" s="140"/>
      <c r="AC142" s="140"/>
      <c r="AD142" s="140"/>
      <c r="AE142" s="140"/>
      <c r="AF142" s="140"/>
      <c r="AG142" s="140"/>
      <c r="AH142" s="140"/>
      <c r="AI142" s="140"/>
      <c r="AJ142" s="140"/>
      <c r="AK142" s="140"/>
      <c r="AL142" s="140"/>
      <c r="AM142" s="140"/>
      <c r="AN142" s="140"/>
      <c r="AO142" s="140"/>
      <c r="AP142" s="140"/>
      <c r="AQ142" s="140"/>
      <c r="AR142" s="140"/>
      <c r="AS142" s="140"/>
      <c r="AT142" s="140"/>
      <c r="AU142" s="140"/>
      <c r="AV142" s="141"/>
      <c r="AW142" s="21"/>
      <c r="AX142" s="21"/>
      <c r="AY142" s="22"/>
    </row>
    <row r="143" spans="1:51" ht="15" customHeight="1" thickBot="1">
      <c r="A143" s="142"/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  <c r="Z143" s="143"/>
      <c r="AA143" s="143"/>
      <c r="AB143" s="143"/>
      <c r="AC143" s="143"/>
      <c r="AD143" s="143"/>
      <c r="AE143" s="143"/>
      <c r="AF143" s="143"/>
      <c r="AG143" s="143"/>
      <c r="AH143" s="143"/>
      <c r="AI143" s="143"/>
      <c r="AJ143" s="143"/>
      <c r="AK143" s="143"/>
      <c r="AL143" s="143"/>
      <c r="AM143" s="143"/>
      <c r="AN143" s="143"/>
      <c r="AO143" s="143"/>
      <c r="AP143" s="143"/>
      <c r="AQ143" s="143"/>
      <c r="AR143" s="143"/>
      <c r="AS143" s="143"/>
      <c r="AT143" s="143"/>
      <c r="AU143" s="143"/>
      <c r="AV143" s="144"/>
      <c r="AW143" s="43"/>
      <c r="AX143" s="43"/>
      <c r="AY143" s="44"/>
    </row>
    <row r="144" spans="1:51" ht="15" customHeight="1">
      <c r="A144" s="145"/>
      <c r="B144" s="146"/>
      <c r="C144" s="146"/>
      <c r="D144" s="146"/>
      <c r="E144" s="146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/>
      <c r="V144" s="146"/>
      <c r="W144" s="146"/>
      <c r="X144" s="146"/>
      <c r="Y144" s="146"/>
      <c r="Z144" s="146"/>
      <c r="AA144" s="146"/>
      <c r="AB144" s="146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46"/>
      <c r="AN144" s="146"/>
      <c r="AO144" s="146"/>
      <c r="AP144" s="146"/>
      <c r="AQ144" s="146"/>
      <c r="AR144" s="146"/>
      <c r="AS144" s="146"/>
      <c r="AT144" s="146"/>
      <c r="AU144" s="146"/>
      <c r="AV144" s="147"/>
    </row>
    <row r="145" spans="1:48" ht="15" customHeight="1">
      <c r="A145" s="145"/>
      <c r="B145" s="146"/>
      <c r="C145" s="146"/>
      <c r="D145" s="146"/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/>
      <c r="V145" s="146"/>
      <c r="W145" s="146"/>
      <c r="X145" s="146"/>
      <c r="Y145" s="146"/>
      <c r="Z145" s="146"/>
      <c r="AA145" s="146"/>
      <c r="AB145" s="146"/>
      <c r="AC145" s="146"/>
      <c r="AD145" s="146"/>
      <c r="AE145" s="146"/>
      <c r="AF145" s="146"/>
      <c r="AG145" s="146"/>
      <c r="AH145" s="146"/>
      <c r="AI145" s="146"/>
      <c r="AJ145" s="146"/>
      <c r="AK145" s="146"/>
      <c r="AL145" s="146"/>
      <c r="AM145" s="146"/>
      <c r="AN145" s="146"/>
      <c r="AO145" s="146"/>
      <c r="AP145" s="146"/>
      <c r="AQ145" s="146"/>
      <c r="AR145" s="146"/>
      <c r="AS145" s="146"/>
      <c r="AT145" s="146"/>
      <c r="AU145" s="146"/>
      <c r="AV145" s="147"/>
    </row>
    <row r="146" spans="1:48" ht="15" customHeight="1">
      <c r="A146" s="145"/>
      <c r="B146" s="146"/>
      <c r="C146" s="146"/>
      <c r="D146" s="146"/>
      <c r="E146" s="146"/>
      <c r="F146" s="146"/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  <c r="T146" s="146"/>
      <c r="U146" s="146"/>
      <c r="V146" s="146"/>
      <c r="W146" s="146"/>
      <c r="X146" s="146"/>
      <c r="Y146" s="146"/>
      <c r="Z146" s="146"/>
      <c r="AA146" s="146"/>
      <c r="AB146" s="146"/>
      <c r="AC146" s="146"/>
      <c r="AD146" s="146"/>
      <c r="AE146" s="146"/>
      <c r="AF146" s="146"/>
      <c r="AG146" s="146"/>
      <c r="AH146" s="146"/>
      <c r="AI146" s="146"/>
      <c r="AJ146" s="146"/>
      <c r="AK146" s="146"/>
      <c r="AL146" s="146"/>
      <c r="AM146" s="146"/>
      <c r="AN146" s="146"/>
      <c r="AO146" s="146"/>
      <c r="AP146" s="146"/>
      <c r="AQ146" s="146"/>
      <c r="AR146" s="146"/>
      <c r="AS146" s="146"/>
      <c r="AT146" s="146"/>
      <c r="AU146" s="146"/>
      <c r="AV146" s="147"/>
    </row>
    <row r="147" spans="1:48" ht="15" customHeight="1">
      <c r="A147" s="145"/>
      <c r="B147" s="146"/>
      <c r="C147" s="146"/>
      <c r="D147" s="146"/>
      <c r="E147" s="146"/>
      <c r="F147" s="146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  <c r="Q147" s="146"/>
      <c r="R147" s="146"/>
      <c r="S147" s="146"/>
      <c r="T147" s="146"/>
      <c r="U147" s="146"/>
      <c r="V147" s="146"/>
      <c r="W147" s="146"/>
      <c r="X147" s="146"/>
      <c r="Y147" s="146"/>
      <c r="Z147" s="146"/>
      <c r="AA147" s="146"/>
      <c r="AB147" s="146"/>
      <c r="AC147" s="146"/>
      <c r="AD147" s="146"/>
      <c r="AE147" s="146"/>
      <c r="AF147" s="146"/>
      <c r="AG147" s="146"/>
      <c r="AH147" s="146"/>
      <c r="AI147" s="146"/>
      <c r="AJ147" s="146"/>
      <c r="AK147" s="146"/>
      <c r="AL147" s="146"/>
      <c r="AM147" s="146"/>
      <c r="AN147" s="146"/>
      <c r="AO147" s="146"/>
      <c r="AP147" s="146"/>
      <c r="AQ147" s="146"/>
      <c r="AR147" s="146"/>
      <c r="AS147" s="146"/>
      <c r="AT147" s="146"/>
      <c r="AU147" s="146"/>
      <c r="AV147" s="147"/>
    </row>
    <row r="148" spans="1:48" ht="15" customHeight="1">
      <c r="A148" s="145"/>
      <c r="B148" s="146"/>
      <c r="C148" s="146"/>
      <c r="D148" s="146"/>
      <c r="E148" s="146"/>
      <c r="F148" s="146"/>
      <c r="G148" s="146"/>
      <c r="H148" s="146"/>
      <c r="I148" s="146"/>
      <c r="J148" s="146"/>
      <c r="K148" s="146"/>
      <c r="L148" s="146"/>
      <c r="M148" s="146"/>
      <c r="N148" s="146"/>
      <c r="O148" s="146"/>
      <c r="P148" s="146"/>
      <c r="Q148" s="146"/>
      <c r="R148" s="146"/>
      <c r="S148" s="146"/>
      <c r="T148" s="146"/>
      <c r="U148" s="146"/>
      <c r="V148" s="146"/>
      <c r="W148" s="146"/>
      <c r="X148" s="146"/>
      <c r="Y148" s="146"/>
      <c r="Z148" s="146"/>
      <c r="AA148" s="146"/>
      <c r="AB148" s="146"/>
      <c r="AC148" s="146"/>
      <c r="AD148" s="146"/>
      <c r="AE148" s="146"/>
      <c r="AF148" s="146"/>
      <c r="AG148" s="146"/>
      <c r="AH148" s="146"/>
      <c r="AI148" s="146"/>
      <c r="AJ148" s="146"/>
      <c r="AK148" s="146"/>
      <c r="AL148" s="146"/>
      <c r="AM148" s="146"/>
      <c r="AN148" s="146"/>
      <c r="AO148" s="146"/>
      <c r="AP148" s="146"/>
      <c r="AQ148" s="146"/>
      <c r="AR148" s="146"/>
      <c r="AS148" s="146"/>
      <c r="AT148" s="146"/>
      <c r="AU148" s="146"/>
      <c r="AV148" s="147"/>
    </row>
    <row r="149" spans="1:48" ht="15" customHeight="1" thickBot="1">
      <c r="A149" s="148"/>
      <c r="B149" s="149"/>
      <c r="C149" s="149"/>
      <c r="D149" s="149"/>
      <c r="E149" s="149"/>
      <c r="F149" s="149"/>
      <c r="G149" s="149"/>
      <c r="H149" s="149"/>
      <c r="I149" s="149"/>
      <c r="J149" s="149"/>
      <c r="K149" s="149"/>
      <c r="L149" s="149"/>
      <c r="M149" s="149"/>
      <c r="N149" s="149"/>
      <c r="O149" s="149"/>
      <c r="P149" s="149"/>
      <c r="Q149" s="149"/>
      <c r="R149" s="149"/>
      <c r="S149" s="149"/>
      <c r="T149" s="149"/>
      <c r="U149" s="149"/>
      <c r="V149" s="149"/>
      <c r="W149" s="149"/>
      <c r="X149" s="149"/>
      <c r="Y149" s="149"/>
      <c r="Z149" s="149"/>
      <c r="AA149" s="149"/>
      <c r="AB149" s="149"/>
      <c r="AC149" s="149"/>
      <c r="AD149" s="149"/>
      <c r="AE149" s="149"/>
      <c r="AF149" s="149"/>
      <c r="AG149" s="149"/>
      <c r="AH149" s="149"/>
      <c r="AI149" s="149"/>
      <c r="AJ149" s="149"/>
      <c r="AK149" s="149"/>
      <c r="AL149" s="149"/>
      <c r="AM149" s="149"/>
      <c r="AN149" s="149"/>
      <c r="AO149" s="149"/>
      <c r="AP149" s="149"/>
      <c r="AQ149" s="149"/>
      <c r="AR149" s="149"/>
      <c r="AS149" s="149"/>
      <c r="AT149" s="149"/>
      <c r="AU149" s="149"/>
      <c r="AV149" s="150"/>
    </row>
  </sheetData>
  <sheetProtection algorithmName="SHA-512" hashValue="r2wxe87stFxYBX1nfR3g+9IZ+m7IPqvxhmGKiR3jXYvhN3Lu9J+fwcJTc1HekDClCjIuULxNtMZh+kjbaCLuVA==" saltValue="6SC+5R+BXyrreaxr0tpq5w==" spinCount="100000" sheet="1" objects="1" scenarios="1"/>
  <dataConsolidate/>
  <mergeCells count="248">
    <mergeCell ref="A120:AV120"/>
    <mergeCell ref="AE128:AK128"/>
    <mergeCell ref="AL128:AV128"/>
    <mergeCell ref="AL126:AV126"/>
    <mergeCell ref="A113:AV113"/>
    <mergeCell ref="A114:AV114"/>
    <mergeCell ref="A115:AV115"/>
    <mergeCell ref="A125:AV125"/>
    <mergeCell ref="A105:AV105"/>
    <mergeCell ref="A112:AV112"/>
    <mergeCell ref="A126:V126"/>
    <mergeCell ref="A127:V127"/>
    <mergeCell ref="A128:V128"/>
    <mergeCell ref="A129:V129"/>
    <mergeCell ref="A122:X122"/>
    <mergeCell ref="Y122:AV122"/>
    <mergeCell ref="A124:X124"/>
    <mergeCell ref="Y124:AV124"/>
    <mergeCell ref="A121:X121"/>
    <mergeCell ref="Y121:AV121"/>
    <mergeCell ref="A123:X123"/>
    <mergeCell ref="Y123:AV123"/>
    <mergeCell ref="A50:AV50"/>
    <mergeCell ref="A51:AV56"/>
    <mergeCell ref="A110:AV111"/>
    <mergeCell ref="A116:AV119"/>
    <mergeCell ref="W126:AD126"/>
    <mergeCell ref="AE126:AK126"/>
    <mergeCell ref="A57:AV57"/>
    <mergeCell ref="A58:L58"/>
    <mergeCell ref="M58:X58"/>
    <mergeCell ref="Y58:AJ58"/>
    <mergeCell ref="AK58:AV58"/>
    <mergeCell ref="A59:L59"/>
    <mergeCell ref="M59:X59"/>
    <mergeCell ref="Y59:AJ59"/>
    <mergeCell ref="AK59:AV59"/>
    <mergeCell ref="A60:AJ60"/>
    <mergeCell ref="A80:B80"/>
    <mergeCell ref="C80:T80"/>
    <mergeCell ref="U80:AD80"/>
    <mergeCell ref="AE80:AO80"/>
    <mergeCell ref="AP80:AV80"/>
    <mergeCell ref="A81:B81"/>
    <mergeCell ref="C81:T81"/>
    <mergeCell ref="U81:AD81"/>
    <mergeCell ref="AP47:AV47"/>
    <mergeCell ref="C48:T48"/>
    <mergeCell ref="U47:AD47"/>
    <mergeCell ref="U48:AD48"/>
    <mergeCell ref="U49:AD49"/>
    <mergeCell ref="AE47:AO47"/>
    <mergeCell ref="AE48:AO48"/>
    <mergeCell ref="C47:T47"/>
    <mergeCell ref="AP48:AV48"/>
    <mergeCell ref="AP49:AR49"/>
    <mergeCell ref="AS49:AV49"/>
    <mergeCell ref="A49:C49"/>
    <mergeCell ref="D49:T49"/>
    <mergeCell ref="AE49:AO49"/>
    <mergeCell ref="A47:B47"/>
    <mergeCell ref="A48:B48"/>
    <mergeCell ref="C45:T45"/>
    <mergeCell ref="U39:AD39"/>
    <mergeCell ref="AE39:AO39"/>
    <mergeCell ref="A45:B45"/>
    <mergeCell ref="A46:B46"/>
    <mergeCell ref="A17:AV17"/>
    <mergeCell ref="AP45:AV45"/>
    <mergeCell ref="C46:T46"/>
    <mergeCell ref="AP46:AV46"/>
    <mergeCell ref="U41:AD41"/>
    <mergeCell ref="U42:AD42"/>
    <mergeCell ref="U43:AD43"/>
    <mergeCell ref="U44:AD44"/>
    <mergeCell ref="U45:AD45"/>
    <mergeCell ref="U46:AD46"/>
    <mergeCell ref="AE41:AO41"/>
    <mergeCell ref="AE42:AO42"/>
    <mergeCell ref="AE43:AO43"/>
    <mergeCell ref="AE44:AO44"/>
    <mergeCell ref="AE45:AO45"/>
    <mergeCell ref="AE46:AO46"/>
    <mergeCell ref="AI29:AV29"/>
    <mergeCell ref="AI30:AV30"/>
    <mergeCell ref="C43:T43"/>
    <mergeCell ref="AP43:AV43"/>
    <mergeCell ref="C44:T44"/>
    <mergeCell ref="AP44:AV44"/>
    <mergeCell ref="AP39:AV39"/>
    <mergeCell ref="C40:T40"/>
    <mergeCell ref="AP40:AV40"/>
    <mergeCell ref="S5:AI5"/>
    <mergeCell ref="S6:AI12"/>
    <mergeCell ref="C42:T42"/>
    <mergeCell ref="AP41:AV41"/>
    <mergeCell ref="C39:T39"/>
    <mergeCell ref="A4:AV4"/>
    <mergeCell ref="A13:AV13"/>
    <mergeCell ref="A5:R5"/>
    <mergeCell ref="A6:R12"/>
    <mergeCell ref="AJ5:AV5"/>
    <mergeCell ref="A41:B41"/>
    <mergeCell ref="A42:B42"/>
    <mergeCell ref="A20:AJ20"/>
    <mergeCell ref="AK20:AV22"/>
    <mergeCell ref="A14:AJ14"/>
    <mergeCell ref="AK14:AV14"/>
    <mergeCell ref="U40:AD40"/>
    <mergeCell ref="A38:AV38"/>
    <mergeCell ref="A39:B39"/>
    <mergeCell ref="A40:B40"/>
    <mergeCell ref="AE40:AO40"/>
    <mergeCell ref="A18:L18"/>
    <mergeCell ref="M18:X18"/>
    <mergeCell ref="Y18:AJ18"/>
    <mergeCell ref="AK18:AV18"/>
    <mergeCell ref="A19:L19"/>
    <mergeCell ref="M19:X19"/>
    <mergeCell ref="AP42:AV42"/>
    <mergeCell ref="AE83:AO83"/>
    <mergeCell ref="AP83:AV83"/>
    <mergeCell ref="A85:B85"/>
    <mergeCell ref="C85:T85"/>
    <mergeCell ref="A31:AV31"/>
    <mergeCell ref="A15:AV15"/>
    <mergeCell ref="R26:AH26"/>
    <mergeCell ref="AI26:AV26"/>
    <mergeCell ref="A26:Q26"/>
    <mergeCell ref="A27:Q27"/>
    <mergeCell ref="R29:AH29"/>
    <mergeCell ref="R30:AH30"/>
    <mergeCell ref="A28:Q28"/>
    <mergeCell ref="A29:Q30"/>
    <mergeCell ref="A25:AV25"/>
    <mergeCell ref="AK23:AV24"/>
    <mergeCell ref="A21:AJ24"/>
    <mergeCell ref="A16:AV16"/>
    <mergeCell ref="AI27:AV28"/>
    <mergeCell ref="A43:B43"/>
    <mergeCell ref="A44:B44"/>
    <mergeCell ref="Y19:AJ19"/>
    <mergeCell ref="AK19:AV19"/>
    <mergeCell ref="R27:AH28"/>
    <mergeCell ref="A142:AV142"/>
    <mergeCell ref="A143:AV149"/>
    <mergeCell ref="A106:AV106"/>
    <mergeCell ref="A107:AV108"/>
    <mergeCell ref="A136:AV136"/>
    <mergeCell ref="A137:AV137"/>
    <mergeCell ref="D138:AR138"/>
    <mergeCell ref="D139:AQ139"/>
    <mergeCell ref="D140:AR140"/>
    <mergeCell ref="D141:AR141"/>
    <mergeCell ref="A109:AV109"/>
    <mergeCell ref="A134:AV134"/>
    <mergeCell ref="A135:AV135"/>
    <mergeCell ref="W129:AD129"/>
    <mergeCell ref="AE129:AK129"/>
    <mergeCell ref="AL129:AV129"/>
    <mergeCell ref="A130:AV130"/>
    <mergeCell ref="A131:AV131"/>
    <mergeCell ref="A132:AV132"/>
    <mergeCell ref="A133:AV133"/>
    <mergeCell ref="W127:AD127"/>
    <mergeCell ref="AE127:AK127"/>
    <mergeCell ref="AL127:AV127"/>
    <mergeCell ref="W128:AD128"/>
    <mergeCell ref="A102:Q103"/>
    <mergeCell ref="R102:AH102"/>
    <mergeCell ref="AI102:AV102"/>
    <mergeCell ref="AK60:AV62"/>
    <mergeCell ref="A61:AJ64"/>
    <mergeCell ref="AK63:AV64"/>
    <mergeCell ref="A67:Q67"/>
    <mergeCell ref="A68:Q68"/>
    <mergeCell ref="AI69:AV69"/>
    <mergeCell ref="AE81:AO81"/>
    <mergeCell ref="AP81:AV81"/>
    <mergeCell ref="A84:B84"/>
    <mergeCell ref="C84:T84"/>
    <mergeCell ref="U84:AD84"/>
    <mergeCell ref="AE84:AO84"/>
    <mergeCell ref="AP84:AV84"/>
    <mergeCell ref="A82:B82"/>
    <mergeCell ref="C82:T82"/>
    <mergeCell ref="U82:AD82"/>
    <mergeCell ref="AE82:AO82"/>
    <mergeCell ref="AP82:AV82"/>
    <mergeCell ref="A83:B83"/>
    <mergeCell ref="C83:T83"/>
    <mergeCell ref="U83:AD83"/>
    <mergeCell ref="R70:AH70"/>
    <mergeCell ref="A79:B79"/>
    <mergeCell ref="C79:T79"/>
    <mergeCell ref="U79:AD79"/>
    <mergeCell ref="AE79:AO79"/>
    <mergeCell ref="AP79:AV79"/>
    <mergeCell ref="A71:AV71"/>
    <mergeCell ref="A78:AV78"/>
    <mergeCell ref="A65:AV65"/>
    <mergeCell ref="A66:Q66"/>
    <mergeCell ref="R66:AH66"/>
    <mergeCell ref="AI66:AV66"/>
    <mergeCell ref="R67:AH68"/>
    <mergeCell ref="AI67:AV68"/>
    <mergeCell ref="A69:Q70"/>
    <mergeCell ref="R69:AH69"/>
    <mergeCell ref="AI70:AV70"/>
    <mergeCell ref="AP88:AV88"/>
    <mergeCell ref="A89:C89"/>
    <mergeCell ref="D89:T89"/>
    <mergeCell ref="U89:AD89"/>
    <mergeCell ref="AE89:AO89"/>
    <mergeCell ref="AP89:AR89"/>
    <mergeCell ref="U85:AD85"/>
    <mergeCell ref="AE85:AO85"/>
    <mergeCell ref="AP85:AV85"/>
    <mergeCell ref="A86:B86"/>
    <mergeCell ref="C86:T86"/>
    <mergeCell ref="U86:AD86"/>
    <mergeCell ref="AE86:AO86"/>
    <mergeCell ref="AP86:AV86"/>
    <mergeCell ref="AS89:AV89"/>
    <mergeCell ref="R103:AH103"/>
    <mergeCell ref="AI103:AV103"/>
    <mergeCell ref="A32:AV37"/>
    <mergeCell ref="A72:AV77"/>
    <mergeCell ref="AJ6:AV12"/>
    <mergeCell ref="A98:AV98"/>
    <mergeCell ref="A99:Q99"/>
    <mergeCell ref="R99:AH99"/>
    <mergeCell ref="AI99:AV99"/>
    <mergeCell ref="A100:Q100"/>
    <mergeCell ref="R100:AH101"/>
    <mergeCell ref="AI100:AV101"/>
    <mergeCell ref="A101:Q101"/>
    <mergeCell ref="A90:AV90"/>
    <mergeCell ref="A91:AV96"/>
    <mergeCell ref="A87:B87"/>
    <mergeCell ref="C87:T87"/>
    <mergeCell ref="U87:AD87"/>
    <mergeCell ref="AE87:AO87"/>
    <mergeCell ref="AP87:AV87"/>
    <mergeCell ref="A88:B88"/>
    <mergeCell ref="C88:T88"/>
    <mergeCell ref="U88:AD88"/>
    <mergeCell ref="AE88:AO88"/>
  </mergeCells>
  <dataValidations xWindow="1463" yWindow="438" count="4">
    <dataValidation allowBlank="1" showInputMessage="1" showErrorMessage="1" prompt="Wpisz łączną długość, zgodnie z kilometrażem, z dokładnością do 1 m._x000a_Uwaga! Wartość musi być zgodną z wartością podaną w kryterium 1 (pkt 12)!" sqref="A19 M19 AK19 A124 Y124 Y19 A59 M59 Y59 AK59"/>
    <dataValidation type="list" allowBlank="1" showInputMessage="1" showErrorMessage="1" prompt="Wybierz z listy" sqref="AW45:AW47">
      <formula1>#REF!</formula1>
    </dataValidation>
    <dataValidation type="list" allowBlank="1" showInputMessage="1" showErrorMessage="1" sqref="A16:AV16">
      <formula1>$A$1:$A$3</formula1>
    </dataValidation>
    <dataValidation type="list" allowBlank="1" showInputMessage="1" showErrorMessage="1" sqref="AK14:AV14">
      <formula1>$I$1:$I$3</formula1>
    </dataValidation>
  </dataValidations>
  <pageMargins left="0.47244094488188981" right="0.47244094488188981" top="0.47244094488188981" bottom="0.47244094488188981" header="0.31496062992125984" footer="0.31496062992125984"/>
  <pageSetup paperSize="9" scale="68" fitToHeight="0" orientation="portrait" r:id="rId1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N21"/>
  <sheetViews>
    <sheetView workbookViewId="0">
      <selection activeCell="B25" sqref="B25"/>
    </sheetView>
  </sheetViews>
  <sheetFormatPr defaultRowHeight="14.25"/>
  <cols>
    <col min="1" max="1" width="22.875" customWidth="1"/>
    <col min="2" max="2" width="14.75" customWidth="1"/>
    <col min="3" max="3" width="15.125" customWidth="1"/>
    <col min="4" max="11" width="9" customWidth="1"/>
  </cols>
  <sheetData>
    <row r="1" spans="1:14">
      <c r="B1" s="10">
        <v>1</v>
      </c>
    </row>
    <row r="2" spans="1:14" ht="15" thickBot="1"/>
    <row r="3" spans="1:14" ht="15" thickBot="1">
      <c r="A3" t="s">
        <v>30</v>
      </c>
      <c r="B3" s="5">
        <v>752</v>
      </c>
      <c r="C3" s="6">
        <f>IF(A3="SPRAWY OBRONNE",752,"FAŁSZ")</f>
        <v>752</v>
      </c>
      <c r="D3" s="47">
        <f>IF(AND(A3="SPRAWY OBRONNE",A16="obrona cywilna"),$B$3,IF(AND(A3="OBRONA CYWILNA",A16="obrona cywilna"),B16,"wynik2"))</f>
        <v>752</v>
      </c>
    </row>
    <row r="4" spans="1:14" ht="15" thickBot="1">
      <c r="A4" t="s">
        <v>30</v>
      </c>
      <c r="B4" s="5" t="s">
        <v>53</v>
      </c>
      <c r="C4" s="6" t="str">
        <f>IF(A4="SPRAWY OBRONNE","Obrona narodowa","FAŁSZ")</f>
        <v>Obrona narodowa</v>
      </c>
      <c r="D4" s="47" t="str">
        <f>IF(AND(A3="obrona cywilna",A16="obrona cywilna"),B16,"wynik2")</f>
        <v>wynik2</v>
      </c>
    </row>
    <row r="5" spans="1:14" ht="15" thickBot="1">
      <c r="A5" t="s">
        <v>30</v>
      </c>
      <c r="B5" s="7">
        <v>75212</v>
      </c>
      <c r="C5" s="8">
        <f>IF(A5="SPRAWY OBRONNE",75212,"FAŁSZ")</f>
        <v>75212</v>
      </c>
      <c r="D5" s="9"/>
      <c r="E5" s="9"/>
      <c r="F5" s="9"/>
      <c r="G5" s="9"/>
      <c r="H5" s="9"/>
      <c r="I5" s="9"/>
      <c r="J5" s="9"/>
      <c r="K5" s="9"/>
    </row>
    <row r="6" spans="1:14" ht="30" thickBot="1">
      <c r="A6" t="s">
        <v>30</v>
      </c>
      <c r="B6" s="53" t="s">
        <v>54</v>
      </c>
      <c r="C6" s="11" t="str">
        <f>IF(A6="SPRAWY OBRONNE","Pozostałe wydatki obronne","FAŁSZ")</f>
        <v>Pozostałe wydatki obronne</v>
      </c>
      <c r="D6" s="9"/>
      <c r="E6" s="51" t="s">
        <v>61</v>
      </c>
      <c r="F6" s="48"/>
      <c r="G6" s="48"/>
      <c r="H6" s="48"/>
      <c r="I6" s="48"/>
      <c r="J6" s="48"/>
      <c r="K6" s="48"/>
      <c r="L6" s="49"/>
      <c r="M6" s="49"/>
      <c r="N6" s="49"/>
    </row>
    <row r="7" spans="1:14" ht="29.25" customHeight="1">
      <c r="C7" s="6"/>
      <c r="E7" s="48" t="s">
        <v>68</v>
      </c>
      <c r="F7" s="48"/>
      <c r="G7" s="48"/>
      <c r="H7" s="48"/>
      <c r="I7" s="48"/>
      <c r="J7" s="48"/>
      <c r="K7" s="48"/>
      <c r="L7" s="49"/>
      <c r="M7" s="49"/>
      <c r="N7" s="49"/>
    </row>
    <row r="8" spans="1:14">
      <c r="A8" t="s">
        <v>30</v>
      </c>
      <c r="B8" t="s">
        <v>55</v>
      </c>
      <c r="C8" s="6" t="str">
        <f>IF(A8="SPRAWY OBRONNE","Nie dotyczy","FAŁSZ")</f>
        <v>Nie dotyczy</v>
      </c>
      <c r="E8" s="50" t="s">
        <v>67</v>
      </c>
      <c r="F8" s="49"/>
      <c r="G8" s="49"/>
      <c r="H8" s="49"/>
      <c r="I8" s="49"/>
      <c r="J8" s="49"/>
      <c r="K8" s="49"/>
      <c r="L8" s="49"/>
      <c r="M8" s="49"/>
      <c r="N8" s="49"/>
    </row>
    <row r="9" spans="1:14" ht="42.75" customHeight="1">
      <c r="E9" s="260" t="s">
        <v>66</v>
      </c>
      <c r="F9" s="260"/>
      <c r="G9" s="260"/>
      <c r="H9" s="260"/>
      <c r="I9" s="260"/>
      <c r="J9" s="260"/>
      <c r="K9" s="260"/>
      <c r="L9" s="260"/>
      <c r="M9" s="260"/>
      <c r="N9" s="260"/>
    </row>
    <row r="10" spans="1:14" ht="26.25" customHeight="1">
      <c r="E10" s="263" t="s">
        <v>62</v>
      </c>
      <c r="F10" s="263"/>
      <c r="G10" s="263"/>
      <c r="H10" s="263"/>
      <c r="I10" s="263"/>
      <c r="J10" s="263"/>
      <c r="K10" s="263"/>
      <c r="L10" s="263"/>
      <c r="M10" s="263"/>
      <c r="N10" s="263"/>
    </row>
    <row r="11" spans="1:14" ht="15">
      <c r="C11" s="8"/>
      <c r="E11" s="52" t="s">
        <v>65</v>
      </c>
      <c r="F11" s="45"/>
      <c r="G11" s="45"/>
      <c r="H11" s="45"/>
      <c r="I11" s="45"/>
      <c r="J11" s="45"/>
      <c r="K11" s="45"/>
      <c r="L11" s="45"/>
      <c r="M11" s="46"/>
      <c r="N11" s="45"/>
    </row>
    <row r="12" spans="1:14">
      <c r="C12" s="6"/>
      <c r="E12" s="45" t="s">
        <v>69</v>
      </c>
      <c r="F12" s="45"/>
      <c r="G12" s="45"/>
      <c r="H12" s="45"/>
      <c r="I12" s="45"/>
      <c r="J12" s="45"/>
      <c r="K12" s="45"/>
      <c r="L12" s="54" t="s">
        <v>58</v>
      </c>
      <c r="M12" s="45"/>
      <c r="N12" s="45"/>
    </row>
    <row r="13" spans="1:14">
      <c r="C13" s="6"/>
      <c r="E13" s="45" t="s">
        <v>70</v>
      </c>
      <c r="F13" s="45"/>
      <c r="G13" s="45"/>
      <c r="H13" s="45"/>
      <c r="I13" s="45"/>
      <c r="J13" s="46"/>
      <c r="K13" s="45"/>
      <c r="L13" s="55" t="s">
        <v>59</v>
      </c>
      <c r="M13" s="45"/>
      <c r="N13" s="45"/>
    </row>
    <row r="14" spans="1:14">
      <c r="E14" s="45" t="s">
        <v>71</v>
      </c>
      <c r="F14" s="45"/>
      <c r="G14" s="45"/>
      <c r="H14" s="45"/>
      <c r="I14" s="45"/>
      <c r="J14" s="45"/>
      <c r="K14" s="45"/>
      <c r="L14" s="56" t="s">
        <v>60</v>
      </c>
      <c r="M14" s="45"/>
      <c r="N14" s="45"/>
    </row>
    <row r="15" spans="1:14" ht="15" thickBot="1">
      <c r="B15" s="10">
        <v>2</v>
      </c>
      <c r="E15" s="45" t="s">
        <v>63</v>
      </c>
      <c r="F15" s="45"/>
      <c r="G15" s="45"/>
      <c r="H15" s="45"/>
      <c r="I15" s="45"/>
      <c r="J15" s="45"/>
      <c r="K15" s="45"/>
      <c r="L15" s="45"/>
      <c r="M15" s="45"/>
      <c r="N15" s="45"/>
    </row>
    <row r="16" spans="1:14">
      <c r="A16" t="s">
        <v>31</v>
      </c>
      <c r="B16" s="13">
        <v>754</v>
      </c>
      <c r="C16">
        <f>IF(A16="OBRONA CYWILNA",754,"FAŁSZ")</f>
        <v>754</v>
      </c>
      <c r="E16" s="261"/>
      <c r="F16" s="261"/>
      <c r="G16" s="261"/>
      <c r="H16" s="261"/>
      <c r="I16" s="261"/>
      <c r="J16" s="261"/>
      <c r="K16" s="261"/>
      <c r="L16" s="261"/>
      <c r="M16" s="261"/>
      <c r="N16" s="45"/>
    </row>
    <row r="17" spans="1:14" ht="71.25">
      <c r="A17" s="12" t="s">
        <v>31</v>
      </c>
      <c r="B17" s="14" t="s">
        <v>56</v>
      </c>
      <c r="C17" s="11" t="str">
        <f>IF(A17="OBRONA CYWILNA","Bezpieczeństwo publiczne i ochrona przeciwpożarowa","FAŁSZ")</f>
        <v>Bezpieczeństwo publiczne i ochrona przeciwpożarowa</v>
      </c>
      <c r="E17" s="262" t="s">
        <v>64</v>
      </c>
      <c r="F17" s="262"/>
      <c r="G17" s="262"/>
      <c r="H17" s="262"/>
      <c r="I17" s="262"/>
      <c r="J17" s="262"/>
      <c r="K17" s="262"/>
      <c r="L17" s="262"/>
      <c r="M17" s="262"/>
      <c r="N17" s="45"/>
    </row>
    <row r="18" spans="1:14">
      <c r="A18" t="s">
        <v>31</v>
      </c>
      <c r="B18" s="15">
        <v>75414</v>
      </c>
      <c r="C18" s="8">
        <f>IF(A18="OBRONA CYWILNA",75414,"FAŁSZ")</f>
        <v>75414</v>
      </c>
    </row>
    <row r="19" spans="1:14" ht="15" thickBot="1">
      <c r="A19" t="s">
        <v>31</v>
      </c>
      <c r="B19" s="16" t="s">
        <v>57</v>
      </c>
      <c r="C19" s="6" t="str">
        <f>IF(A19="OBRONA CYWILNA","Obrona cywilna","FAŁSZ")</f>
        <v>Obrona cywilna</v>
      </c>
    </row>
    <row r="21" spans="1:14">
      <c r="A21" t="s">
        <v>31</v>
      </c>
      <c r="B21" t="s">
        <v>55</v>
      </c>
      <c r="C21" s="6" t="str">
        <f>IF(A21="OBRONA CYWILNA","Nie dotyczy","FAŁSZ")</f>
        <v>Nie dotyczy</v>
      </c>
    </row>
  </sheetData>
  <mergeCells count="4">
    <mergeCell ref="E9:N9"/>
    <mergeCell ref="E16:M16"/>
    <mergeCell ref="E17:M17"/>
    <mergeCell ref="E10:N10"/>
  </mergeCells>
  <dataValidations count="1">
    <dataValidation allowBlank="1" showInputMessage="1" showErrorMessage="1" prompt="Wpisz łączną długość, zgodnie z kilometrażem, z dokładnością do 1 m._x000a_Uwaga! Wartość musi być zgodną z wartością podaną w kryterium 1 (pkt 12)!" sqref="B3:B4 B16"/>
  </dataValidations>
  <pageMargins left="0.7" right="0.7" top="0.75" bottom="0.75" header="0.3" footer="0.3"/>
  <pageSetup paperSize="9" orientation="portrait" r:id="rId1"/>
  <ignoredErrors>
    <ignoredError sqref="C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Wniosek</vt:lpstr>
      <vt:lpstr>Jeżeli</vt:lpstr>
      <vt:lpstr>Wniosek!Obszar_wydruku</vt:lpstr>
      <vt:lpstr>Wniosek!OLE_LINK1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Grzesiek</dc:creator>
  <cp:lastModifiedBy>Jarosław Bartkowski</cp:lastModifiedBy>
  <cp:lastPrinted>2017-09-12T11:28:30Z</cp:lastPrinted>
  <dcterms:created xsi:type="dcterms:W3CDTF">2016-04-10T09:57:25Z</dcterms:created>
  <dcterms:modified xsi:type="dcterms:W3CDTF">2025-01-08T10:21:12Z</dcterms:modified>
</cp:coreProperties>
</file>