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DV1uWP6ijV1TgYBkGNc4PrHB7I59rl+VMawTvDDHtiqIqQr9IuRijsXhAo1SRGC280XwdNSH+4qi6jDUoR/iKw==" workbookSaltValue="DxLP4I4OOkjmMhY9n93QOw==" workbookSpinCount="100000" lockStructure="1"/>
  <bookViews>
    <workbookView xWindow="0" yWindow="0" windowWidth="28800" windowHeight="12300"/>
  </bookViews>
  <sheets>
    <sheet name="3" sheetId="1" r:id="rId1"/>
    <sheet name="Arkusz1" sheetId="2" state="hidden" r:id="rId2"/>
  </sheets>
  <definedNames>
    <definedName name="_xlnm.Print_Area" localSheetId="0">'3'!$A$1:$P$65</definedName>
    <definedName name="_xlnm.Print_Titles" localSheetId="0">'3'!$1:$4</definedName>
  </definedNames>
  <calcPr calcId="162913"/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F22" i="1" l="1"/>
  <c r="L22" i="1" s="1"/>
  <c r="F23" i="1"/>
  <c r="F24" i="1"/>
  <c r="F25" i="1"/>
  <c r="F26" i="1"/>
  <c r="F27" i="1"/>
  <c r="F28" i="1"/>
  <c r="A43" i="1" l="1"/>
  <c r="A44" i="1"/>
  <c r="A45" i="1"/>
  <c r="A46" i="1"/>
  <c r="A47" i="1"/>
  <c r="A48" i="1"/>
  <c r="A42" i="1"/>
  <c r="A23" i="1"/>
  <c r="A24" i="1"/>
  <c r="A25" i="1"/>
  <c r="A26" i="1"/>
  <c r="A27" i="1"/>
  <c r="A28" i="1"/>
  <c r="A22" i="1"/>
  <c r="C43" i="1"/>
  <c r="C44" i="1"/>
  <c r="C45" i="1"/>
  <c r="C46" i="1"/>
  <c r="C47" i="1"/>
  <c r="C48" i="1"/>
  <c r="C42" i="1"/>
  <c r="K49" i="1"/>
  <c r="J49" i="1"/>
  <c r="G49" i="1"/>
  <c r="F49" i="1"/>
  <c r="H49" i="1" l="1"/>
  <c r="D49" i="1"/>
  <c r="J29" i="1"/>
  <c r="G29" i="1"/>
  <c r="I24" i="1"/>
  <c r="M24" i="1" s="1"/>
  <c r="I25" i="1"/>
  <c r="M25" i="1" s="1"/>
  <c r="I26" i="1"/>
  <c r="M26" i="1" s="1"/>
  <c r="I28" i="1"/>
  <c r="M28" i="1" s="1"/>
  <c r="E29" i="1"/>
  <c r="H29" i="1"/>
  <c r="D29" i="1"/>
  <c r="I27" i="1"/>
  <c r="M27" i="1" s="1"/>
  <c r="K26" i="1" l="1"/>
  <c r="K25" i="1"/>
  <c r="K27" i="1"/>
  <c r="I23" i="1"/>
  <c r="M23" i="1" s="1"/>
  <c r="K28" i="1"/>
  <c r="K24" i="1"/>
  <c r="I22" i="1"/>
  <c r="M22" i="1" s="1"/>
  <c r="F29" i="1"/>
  <c r="K23" i="1" l="1"/>
  <c r="K22" i="1"/>
  <c r="L29" i="1"/>
  <c r="I29" i="1"/>
  <c r="M29" i="1" s="1"/>
  <c r="K29" i="1" l="1"/>
</calcChain>
</file>

<file path=xl/sharedStrings.xml><?xml version="1.0" encoding="utf-8"?>
<sst xmlns="http://schemas.openxmlformats.org/spreadsheetml/2006/main" count="112" uniqueCount="93">
  <si>
    <t>Lp.</t>
  </si>
  <si>
    <t>Środki własne (zł)</t>
  </si>
  <si>
    <t>WK</t>
  </si>
  <si>
    <t>PK</t>
  </si>
  <si>
    <t>GK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</si>
  <si>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</si>
  <si>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</si>
  <si>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</si>
  <si>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</si>
  <si>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</si>
  <si>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Koszty realizacji zadania OGÓŁEM (zł)</t>
  </si>
  <si>
    <t>klub dziecięcy</t>
  </si>
  <si>
    <t>Data:</t>
  </si>
  <si>
    <t>Miejsce złożenia oferty:</t>
  </si>
  <si>
    <t>Podpis osoby składającej ofertę:</t>
  </si>
  <si>
    <t>Wydatki na tworzenie miejsc</t>
  </si>
  <si>
    <t>w tym:</t>
  </si>
  <si>
    <t>wydatki majątkowe</t>
  </si>
  <si>
    <t>wydatki bieżące</t>
  </si>
  <si>
    <t>Ogółem</t>
  </si>
  <si>
    <t>Liczba tworzonych miejsc</t>
  </si>
  <si>
    <t>9 (5+6)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</si>
  <si>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</si>
  <si>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</si>
  <si>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</si>
  <si>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</si>
  <si>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</si>
  <si>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</si>
  <si>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</si>
  <si>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</si>
  <si>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</si>
  <si>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</si>
  <si>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</si>
  <si>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</si>
  <si>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</si>
  <si>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</si>
  <si>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</si>
  <si>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</si>
  <si>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Podmiot (nazwa, adres):</t>
  </si>
  <si>
    <t>Gmina:</t>
  </si>
  <si>
    <t>Podmiot składający ofertę (nazwa, adres)*:</t>
  </si>
  <si>
    <t>KRS/PESEL podmiotu**:</t>
  </si>
  <si>
    <t>REGON podmiotu**:</t>
  </si>
  <si>
    <t xml:space="preserve">RAZEM </t>
  </si>
  <si>
    <t>Tabela 1</t>
  </si>
  <si>
    <t>Kod terytorialny GUS gminy, której dotyczy oferta (7 cyfr)***:</t>
  </si>
  <si>
    <t>Udział dofinansowania (%)</t>
  </si>
  <si>
    <t>Forma opieki nad dziećmi w wieku do lat 3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</si>
  <si>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</t>
    </r>
  </si>
  <si>
    <t>w tym koszty pośrednie realizacji zadania (zł)</t>
  </si>
  <si>
    <t>11 (6/9)</t>
  </si>
  <si>
    <t>12 (6/4)</t>
  </si>
  <si>
    <t>13 (10/9)</t>
  </si>
  <si>
    <t xml:space="preserve">rodzaj gminy </t>
  </si>
  <si>
    <t>Udział kosztów pośrednich w kosztach realizacji zadania ogółem (w %)</t>
  </si>
  <si>
    <t xml:space="preserve">* Tylko dla podmiotów współpracujących z uczelniami oraz z pracodawcami. 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</si>
  <si>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</si>
  <si>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r>
      <t>Kwota dofinansowania na jedno tworzone miejsce</t>
    </r>
    <r>
      <rPr>
        <vertAlign val="superscript"/>
        <sz val="10"/>
        <rFont val="Arial"/>
        <family val="2"/>
        <charset val="238"/>
      </rPr>
      <t>2</t>
    </r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</si>
  <si>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</si>
  <si>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RAZEM</t>
  </si>
  <si>
    <t>Funkcjonowanie miejsc dla dzieci (z wyłączeniem dzieci niepełnosprawnych lub wymagających szczególnej opieki)</t>
  </si>
  <si>
    <t>Okres funkcjono-wania miejsc
(w miesiącach)</t>
  </si>
  <si>
    <r>
      <t>Instytucja (nazwa, adres)</t>
    </r>
    <r>
      <rPr>
        <vertAlign val="superscript"/>
        <sz val="10"/>
        <rFont val="Arial"/>
        <family val="2"/>
        <charset val="238"/>
      </rPr>
      <t>1</t>
    </r>
  </si>
  <si>
    <t>x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</si>
  <si>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wykazać w odrębnym wierszu; </t>
    </r>
  </si>
  <si>
    <r>
      <t>Miesięczna opłata
 rodziców za pobyt 
w 2021 r. 
za 1 dziecko 
bez uwzględnienia przysługujących ulg</t>
    </r>
    <r>
      <rPr>
        <vertAlign val="superscript"/>
        <sz val="10"/>
        <rFont val="Arial"/>
        <family val="2"/>
        <charset val="238"/>
      </rPr>
      <t>3</t>
    </r>
  </si>
  <si>
    <r>
      <t>Miesięczna opłata 
rodziców za pobyt 
w 2021 r. 
za 1 dziecko 
z uwzględnienieniem przysługujących ulg</t>
    </r>
    <r>
      <rPr>
        <vertAlign val="superscript"/>
        <sz val="10"/>
        <rFont val="Arial"/>
        <family val="2"/>
        <charset val="238"/>
      </rPr>
      <t>3, 4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</si>
  <si>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</si>
  <si>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 6-7 i 10-11 należy podać miesięczną wysokość opłaty za pobyt (bez wyżywienia) dziecka w instytucji. </t>
    </r>
  </si>
  <si>
    <r>
      <t>Liczba miejsc</t>
    </r>
    <r>
      <rPr>
        <vertAlign val="superscript"/>
        <sz val="10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</si>
  <si>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instytucji dwuzmianowych należy uwzględnić liczbę miejsc na obie zmiany.</t>
    </r>
  </si>
  <si>
    <t>Załącznik 3 do programu „MALUCH+” 2021</t>
  </si>
  <si>
    <t>Oferta konkursowa „MALUCH+” 2021 (moduł 3 – dla podmiotów innych niż jst)</t>
  </si>
  <si>
    <t>klub dziecięcy /</t>
  </si>
  <si>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Miesięczna opłata rodziców za 1 dziecko pomniejszona o przysługujące ulgi (np. z budżetu gminy lub środków unijnych, ale nie dofinansowanie z programu „MALUCH+” 2021)</t>
    </r>
  </si>
  <si>
    <t>***Kod gminy wg GUS (7 cyfr w formacie 9999999), gdzie: pierwsze dwie to WK (kod województwa), trzecia i czwarta to PK (kod powiatu), piąta i szósta to GK (kod gminy) i siódma to kod rodzaju gminy (1 – miejska, 2 – wiejska, 3 – miejsko-wiejska).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</si>
  <si>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</si>
  <si>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</si>
  <si>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</si>
  <si>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</si>
  <si>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</si>
  <si>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</si>
  <si>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</si>
  <si>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</si>
  <si>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</si>
  <si>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</si>
  <si>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r>
      <t>Funkcjonowanie miejsc dla dzieci niepełnosprawnych lub wymagających szczególnej opieki</t>
    </r>
    <r>
      <rPr>
        <vertAlign val="superscript"/>
        <sz val="10"/>
        <rFont val="Arial"/>
        <family val="2"/>
        <charset val="238"/>
      </rPr>
      <t>5</t>
    </r>
  </si>
  <si>
    <t>proszę wpisać: żłobek</t>
  </si>
  <si>
    <t>** KRS w przypadku spółek prawa handlowego lub innej osoby prawnej, REGON w przypadku jednosobowej działalności gospodarczej, spółek prawa cywilnego oraz innej jednostki organizacyjnej nieposiadającej osobowości prawnej, PESEL w pozostałych przypadkach.</t>
  </si>
  <si>
    <t>proszę wpisać: żłobek /</t>
  </si>
  <si>
    <t>Pieczęć Podmiotu (wypełnić tylko w przypadku składania oferty w wersji papierowej)</t>
  </si>
  <si>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W przypadku tworzenia miejsc w żłobku lub klubie dziecięcym kwota dofinansowania nie może przekroczyć 10 000 zł, natomiast u dziennego opiekuna – 5 000 zł</t>
    </r>
  </si>
  <si>
    <t>Mazowiecki Urząd Wojewódzki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</si>
</sst>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_z_ł;[Red]\-#,##0.00\ _z_ł"/>
    <numFmt numFmtId="165" formatCode="#,##0.00;[Red]\-#,##0.00;"/>
    <numFmt numFmtId="166" formatCode="#;\-0;"/>
    <numFmt numFmtId="167" formatCode="0_ ;[Red]\-0\ "/>
    <numFmt numFmtId="168" formatCode="#,##0.00\ _z_ł;[Red]\-#,##0.00\ _z_ł;"/>
    <numFmt numFmtId="169" formatCode="#,##0_ ;[Red]\-#,##0\;\ "/>
  </numFmts>
  <fonts count="28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</cellStyleXfs>
  <cellXfs count="176">
    <xf numFmtId="0" fontId="0" fillId="0" borderId="0" xfId="0"/>
    <xf numFmtId="49" fontId="5" fillId="14" borderId="10" xfId="16" applyNumberFormat="1" applyFill="1" applyBorder="1" applyAlignment="1" applyProtection="1">
      <alignment horizontal="center"/>
      <protection locked="0"/>
    </xf>
    <xf numFmtId="49" fontId="5" fillId="0" borderId="0" xfId="15" applyNumberFormat="1" applyFont="1"/>
    <xf numFmtId="0" fontId="5" fillId="0" borderId="0" xfId="15"/>
    <xf numFmtId="49" fontId="5" fillId="0" borderId="0" xfId="15" applyNumberFormat="1"/>
    <xf numFmtId="0" fontId="20" fillId="0" borderId="10" xfId="16" applyNumberFormat="1" applyFont="1" applyBorder="1" applyAlignment="1" applyProtection="1">
      <alignment horizontal="left" vertical="center" wrapText="1"/>
      <protection locked="0"/>
    </xf>
    <xf numFmtId="0" fontId="20" fillId="0" borderId="10" xfId="16" applyNumberFormat="1" applyFont="1" applyBorder="1" applyAlignment="1" applyProtection="1">
      <alignment vertical="center" wrapText="1"/>
      <protection locked="0"/>
    </xf>
    <xf numFmtId="0" fontId="16" fillId="0" borderId="0" xfId="16" applyFont="1" applyAlignment="1" applyProtection="1"/>
    <xf numFmtId="0" fontId="0" fillId="0" borderId="0" xfId="0" applyProtection="1"/>
    <xf numFmtId="0" fontId="16" fillId="0" borderId="0" xfId="0" applyFont="1" applyProtection="1"/>
    <xf numFmtId="0" fontId="5" fillId="0" borderId="0" xfId="16" applyAlignment="1" applyProtection="1"/>
    <xf numFmtId="0" fontId="5" fillId="0" borderId="0" xfId="16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0" fontId="17" fillId="0" borderId="0" xfId="16" applyFont="1" applyProtection="1"/>
    <xf numFmtId="0" fontId="17" fillId="0" borderId="0" xfId="16" applyFont="1" applyAlignment="1" applyProtection="1">
      <alignment horizontal="center" vertical="center"/>
    </xf>
    <xf numFmtId="0" fontId="5" fillId="0" borderId="0" xfId="16" applyFont="1" applyAlignment="1" applyProtection="1">
      <alignment horizontal="right" wrapText="1"/>
    </xf>
    <xf numFmtId="0" fontId="5" fillId="0" borderId="0" xfId="16" applyProtection="1"/>
    <xf numFmtId="0" fontId="5" fillId="0" borderId="0" xfId="16" applyFont="1" applyAlignment="1" applyProtection="1">
      <alignment horizontal="right" vertical="center"/>
    </xf>
    <xf numFmtId="0" fontId="5" fillId="0" borderId="0" xfId="16" applyFont="1" applyAlignment="1" applyProtection="1">
      <alignment horizontal="right" vertical="center" wrapText="1"/>
    </xf>
    <xf numFmtId="0" fontId="19" fillId="0" borderId="0" xfId="16" applyFont="1" applyAlignment="1" applyProtection="1">
      <alignment horizontal="center" vertical="center"/>
    </xf>
    <xf numFmtId="0" fontId="18" fillId="0" borderId="0" xfId="16" applyFont="1" applyAlignment="1" applyProtection="1">
      <alignment horizontal="center" vertical="center"/>
    </xf>
    <xf numFmtId="0" fontId="18" fillId="0" borderId="0" xfId="16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5" fillId="0" borderId="0" xfId="16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Protection="1"/>
    <xf numFmtId="0" fontId="18" fillId="0" borderId="0" xfId="16" applyFont="1" applyAlignment="1" applyProtection="1">
      <alignment horizontal="right" vertical="center" wrapText="1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right" vertical="center" wrapText="1"/>
    </xf>
    <xf numFmtId="0" fontId="5" fillId="0" borderId="10" xfId="16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wrapText="1"/>
    </xf>
    <xf numFmtId="0" fontId="16" fillId="0" borderId="0" xfId="16" applyFont="1" applyProtection="1"/>
    <xf numFmtId="0" fontId="5" fillId="0" borderId="11" xfId="16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center" wrapText="1"/>
    </xf>
    <xf numFmtId="0" fontId="23" fillId="0" borderId="0" xfId="0" applyFont="1" applyProtection="1"/>
    <xf numFmtId="0" fontId="20" fillId="13" borderId="10" xfId="16" applyFont="1" applyFill="1" applyBorder="1" applyProtection="1"/>
    <xf numFmtId="1" fontId="22" fillId="13" borderId="10" xfId="16" applyNumberFormat="1" applyFont="1" applyFill="1" applyBorder="1" applyAlignment="1" applyProtection="1">
      <alignment horizontal="center"/>
    </xf>
    <xf numFmtId="4" fontId="22" fillId="13" borderId="10" xfId="16" applyNumberFormat="1" applyFont="1" applyFill="1" applyBorder="1" applyAlignment="1" applyProtection="1">
      <alignment horizontal="center"/>
    </xf>
    <xf numFmtId="10" fontId="22" fillId="13" borderId="10" xfId="16" applyNumberFormat="1" applyFont="1" applyFill="1" applyBorder="1" applyAlignment="1" applyProtection="1">
      <alignment horizontal="center"/>
    </xf>
    <xf numFmtId="0" fontId="21" fillId="0" borderId="0" xfId="16" applyFont="1" applyAlignment="1" applyProtection="1">
      <alignment vertical="center"/>
    </xf>
    <xf numFmtId="0" fontId="21" fillId="0" borderId="0" xfId="16" applyFont="1" applyAlignment="1" applyProtection="1">
      <alignment horizontal="center" vertical="center"/>
    </xf>
    <xf numFmtId="0" fontId="25" fillId="0" borderId="0" xfId="16" applyFont="1" applyProtection="1"/>
    <xf numFmtId="1" fontId="25" fillId="0" borderId="0" xfId="16" applyNumberFormat="1" applyFont="1" applyProtection="1"/>
    <xf numFmtId="0" fontId="25" fillId="0" borderId="0" xfId="16" applyFont="1" applyAlignment="1" applyProtection="1">
      <alignment horizontal="center" vertical="center"/>
    </xf>
    <xf numFmtId="0" fontId="21" fillId="0" borderId="0" xfId="16" applyFont="1" applyProtection="1"/>
    <xf numFmtId="0" fontId="21" fillId="0" borderId="0" xfId="0" applyFont="1" applyProtection="1"/>
    <xf numFmtId="0" fontId="20" fillId="16" borderId="10" xfId="16" applyFont="1" applyFill="1" applyBorder="1" applyProtection="1"/>
    <xf numFmtId="0" fontId="25" fillId="16" borderId="10" xfId="16" applyFont="1" applyFill="1" applyBorder="1" applyAlignment="1" applyProtection="1">
      <alignment horizontal="center" vertical="center"/>
    </xf>
    <xf numFmtId="0" fontId="21" fillId="0" borderId="0" xfId="16" applyFont="1" applyBorder="1" applyProtection="1"/>
    <xf numFmtId="0" fontId="21" fillId="0" borderId="0" xfId="0" applyFont="1" applyAlignment="1" applyProtection="1">
      <alignment vertical="top"/>
    </xf>
    <xf numFmtId="0" fontId="21" fillId="0" borderId="0" xfId="16" applyFont="1" applyFill="1" applyAlignment="1" applyProtection="1">
      <alignment horizontal="left" vertical="top" wrapText="1"/>
    </xf>
    <xf numFmtId="0" fontId="21" fillId="0" borderId="0" xfId="0" applyFont="1" applyFill="1" applyAlignment="1" applyProtection="1">
      <alignment vertical="top"/>
    </xf>
    <xf numFmtId="0" fontId="21" fillId="0" borderId="0" xfId="0" applyFont="1" applyFill="1" applyProtection="1"/>
    <xf numFmtId="0" fontId="21" fillId="0" borderId="0" xfId="16" applyFont="1" applyAlignment="1" applyProtection="1">
      <alignment horizontal="left" vertical="top" wrapText="1"/>
    </xf>
    <xf numFmtId="0" fontId="21" fillId="0" borderId="0" xfId="16" applyFont="1" applyAlignment="1" applyProtection="1">
      <alignment horizontal="left" wrapText="1"/>
    </xf>
    <xf numFmtId="0" fontId="20" fillId="0" borderId="0" xfId="16" applyFont="1" applyAlignment="1" applyProtection="1">
      <alignment horizontal="left" vertical="center" wrapText="1"/>
    </xf>
    <xf numFmtId="0" fontId="20" fillId="0" borderId="0" xfId="16" applyFont="1" applyAlignment="1" applyProtection="1">
      <alignment horizontal="left" vertical="center"/>
    </xf>
    <xf numFmtId="1" fontId="17" fillId="0" borderId="0" xfId="16" applyNumberFormat="1" applyFont="1" applyProtection="1"/>
    <xf numFmtId="0" fontId="19" fillId="0" borderId="0" xfId="16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9" fillId="0" borderId="0" xfId="16" applyFont="1" applyAlignment="1" applyProtection="1">
      <alignment horizontal="right"/>
    </xf>
    <xf numFmtId="0" fontId="19" fillId="0" borderId="0" xfId="16" applyFont="1" applyProtection="1"/>
    <xf numFmtId="0" fontId="5" fillId="0" borderId="0" xfId="0" applyFont="1" applyAlignment="1" applyProtection="1">
      <alignment horizontal="center" vertical="center" wrapText="1"/>
    </xf>
    <xf numFmtId="164" fontId="20" fillId="0" borderId="10" xfId="16" applyNumberFormat="1" applyFont="1" applyBorder="1" applyAlignment="1" applyProtection="1">
      <alignment vertical="center" wrapText="1"/>
      <protection locked="0"/>
    </xf>
    <xf numFmtId="166" fontId="25" fillId="16" borderId="10" xfId="16" applyNumberFormat="1" applyFont="1" applyFill="1" applyBorder="1" applyAlignment="1" applyProtection="1">
      <alignment horizontal="center" vertical="center"/>
    </xf>
    <xf numFmtId="169" fontId="20" fillId="0" borderId="10" xfId="16" applyNumberFormat="1" applyFont="1" applyBorder="1" applyAlignment="1" applyProtection="1">
      <alignment horizontal="center" vertical="center" wrapText="1"/>
      <protection locked="0"/>
    </xf>
    <xf numFmtId="164" fontId="25" fillId="16" borderId="10" xfId="16" applyNumberFormat="1" applyFont="1" applyFill="1" applyBorder="1" applyAlignment="1" applyProtection="1">
      <alignment horizontal="right" vertical="center"/>
    </xf>
    <xf numFmtId="0" fontId="20" fillId="0" borderId="16" xfId="16" applyFont="1" applyBorder="1" applyAlignment="1" applyProtection="1">
      <alignment horizontal="center" vertical="center" wrapText="1"/>
    </xf>
    <xf numFmtId="0" fontId="23" fillId="12" borderId="31" xfId="0" applyFont="1" applyFill="1" applyBorder="1" applyAlignment="1" applyProtection="1">
      <alignment horizontal="center" vertical="center" wrapText="1"/>
    </xf>
    <xf numFmtId="0" fontId="23" fillId="12" borderId="13" xfId="0" applyFont="1" applyFill="1" applyBorder="1" applyAlignment="1" applyProtection="1">
      <alignment horizontal="center" vertical="center" wrapText="1"/>
    </xf>
    <xf numFmtId="0" fontId="23" fillId="12" borderId="21" xfId="0" applyFont="1" applyFill="1" applyBorder="1" applyAlignment="1" applyProtection="1">
      <alignment horizontal="center" vertical="center" wrapText="1"/>
    </xf>
    <xf numFmtId="0" fontId="20" fillId="0" borderId="11" xfId="16" applyNumberFormat="1" applyFont="1" applyBorder="1" applyAlignment="1" applyProtection="1">
      <alignment horizontal="left" vertical="center" wrapText="1"/>
      <protection locked="0"/>
    </xf>
    <xf numFmtId="0" fontId="20" fillId="0" borderId="11" xfId="16" applyNumberFormat="1" applyFont="1" applyBorder="1" applyAlignment="1" applyProtection="1">
      <alignment vertical="center" wrapText="1"/>
      <protection locked="0"/>
    </xf>
    <xf numFmtId="169" fontId="20" fillId="0" borderId="11" xfId="16" applyNumberFormat="1" applyFont="1" applyBorder="1" applyAlignment="1" applyProtection="1">
      <alignment horizontal="center" vertical="center" wrapText="1"/>
      <protection locked="0"/>
    </xf>
    <xf numFmtId="164" fontId="20" fillId="0" borderId="11" xfId="16" applyNumberFormat="1" applyFont="1" applyBorder="1" applyAlignment="1" applyProtection="1">
      <alignment vertical="center" wrapText="1"/>
      <protection locked="0"/>
    </xf>
    <xf numFmtId="165" fontId="20" fillId="0" borderId="10" xfId="16" applyNumberFormat="1" applyFont="1" applyBorder="1" applyAlignment="1" applyProtection="1">
      <alignment vertical="center" wrapText="1"/>
    </xf>
    <xf numFmtId="165" fontId="20" fillId="0" borderId="11" xfId="16" applyNumberFormat="1" applyFont="1" applyBorder="1" applyAlignment="1" applyProtection="1">
      <alignment vertical="center" wrapText="1"/>
    </xf>
    <xf numFmtId="168" fontId="20" fillId="0" borderId="10" xfId="16" applyNumberFormat="1" applyFont="1" applyBorder="1" applyAlignment="1" applyProtection="1">
      <alignment vertical="center" wrapText="1"/>
    </xf>
    <xf numFmtId="168" fontId="20" fillId="0" borderId="11" xfId="16" applyNumberFormat="1" applyFont="1" applyBorder="1" applyAlignment="1" applyProtection="1">
      <alignment vertical="center" wrapText="1"/>
    </xf>
    <xf numFmtId="10" fontId="20" fillId="0" borderId="10" xfId="18" applyNumberFormat="1" applyFont="1" applyBorder="1" applyAlignment="1" applyProtection="1">
      <alignment vertical="center" wrapText="1"/>
    </xf>
    <xf numFmtId="4" fontId="20" fillId="0" borderId="10" xfId="0" applyNumberFormat="1" applyFont="1" applyBorder="1" applyProtection="1"/>
    <xf numFmtId="10" fontId="0" fillId="0" borderId="14" xfId="0" applyNumberFormat="1" applyBorder="1" applyProtection="1"/>
    <xf numFmtId="10" fontId="20" fillId="0" borderId="11" xfId="18" applyNumberFormat="1" applyFont="1" applyBorder="1" applyAlignment="1" applyProtection="1">
      <alignment vertical="center" wrapText="1"/>
    </xf>
    <xf numFmtId="4" fontId="20" fillId="0" borderId="11" xfId="0" applyNumberFormat="1" applyFont="1" applyBorder="1" applyProtection="1"/>
    <xf numFmtId="10" fontId="0" fillId="0" borderId="19" xfId="0" applyNumberFormat="1" applyBorder="1" applyProtection="1"/>
    <xf numFmtId="49" fontId="1" fillId="14" borderId="10" xfId="16" applyNumberFormat="1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167" fontId="20" fillId="0" borderId="10" xfId="16" applyNumberFormat="1" applyFont="1" applyBorder="1" applyAlignment="1" applyProtection="1">
      <alignment horizontal="center" vertical="center"/>
      <protection locked="0"/>
    </xf>
    <xf numFmtId="164" fontId="20" fillId="0" borderId="10" xfId="16" applyNumberFormat="1" applyFont="1" applyBorder="1" applyAlignment="1" applyProtection="1">
      <alignment horizontal="right" vertical="center"/>
      <protection locked="0"/>
    </xf>
    <xf numFmtId="164" fontId="20" fillId="0" borderId="14" xfId="16" applyNumberFormat="1" applyFont="1" applyBorder="1" applyAlignment="1" applyProtection="1">
      <alignment horizontal="right" vertical="center"/>
      <protection locked="0"/>
    </xf>
    <xf numFmtId="167" fontId="20" fillId="0" borderId="11" xfId="16" applyNumberFormat="1" applyFont="1" applyBorder="1" applyAlignment="1" applyProtection="1">
      <alignment horizontal="center" vertical="center"/>
      <protection locked="0"/>
    </xf>
    <xf numFmtId="164" fontId="20" fillId="0" borderId="11" xfId="16" applyNumberFormat="1" applyFont="1" applyBorder="1" applyAlignment="1" applyProtection="1">
      <alignment horizontal="right" vertical="center"/>
      <protection locked="0"/>
    </xf>
    <xf numFmtId="164" fontId="20" fillId="0" borderId="19" xfId="16" applyNumberFormat="1" applyFont="1" applyBorder="1" applyAlignment="1" applyProtection="1">
      <alignment horizontal="right" vertical="center"/>
      <protection locked="0"/>
    </xf>
    <xf numFmtId="0" fontId="16" fillId="0" borderId="10" xfId="16" applyFont="1" applyBorder="1" applyAlignment="1" applyProtection="1">
      <alignment horizontal="center" vertical="center" wrapText="1"/>
    </xf>
    <xf numFmtId="0" fontId="5" fillId="0" borderId="10" xfId="16" applyFont="1" applyBorder="1" applyAlignment="1" applyProtection="1">
      <alignment horizontal="center" vertical="center" wrapText="1"/>
    </xf>
    <xf numFmtId="0" fontId="5" fillId="0" borderId="11" xfId="16" applyFont="1" applyBorder="1" applyAlignment="1" applyProtection="1">
      <alignment horizontal="center" vertical="center" wrapText="1"/>
    </xf>
    <xf numFmtId="0" fontId="5" fillId="0" borderId="13" xfId="16" applyFont="1" applyBorder="1" applyAlignment="1" applyProtection="1">
      <alignment horizontal="center" vertical="center" wrapText="1"/>
    </xf>
    <xf numFmtId="0" fontId="5" fillId="0" borderId="0" xfId="16" applyFont="1" applyAlignment="1" applyProtection="1">
      <alignment horizontal="center" vertical="center" wrapText="1"/>
    </xf>
    <xf numFmtId="0" fontId="21" fillId="0" borderId="0" xfId="16" applyFont="1" applyFill="1" applyAlignment="1" applyProtection="1">
      <alignment horizontal="left" vertical="top" wrapText="1"/>
    </xf>
    <xf numFmtId="0" fontId="21" fillId="0" borderId="0" xfId="16" applyFont="1" applyAlignment="1" applyProtection="1">
      <alignment horizontal="left" vertical="top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20" fillId="0" borderId="0" xfId="16" applyFont="1" applyAlignment="1" applyProtection="1">
      <alignment horizontal="left" vertical="center" wrapText="1"/>
    </xf>
    <xf numFmtId="49" fontId="19" fillId="15" borderId="22" xfId="16" applyNumberFormat="1" applyFont="1" applyFill="1" applyBorder="1" applyAlignment="1" applyProtection="1">
      <alignment horizontal="center" vertical="center" wrapText="1"/>
      <protection locked="0"/>
    </xf>
    <xf numFmtId="49" fontId="0" fillId="15" borderId="23" xfId="0" applyNumberFormat="1" applyFill="1" applyBorder="1" applyAlignment="1" applyProtection="1">
      <alignment horizontal="center" vertical="center" wrapText="1"/>
      <protection locked="0"/>
    </xf>
    <xf numFmtId="49" fontId="0" fillId="15" borderId="24" xfId="0" applyNumberForma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/>
    <xf numFmtId="0" fontId="5" fillId="0" borderId="12" xfId="16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19" fillId="0" borderId="25" xfId="16" applyFont="1" applyBorder="1" applyAlignment="1" applyProtection="1">
      <alignment horizontal="center" wrapText="1"/>
    </xf>
    <xf numFmtId="0" fontId="22" fillId="16" borderId="10" xfId="16" applyFont="1" applyFill="1" applyBorder="1" applyAlignment="1" applyProtection="1">
      <alignment horizontal="center" vertical="center" wrapText="1"/>
    </xf>
    <xf numFmtId="0" fontId="22" fillId="13" borderId="10" xfId="0" applyFont="1" applyFill="1" applyBorder="1" applyAlignment="1" applyProtection="1">
      <alignment horizontal="center" wrapText="1"/>
    </xf>
    <xf numFmtId="0" fontId="1" fillId="15" borderId="26" xfId="0" applyFont="1" applyFill="1" applyBorder="1" applyAlignment="1" applyProtection="1">
      <alignment horizontal="center" vertical="center" wrapText="1"/>
      <protection locked="0"/>
    </xf>
    <xf numFmtId="0" fontId="0" fillId="15" borderId="27" xfId="0" applyFill="1" applyBorder="1" applyAlignment="1" applyProtection="1">
      <alignment horizontal="center" vertical="center" wrapText="1"/>
      <protection locked="0"/>
    </xf>
    <xf numFmtId="0" fontId="0" fillId="15" borderId="32" xfId="0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49" fontId="19" fillId="15" borderId="23" xfId="16" applyNumberFormat="1" applyFont="1" applyFill="1" applyBorder="1" applyAlignment="1" applyProtection="1">
      <alignment horizontal="center" vertical="center" wrapText="1"/>
      <protection locked="0"/>
    </xf>
    <xf numFmtId="49" fontId="19" fillId="15" borderId="24" xfId="16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16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1" xfId="16" applyFont="1" applyFill="1" applyBorder="1" applyAlignment="1" applyProtection="1">
      <alignment horizontal="center" vertical="center" wrapText="1"/>
    </xf>
    <xf numFmtId="0" fontId="5" fillId="0" borderId="12" xfId="16" applyFont="1" applyFill="1" applyBorder="1" applyAlignment="1" applyProtection="1">
      <alignment horizontal="center" vertical="center" wrapText="1"/>
    </xf>
    <xf numFmtId="0" fontId="5" fillId="0" borderId="13" xfId="16" applyFont="1" applyFill="1" applyBorder="1" applyAlignment="1" applyProtection="1">
      <alignment horizontal="center" vertical="center" wrapText="1"/>
    </xf>
    <xf numFmtId="0" fontId="5" fillId="0" borderId="10" xfId="16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/>
    </xf>
    <xf numFmtId="49" fontId="1" fillId="15" borderId="2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16" applyNumberFormat="1" applyFont="1" applyBorder="1" applyAlignment="1" applyProtection="1">
      <alignment horizontal="center" vertical="center" wrapText="1"/>
    </xf>
    <xf numFmtId="1" fontId="5" fillId="0" borderId="15" xfId="16" applyNumberFormat="1" applyFont="1" applyBorder="1" applyAlignment="1" applyProtection="1">
      <alignment horizontal="center" vertical="center" wrapText="1"/>
    </xf>
    <xf numFmtId="1" fontId="5" fillId="0" borderId="16" xfId="16" applyNumberFormat="1" applyFont="1" applyBorder="1" applyAlignment="1" applyProtection="1">
      <alignment horizontal="center" vertical="center" wrapText="1"/>
    </xf>
    <xf numFmtId="0" fontId="1" fillId="0" borderId="10" xfId="16" applyFont="1" applyBorder="1" applyAlignment="1" applyProtection="1">
      <alignment horizontal="center" vertical="center" wrapText="1"/>
    </xf>
    <xf numFmtId="0" fontId="21" fillId="0" borderId="17" xfId="16" applyFont="1" applyBorder="1" applyAlignment="1" applyProtection="1">
      <alignment horizontal="left" vertical="top" wrapText="1"/>
    </xf>
    <xf numFmtId="0" fontId="21" fillId="0" borderId="0" xfId="16" applyFont="1" applyBorder="1" applyAlignment="1" applyProtection="1">
      <alignment horizontal="left" vertical="top" wrapText="1"/>
    </xf>
    <xf numFmtId="0" fontId="16" fillId="0" borderId="0" xfId="16" applyFont="1" applyAlignment="1" applyProtection="1"/>
    <xf numFmtId="0" fontId="20" fillId="0" borderId="0" xfId="16" applyFont="1" applyAlignment="1" applyProtection="1">
      <alignment horizontal="left" vertical="center"/>
    </xf>
    <xf numFmtId="0" fontId="5" fillId="0" borderId="10" xfId="0" applyFont="1" applyBorder="1" applyAlignment="1" applyProtection="1">
      <alignment vertical="center"/>
    </xf>
    <xf numFmtId="0" fontId="21" fillId="14" borderId="14" xfId="16" applyFont="1" applyFill="1" applyBorder="1" applyAlignment="1" applyProtection="1">
      <alignment horizontal="center" vertical="center" wrapText="1"/>
      <protection locked="0"/>
    </xf>
    <xf numFmtId="0" fontId="21" fillId="14" borderId="15" xfId="0" applyFont="1" applyFill="1" applyBorder="1" applyAlignment="1" applyProtection="1">
      <alignment horizontal="center" vertical="center" wrapText="1"/>
      <protection locked="0"/>
    </xf>
    <xf numFmtId="0" fontId="21" fillId="14" borderId="16" xfId="0" applyFont="1" applyFill="1" applyBorder="1" applyAlignment="1" applyProtection="1">
      <alignment horizontal="center" vertical="center" wrapText="1"/>
      <protection locked="0"/>
    </xf>
    <xf numFmtId="0" fontId="22" fillId="0" borderId="10" xfId="16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49" fontId="21" fillId="14" borderId="14" xfId="16" applyNumberFormat="1" applyFont="1" applyFill="1" applyBorder="1" applyAlignment="1" applyProtection="1">
      <alignment horizontal="center" vertical="center" wrapText="1"/>
      <protection locked="0"/>
    </xf>
    <xf numFmtId="49" fontId="21" fillId="14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14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16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 wrapText="1"/>
    </xf>
    <xf numFmtId="0" fontId="21" fillId="14" borderId="15" xfId="16" applyFont="1" applyFill="1" applyBorder="1" applyAlignment="1" applyProtection="1">
      <alignment horizontal="center" vertical="center" wrapText="1"/>
      <protection locked="0"/>
    </xf>
    <xf numFmtId="0" fontId="21" fillId="14" borderId="16" xfId="16" applyFont="1" applyFill="1" applyBorder="1" applyAlignment="1" applyProtection="1">
      <alignment horizontal="center" vertical="center" wrapText="1"/>
      <protection locked="0"/>
    </xf>
    <xf numFmtId="0" fontId="17" fillId="0" borderId="14" xfId="16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14" fontId="19" fillId="14" borderId="14" xfId="16" applyNumberFormat="1" applyFont="1" applyFill="1" applyBorder="1" applyAlignment="1" applyProtection="1">
      <alignment horizontal="center" vertical="center" wrapText="1"/>
      <protection locked="0"/>
    </xf>
    <xf numFmtId="14" fontId="19" fillId="14" borderId="16" xfId="16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6" applyFont="1" applyAlignment="1" applyProtection="1">
      <alignment horizontal="left" vertical="center" wrapText="1"/>
    </xf>
    <xf numFmtId="0" fontId="1" fillId="14" borderId="10" xfId="16" applyFont="1" applyFill="1" applyBorder="1" applyAlignment="1" applyProtection="1">
      <alignment horizontal="center" vertical="center" wrapText="1"/>
      <protection locked="0"/>
    </xf>
    <xf numFmtId="0" fontId="5" fillId="14" borderId="10" xfId="16" applyFont="1" applyFill="1" applyBorder="1" applyAlignment="1" applyProtection="1">
      <alignment horizontal="center" vertical="center" wrapText="1"/>
      <protection locked="0"/>
    </xf>
    <xf numFmtId="0" fontId="5" fillId="14" borderId="14" xfId="16" applyFill="1" applyBorder="1" applyAlignment="1" applyProtection="1">
      <alignment horizontal="center" vertical="center" wrapText="1"/>
    </xf>
    <xf numFmtId="0" fontId="5" fillId="14" borderId="15" xfId="16" applyFill="1" applyBorder="1" applyAlignment="1" applyProtection="1">
      <alignment horizontal="center" vertical="center" wrapText="1"/>
    </xf>
    <xf numFmtId="0" fontId="0" fillId="14" borderId="15" xfId="0" applyFill="1" applyBorder="1" applyAlignment="1" applyProtection="1">
      <alignment horizontal="center" vertical="center" wrapText="1"/>
    </xf>
    <xf numFmtId="0" fontId="0" fillId="14" borderId="16" xfId="0" applyFill="1" applyBorder="1" applyAlignment="1" applyProtection="1">
      <alignment horizontal="center" vertical="center" wrapText="1"/>
    </xf>
    <xf numFmtId="0" fontId="18" fillId="0" borderId="10" xfId="16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_Arkusz1" xfId="16"/>
    <cellStyle name="Obliczenia" xfId="17" builtinId="22" customBuiltin="1"/>
    <cellStyle name="Procentowy" xfId="18" builtinId="5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_ ;[Red]\-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_ ;[Red]\-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_ ;[Red]\-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_ ;[Red]\-0\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#,##0.00\ _z_ł;[Red]\-#,##0.00\ _z_ł;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#,##0.00;[Red]\-#,##0.00;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0\ _z_ł;[Red]\-#,##0.00\ _z_ł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9" formatCode="#,##0_ ;[Red]\-#,##0\;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21:M28" totalsRowShown="0" headerRowDxfId="32" headerRowBorderDxfId="31" tableBorderDxfId="30" totalsRowBorderDxfId="29">
  <autoFilter ref="A21:M28"/>
  <tableColumns count="13">
    <tableColumn id="1" name="1" dataDxfId="28" dataCellStyle="Normalny_Arkusz1">
      <calculatedColumnFormula>ROW(B22)-21</calculatedColumnFormula>
    </tableColumn>
    <tableColumn id="2" name="2" dataDxfId="27" dataCellStyle="Normalny_Arkusz1"/>
    <tableColumn id="3" name="3" dataDxfId="26" dataCellStyle="Normalny_Arkusz1"/>
    <tableColumn id="4" name="4" dataDxfId="25" dataCellStyle="Normalny_Arkusz1"/>
    <tableColumn id="5" name="5" dataDxfId="24" dataCellStyle="Normalny_Arkusz1"/>
    <tableColumn id="6" name="6" dataDxfId="23" dataCellStyle="Normalny_Arkusz1">
      <calculatedColumnFormula>G22+H22</calculatedColumnFormula>
    </tableColumn>
    <tableColumn id="7" name="7" dataDxfId="22" dataCellStyle="Normalny_Arkusz1"/>
    <tableColumn id="8" name="8" dataDxfId="21" dataCellStyle="Normalny_Arkusz1"/>
    <tableColumn id="9" name="9 (5+6)" dataDxfId="20" dataCellStyle="Normalny_Arkusz1">
      <calculatedColumnFormula>E22+F22</calculatedColumnFormula>
    </tableColumn>
    <tableColumn id="10" name="10" dataDxfId="19" dataCellStyle="Normalny_Arkusz1"/>
    <tableColumn id="11" name="11 (6/9)" dataDxfId="18" dataCellStyle="Procentowy">
      <calculatedColumnFormula>IF(ISERROR(F22/I22),"",F22/I22)</calculatedColumnFormula>
    </tableColumn>
    <tableColumn id="12" name="12 (6/4)" dataDxfId="17">
      <calculatedColumnFormula>IF(ISERROR(F22/D22),"",ROUNDUP(F22/D22,2))</calculatedColumnFormula>
    </tableColumn>
    <tableColumn id="13" name="13 (10/9)" dataDxfId="16">
      <calculatedColumnFormula>IF(ISERROR(J22/I22),"",J22/I22)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41:K48" totalsRowShown="0" headerRowDxfId="15" dataDxfId="13" headerRowBorderDxfId="14" tableBorderDxfId="12" totalsRowBorderDxfId="11">
  <autoFilter ref="A41:K48"/>
  <tableColumns count="11">
    <tableColumn id="1" name="1" dataDxfId="10" dataCellStyle="Normalny_Arkusz1">
      <calculatedColumnFormula>ROW(B42)-41</calculatedColumnFormula>
    </tableColumn>
    <tableColumn id="2" name="2" dataDxfId="9" dataCellStyle="Normalny_Arkusz1"/>
    <tableColumn id="3" name="3" dataDxfId="8" dataCellStyle="Normalny_Arkusz1">
      <calculatedColumnFormula>IF(ISERROR(VLOOKUP(B42,B22:C28,2,FALSE)),"",VLOOKUP(B42,B22:C28,2,FALSE))</calculatedColumnFormula>
    </tableColumn>
    <tableColumn id="4" name="4" dataDxfId="7" dataCellStyle="Normalny_Arkusz1"/>
    <tableColumn id="5" name="5" dataDxfId="6" dataCellStyle="Normalny_Arkusz1"/>
    <tableColumn id="6" name="6" dataDxfId="5" dataCellStyle="Normalny_Arkusz1"/>
    <tableColumn id="7" name="7" dataDxfId="4" dataCellStyle="Normalny_Arkusz1"/>
    <tableColumn id="8" name="8" dataDxfId="3" dataCellStyle="Normalny_Arkusz1"/>
    <tableColumn id="9" name="9" dataDxfId="2" dataCellStyle="Normalny_Arkusz1"/>
    <tableColumn id="10" name="10" dataDxfId="1" dataCellStyle="Normalny_Arkusz1"/>
    <tableColumn id="11" name="11" dataDxfId="0" dataCellStyle="Normalny_Arkusz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65"/>
  <sheetViews>
    <sheetView showGridLines="0" tabSelected="1" zoomScaleNormal="100" zoomScaleSheetLayoutView="100" workbookViewId="0">
      <selection activeCell="I8" sqref="I8:M8"/>
    </sheetView>
  </sheetViews>
  <sheetFormatPr defaultRowHeight="12.75"/>
  <cols>
    <col min="1" max="1" width="3.85546875" style="8" customWidth="1"/>
    <col min="2" max="2" width="31.28515625" style="8" customWidth="1"/>
    <col min="3" max="3" width="13.5703125" style="8" customWidth="1"/>
    <col min="4" max="4" width="10.5703125" style="8" customWidth="1"/>
    <col min="5" max="5" width="14.5703125" style="8" customWidth="1"/>
    <col min="6" max="6" width="18.85546875" style="8" customWidth="1"/>
    <col min="7" max="7" width="19.85546875" style="8" customWidth="1"/>
    <col min="8" max="8" width="12.140625" style="8" customWidth="1"/>
    <col min="9" max="9" width="14.140625" style="8" customWidth="1"/>
    <col min="10" max="10" width="19.28515625" style="8" customWidth="1"/>
    <col min="11" max="11" width="20.85546875" style="8" customWidth="1"/>
    <col min="12" max="12" width="15.7109375" style="8" customWidth="1"/>
    <col min="13" max="13" width="14" style="8" customWidth="1"/>
    <col min="14" max="14" width="10" style="8" customWidth="1"/>
    <col min="15" max="15" width="11.85546875" style="8" customWidth="1"/>
    <col min="16" max="16" width="9.140625" style="8" customWidth="1"/>
    <col min="17" max="16384" width="9.140625" style="8"/>
  </cols>
  <sheetData>
    <row r="1" spans="1:16">
      <c r="A1" s="7"/>
      <c r="B1" s="7"/>
      <c r="C1" s="7"/>
      <c r="D1" s="7"/>
      <c r="E1" s="7"/>
      <c r="M1" s="9" t="s">
        <v>71</v>
      </c>
    </row>
    <row r="2" spans="1:16">
      <c r="A2" s="7"/>
      <c r="B2" s="7"/>
      <c r="C2" s="7"/>
      <c r="D2" s="7"/>
      <c r="E2" s="7"/>
    </row>
    <row r="3" spans="1:16">
      <c r="A3" s="10"/>
      <c r="B3" s="11"/>
      <c r="C3" s="10"/>
      <c r="D3" s="10"/>
      <c r="E3" s="10"/>
      <c r="F3" s="10"/>
      <c r="G3" s="10"/>
      <c r="H3" s="148"/>
      <c r="I3" s="148"/>
      <c r="J3" s="148"/>
      <c r="K3" s="148"/>
      <c r="L3" s="148"/>
    </row>
    <row r="4" spans="1:16" ht="37.5" customHeight="1">
      <c r="A4" s="167" t="s">
        <v>72</v>
      </c>
      <c r="B4" s="167"/>
      <c r="C4" s="167"/>
      <c r="D4" s="167"/>
      <c r="E4" s="167"/>
      <c r="F4" s="167"/>
      <c r="G4" s="167"/>
      <c r="H4" s="12"/>
      <c r="I4" s="13"/>
      <c r="J4" s="13"/>
      <c r="K4" s="13"/>
      <c r="L4" s="14"/>
      <c r="M4" s="15"/>
      <c r="N4" s="15"/>
      <c r="O4" s="15"/>
      <c r="P4" s="15"/>
    </row>
    <row r="5" spans="1:16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6" ht="18.600000000000001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85.5" customHeight="1">
      <c r="A7" s="18"/>
      <c r="B7" s="163"/>
      <c r="C7" s="164"/>
      <c r="D7" s="18"/>
      <c r="E7" s="18"/>
      <c r="F7" s="19"/>
      <c r="G7" s="19"/>
      <c r="H7" s="20"/>
      <c r="I7" s="21"/>
      <c r="J7" s="21"/>
      <c r="P7" s="17"/>
    </row>
    <row r="8" spans="1:16" ht="46.5" customHeight="1">
      <c r="A8" s="21"/>
      <c r="B8" s="159" t="s">
        <v>90</v>
      </c>
      <c r="C8" s="160"/>
      <c r="D8" s="21"/>
      <c r="E8" s="22" t="s">
        <v>12</v>
      </c>
      <c r="F8" s="165"/>
      <c r="G8" s="166"/>
      <c r="H8" s="23" t="s">
        <v>13</v>
      </c>
      <c r="I8" s="170" t="s">
        <v>92</v>
      </c>
      <c r="J8" s="171"/>
      <c r="K8" s="172"/>
      <c r="L8" s="172"/>
      <c r="M8" s="173"/>
      <c r="P8" s="17"/>
    </row>
    <row r="9" spans="1:16" ht="14.25">
      <c r="A9" s="21"/>
      <c r="F9" s="24"/>
      <c r="G9" s="24"/>
      <c r="H9" s="24"/>
      <c r="I9" s="21"/>
      <c r="J9" s="21"/>
      <c r="P9" s="17"/>
    </row>
    <row r="10" spans="1:16" ht="32.450000000000003" customHeight="1">
      <c r="A10" s="21"/>
      <c r="B10" s="25" t="s">
        <v>38</v>
      </c>
      <c r="C10" s="151"/>
      <c r="D10" s="152"/>
      <c r="E10" s="153"/>
      <c r="F10" s="24"/>
      <c r="G10" s="26"/>
      <c r="H10" s="27"/>
      <c r="I10" s="28"/>
      <c r="J10" s="28"/>
      <c r="K10" s="29"/>
      <c r="L10" s="29"/>
      <c r="M10" s="30"/>
      <c r="P10" s="17"/>
    </row>
    <row r="11" spans="1:16" ht="37.5" customHeight="1">
      <c r="A11" s="21"/>
      <c r="B11" s="31" t="s">
        <v>40</v>
      </c>
      <c r="C11" s="151"/>
      <c r="D11" s="161"/>
      <c r="E11" s="162"/>
      <c r="F11" s="24"/>
      <c r="G11" s="174" t="s">
        <v>39</v>
      </c>
      <c r="H11" s="175"/>
      <c r="I11" s="168"/>
      <c r="J11" s="169"/>
      <c r="K11" s="169"/>
      <c r="L11" s="169"/>
      <c r="M11" s="28"/>
      <c r="P11" s="17"/>
    </row>
    <row r="12" spans="1:16" ht="15">
      <c r="A12" s="21"/>
      <c r="B12" s="31" t="s">
        <v>41</v>
      </c>
      <c r="C12" s="156"/>
      <c r="D12" s="157"/>
      <c r="E12" s="158"/>
      <c r="G12" s="154" t="s">
        <v>45</v>
      </c>
      <c r="H12" s="155"/>
      <c r="I12" s="94" t="s">
        <v>28</v>
      </c>
      <c r="J12" s="1"/>
      <c r="K12" s="1"/>
      <c r="L12" s="1"/>
      <c r="M12" s="32"/>
      <c r="O12" s="25"/>
      <c r="P12" s="17"/>
    </row>
    <row r="13" spans="1:16" ht="15">
      <c r="A13" s="21"/>
      <c r="B13" s="31" t="s">
        <v>42</v>
      </c>
      <c r="C13" s="156"/>
      <c r="D13" s="157"/>
      <c r="E13" s="158"/>
      <c r="F13" s="33"/>
      <c r="G13" s="155"/>
      <c r="H13" s="155"/>
      <c r="I13" s="34" t="s">
        <v>2</v>
      </c>
      <c r="J13" s="95" t="s">
        <v>3</v>
      </c>
      <c r="K13" s="35" t="s">
        <v>4</v>
      </c>
      <c r="L13" s="36" t="s">
        <v>53</v>
      </c>
      <c r="M13" s="30"/>
      <c r="P13" s="17"/>
    </row>
    <row r="14" spans="1:16">
      <c r="A14" s="2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>
      <c r="A15" s="2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>
      <c r="A16" s="37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3" ht="47.25" customHeight="1">
      <c r="A17" s="103" t="s">
        <v>0</v>
      </c>
      <c r="B17" s="103" t="s">
        <v>56</v>
      </c>
      <c r="C17" s="38" t="s">
        <v>47</v>
      </c>
      <c r="D17" s="133" t="s">
        <v>20</v>
      </c>
      <c r="E17" s="103" t="s">
        <v>15</v>
      </c>
      <c r="F17" s="103"/>
      <c r="G17" s="103"/>
      <c r="H17" s="116"/>
      <c r="I17" s="139" t="s">
        <v>10</v>
      </c>
      <c r="J17" s="136" t="s">
        <v>49</v>
      </c>
      <c r="K17" s="139" t="s">
        <v>46</v>
      </c>
      <c r="L17" s="111" t="s">
        <v>57</v>
      </c>
      <c r="M17" s="111" t="s">
        <v>54</v>
      </c>
    </row>
    <row r="18" spans="1:13" ht="39" customHeight="1">
      <c r="A18" s="116"/>
      <c r="B18" s="150"/>
      <c r="C18" s="39" t="s">
        <v>89</v>
      </c>
      <c r="D18" s="134"/>
      <c r="E18" s="103" t="s">
        <v>1</v>
      </c>
      <c r="F18" s="103" t="s">
        <v>58</v>
      </c>
      <c r="G18" s="111"/>
      <c r="H18" s="111"/>
      <c r="I18" s="140"/>
      <c r="J18" s="137"/>
      <c r="K18" s="140"/>
      <c r="L18" s="111"/>
      <c r="M18" s="111"/>
    </row>
    <row r="19" spans="1:13" ht="25.5" customHeight="1">
      <c r="A19" s="116"/>
      <c r="B19" s="150"/>
      <c r="C19" s="40" t="s">
        <v>73</v>
      </c>
      <c r="D19" s="134"/>
      <c r="E19" s="116"/>
      <c r="F19" s="118" t="s">
        <v>19</v>
      </c>
      <c r="G19" s="118" t="s">
        <v>16</v>
      </c>
      <c r="H19" s="118"/>
      <c r="I19" s="140"/>
      <c r="J19" s="137"/>
      <c r="K19" s="140"/>
      <c r="L19" s="111"/>
      <c r="M19" s="111"/>
    </row>
    <row r="20" spans="1:13" ht="27" customHeight="1">
      <c r="A20" s="116"/>
      <c r="B20" s="150"/>
      <c r="C20" s="41" t="s">
        <v>9</v>
      </c>
      <c r="D20" s="135"/>
      <c r="E20" s="116"/>
      <c r="F20" s="118"/>
      <c r="G20" s="42" t="s">
        <v>17</v>
      </c>
      <c r="H20" s="42" t="s">
        <v>18</v>
      </c>
      <c r="I20" s="140"/>
      <c r="J20" s="138"/>
      <c r="K20" s="140"/>
      <c r="L20" s="111"/>
      <c r="M20" s="111"/>
    </row>
    <row r="21" spans="1:13" s="43" customFormat="1" ht="9.75">
      <c r="A21" s="77" t="s">
        <v>76</v>
      </c>
      <c r="B21" s="78" t="s">
        <v>77</v>
      </c>
      <c r="C21" s="78" t="s">
        <v>78</v>
      </c>
      <c r="D21" s="78" t="s">
        <v>79</v>
      </c>
      <c r="E21" s="78" t="s">
        <v>80</v>
      </c>
      <c r="F21" s="78" t="s">
        <v>81</v>
      </c>
      <c r="G21" s="78" t="s">
        <v>82</v>
      </c>
      <c r="H21" s="78" t="s">
        <v>83</v>
      </c>
      <c r="I21" s="78" t="s">
        <v>21</v>
      </c>
      <c r="J21" s="78" t="s">
        <v>26</v>
      </c>
      <c r="K21" s="78" t="s">
        <v>50</v>
      </c>
      <c r="L21" s="78" t="s">
        <v>51</v>
      </c>
      <c r="M21" s="79" t="s">
        <v>52</v>
      </c>
    </row>
    <row r="22" spans="1:13">
      <c r="A22" s="76">
        <f>ROW(B22)-21</f>
        <v>1</v>
      </c>
      <c r="B22" s="5"/>
      <c r="C22" s="6"/>
      <c r="D22" s="74"/>
      <c r="E22" s="72"/>
      <c r="F22" s="84">
        <f t="shared" ref="F22:F28" si="0">G22+H22</f>
        <v>0</v>
      </c>
      <c r="G22" s="72"/>
      <c r="H22" s="72"/>
      <c r="I22" s="86">
        <f t="shared" ref="I22:I29" si="1">E22+F22</f>
        <v>0</v>
      </c>
      <c r="J22" s="72"/>
      <c r="K22" s="88" t="str">
        <f>IF(ISERROR(F22/I22),"",F22/I22)</f>
        <v/>
      </c>
      <c r="L22" s="89" t="str">
        <f t="shared" ref="L22:L28" si="2">IF(ISERROR(F22/D22),"",ROUNDUP(F22/D22,2))</f>
        <v/>
      </c>
      <c r="M22" s="90" t="str">
        <f>IF(ISERROR(J22/I22),"",J22/I22)</f>
        <v/>
      </c>
    </row>
    <row r="23" spans="1:13">
      <c r="A23" s="76">
        <f t="shared" ref="A23:A28" si="3">ROW(B23)-21</f>
        <v>2</v>
      </c>
      <c r="B23" s="5"/>
      <c r="C23" s="6"/>
      <c r="D23" s="74"/>
      <c r="E23" s="72"/>
      <c r="F23" s="84">
        <f t="shared" si="0"/>
        <v>0</v>
      </c>
      <c r="G23" s="72"/>
      <c r="H23" s="72"/>
      <c r="I23" s="86">
        <f t="shared" si="1"/>
        <v>0</v>
      </c>
      <c r="J23" s="72"/>
      <c r="K23" s="88" t="str">
        <f t="shared" ref="K23:K29" si="4">IF(ISERROR(F23/I23),"",F23/I23)</f>
        <v/>
      </c>
      <c r="L23" s="89" t="str">
        <f t="shared" si="2"/>
        <v/>
      </c>
      <c r="M23" s="90" t="str">
        <f t="shared" ref="M23:M29" si="5">IF(ISERROR(J23/I23),"",J23/I23)</f>
        <v/>
      </c>
    </row>
    <row r="24" spans="1:13">
      <c r="A24" s="76">
        <f t="shared" si="3"/>
        <v>3</v>
      </c>
      <c r="B24" s="5"/>
      <c r="C24" s="6"/>
      <c r="D24" s="74"/>
      <c r="E24" s="72"/>
      <c r="F24" s="84">
        <f t="shared" si="0"/>
        <v>0</v>
      </c>
      <c r="G24" s="72"/>
      <c r="H24" s="72"/>
      <c r="I24" s="86">
        <f t="shared" si="1"/>
        <v>0</v>
      </c>
      <c r="J24" s="72"/>
      <c r="K24" s="88" t="str">
        <f t="shared" si="4"/>
        <v/>
      </c>
      <c r="L24" s="89" t="str">
        <f t="shared" si="2"/>
        <v/>
      </c>
      <c r="M24" s="90" t="str">
        <f t="shared" si="5"/>
        <v/>
      </c>
    </row>
    <row r="25" spans="1:13" ht="12.75" customHeight="1">
      <c r="A25" s="76">
        <f t="shared" si="3"/>
        <v>4</v>
      </c>
      <c r="B25" s="5"/>
      <c r="C25" s="6"/>
      <c r="D25" s="74"/>
      <c r="E25" s="72"/>
      <c r="F25" s="84">
        <f t="shared" si="0"/>
        <v>0</v>
      </c>
      <c r="G25" s="72"/>
      <c r="H25" s="72"/>
      <c r="I25" s="86">
        <f t="shared" si="1"/>
        <v>0</v>
      </c>
      <c r="J25" s="72"/>
      <c r="K25" s="88" t="str">
        <f t="shared" si="4"/>
        <v/>
      </c>
      <c r="L25" s="89" t="str">
        <f t="shared" si="2"/>
        <v/>
      </c>
      <c r="M25" s="90" t="str">
        <f t="shared" si="5"/>
        <v/>
      </c>
    </row>
    <row r="26" spans="1:13">
      <c r="A26" s="76">
        <f t="shared" si="3"/>
        <v>5</v>
      </c>
      <c r="B26" s="5"/>
      <c r="C26" s="6"/>
      <c r="D26" s="74"/>
      <c r="E26" s="72"/>
      <c r="F26" s="84">
        <f t="shared" si="0"/>
        <v>0</v>
      </c>
      <c r="G26" s="72"/>
      <c r="H26" s="72"/>
      <c r="I26" s="86">
        <f t="shared" si="1"/>
        <v>0</v>
      </c>
      <c r="J26" s="72"/>
      <c r="K26" s="88" t="str">
        <f t="shared" si="4"/>
        <v/>
      </c>
      <c r="L26" s="89" t="str">
        <f t="shared" si="2"/>
        <v/>
      </c>
      <c r="M26" s="90" t="str">
        <f t="shared" si="5"/>
        <v/>
      </c>
    </row>
    <row r="27" spans="1:13">
      <c r="A27" s="76">
        <f t="shared" si="3"/>
        <v>6</v>
      </c>
      <c r="B27" s="5"/>
      <c r="C27" s="6"/>
      <c r="D27" s="74"/>
      <c r="E27" s="72"/>
      <c r="F27" s="84">
        <f t="shared" si="0"/>
        <v>0</v>
      </c>
      <c r="G27" s="72"/>
      <c r="H27" s="72"/>
      <c r="I27" s="86">
        <f t="shared" si="1"/>
        <v>0</v>
      </c>
      <c r="J27" s="72"/>
      <c r="K27" s="88" t="str">
        <f t="shared" si="4"/>
        <v/>
      </c>
      <c r="L27" s="89" t="str">
        <f t="shared" si="2"/>
        <v/>
      </c>
      <c r="M27" s="90" t="str">
        <f t="shared" si="5"/>
        <v/>
      </c>
    </row>
    <row r="28" spans="1:13">
      <c r="A28" s="76">
        <f t="shared" si="3"/>
        <v>7</v>
      </c>
      <c r="B28" s="80"/>
      <c r="C28" s="81"/>
      <c r="D28" s="82"/>
      <c r="E28" s="83"/>
      <c r="F28" s="85">
        <f t="shared" si="0"/>
        <v>0</v>
      </c>
      <c r="G28" s="83"/>
      <c r="H28" s="83"/>
      <c r="I28" s="87">
        <f t="shared" si="1"/>
        <v>0</v>
      </c>
      <c r="J28" s="83"/>
      <c r="K28" s="91" t="str">
        <f t="shared" si="4"/>
        <v/>
      </c>
      <c r="L28" s="92" t="str">
        <f t="shared" si="2"/>
        <v/>
      </c>
      <c r="M28" s="93" t="str">
        <f t="shared" si="5"/>
        <v/>
      </c>
    </row>
    <row r="29" spans="1:13">
      <c r="A29" s="44"/>
      <c r="B29" s="120" t="s">
        <v>43</v>
      </c>
      <c r="C29" s="121"/>
      <c r="D29" s="45">
        <f>SUM(D22:D28)</f>
        <v>0</v>
      </c>
      <c r="E29" s="46">
        <f>SUM(E22:E28)</f>
        <v>0</v>
      </c>
      <c r="F29" s="46">
        <f>SUM(F22:F28)</f>
        <v>0</v>
      </c>
      <c r="G29" s="46">
        <f>SUM(G22:G28)</f>
        <v>0</v>
      </c>
      <c r="H29" s="46">
        <f>SUM(H22:H28)</f>
        <v>0</v>
      </c>
      <c r="I29" s="46">
        <f t="shared" si="1"/>
        <v>0</v>
      </c>
      <c r="J29" s="46">
        <f>SUM(J22:J28)</f>
        <v>0</v>
      </c>
      <c r="K29" s="47" t="str">
        <f t="shared" si="4"/>
        <v/>
      </c>
      <c r="L29" s="46" t="str">
        <f t="shared" ref="L29" si="6">IF(ISERROR(F29/D29),"",ROUNDUP(F29/D29,4))</f>
        <v/>
      </c>
      <c r="M29" s="47" t="str">
        <f t="shared" si="5"/>
        <v/>
      </c>
    </row>
    <row r="30" spans="1:13" s="54" customFormat="1" ht="11.25">
      <c r="A30" s="48" t="s">
        <v>48</v>
      </c>
      <c r="B30" s="49"/>
      <c r="C30" s="50"/>
      <c r="D30" s="51"/>
      <c r="E30" s="50"/>
      <c r="F30" s="50"/>
      <c r="G30" s="50"/>
      <c r="H30" s="52"/>
      <c r="I30" s="52"/>
      <c r="J30" s="52"/>
      <c r="K30" s="52"/>
      <c r="L30" s="53"/>
    </row>
    <row r="31" spans="1:13" s="54" customFormat="1" ht="11.25">
      <c r="A31" s="48" t="s">
        <v>91</v>
      </c>
      <c r="B31" s="49"/>
      <c r="C31" s="50"/>
      <c r="D31" s="51"/>
      <c r="E31" s="50"/>
      <c r="F31" s="50"/>
      <c r="G31" s="50"/>
      <c r="H31" s="52"/>
      <c r="I31" s="52"/>
      <c r="J31" s="52"/>
      <c r="K31" s="52"/>
      <c r="L31" s="53"/>
    </row>
    <row r="32" spans="1:13" s="54" customFormat="1" ht="11.25">
      <c r="A32" s="48"/>
      <c r="B32" s="49"/>
      <c r="C32" s="50"/>
      <c r="D32" s="51"/>
      <c r="E32" s="50"/>
      <c r="F32" s="50"/>
      <c r="G32" s="50"/>
      <c r="H32" s="52"/>
      <c r="I32" s="52"/>
      <c r="J32" s="52"/>
      <c r="K32" s="52"/>
      <c r="L32" s="53"/>
    </row>
    <row r="33" spans="1:12" s="54" customFormat="1" ht="11.25">
      <c r="A33" s="48"/>
      <c r="B33" s="49"/>
      <c r="C33" s="50"/>
      <c r="D33" s="51"/>
      <c r="E33" s="50"/>
      <c r="F33" s="50"/>
      <c r="G33" s="50"/>
      <c r="H33" s="52"/>
      <c r="I33" s="52"/>
      <c r="J33" s="52"/>
      <c r="K33" s="52"/>
      <c r="L33" s="53"/>
    </row>
    <row r="34" spans="1:12" s="54" customFormat="1" ht="11.25">
      <c r="A34" s="48"/>
      <c r="B34" s="49"/>
      <c r="C34" s="50"/>
      <c r="D34" s="51"/>
      <c r="E34" s="50"/>
      <c r="F34" s="50"/>
      <c r="G34" s="50"/>
      <c r="H34" s="52"/>
      <c r="I34" s="52"/>
      <c r="J34" s="52"/>
      <c r="K34" s="52"/>
      <c r="L34" s="53"/>
    </row>
    <row r="35" spans="1:12" s="54" customFormat="1" ht="11.25">
      <c r="A35" s="48"/>
      <c r="B35" s="49"/>
      <c r="C35" s="50"/>
      <c r="D35" s="51"/>
      <c r="E35" s="50"/>
      <c r="F35" s="50"/>
      <c r="G35" s="50"/>
      <c r="H35" s="52"/>
      <c r="I35" s="52"/>
      <c r="J35" s="52"/>
      <c r="K35" s="52"/>
      <c r="L35" s="53"/>
    </row>
    <row r="36" spans="1:12" s="54" customFormat="1" ht="35.25" customHeight="1">
      <c r="A36" s="102" t="s">
        <v>0</v>
      </c>
      <c r="B36" s="103" t="s">
        <v>62</v>
      </c>
      <c r="C36" s="104" t="s">
        <v>47</v>
      </c>
      <c r="D36" s="142" t="s">
        <v>60</v>
      </c>
      <c r="E36" s="143"/>
      <c r="F36" s="143"/>
      <c r="G36" s="144"/>
      <c r="H36" s="145" t="s">
        <v>86</v>
      </c>
      <c r="I36" s="103"/>
      <c r="J36" s="103"/>
      <c r="K36" s="103"/>
      <c r="L36" s="53"/>
    </row>
    <row r="37" spans="1:12" s="54" customFormat="1" ht="11.25" customHeight="1">
      <c r="A37" s="102"/>
      <c r="B37" s="103"/>
      <c r="C37" s="105"/>
      <c r="D37" s="104" t="s">
        <v>69</v>
      </c>
      <c r="E37" s="104" t="s">
        <v>61</v>
      </c>
      <c r="F37" s="104" t="s">
        <v>65</v>
      </c>
      <c r="G37" s="104" t="s">
        <v>66</v>
      </c>
      <c r="H37" s="103" t="s">
        <v>69</v>
      </c>
      <c r="I37" s="103" t="s">
        <v>61</v>
      </c>
      <c r="J37" s="103" t="s">
        <v>65</v>
      </c>
      <c r="K37" s="103" t="s">
        <v>66</v>
      </c>
      <c r="L37" s="53"/>
    </row>
    <row r="38" spans="1:12" s="54" customFormat="1" ht="37.5" customHeight="1">
      <c r="A38" s="102"/>
      <c r="B38" s="103"/>
      <c r="C38" s="42" t="s">
        <v>87</v>
      </c>
      <c r="D38" s="117"/>
      <c r="E38" s="117"/>
      <c r="F38" s="117"/>
      <c r="G38" s="117"/>
      <c r="H38" s="111"/>
      <c r="I38" s="103"/>
      <c r="J38" s="103"/>
      <c r="K38" s="103"/>
      <c r="L38" s="53"/>
    </row>
    <row r="39" spans="1:12" s="54" customFormat="1" ht="24.75" customHeight="1">
      <c r="A39" s="102"/>
      <c r="B39" s="103"/>
      <c r="C39" s="42" t="s">
        <v>11</v>
      </c>
      <c r="D39" s="117"/>
      <c r="E39" s="117"/>
      <c r="F39" s="117"/>
      <c r="G39" s="117"/>
      <c r="H39" s="111"/>
      <c r="I39" s="103"/>
      <c r="J39" s="103"/>
      <c r="K39" s="103"/>
      <c r="L39" s="53"/>
    </row>
    <row r="40" spans="1:12" s="54" customFormat="1" ht="45.75" customHeight="1">
      <c r="A40" s="102"/>
      <c r="B40" s="103"/>
      <c r="C40" s="42" t="s">
        <v>9</v>
      </c>
      <c r="D40" s="105"/>
      <c r="E40" s="105"/>
      <c r="F40" s="105"/>
      <c r="G40" s="105"/>
      <c r="H40" s="111"/>
      <c r="I40" s="103"/>
      <c r="J40" s="103"/>
      <c r="K40" s="103"/>
      <c r="L40" s="53"/>
    </row>
    <row r="41" spans="1:12" s="54" customFormat="1" ht="11.25">
      <c r="A41" s="77" t="s">
        <v>76</v>
      </c>
      <c r="B41" s="78" t="s">
        <v>77</v>
      </c>
      <c r="C41" s="78" t="s">
        <v>78</v>
      </c>
      <c r="D41" s="78" t="s">
        <v>79</v>
      </c>
      <c r="E41" s="78" t="s">
        <v>80</v>
      </c>
      <c r="F41" s="78" t="s">
        <v>81</v>
      </c>
      <c r="G41" s="78" t="s">
        <v>82</v>
      </c>
      <c r="H41" s="78" t="s">
        <v>83</v>
      </c>
      <c r="I41" s="78" t="s">
        <v>84</v>
      </c>
      <c r="J41" s="78" t="s">
        <v>26</v>
      </c>
      <c r="K41" s="79" t="s">
        <v>85</v>
      </c>
      <c r="L41" s="53"/>
    </row>
    <row r="42" spans="1:12" s="54" customFormat="1" ht="12">
      <c r="A42" s="76">
        <f>ROW(B42)-41</f>
        <v>1</v>
      </c>
      <c r="B42" s="5"/>
      <c r="C42" s="6" t="str">
        <f>IF(ISERROR(VLOOKUP(B42,B22:C28,2,FALSE)),"",VLOOKUP(B42,B22:C28,2,FALSE))</f>
        <v/>
      </c>
      <c r="D42" s="74"/>
      <c r="E42" s="96"/>
      <c r="F42" s="97"/>
      <c r="G42" s="97"/>
      <c r="H42" s="96"/>
      <c r="I42" s="96"/>
      <c r="J42" s="97"/>
      <c r="K42" s="98"/>
      <c r="L42" s="53"/>
    </row>
    <row r="43" spans="1:12" s="54" customFormat="1" ht="12">
      <c r="A43" s="76">
        <f t="shared" ref="A43:A48" si="7">ROW(B43)-41</f>
        <v>2</v>
      </c>
      <c r="B43" s="5"/>
      <c r="C43" s="6" t="str">
        <f t="shared" ref="C43:C48" si="8">IF(ISERROR(VLOOKUP(B43,B23:C29,2,FALSE)),"",VLOOKUP(B43,B23:C29,2,FALSE))</f>
        <v/>
      </c>
      <c r="D43" s="74"/>
      <c r="E43" s="96"/>
      <c r="F43" s="97"/>
      <c r="G43" s="97"/>
      <c r="H43" s="96"/>
      <c r="I43" s="96"/>
      <c r="J43" s="97"/>
      <c r="K43" s="98"/>
      <c r="L43" s="53"/>
    </row>
    <row r="44" spans="1:12" s="54" customFormat="1" ht="12">
      <c r="A44" s="76">
        <f t="shared" si="7"/>
        <v>3</v>
      </c>
      <c r="B44" s="5"/>
      <c r="C44" s="6" t="str">
        <f t="shared" si="8"/>
        <v/>
      </c>
      <c r="D44" s="74"/>
      <c r="E44" s="96"/>
      <c r="F44" s="97"/>
      <c r="G44" s="97"/>
      <c r="H44" s="96"/>
      <c r="I44" s="96"/>
      <c r="J44" s="97"/>
      <c r="K44" s="98"/>
      <c r="L44" s="53"/>
    </row>
    <row r="45" spans="1:12" s="54" customFormat="1" ht="12">
      <c r="A45" s="76">
        <f t="shared" si="7"/>
        <v>4</v>
      </c>
      <c r="B45" s="5"/>
      <c r="C45" s="6" t="str">
        <f t="shared" si="8"/>
        <v/>
      </c>
      <c r="D45" s="74"/>
      <c r="E45" s="96"/>
      <c r="F45" s="97"/>
      <c r="G45" s="97"/>
      <c r="H45" s="96"/>
      <c r="I45" s="96"/>
      <c r="J45" s="97"/>
      <c r="K45" s="98"/>
      <c r="L45" s="53"/>
    </row>
    <row r="46" spans="1:12" s="54" customFormat="1" ht="12">
      <c r="A46" s="76">
        <f t="shared" si="7"/>
        <v>5</v>
      </c>
      <c r="B46" s="5"/>
      <c r="C46" s="6" t="str">
        <f t="shared" si="8"/>
        <v/>
      </c>
      <c r="D46" s="74"/>
      <c r="E46" s="96"/>
      <c r="F46" s="97"/>
      <c r="G46" s="97"/>
      <c r="H46" s="96"/>
      <c r="I46" s="96"/>
      <c r="J46" s="97"/>
      <c r="K46" s="98"/>
      <c r="L46" s="53"/>
    </row>
    <row r="47" spans="1:12" s="54" customFormat="1" ht="12">
      <c r="A47" s="76">
        <f t="shared" si="7"/>
        <v>6</v>
      </c>
      <c r="B47" s="5"/>
      <c r="C47" s="6" t="str">
        <f t="shared" si="8"/>
        <v/>
      </c>
      <c r="D47" s="74"/>
      <c r="E47" s="96"/>
      <c r="F47" s="97"/>
      <c r="G47" s="97"/>
      <c r="H47" s="96"/>
      <c r="I47" s="96"/>
      <c r="J47" s="97"/>
      <c r="K47" s="98"/>
      <c r="L47" s="53"/>
    </row>
    <row r="48" spans="1:12" s="54" customFormat="1" ht="12">
      <c r="A48" s="76">
        <f t="shared" si="7"/>
        <v>7</v>
      </c>
      <c r="B48" s="80"/>
      <c r="C48" s="6" t="str">
        <f t="shared" si="8"/>
        <v/>
      </c>
      <c r="D48" s="74"/>
      <c r="E48" s="99"/>
      <c r="F48" s="100"/>
      <c r="G48" s="100"/>
      <c r="H48" s="99"/>
      <c r="I48" s="99"/>
      <c r="J48" s="100"/>
      <c r="K48" s="101"/>
      <c r="L48" s="53"/>
    </row>
    <row r="49" spans="1:16" s="54" customFormat="1" ht="12">
      <c r="A49" s="55"/>
      <c r="B49" s="120" t="s">
        <v>59</v>
      </c>
      <c r="C49" s="120"/>
      <c r="D49" s="73">
        <f>SUM(D42:D48)</f>
        <v>0</v>
      </c>
      <c r="E49" s="56" t="s">
        <v>63</v>
      </c>
      <c r="F49" s="75" t="str">
        <f>IF(ISERROR(AVERAGE(F42:F48)),"",AVERAGE(F42:F48))</f>
        <v/>
      </c>
      <c r="G49" s="75" t="str">
        <f>IF(ISERROR(AVERAGE(G42:G48)),"",AVERAGE(G42:G48))</f>
        <v/>
      </c>
      <c r="H49" s="73">
        <f>SUM(H42:H48)</f>
        <v>0</v>
      </c>
      <c r="I49" s="56" t="s">
        <v>63</v>
      </c>
      <c r="J49" s="75" t="str">
        <f>IF(ISERROR(AVERAGE(J42:J48)),"",AVERAGE(J42:J48))</f>
        <v/>
      </c>
      <c r="K49" s="75" t="str">
        <f>IF(ISERROR(AVERAGE(K42:K48)),"",AVERAGE(K42:K48))</f>
        <v/>
      </c>
      <c r="L49" s="57"/>
    </row>
    <row r="50" spans="1:16" s="54" customFormat="1" ht="11.25">
      <c r="A50" s="146" t="s">
        <v>64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7"/>
      <c r="M50" s="58"/>
      <c r="N50" s="58"/>
      <c r="O50" s="58"/>
      <c r="P50" s="58"/>
    </row>
    <row r="51" spans="1:16" s="61" customFormat="1" ht="18.75" customHeight="1">
      <c r="A51" s="107" t="s">
        <v>70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59"/>
      <c r="M51" s="59"/>
      <c r="N51" s="59"/>
      <c r="O51" s="59"/>
      <c r="P51" s="60"/>
    </row>
    <row r="52" spans="1:16" s="61" customFormat="1" ht="11.25">
      <c r="A52" s="107" t="s">
        <v>68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 s="54" customFormat="1" ht="11.25">
      <c r="A53" s="108" t="s">
        <v>74</v>
      </c>
      <c r="B53" s="108"/>
      <c r="C53" s="108"/>
      <c r="D53" s="108"/>
      <c r="E53" s="108"/>
      <c r="F53" s="108"/>
      <c r="G53" s="108"/>
      <c r="H53" s="108"/>
      <c r="I53" s="108"/>
      <c r="J53" s="108"/>
      <c r="K53" s="62"/>
      <c r="L53" s="62"/>
      <c r="M53" s="62"/>
      <c r="N53" s="62"/>
      <c r="O53" s="62"/>
      <c r="P53" s="62"/>
    </row>
    <row r="54" spans="1:16" s="54" customFormat="1" ht="11.25">
      <c r="A54" s="108" t="s">
        <v>67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62"/>
    </row>
    <row r="55" spans="1:16" ht="13.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1:16" ht="15.75">
      <c r="A56" s="149" t="s">
        <v>55</v>
      </c>
      <c r="B56" s="149"/>
      <c r="C56" s="149"/>
      <c r="D56" s="149"/>
      <c r="E56" s="149"/>
      <c r="F56" s="19"/>
      <c r="G56" s="19"/>
      <c r="H56" s="19"/>
      <c r="I56" s="21"/>
      <c r="J56" s="21"/>
    </row>
    <row r="57" spans="1:16" ht="27" customHeight="1">
      <c r="A57" s="112" t="s">
        <v>88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64"/>
      <c r="O57" s="64"/>
      <c r="P57" s="64"/>
    </row>
    <row r="58" spans="1:16" ht="19.5" customHeight="1">
      <c r="A58" s="112" t="s">
        <v>75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65"/>
      <c r="O58" s="65"/>
    </row>
    <row r="59" spans="1:16" ht="16.5" thickBot="1">
      <c r="A59" s="37"/>
      <c r="B59" s="19"/>
      <c r="C59" s="18"/>
      <c r="D59" s="66"/>
      <c r="E59" s="18"/>
      <c r="F59" s="18"/>
      <c r="G59" s="18"/>
      <c r="H59" s="19"/>
      <c r="I59" s="19"/>
      <c r="J59" s="19"/>
      <c r="K59" s="19"/>
      <c r="L59" s="21"/>
    </row>
    <row r="60" spans="1:16" ht="19.5" customHeight="1" thickBot="1">
      <c r="A60" s="67"/>
      <c r="B60" s="109" t="s">
        <v>5</v>
      </c>
      <c r="C60" s="141"/>
      <c r="D60" s="114"/>
      <c r="E60" s="114"/>
      <c r="F60" s="114"/>
      <c r="G60" s="114"/>
      <c r="H60" s="115"/>
      <c r="I60" s="68"/>
      <c r="J60" s="68"/>
      <c r="K60" s="106" t="s">
        <v>8</v>
      </c>
      <c r="L60" s="122"/>
      <c r="M60" s="123"/>
      <c r="N60" s="123"/>
      <c r="O60" s="124"/>
    </row>
    <row r="61" spans="1:16" ht="15" thickBot="1">
      <c r="B61" s="109"/>
      <c r="C61" s="21"/>
      <c r="D61" s="69"/>
      <c r="E61" s="70"/>
      <c r="F61" s="70"/>
      <c r="G61" s="70"/>
      <c r="H61" s="70"/>
      <c r="I61" s="70"/>
      <c r="J61" s="70"/>
      <c r="K61" s="106"/>
      <c r="L61" s="125"/>
      <c r="M61" s="126"/>
      <c r="N61" s="126"/>
      <c r="O61" s="127"/>
    </row>
    <row r="62" spans="1:16" ht="15" thickBot="1">
      <c r="B62" s="109"/>
      <c r="C62" s="24" t="s">
        <v>6</v>
      </c>
      <c r="D62" s="113"/>
      <c r="E62" s="114"/>
      <c r="F62" s="114"/>
      <c r="G62" s="114"/>
      <c r="H62" s="115"/>
      <c r="I62" s="70"/>
      <c r="J62" s="70"/>
      <c r="K62" s="106"/>
      <c r="L62" s="128"/>
      <c r="M62" s="129"/>
      <c r="N62" s="129"/>
      <c r="O62" s="130"/>
    </row>
    <row r="63" spans="1:16" ht="15" thickBot="1">
      <c r="B63" s="109"/>
      <c r="C63" s="24" t="s">
        <v>7</v>
      </c>
      <c r="D63" s="113"/>
      <c r="E63" s="131"/>
      <c r="F63" s="131"/>
      <c r="G63" s="131"/>
      <c r="H63" s="132"/>
      <c r="I63" s="70"/>
      <c r="J63" s="70"/>
      <c r="K63" s="71"/>
      <c r="L63" s="71"/>
    </row>
    <row r="64" spans="1:16" ht="14.25">
      <c r="H64" s="70"/>
      <c r="I64" s="70"/>
      <c r="J64" s="70"/>
      <c r="K64" s="70"/>
    </row>
    <row r="65" spans="5:16" ht="14.25">
      <c r="E65" s="110" t="s">
        <v>14</v>
      </c>
      <c r="F65" s="110"/>
      <c r="G65" s="110"/>
      <c r="H65" s="110"/>
      <c r="I65" s="110"/>
      <c r="J65" s="110"/>
      <c r="K65" s="110"/>
      <c r="L65" s="119"/>
      <c r="M65" s="119"/>
      <c r="N65" s="119"/>
      <c r="O65" s="119"/>
      <c r="P65" s="119"/>
    </row>
  </sheetData>
  <sheetProtection algorithmName="SHA-512" hashValue="PdORnx60h3ITcqfS8157lGB2YuuIaL0OrngcC2vhCFodee5jtrpx7HZBcIo35CLUQL3B6Hatry3TgXKvozFzHw==" saltValue="Miu+vS4D9dEPQcvcyk3Prg==" spinCount="100000" sheet="1" formatColumns="0" formatRows="0" insertRows="0" autoFilter="0"/>
  <mergeCells count="57">
    <mergeCell ref="H3:L3"/>
    <mergeCell ref="A56:E56"/>
    <mergeCell ref="B17:B20"/>
    <mergeCell ref="C10:E10"/>
    <mergeCell ref="G12:H13"/>
    <mergeCell ref="C13:E13"/>
    <mergeCell ref="B8:C8"/>
    <mergeCell ref="C11:E11"/>
    <mergeCell ref="B7:C7"/>
    <mergeCell ref="F8:G8"/>
    <mergeCell ref="A4:G4"/>
    <mergeCell ref="I11:L11"/>
    <mergeCell ref="A17:A20"/>
    <mergeCell ref="I8:M8"/>
    <mergeCell ref="G11:H11"/>
    <mergeCell ref="C12:E12"/>
    <mergeCell ref="J17:J20"/>
    <mergeCell ref="M17:M20"/>
    <mergeCell ref="K17:K20"/>
    <mergeCell ref="C60:H60"/>
    <mergeCell ref="B49:C49"/>
    <mergeCell ref="D37:D40"/>
    <mergeCell ref="I17:I20"/>
    <mergeCell ref="D36:G36"/>
    <mergeCell ref="H36:K36"/>
    <mergeCell ref="H37:H40"/>
    <mergeCell ref="I37:I40"/>
    <mergeCell ref="J37:J40"/>
    <mergeCell ref="K37:K40"/>
    <mergeCell ref="A50:L50"/>
    <mergeCell ref="F37:F40"/>
    <mergeCell ref="G37:G40"/>
    <mergeCell ref="E65:K65"/>
    <mergeCell ref="L17:L20"/>
    <mergeCell ref="A57:M57"/>
    <mergeCell ref="D62:H62"/>
    <mergeCell ref="A58:M58"/>
    <mergeCell ref="E18:E20"/>
    <mergeCell ref="E17:H17"/>
    <mergeCell ref="E37:E40"/>
    <mergeCell ref="F18:H18"/>
    <mergeCell ref="F19:F20"/>
    <mergeCell ref="L65:P65"/>
    <mergeCell ref="G19:H19"/>
    <mergeCell ref="B29:C29"/>
    <mergeCell ref="L60:O62"/>
    <mergeCell ref="D63:H63"/>
    <mergeCell ref="D17:D20"/>
    <mergeCell ref="A36:A40"/>
    <mergeCell ref="B36:B40"/>
    <mergeCell ref="C36:C37"/>
    <mergeCell ref="K60:K62"/>
    <mergeCell ref="A52:P52"/>
    <mergeCell ref="A53:J53"/>
    <mergeCell ref="A54:O54"/>
    <mergeCell ref="A51:K51"/>
    <mergeCell ref="B60:B63"/>
  </mergeCells>
  <phoneticPr fontId="21" type="noConversion"/>
  <conditionalFormatting sqref="D22:D28">
    <cfRule type="expression" dxfId="46" priority="30">
      <formula>IF(OR(AND($C22="dzienny opiekun",$D22&gt;8),AND($C22="klub dziecięcy",$D22&gt;30)),1)</formula>
    </cfRule>
  </conditionalFormatting>
  <conditionalFormatting sqref="L22:L28">
    <cfRule type="expression" dxfId="45" priority="29">
      <formula>IF(OR(AND(OR($C22="żłobek",$C22="klub dziecięcy"),$F22/$D22&gt;10000),AND($C22="dzienny opiekun",$F22/$D22&gt;5000)),1)</formula>
    </cfRule>
  </conditionalFormatting>
  <conditionalFormatting sqref="E22:E28">
    <cfRule type="expression" dxfId="44" priority="28">
      <formula>IF($E22&lt;ROUNDDOWN(0.2*$I22,2),1)</formula>
    </cfRule>
  </conditionalFormatting>
  <conditionalFormatting sqref="B22:M28">
    <cfRule type="expression" dxfId="43" priority="27">
      <formula>IF(AND($B22&lt;&gt;0,OR($C22=0,$D22=0,$E22=0,$F22=0)),1)</formula>
    </cfRule>
  </conditionalFormatting>
  <conditionalFormatting sqref="M22:M28">
    <cfRule type="expression" dxfId="42" priority="26">
      <formula>IF(AND($J22&gt;(0.15*$I22),I22&lt;&gt;0),1)</formula>
    </cfRule>
  </conditionalFormatting>
  <conditionalFormatting sqref="H42:H48">
    <cfRule type="expression" dxfId="41" priority="24" stopIfTrue="1">
      <formula>IF(SUM($D42,$H42)&gt;$D22,1)</formula>
    </cfRule>
  </conditionalFormatting>
  <conditionalFormatting sqref="H42:K48">
    <cfRule type="expression" dxfId="40" priority="21" stopIfTrue="1">
      <formula>IF(AND(AND($B42&lt;&gt;0,$H42&gt;0),OR($I42=0,$J42=0,$K42=0)),1)</formula>
    </cfRule>
  </conditionalFormatting>
  <conditionalFormatting sqref="E42:E48 I42:I48">
    <cfRule type="cellIs" dxfId="39" priority="20" operator="greaterThanOrEqual">
      <formula>12</formula>
    </cfRule>
  </conditionalFormatting>
  <conditionalFormatting sqref="F22:F28">
    <cfRule type="expression" dxfId="38" priority="19">
      <formula>IF($F22&lt;&gt;SUM($G22:$H22),1)</formula>
    </cfRule>
  </conditionalFormatting>
  <conditionalFormatting sqref="C11:E11">
    <cfRule type="expression" dxfId="37" priority="18">
      <formula>IF($C$10&lt;&gt;"",1)</formula>
    </cfRule>
  </conditionalFormatting>
  <conditionalFormatting sqref="C10:E10">
    <cfRule type="expression" dxfId="36" priority="17">
      <formula>IF($C$11&lt;&gt;"",1)</formula>
    </cfRule>
  </conditionalFormatting>
  <conditionalFormatting sqref="D22:D28">
    <cfRule type="expression" dxfId="35" priority="16">
      <formula>IF(OR(AND($C22="dzienny opiekun",$D22&gt;8),AND($C22="klub dziecięcy",$D22&gt;30)),1)</formula>
    </cfRule>
  </conditionalFormatting>
  <conditionalFormatting sqref="B42:G48">
    <cfRule type="expression" dxfId="34" priority="14">
      <formula>IF(AND($B42&lt;&gt;0,OR($C42=0,$D42=0,$E42=0,$F42=0,$G42=0)),1)</formula>
    </cfRule>
  </conditionalFormatting>
  <conditionalFormatting sqref="C42:D48">
    <cfRule type="expression" dxfId="33" priority="1">
      <formula>IF(OR(AND($C42="dzienny opiekun",($D42+$H42)&gt;8),AND($C42="klub dziecięcy",($D42+$H42)&gt;30)),1)</formula>
    </cfRule>
  </conditionalFormatting>
  <dataValidations count="12">
    <dataValidation type="date" allowBlank="1" showInputMessage="1" showErrorMessage="1" prompt="Proszę wpisać w formacie: dd-mm-rrrr" sqref="F8:G8">
      <formula1>44040</formula1>
      <formula2>44196</formula2>
    </dataValidation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M12"/>
    <dataValidation allowBlank="1" showInputMessage="1" showErrorMessage="1" prompt="Kod gminy wg GUS_x000a_(7 cyfr w formacie 9999999),gdzie:_x000a_- pierwsze dwie to WK (kod województwa),_x000a_- trzecia i czwarta to PK (kod powiatu),_x000a_- piąta i szósta to GK (kod gminy)_x000a_- siódma to kod rodzaju gminy (1,2,3)" sqref="J12:K12"/>
    <dataValidation type="list" allowBlank="1" showInputMessage="1" showErrorMessage="1" sqref="C22:C28">
      <formula1>"żłobek,klub dziecięcy,dzienny opiekun"</formula1>
    </dataValidation>
    <dataValidation type="list" allowBlank="1" showInputMessage="1" showErrorMessage="1" prompt="Kod gminy wg GUS_x000a_(7 cyfr w formacie 9999999),gdzie:_x000a_- pierwsze dwie to WK (kod województwa),_x000a_- trzecia i czwarta to PK (kod powiatu),_x000a_- piąta i szósta to GK (kod gminy)_x000a_- siódma to kod rodzaju gminy (1,2,3)" sqref="L12">
      <formula1>"1,2,3"</formula1>
    </dataValidation>
    <dataValidation allowBlank="1" showInputMessage="1" showErrorMessage="1" prompt="Wypełniwszy nazwę instytucji opieki, należy wypełnić co najmniej kol.: 3, 4, 5 oraz 7 lub 8." sqref="B22"/>
    <dataValidation allowBlank="1" showInputMessage="1" showErrorMessage="1" prompt="Środki własne muszą pokrywać minimum 20% kosztów realizacji zadania ogółem." sqref="E22:E28"/>
    <dataValidation allowBlank="1" showInputMessage="1" showErrorMessage="1" prompt="Udział kosztów pośrednich nie może przekraczać 15% kosztów realizacji zadania ogółem." sqref="J22:J28"/>
    <dataValidation allowBlank="1" showInputMessage="1" showErrorMessage="1" prompt="Nazwa instytucji identyczna z nazwą tworzonej instytucji, podaną w tabeli nr 1" sqref="B43:B48"/>
    <dataValidation allowBlank="1" showInputMessage="1" showErrorMessage="1" prompt="Tylko dla podmiotów współpracujących z uczelniami oraz z pracodawcami. INNE PODMIOTY NIE WYPEŁNIAJĄ TEJ RUBRYKI." sqref="C11:E11"/>
    <dataValidation allowBlank="1" showInputMessage="1" showErrorMessage="1" prompt="Nazwa instytucji identyczna z nazwą tworzonej instytucji, podaną w tabeli nr 1. Wypełniwszy nazwę instytucji opieki, należy wypełnić co najmniej kol. 4-7." sqref="B42"/>
    <dataValidation type="custom" allowBlank="1" showInputMessage="1" showErrorMessage="1" prompt="Kwota z maksymalnie dwoma miejscami po przecinku" sqref="G22:H28 F42:G48 J42:K48">
      <formula1>IF(F22=ROUND(F22,2),1)</formula1>
    </dataValidation>
  </dataValidations>
  <pageMargins left="0.35433070866141736" right="0.19685039370078741" top="0.35433070866141736" bottom="0.23622047244094491" header="0.23622047244094491" footer="0.27559055118110237"/>
  <pageSetup paperSize="9" scale="60" fitToHeight="0" orientation="landscape" r:id="rId1"/>
  <headerFooter alignWithMargins="0"/>
  <rowBreaks count="1" manualBreakCount="1">
    <brk id="33" max="15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7" sqref="F7"/>
    </sheetView>
  </sheetViews>
  <sheetFormatPr defaultRowHeight="12.75"/>
  <cols>
    <col min="1" max="16384" width="9.140625" style="3"/>
  </cols>
  <sheetData>
    <row r="1" spans="1:2">
      <c r="A1" s="2" t="s">
        <v>22</v>
      </c>
      <c r="B1" s="3">
        <v>1</v>
      </c>
    </row>
    <row r="2" spans="1:2">
      <c r="A2" s="2" t="s">
        <v>23</v>
      </c>
      <c r="B2" s="3">
        <v>2</v>
      </c>
    </row>
    <row r="3" spans="1:2">
      <c r="A3" s="2" t="s">
        <v>24</v>
      </c>
      <c r="B3" s="3">
        <v>3</v>
      </c>
    </row>
    <row r="4" spans="1:2">
      <c r="A4" s="2" t="s">
        <v>25</v>
      </c>
    </row>
    <row r="5" spans="1:2">
      <c r="A5" s="2" t="s">
        <v>26</v>
      </c>
    </row>
    <row r="6" spans="1:2">
      <c r="A6" s="2" t="s">
        <v>27</v>
      </c>
    </row>
    <row r="7" spans="1:2">
      <c r="A7" s="2" t="s">
        <v>28</v>
      </c>
    </row>
    <row r="8" spans="1:2">
      <c r="A8" s="2" t="s">
        <v>29</v>
      </c>
    </row>
    <row r="9" spans="1:2">
      <c r="A9" s="2" t="s">
        <v>30</v>
      </c>
    </row>
    <row r="10" spans="1:2">
      <c r="A10" s="2" t="s">
        <v>31</v>
      </c>
    </row>
    <row r="11" spans="1:2">
      <c r="A11" s="2" t="s">
        <v>32</v>
      </c>
    </row>
    <row r="12" spans="1:2">
      <c r="A12" s="2" t="s">
        <v>33</v>
      </c>
    </row>
    <row r="13" spans="1:2">
      <c r="A13" s="2" t="s">
        <v>34</v>
      </c>
    </row>
    <row r="14" spans="1:2">
      <c r="A14" s="2" t="s">
        <v>35</v>
      </c>
    </row>
    <row r="15" spans="1:2">
      <c r="A15" s="2" t="s">
        <v>36</v>
      </c>
    </row>
    <row r="16" spans="1:2">
      <c r="A16" s="2" t="s">
        <v>37</v>
      </c>
    </row>
    <row r="17" spans="1:1">
      <c r="A17" s="4"/>
    </row>
    <row r="18" spans="1:1">
      <c r="A1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3</vt:lpstr>
      <vt:lpstr>Arkusz1</vt:lpstr>
      <vt:lpstr>'3'!Obszar_wydruku</vt:lpstr>
      <vt:lpstr>'3'!Tytuły_wydruku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2020-08-25T09:48:22Z</dcterms:created>
  <dcterms:modified xsi:type="dcterms:W3CDTF">2020-11-02T10:43:11Z</dcterms:modified>
</cp:coreProperties>
</file>