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spol Zr&amp;CSR-GRdsOŚP\PORADNIK ZZ II - PROJEKT- wersja sierpien 2019\NARZĘDZIA POJEDYNCZE\"/>
    </mc:Choice>
  </mc:AlternateContent>
  <xr:revisionPtr revIDLastSave="0" documentId="13_ncr:1_{F120737D-B38E-4D3F-B3A4-9D06DAC69D5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Wstępna ocena ryzyka - 2 opcje" sheetId="1" r:id="rId1"/>
    <sheet name="Lista" sheetId="4" r:id="rId2"/>
    <sheet name="Dobór narzędzi" sheetId="2" r:id="rId3"/>
  </sheets>
  <calcPr calcId="191029" concurrentCalc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8" i="1"/>
  <c r="F7" i="1"/>
  <c r="F25" i="1"/>
  <c r="F31" i="1"/>
  <c r="F28" i="1"/>
  <c r="F27" i="1"/>
  <c r="F32" i="1"/>
  <c r="F30" i="1"/>
  <c r="F26" i="1"/>
  <c r="F18" i="1"/>
  <c r="F19" i="1"/>
  <c r="F20" i="1"/>
  <c r="F21" i="1"/>
  <c r="F22" i="1"/>
  <c r="F23" i="1"/>
  <c r="F24" i="1"/>
  <c r="F29" i="1"/>
  <c r="F33" i="1"/>
  <c r="F13" i="1"/>
  <c r="F12" i="1"/>
  <c r="F5" i="1"/>
  <c r="F6" i="1"/>
  <c r="F9" i="1"/>
  <c r="F11" i="1"/>
  <c r="F4" i="1"/>
  <c r="F34" i="1"/>
  <c r="A17" i="2"/>
  <c r="F14" i="1"/>
  <c r="A3" i="2"/>
</calcChain>
</file>

<file path=xl/sharedStrings.xml><?xml version="1.0" encoding="utf-8"?>
<sst xmlns="http://schemas.openxmlformats.org/spreadsheetml/2006/main" count="217" uniqueCount="99">
  <si>
    <t>Treść pytania</t>
  </si>
  <si>
    <t>Odpowiedź</t>
  </si>
  <si>
    <t>Wynik oceny</t>
  </si>
  <si>
    <t>Tak</t>
  </si>
  <si>
    <t>Nie</t>
  </si>
  <si>
    <t>Poziom 1</t>
  </si>
  <si>
    <t>Poziom 2</t>
  </si>
  <si>
    <t>Poziom 3</t>
  </si>
  <si>
    <t>Narzędzie 1</t>
  </si>
  <si>
    <t>Narzędzie 2</t>
  </si>
  <si>
    <t>Narzędzie 3</t>
  </si>
  <si>
    <t xml:space="preserve">Narzędzie 4a </t>
  </si>
  <si>
    <t>Narzędzie 5</t>
  </si>
  <si>
    <t xml:space="preserve">Narzędzie 6a </t>
  </si>
  <si>
    <t>Narzędzie 6b</t>
  </si>
  <si>
    <t xml:space="preserve">Audyt drugiej strony </t>
  </si>
  <si>
    <t>Narzędzie 7</t>
  </si>
  <si>
    <t>Działania doskonalące i Plan Naprawczy</t>
  </si>
  <si>
    <t>Narzędzie 8</t>
  </si>
  <si>
    <t>Zidentyfikowany przypadek naruszenia</t>
  </si>
  <si>
    <t>Polityka przeciwdziałania pracy przymusowej</t>
  </si>
  <si>
    <t>Listy Kontrolne</t>
  </si>
  <si>
    <t>Ulotka informacyjna na temat pracy przymusowej dla osób zatrudnionych/świadczących pracę</t>
  </si>
  <si>
    <t>Ulotka przygotowana przez PIP</t>
  </si>
  <si>
    <t xml:space="preserve">Narzędzie 4b </t>
  </si>
  <si>
    <t>R</t>
  </si>
  <si>
    <t>Z</t>
  </si>
  <si>
    <t>Kontekst organizacyjny</t>
  </si>
  <si>
    <t>Kontekst podmiotu ocenianego</t>
  </si>
  <si>
    <t>N/D</t>
  </si>
  <si>
    <t>Pytanie</t>
  </si>
  <si>
    <t>Lista</t>
  </si>
  <si>
    <t>Klauzule do umów z podwykonawcami</t>
  </si>
  <si>
    <t>1. Czy Twoja organizacja działa w sektorze publicznym?</t>
  </si>
  <si>
    <t>2. Czy Twoja organizacja prowadzi działalność w sektorze budowlanym, produkcyjnym, rolnictwie i rybołówstawie, sektorze transportowym, wydobywczym lub innych określonych jako szczególnie narażone na ryzyko np. sektor usług domowych?</t>
  </si>
  <si>
    <t>3. Czy Twoja organizacja ma udokumentowany System Zarządzania (udokumentowane polityki, procesy, procedury) / CSR / Zasady Etyki?</t>
  </si>
  <si>
    <t xml:space="preserve">3b. Jeśli na powyższe pytanie odpowiedź jest twierdząca, to czy podmiot oceniający uwzględnia aspekt prac przymusowej w swoich procesach nadzoru (audyt wewnętrzny, przeglądy kierownicze, CSR, itp.)? </t>
  </si>
  <si>
    <t>4. Czy Twoja organizacja ma ustanowiony proces oceny ryzyka podmiotu ocenionego?</t>
  </si>
  <si>
    <t>4a. Jeśli na powyższe pytanie odpowiedź jest twierdząca, to czy proces oceny ryzyka obejmuje aspekt pracy przymusowej?</t>
  </si>
  <si>
    <t>7. Czy Twoja firma podlega nadzorowi  zewnętrznemu obejmującemu aspekt weryfikacji pracy przymusowej (np. regularne audyty, certyfikat IRIS)?</t>
  </si>
  <si>
    <t>Np. dokumenty rejestrowe</t>
  </si>
  <si>
    <t>Np. dokumenty rejestrowe, kod PKD</t>
  </si>
  <si>
    <t>Zapis z procedury</t>
  </si>
  <si>
    <t>Raporty z audytów trzeciej strony
Raporty z audytów drugiej strony
Certyfikat IRIS</t>
  </si>
  <si>
    <t>1. Podmiot oceniany jest podmiotem MŚP</t>
  </si>
  <si>
    <t>REGON/KRS</t>
  </si>
  <si>
    <t>REGON/KRS/PKD</t>
  </si>
  <si>
    <t>PKD</t>
  </si>
  <si>
    <t>Dokumenty rejestrowe</t>
  </si>
  <si>
    <t>Kraj</t>
  </si>
  <si>
    <t>KRS/PKS</t>
  </si>
  <si>
    <t>https://iris.iom.int/</t>
  </si>
  <si>
    <t>Dokumenty rejestrowej firmy REGON/KRS
Adres do korespondencji</t>
  </si>
  <si>
    <t>Informacje dostępne publicznie
Informacje przekazane przez podmiot oceniany</t>
  </si>
  <si>
    <t>Rejestr skarg i naruszeń</t>
  </si>
  <si>
    <t>12. W związku z podmiotem ocenianym były zgłaszane skargi dot. naruszeń w zakresie: prawa pracy, warunków, godzin, wynagrodzenia</t>
  </si>
  <si>
    <t>11. U podmiotu ocenianego zidentyfikowano naruszenie świadczące o problemie z pracą przymusową</t>
  </si>
  <si>
    <t>10a. Jeśli na powyższe pytanie odpowiedź jest twierdząca, to czy owe polityki/CSR/Zasady Etyki obejmują kwestie przeciwdziałania pracy przymusowej?</t>
  </si>
  <si>
    <t>10. Podmiot oceniany ma zdefiniowany System Zarządzania (udokumentowane polityki, procesy, procedury) / CSR / Zasady Etyki</t>
  </si>
  <si>
    <t>9. Siedziba podmiotu ocenianego znajduje się w mieszkaniu/budynku prywatnym</t>
  </si>
  <si>
    <t>8b. Jeśli na pytanie 8 odpowiedź jest twierdząca, to czy podmiot oceniany ma certyfikat IRIS lub jest w procesie certyfikacyjnym https://iris.iom.int/?</t>
  </si>
  <si>
    <t>8a. Jeśli na pytanie 8 odpowiedź jest twierdząca, to czy podmiot oceniany jest wpisany do KRAZ na stor.praca.gov.pl?</t>
  </si>
  <si>
    <t>8. Podmiot oceniany jest agencją pracy tymczasowej i/lub agencją rekrutacyjną</t>
  </si>
  <si>
    <t>7a. Jeśli na pytanie 7. odpowiedź jest twierdząca to, czy podmiot oceniany ma siedzibę w jednym z państw członkowskich UE lub jest sklasyfikowany w Global Slavery Index w kategoriach od AAA-BBB1</t>
  </si>
  <si>
    <t>7. Podmiot oceniany nie ma siedziby w Polsce</t>
  </si>
  <si>
    <t>Komentarz/dowód</t>
  </si>
  <si>
    <t>2. Podmiot oceniany jest obecny na rynku dłużej niż 5 lat</t>
  </si>
  <si>
    <t>3. Podmiot oceniany jest z sektora publicznego</t>
  </si>
  <si>
    <t>4.Podmiot oceniany zatrudnia cudzoziemców do realizacji usług na rzecz podmiotu oceniającego</t>
  </si>
  <si>
    <t>5. W ostatnich 12 miesiącach oceniano ryzyko pracy przymusowej dla dostawcy i zastosowano narzędzia zgodnie z rekomendacją niniejszego dokumentu</t>
  </si>
  <si>
    <t>6. Podmiot oceniany prowadzi działalność na rzecz sektora budowlanego, produkcyjnego, rolnictwa i/lub rybołówstwa, sektora transportowego, wydobywczego lub innych określonych jako szczególnie narażone na ryzyko, np. sektora usług domowych</t>
  </si>
  <si>
    <t>Raport z audytu wewnętrznego
Raport z audytu dostawców
Raport z audytu trzeciej strony
Raport z przeglądu zarządzania</t>
  </si>
  <si>
    <t>Raport z szacowania ryzyka
Mapa ryzyka</t>
  </si>
  <si>
    <t>Raport z szacowania ryzyka
Mapa ryzyk</t>
  </si>
  <si>
    <t>Rejestr skarg naruszeń
Rejestr niezgodności</t>
  </si>
  <si>
    <t>Liczba pracowników 
Obrót
Roczna suma bilansowa</t>
  </si>
  <si>
    <t>Informacja udzielona przez podmiot oceniany
Informacje dostępne publicznie (np. z internetu)
Obserwacje własne w trakcie wizyt w siedzibie</t>
  </si>
  <si>
    <t>Raport z oceny ryzyka
Mapa ryzyk</t>
  </si>
  <si>
    <t>Informacja ze strony internetowej stor.praca.gov.pl</t>
  </si>
  <si>
    <t>Polityka przeciwdziałania pracy przymusowej
Polityka przestrzegania praw człowieka
Polityka etycznego handlu
Kodeks Postępowania dla Dostawców, Polityka CSR, Kodeks Etyczny
Inne procedury operacyjne:
■ procedura rekrutacji
■ procedura współpracy
z podwykonawcami
■ procedura zakupów</t>
  </si>
  <si>
    <t>Polityka przeciwdziałania pracy przymusowej
Polityka przestrzegania praw człowieka, Polityka etycznego handlu, Kodeks Postępowania dla Dostawców, Polityka CSR, Kodeks Etyczny
Inne procedury operacyjne:
■ procedura rekrutacji
■ procedura współpracy z podwykonawcami
■ procedura zakupów</t>
  </si>
  <si>
    <t>5. Czy aspekt pracy przymusowej jest standardowo adresowany w umowach z podwykonawcami/ agencjami pracy przymusowej?</t>
  </si>
  <si>
    <t>Umowa z agencją pracy tymczasowej
Umowa z podwykonawcą</t>
  </si>
  <si>
    <t>6 Czy w ciągu ostatnich 12 miesięcy lub od ostatniej oceny podmiot oceniający zidentyfikował w swoim łańcuchu dostawców naruszenia związane z pracą przymusową?</t>
  </si>
  <si>
    <t>Poziom ryzyka</t>
  </si>
  <si>
    <r>
      <rPr>
        <b/>
        <sz val="12"/>
        <color rgb="FFC00000"/>
        <rFont val="Calibri (Tekst podstawowy)"/>
        <charset val="238"/>
      </rPr>
      <t>O</t>
    </r>
    <r>
      <rPr>
        <sz val="12"/>
        <color theme="1"/>
        <rFont val="Calibri"/>
        <family val="2"/>
        <charset val="238"/>
        <scheme val="minor"/>
      </rPr>
      <t xml:space="preserve"> – Opcja: można rozważyć użycie narzędzia, chociaż wstępna analiza ryzyka nie wskazuje na konieczność jego użycia.
</t>
    </r>
    <r>
      <rPr>
        <b/>
        <sz val="12"/>
        <color rgb="FFC00000"/>
        <rFont val="Calibri (Tekst podstawowy)"/>
        <charset val="238"/>
      </rPr>
      <t>R</t>
    </r>
    <r>
      <rPr>
        <sz val="12"/>
        <color theme="1"/>
        <rFont val="Calibri"/>
        <family val="2"/>
        <charset val="238"/>
        <scheme val="minor"/>
      </rPr>
      <t xml:space="preserve"> – Rekomendacja: wskazanie na możliwość weryfikacji przydatności narzędzia.
</t>
    </r>
    <r>
      <rPr>
        <b/>
        <sz val="12"/>
        <color rgb="FFC00000"/>
        <rFont val="Calibri (Tekst podstawowy)"/>
        <charset val="238"/>
      </rPr>
      <t>Z</t>
    </r>
    <r>
      <rPr>
        <sz val="12"/>
        <color theme="1"/>
        <rFont val="Calibri"/>
        <family val="2"/>
        <charset val="238"/>
        <scheme val="minor"/>
      </rPr>
      <t xml:space="preserve"> – Zalecenie: silne wskazanie na potrzebę wykorzystania narzędzia.</t>
    </r>
  </si>
  <si>
    <t>Ankieta dotycząca pracy przymusowej dla osób świadczących pracę</t>
  </si>
  <si>
    <t>Poziomy ryzyka</t>
  </si>
  <si>
    <t>Narzędzie</t>
  </si>
  <si>
    <t>Min.</t>
  </si>
  <si>
    <t>Maks.</t>
  </si>
  <si>
    <t>Weryfikacja  wewnętrzna / zarządzanie systemami/procesami</t>
  </si>
  <si>
    <t>O</t>
  </si>
  <si>
    <r>
      <rPr>
        <b/>
        <sz val="14"/>
        <color theme="0"/>
        <rFont val="Calibri (Tekst podstawowy)"/>
        <charset val="238"/>
      </rPr>
      <t xml:space="preserve">Kwestionariusz "Wstępna ocena ryzyka"
</t>
    </r>
    <r>
      <rPr>
        <sz val="14"/>
        <color theme="0"/>
        <rFont val="Calibri (Tekst podstawowy)"/>
        <charset val="238"/>
      </rPr>
      <t>Kontekst organizacyjny podmiotu oceniającego</t>
    </r>
  </si>
  <si>
    <r>
      <rPr>
        <b/>
        <sz val="12"/>
        <color theme="1"/>
        <rFont val="Calibri"/>
        <family val="2"/>
        <scheme val="minor"/>
      </rPr>
      <t>Min</t>
    </r>
    <r>
      <rPr>
        <sz val="12"/>
        <color theme="1"/>
        <rFont val="Calibri"/>
        <family val="2"/>
        <charset val="238"/>
        <scheme val="minor"/>
      </rPr>
      <t>.</t>
    </r>
  </si>
  <si>
    <t>3a. Jeśli na powyższe pytanie odpowiedź jest twierdząca to, czy System Zarządzania … / CSR/ Zasady Etyki obejmują kwestie przeciwdziałania pracy przymusowej?</t>
  </si>
  <si>
    <r>
      <t xml:space="preserve">Kwestionariusz "Wstępna ocena ryzyka"
</t>
    </r>
    <r>
      <rPr>
        <sz val="14"/>
        <color theme="0"/>
        <rFont val="Calibri (Tekst podstawowy)"/>
        <charset val="238"/>
      </rPr>
      <t>Kontekst podwykonawcy i/lub agencji pracy przymusowej, i/lub agencji rekrutacyjnej</t>
    </r>
  </si>
  <si>
    <t>Uzasadnienie odpowiedzi/dowód*</t>
  </si>
  <si>
    <t>* przykłady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</si>
</sst>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31F2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C00000"/>
      <name val="Calibri (Tekst podstawowy)"/>
      <charset val="238"/>
    </font>
    <font>
      <b/>
      <sz val="12"/>
      <color rgb="FFC00000"/>
      <name val="Calibri"/>
      <family val="2"/>
      <scheme val="minor"/>
    </font>
    <font>
      <b/>
      <sz val="14"/>
      <color theme="0"/>
      <name val="Calibri (Tekst podstawowy)"/>
      <charset val="238"/>
    </font>
    <font>
      <sz val="14"/>
      <color theme="0"/>
      <name val="Calibri (Tekst podstawowy)"/>
      <charset val="238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5C5B9"/>
        <bgColor indexed="64"/>
      </patternFill>
    </fill>
    <fill>
      <patternFill patternType="solid">
        <fgColor rgb="FFD2E1E3"/>
        <bgColor indexed="64"/>
      </patternFill>
    </fill>
    <fill>
      <patternFill patternType="solid">
        <fgColor rgb="FFF5E5DB"/>
        <bgColor indexed="64"/>
      </patternFill>
    </fill>
    <fill>
      <patternFill patternType="solid">
        <fgColor rgb="FF1E3B45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45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textRotation="45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right" vertical="top" wrapText="1"/>
    </xf>
    <xf numFmtId="0" fontId="6" fillId="0" borderId="6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5" fillId="2" borderId="5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6" fillId="4" borderId="5" xfId="0" applyFont="1" applyFill="1" applyBorder="1" applyAlignment="1">
      <alignment vertical="top" wrapText="1"/>
    </xf>
    <xf numFmtId="0" fontId="7" fillId="4" borderId="5" xfId="0" applyFont="1" applyFill="1" applyBorder="1" applyAlignment="1">
      <alignment vertical="top" wrapText="1"/>
    </xf>
    <xf numFmtId="0" fontId="8" fillId="4" borderId="5" xfId="1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right" vertical="top" wrapText="1"/>
    </xf>
    <xf numFmtId="0" fontId="15" fillId="5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3" borderId="5" xfId="0" quotePrefix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top" wrapText="1"/>
    </xf>
    <xf numFmtId="0" fontId="13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2E1E3"/>
      <color rgb="FFE5C5B9"/>
      <color rgb="FFF5E5DB"/>
      <color rgb="FF1E3B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ris.iom.i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topLeftCell="A3" zoomScale="107" workbookViewId="0">
      <selection activeCell="H4" sqref="H4"/>
    </sheetView>
  </sheetViews>
  <sheetFormatPr defaultColWidth="8.77734375" defaultRowHeight="15.6"/>
  <cols>
    <col min="1" max="1" width="8.77734375" style="15"/>
    <col min="2" max="2" width="43.44140625" style="15" customWidth="1"/>
    <col min="3" max="3" width="11.77734375" style="16" customWidth="1"/>
    <col min="4" max="4" width="8.77734375" style="15"/>
    <col min="5" max="5" width="10.44140625" style="15" bestFit="1" customWidth="1"/>
    <col min="6" max="6" width="11.33203125" style="15" bestFit="1" customWidth="1"/>
    <col min="7" max="7" width="30.44140625" style="15" customWidth="1"/>
    <col min="8" max="8" width="11.77734375" style="15" bestFit="1" customWidth="1"/>
    <col min="9" max="9" width="11.77734375" style="15" customWidth="1"/>
    <col min="10" max="10" width="10.44140625" style="15" bestFit="1" customWidth="1"/>
    <col min="11" max="11" width="11.77734375" style="15" bestFit="1" customWidth="1"/>
    <col min="12" max="12" width="11.44140625" style="15" bestFit="1" customWidth="1"/>
    <col min="13" max="13" width="11.77734375" style="15" bestFit="1" customWidth="1"/>
    <col min="14" max="14" width="11.6640625" style="15" bestFit="1" customWidth="1"/>
    <col min="15" max="16384" width="8.77734375" style="15"/>
  </cols>
  <sheetData>
    <row r="1" spans="1:8">
      <c r="B1" s="18"/>
      <c r="C1" s="23"/>
      <c r="D1" s="18"/>
      <c r="E1" s="18"/>
      <c r="F1" s="18"/>
      <c r="G1" s="18"/>
    </row>
    <row r="2" spans="1:8" ht="64.05" customHeight="1">
      <c r="A2" s="19"/>
      <c r="B2" s="49" t="s">
        <v>93</v>
      </c>
      <c r="C2" s="50"/>
      <c r="D2" s="50"/>
      <c r="E2" s="50"/>
      <c r="F2" s="50"/>
      <c r="G2" s="50"/>
      <c r="H2" s="22"/>
    </row>
    <row r="3" spans="1:8" ht="31.2">
      <c r="A3" s="20"/>
      <c r="B3" s="29" t="s">
        <v>0</v>
      </c>
      <c r="C3" s="38" t="s">
        <v>1</v>
      </c>
      <c r="D3" s="32" t="s">
        <v>3</v>
      </c>
      <c r="E3" s="32" t="s">
        <v>4</v>
      </c>
      <c r="F3" s="32" t="s">
        <v>2</v>
      </c>
      <c r="G3" s="34" t="s">
        <v>97</v>
      </c>
      <c r="H3" s="22" t="s">
        <v>98</v>
      </c>
    </row>
    <row r="4" spans="1:8" ht="31.2">
      <c r="A4" s="20"/>
      <c r="B4" s="30" t="s">
        <v>33</v>
      </c>
      <c r="C4" s="13" t="s">
        <v>3</v>
      </c>
      <c r="D4" s="33">
        <v>-0.15</v>
      </c>
      <c r="E4" s="33">
        <v>0</v>
      </c>
      <c r="F4" s="33">
        <f t="shared" ref="F4:F13" si="0">IF(C4="Tak",D4,E4)</f>
        <v>-0.15</v>
      </c>
      <c r="G4" s="35" t="s">
        <v>40</v>
      </c>
      <c r="H4" s="22"/>
    </row>
    <row r="5" spans="1:8" ht="109.2">
      <c r="A5" s="20"/>
      <c r="B5" s="30" t="s">
        <v>34</v>
      </c>
      <c r="C5" s="13" t="s">
        <v>3</v>
      </c>
      <c r="D5" s="33">
        <v>1</v>
      </c>
      <c r="E5" s="33">
        <v>0</v>
      </c>
      <c r="F5" s="33">
        <f t="shared" si="0"/>
        <v>1</v>
      </c>
      <c r="G5" s="35" t="s">
        <v>41</v>
      </c>
      <c r="H5" s="22"/>
    </row>
    <row r="6" spans="1:8" ht="202.8">
      <c r="A6" s="20"/>
      <c r="B6" s="31" t="s">
        <v>35</v>
      </c>
      <c r="C6" s="13" t="s">
        <v>3</v>
      </c>
      <c r="D6" s="33">
        <v>-0.15</v>
      </c>
      <c r="E6" s="33">
        <v>0</v>
      </c>
      <c r="F6" s="33">
        <f t="shared" si="0"/>
        <v>-0.15</v>
      </c>
      <c r="G6" s="35" t="s">
        <v>79</v>
      </c>
      <c r="H6" s="22"/>
    </row>
    <row r="7" spans="1:8" ht="62.4">
      <c r="A7" s="21"/>
      <c r="B7" s="31" t="s">
        <v>95</v>
      </c>
      <c r="C7" s="13" t="s">
        <v>3</v>
      </c>
      <c r="D7" s="33">
        <v>-0.15</v>
      </c>
      <c r="E7" s="33">
        <v>0</v>
      </c>
      <c r="F7" s="48">
        <f>IF(C6="Nie",E6,IF(C7="Tak",D7,E7))</f>
        <v>-0.15</v>
      </c>
      <c r="G7" s="35" t="s">
        <v>42</v>
      </c>
      <c r="H7" s="22"/>
    </row>
    <row r="8" spans="1:8" ht="93.6">
      <c r="A8" s="21"/>
      <c r="B8" s="31" t="s">
        <v>36</v>
      </c>
      <c r="C8" s="13" t="s">
        <v>3</v>
      </c>
      <c r="D8" s="33">
        <v>-0.15</v>
      </c>
      <c r="E8" s="33">
        <v>0</v>
      </c>
      <c r="F8" s="48">
        <f>IF(C7="Nie",E7,IF(C8="Tak",D8,E8))</f>
        <v>-0.15</v>
      </c>
      <c r="G8" s="35" t="s">
        <v>71</v>
      </c>
      <c r="H8" s="22"/>
    </row>
    <row r="9" spans="1:8" ht="31.2">
      <c r="A9" s="20"/>
      <c r="B9" s="30" t="s">
        <v>37</v>
      </c>
      <c r="C9" s="13" t="s">
        <v>3</v>
      </c>
      <c r="D9" s="33">
        <v>-0.15</v>
      </c>
      <c r="E9" s="33">
        <v>0.15</v>
      </c>
      <c r="F9" s="33">
        <f t="shared" si="0"/>
        <v>-0.15</v>
      </c>
      <c r="G9" s="35" t="s">
        <v>72</v>
      </c>
      <c r="H9" s="22"/>
    </row>
    <row r="10" spans="1:8" ht="46.8">
      <c r="A10" s="21"/>
      <c r="B10" s="31" t="s">
        <v>38</v>
      </c>
      <c r="C10" s="13" t="s">
        <v>3</v>
      </c>
      <c r="D10" s="33">
        <v>-0.15</v>
      </c>
      <c r="E10" s="33">
        <v>0</v>
      </c>
      <c r="F10" s="48">
        <f>IF(C9="Nie",E10,IF(C10="Tak",D10,E10))</f>
        <v>-0.15</v>
      </c>
      <c r="G10" s="35" t="s">
        <v>73</v>
      </c>
      <c r="H10" s="22"/>
    </row>
    <row r="11" spans="1:8" ht="62.4">
      <c r="A11" s="20"/>
      <c r="B11" s="30" t="s">
        <v>81</v>
      </c>
      <c r="C11" s="13" t="s">
        <v>3</v>
      </c>
      <c r="D11" s="33">
        <v>-0.15</v>
      </c>
      <c r="E11" s="33">
        <v>0</v>
      </c>
      <c r="F11" s="33">
        <f t="shared" si="0"/>
        <v>-0.15</v>
      </c>
      <c r="G11" s="35" t="s">
        <v>82</v>
      </c>
      <c r="H11" s="22"/>
    </row>
    <row r="12" spans="1:8" ht="78">
      <c r="A12" s="20"/>
      <c r="B12" s="30" t="s">
        <v>83</v>
      </c>
      <c r="C12" s="13" t="s">
        <v>3</v>
      </c>
      <c r="D12" s="33">
        <v>1</v>
      </c>
      <c r="E12" s="33">
        <v>0</v>
      </c>
      <c r="F12" s="33">
        <f t="shared" si="0"/>
        <v>1</v>
      </c>
      <c r="G12" s="35" t="s">
        <v>74</v>
      </c>
      <c r="H12" s="22"/>
    </row>
    <row r="13" spans="1:8" ht="78">
      <c r="A13" s="20"/>
      <c r="B13" s="30" t="s">
        <v>39</v>
      </c>
      <c r="C13" s="13" t="s">
        <v>3</v>
      </c>
      <c r="D13" s="33">
        <v>-0.15</v>
      </c>
      <c r="E13" s="33">
        <v>0</v>
      </c>
      <c r="F13" s="33">
        <f t="shared" si="0"/>
        <v>-0.15</v>
      </c>
      <c r="G13" s="35" t="s">
        <v>43</v>
      </c>
      <c r="H13" s="22"/>
    </row>
    <row r="14" spans="1:8">
      <c r="A14" s="20"/>
      <c r="B14" s="39" t="s">
        <v>84</v>
      </c>
      <c r="C14" s="13"/>
      <c r="D14" s="12"/>
      <c r="E14" s="12"/>
      <c r="F14" s="32">
        <f>SUM(F4:F13)</f>
        <v>0.79999999999999993</v>
      </c>
      <c r="G14" s="12"/>
      <c r="H14" s="22"/>
    </row>
    <row r="15" spans="1:8">
      <c r="A15" s="17"/>
      <c r="B15" s="24"/>
      <c r="C15" s="25"/>
      <c r="D15" s="26"/>
      <c r="E15" s="26"/>
      <c r="F15" s="24"/>
      <c r="G15" s="26"/>
    </row>
    <row r="16" spans="1:8" ht="52.05" customHeight="1">
      <c r="A16" s="20"/>
      <c r="B16" s="49" t="s">
        <v>96</v>
      </c>
      <c r="C16" s="51"/>
      <c r="D16" s="51"/>
      <c r="E16" s="51"/>
      <c r="F16" s="51"/>
      <c r="G16" s="51"/>
      <c r="H16" s="22"/>
    </row>
    <row r="17" spans="1:8" ht="31.2">
      <c r="A17" s="20"/>
      <c r="B17" s="29" t="s">
        <v>30</v>
      </c>
      <c r="C17" s="14" t="s">
        <v>1</v>
      </c>
      <c r="D17" s="32" t="s">
        <v>3</v>
      </c>
      <c r="E17" s="32" t="s">
        <v>4</v>
      </c>
      <c r="F17" s="32" t="s">
        <v>2</v>
      </c>
      <c r="G17" s="34" t="s">
        <v>65</v>
      </c>
      <c r="H17" s="22"/>
    </row>
    <row r="18" spans="1:8" ht="46.8">
      <c r="A18" s="20"/>
      <c r="B18" s="31" t="s">
        <v>44</v>
      </c>
      <c r="C18" s="13" t="s">
        <v>3</v>
      </c>
      <c r="D18" s="33">
        <v>0.5</v>
      </c>
      <c r="E18" s="33">
        <v>0</v>
      </c>
      <c r="F18" s="33">
        <f>IF(C18="Tak",D18,E18)</f>
        <v>0.5</v>
      </c>
      <c r="G18" s="35" t="s">
        <v>75</v>
      </c>
      <c r="H18" s="22"/>
    </row>
    <row r="19" spans="1:8" ht="31.2">
      <c r="A19" s="20"/>
      <c r="B19" s="31" t="s">
        <v>66</v>
      </c>
      <c r="C19" s="13" t="s">
        <v>3</v>
      </c>
      <c r="D19" s="33">
        <v>-0.15</v>
      </c>
      <c r="E19" s="33">
        <v>0</v>
      </c>
      <c r="F19" s="33">
        <f t="shared" ref="F19:F33" si="1">IF(C19="Tak",D19,E19)</f>
        <v>-0.15</v>
      </c>
      <c r="G19" s="35" t="s">
        <v>45</v>
      </c>
      <c r="H19" s="22"/>
    </row>
    <row r="20" spans="1:8" ht="31.2">
      <c r="A20" s="20"/>
      <c r="B20" s="31" t="s">
        <v>67</v>
      </c>
      <c r="C20" s="13" t="s">
        <v>3</v>
      </c>
      <c r="D20" s="33">
        <v>-0.5</v>
      </c>
      <c r="E20" s="33">
        <v>0</v>
      </c>
      <c r="F20" s="33">
        <f t="shared" si="1"/>
        <v>-0.5</v>
      </c>
      <c r="G20" s="36" t="s">
        <v>46</v>
      </c>
      <c r="H20" s="22"/>
    </row>
    <row r="21" spans="1:8" ht="93.6">
      <c r="A21" s="20"/>
      <c r="B21" s="31" t="s">
        <v>68</v>
      </c>
      <c r="C21" s="13" t="s">
        <v>3</v>
      </c>
      <c r="D21" s="33">
        <v>0.5</v>
      </c>
      <c r="E21" s="33">
        <v>0</v>
      </c>
      <c r="F21" s="33">
        <f t="shared" si="1"/>
        <v>0.5</v>
      </c>
      <c r="G21" s="35" t="s">
        <v>76</v>
      </c>
      <c r="H21" s="22"/>
    </row>
    <row r="22" spans="1:8" ht="62.4">
      <c r="A22" s="20"/>
      <c r="B22" s="31" t="s">
        <v>69</v>
      </c>
      <c r="C22" s="13" t="s">
        <v>3</v>
      </c>
      <c r="D22" s="33">
        <v>-0.15</v>
      </c>
      <c r="E22" s="33">
        <v>0</v>
      </c>
      <c r="F22" s="33">
        <f t="shared" si="1"/>
        <v>-0.15</v>
      </c>
      <c r="G22" s="35" t="s">
        <v>77</v>
      </c>
      <c r="H22" s="22"/>
    </row>
    <row r="23" spans="1:8" ht="109.2">
      <c r="A23" s="20"/>
      <c r="B23" s="31" t="s">
        <v>70</v>
      </c>
      <c r="C23" s="13" t="s">
        <v>3</v>
      </c>
      <c r="D23" s="33">
        <v>0.5</v>
      </c>
      <c r="E23" s="33">
        <v>0</v>
      </c>
      <c r="F23" s="33">
        <f t="shared" si="1"/>
        <v>0.5</v>
      </c>
      <c r="G23" s="36" t="s">
        <v>47</v>
      </c>
      <c r="H23" s="22"/>
    </row>
    <row r="24" spans="1:8" ht="31.2">
      <c r="A24" s="20"/>
      <c r="B24" s="31" t="s">
        <v>64</v>
      </c>
      <c r="C24" s="13" t="s">
        <v>3</v>
      </c>
      <c r="D24" s="33">
        <v>0</v>
      </c>
      <c r="E24" s="33">
        <v>0</v>
      </c>
      <c r="F24" s="33">
        <f t="shared" si="1"/>
        <v>0</v>
      </c>
      <c r="G24" s="36" t="s">
        <v>48</v>
      </c>
      <c r="H24" s="22"/>
    </row>
    <row r="25" spans="1:8" ht="78">
      <c r="A25" s="20"/>
      <c r="B25" s="31" t="s">
        <v>63</v>
      </c>
      <c r="C25" s="13" t="s">
        <v>3</v>
      </c>
      <c r="D25" s="33">
        <v>-0.15</v>
      </c>
      <c r="E25" s="33">
        <v>0</v>
      </c>
      <c r="F25" s="33">
        <f>IF(C24="Nie",D24,IF(C25="Tak",D25,E25))</f>
        <v>-0.15</v>
      </c>
      <c r="G25" s="36" t="s">
        <v>49</v>
      </c>
      <c r="H25" s="22"/>
    </row>
    <row r="26" spans="1:8" ht="31.2">
      <c r="A26" s="20"/>
      <c r="B26" s="31" t="s">
        <v>62</v>
      </c>
      <c r="C26" s="13" t="s">
        <v>3</v>
      </c>
      <c r="D26" s="33">
        <v>0</v>
      </c>
      <c r="E26" s="33">
        <v>0</v>
      </c>
      <c r="F26" s="33">
        <f t="shared" si="1"/>
        <v>0</v>
      </c>
      <c r="G26" s="36" t="s">
        <v>50</v>
      </c>
      <c r="H26" s="22"/>
    </row>
    <row r="27" spans="1:8" ht="46.8">
      <c r="A27" s="20"/>
      <c r="B27" s="31" t="s">
        <v>61</v>
      </c>
      <c r="C27" s="13" t="s">
        <v>3</v>
      </c>
      <c r="D27" s="33">
        <v>-0.15</v>
      </c>
      <c r="E27" s="33">
        <v>1</v>
      </c>
      <c r="F27" s="48">
        <f>IF(C26="Nie",D26,IF(C27="Tak",D27,E27))</f>
        <v>-0.15</v>
      </c>
      <c r="G27" s="36" t="s">
        <v>78</v>
      </c>
      <c r="H27" s="22"/>
    </row>
    <row r="28" spans="1:8" ht="62.4">
      <c r="A28" s="20"/>
      <c r="B28" s="31" t="s">
        <v>60</v>
      </c>
      <c r="C28" s="13" t="s">
        <v>3</v>
      </c>
      <c r="D28" s="33">
        <v>-0.15</v>
      </c>
      <c r="E28" s="33">
        <v>0</v>
      </c>
      <c r="F28" s="48">
        <f>IF(C26="Nie",D26,IF(C28="Tak",D28,E28))</f>
        <v>-0.15</v>
      </c>
      <c r="G28" s="37" t="s">
        <v>51</v>
      </c>
      <c r="H28" s="22"/>
    </row>
    <row r="29" spans="1:8" ht="46.8">
      <c r="A29" s="20"/>
      <c r="B29" s="31" t="s">
        <v>59</v>
      </c>
      <c r="C29" s="13" t="s">
        <v>3</v>
      </c>
      <c r="D29" s="33">
        <v>0.15</v>
      </c>
      <c r="E29" s="33">
        <v>0</v>
      </c>
      <c r="F29" s="33">
        <f t="shared" si="1"/>
        <v>0.15</v>
      </c>
      <c r="G29" s="35" t="s">
        <v>52</v>
      </c>
      <c r="H29" s="22"/>
    </row>
    <row r="30" spans="1:8" ht="187.2">
      <c r="A30" s="20"/>
      <c r="B30" s="31" t="s">
        <v>58</v>
      </c>
      <c r="C30" s="13" t="s">
        <v>3</v>
      </c>
      <c r="D30" s="33">
        <v>-7.4999999999999997E-2</v>
      </c>
      <c r="E30" s="33">
        <v>0</v>
      </c>
      <c r="F30" s="33">
        <f>IF(C30="Tak",D30,E30)</f>
        <v>-7.4999999999999997E-2</v>
      </c>
      <c r="G30" s="35" t="s">
        <v>80</v>
      </c>
      <c r="H30" s="22"/>
    </row>
    <row r="31" spans="1:8" ht="62.4">
      <c r="A31" s="20"/>
      <c r="B31" s="31" t="s">
        <v>57</v>
      </c>
      <c r="C31" s="13" t="s">
        <v>3</v>
      </c>
      <c r="D31" s="33">
        <v>-7.4999999999999997E-2</v>
      </c>
      <c r="E31" s="33">
        <v>0</v>
      </c>
      <c r="F31" s="48">
        <f>IF(C30="Nie",E30,IF(C31="Tak",D31,E31))</f>
        <v>-7.4999999999999997E-2</v>
      </c>
      <c r="G31" s="35"/>
      <c r="H31" s="22"/>
    </row>
    <row r="32" spans="1:8" ht="62.4">
      <c r="A32" s="20"/>
      <c r="B32" s="31" t="s">
        <v>56</v>
      </c>
      <c r="C32" s="13" t="s">
        <v>3</v>
      </c>
      <c r="D32" s="33">
        <v>1</v>
      </c>
      <c r="E32" s="33">
        <v>0</v>
      </c>
      <c r="F32" s="33">
        <f>IF(C32="Tak",D32,E32)</f>
        <v>1</v>
      </c>
      <c r="G32" s="35" t="s">
        <v>53</v>
      </c>
      <c r="H32" s="22"/>
    </row>
    <row r="33" spans="1:8" ht="62.4">
      <c r="A33" s="20"/>
      <c r="B33" s="31" t="s">
        <v>55</v>
      </c>
      <c r="C33" s="13" t="s">
        <v>3</v>
      </c>
      <c r="D33" s="33">
        <v>0.5</v>
      </c>
      <c r="E33" s="33">
        <v>0</v>
      </c>
      <c r="F33" s="33">
        <f t="shared" si="1"/>
        <v>0.5</v>
      </c>
      <c r="G33" s="35" t="s">
        <v>54</v>
      </c>
      <c r="H33" s="22"/>
    </row>
    <row r="34" spans="1:8">
      <c r="A34" s="20"/>
      <c r="B34" s="39" t="s">
        <v>84</v>
      </c>
      <c r="C34" s="13"/>
      <c r="D34" s="12"/>
      <c r="E34" s="12"/>
      <c r="F34" s="32">
        <f>SUM(F18:F33)</f>
        <v>1.75</v>
      </c>
      <c r="G34" s="12"/>
      <c r="H34" s="22"/>
    </row>
    <row r="35" spans="1:8">
      <c r="B35" s="27"/>
      <c r="C35" s="28"/>
      <c r="D35" s="27"/>
      <c r="E35" s="27"/>
      <c r="F35" s="27"/>
      <c r="G35" s="27"/>
    </row>
  </sheetData>
  <mergeCells count="2">
    <mergeCell ref="B2:G2"/>
    <mergeCell ref="B16:G16"/>
  </mergeCells>
  <hyperlinks>
    <hyperlink ref="G28" r:id="rId1" xr:uid="{0B4F368A-F34C-964F-BC8D-D39BFE1F1BEF}"/>
  </hyperlinks>
  <pageMargins left="0.7" right="0.7" top="0.75" bottom="0.75" header="0.3" footer="0.3"/>
  <pageSetup paperSize="9" orientation="portrait" r:id="rId2"/>
  <ignoredErrors>
    <ignoredError sqref="F25:F26 F9:F10 F31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Lista!$A$2:$A$4</xm:f>
          </x14:formula1>
          <xm:sqref>C31</xm:sqref>
        </x14:dataValidation>
        <x14:dataValidation type="list" allowBlank="1" showInputMessage="1" showErrorMessage="1" xr:uid="{719CD0E3-F9C7-654A-B8F2-AF4A04280B0C}">
          <x14:formula1>
            <xm:f>Lista!$A$2:$A$3</xm:f>
          </x14:formula1>
          <xm:sqref>C4:C6 C9 C11:C13 C18:C24 C26 C29:C30 C32:C33 C7 C8 C10 C25 C27 C28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A04C6-8958-3645-B71B-FB801B72009D}">
  <dimension ref="A1:A3"/>
  <sheetViews>
    <sheetView workbookViewId="0">
      <selection activeCell="A4" sqref="A4"/>
    </sheetView>
  </sheetViews>
  <sheetFormatPr defaultColWidth="11.5546875" defaultRowHeight="14.4"/>
  <sheetData>
    <row r="1" spans="1:1">
      <c r="A1" t="s">
        <v>31</v>
      </c>
    </row>
    <row r="2" spans="1:1">
      <c r="A2" t="s">
        <v>3</v>
      </c>
    </row>
    <row r="3" spans="1:1">
      <c r="A3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8"/>
  <sheetViews>
    <sheetView workbookViewId="0">
      <selection activeCell="A18" sqref="A18:A27"/>
    </sheetView>
  </sheetViews>
  <sheetFormatPr defaultColWidth="8.77734375" defaultRowHeight="15.6"/>
  <cols>
    <col min="1" max="1" width="15.33203125" style="2" customWidth="1"/>
    <col min="2" max="2" width="21.77734375" style="2" customWidth="1"/>
    <col min="3" max="4" width="8.77734375" style="2"/>
    <col min="5" max="5" width="13.109375" style="2" bestFit="1" customWidth="1"/>
    <col min="6" max="6" width="11.6640625" style="2" customWidth="1"/>
    <col min="7" max="7" width="11.6640625" style="2" bestFit="1" customWidth="1"/>
    <col min="8" max="8" width="16.44140625" style="2" bestFit="1" customWidth="1"/>
    <col min="9" max="9" width="13.88671875" style="2" customWidth="1"/>
    <col min="10" max="10" width="12.109375" style="2" bestFit="1" customWidth="1"/>
    <col min="11" max="11" width="15.109375" style="2" customWidth="1"/>
    <col min="12" max="12" width="13.21875" style="2" customWidth="1"/>
    <col min="13" max="13" width="11.77734375" style="2" bestFit="1" customWidth="1"/>
    <col min="14" max="14" width="11.6640625" style="2" bestFit="1" customWidth="1"/>
    <col min="15" max="16384" width="8.77734375" style="2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31.2">
      <c r="A2" s="7" t="s">
        <v>84</v>
      </c>
      <c r="B2" s="53" t="s">
        <v>88</v>
      </c>
      <c r="C2" s="54"/>
      <c r="D2" s="55"/>
      <c r="E2" s="40" t="s">
        <v>8</v>
      </c>
      <c r="F2" s="40" t="s">
        <v>9</v>
      </c>
      <c r="G2" s="40" t="s">
        <v>10</v>
      </c>
      <c r="H2" s="40" t="s">
        <v>11</v>
      </c>
      <c r="I2" s="40" t="s">
        <v>24</v>
      </c>
      <c r="J2" s="40" t="s">
        <v>12</v>
      </c>
      <c r="K2" s="40" t="s">
        <v>13</v>
      </c>
      <c r="L2" s="40" t="s">
        <v>14</v>
      </c>
      <c r="M2" s="40" t="s">
        <v>16</v>
      </c>
      <c r="N2" s="40" t="s">
        <v>18</v>
      </c>
      <c r="O2" s="4"/>
    </row>
    <row r="3" spans="1:16" ht="263.39999999999998">
      <c r="A3" s="59">
        <f>'Wstępna ocena ryzyka - 2 opcje'!F14</f>
        <v>0.79999999999999993</v>
      </c>
      <c r="B3" s="41" t="s">
        <v>27</v>
      </c>
      <c r="C3" s="42"/>
      <c r="D3" s="42"/>
      <c r="E3" s="43" t="s">
        <v>20</v>
      </c>
      <c r="F3" s="43" t="s">
        <v>21</v>
      </c>
      <c r="G3" s="43" t="s">
        <v>32</v>
      </c>
      <c r="H3" s="43" t="s">
        <v>22</v>
      </c>
      <c r="I3" s="43" t="s">
        <v>23</v>
      </c>
      <c r="J3" s="43" t="s">
        <v>86</v>
      </c>
      <c r="K3" s="43" t="s">
        <v>91</v>
      </c>
      <c r="L3" s="43" t="s">
        <v>15</v>
      </c>
      <c r="M3" s="43" t="s">
        <v>17</v>
      </c>
      <c r="N3" s="43" t="s">
        <v>19</v>
      </c>
      <c r="O3" s="5"/>
      <c r="P3" s="3"/>
    </row>
    <row r="4" spans="1:16">
      <c r="A4" s="61"/>
      <c r="B4" s="60"/>
      <c r="C4" s="8" t="s">
        <v>89</v>
      </c>
      <c r="D4" s="8" t="s">
        <v>90</v>
      </c>
      <c r="E4" s="7"/>
      <c r="F4" s="7"/>
      <c r="G4" s="7"/>
      <c r="H4" s="7"/>
      <c r="I4" s="7"/>
      <c r="J4" s="7"/>
      <c r="K4" s="7"/>
      <c r="L4" s="7"/>
      <c r="M4" s="7"/>
      <c r="N4" s="7"/>
      <c r="O4" s="4"/>
    </row>
    <row r="5" spans="1:16">
      <c r="A5" s="62"/>
      <c r="B5" s="57" t="s">
        <v>87</v>
      </c>
      <c r="C5" s="45">
        <v>-0.9</v>
      </c>
      <c r="D5" s="45">
        <v>2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"/>
    </row>
    <row r="6" spans="1:16">
      <c r="A6" s="62"/>
      <c r="B6" s="56" t="s">
        <v>5</v>
      </c>
      <c r="C6" s="7">
        <v>-0.9</v>
      </c>
      <c r="D6" s="7">
        <v>-0.51</v>
      </c>
      <c r="E6" s="10" t="s">
        <v>92</v>
      </c>
      <c r="F6" s="9" t="s">
        <v>29</v>
      </c>
      <c r="G6" s="10" t="s">
        <v>92</v>
      </c>
      <c r="H6" s="9" t="s">
        <v>29</v>
      </c>
      <c r="I6" s="9" t="s">
        <v>29</v>
      </c>
      <c r="J6" s="9" t="s">
        <v>29</v>
      </c>
      <c r="K6" s="10" t="s">
        <v>92</v>
      </c>
      <c r="L6" s="10" t="s">
        <v>92</v>
      </c>
      <c r="M6" s="10" t="s">
        <v>92</v>
      </c>
      <c r="N6" s="10" t="s">
        <v>92</v>
      </c>
      <c r="O6" s="4"/>
    </row>
    <row r="7" spans="1:16">
      <c r="A7" s="62"/>
      <c r="B7" s="56" t="s">
        <v>6</v>
      </c>
      <c r="C7" s="7">
        <v>-0.5</v>
      </c>
      <c r="D7" s="7">
        <v>-0.01</v>
      </c>
      <c r="E7" s="11" t="s">
        <v>25</v>
      </c>
      <c r="F7" s="9" t="s">
        <v>29</v>
      </c>
      <c r="G7" s="11" t="s">
        <v>25</v>
      </c>
      <c r="H7" s="9" t="s">
        <v>29</v>
      </c>
      <c r="I7" s="9" t="s">
        <v>29</v>
      </c>
      <c r="J7" s="9" t="s">
        <v>29</v>
      </c>
      <c r="K7" s="11" t="s">
        <v>25</v>
      </c>
      <c r="L7" s="11" t="s">
        <v>25</v>
      </c>
      <c r="M7" s="11" t="s">
        <v>25</v>
      </c>
      <c r="N7" s="11" t="s">
        <v>26</v>
      </c>
      <c r="O7" s="4"/>
    </row>
    <row r="8" spans="1:16">
      <c r="A8" s="62"/>
      <c r="B8" s="56" t="s">
        <v>7</v>
      </c>
      <c r="C8" s="7">
        <v>0</v>
      </c>
      <c r="D8" s="7">
        <v>2</v>
      </c>
      <c r="E8" s="11" t="s">
        <v>26</v>
      </c>
      <c r="F8" s="9" t="s">
        <v>29</v>
      </c>
      <c r="G8" s="11" t="s">
        <v>26</v>
      </c>
      <c r="H8" s="9" t="s">
        <v>29</v>
      </c>
      <c r="I8" s="9" t="s">
        <v>29</v>
      </c>
      <c r="J8" s="9" t="s">
        <v>29</v>
      </c>
      <c r="K8" s="11" t="s">
        <v>26</v>
      </c>
      <c r="L8" s="11" t="s">
        <v>25</v>
      </c>
      <c r="M8" s="11" t="s">
        <v>26</v>
      </c>
      <c r="N8" s="11" t="s">
        <v>26</v>
      </c>
      <c r="O8" s="4"/>
    </row>
    <row r="9" spans="1:16">
      <c r="A9" s="62"/>
      <c r="B9" s="58" t="s">
        <v>85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4"/>
    </row>
    <row r="10" spans="1:16">
      <c r="A10" s="62"/>
      <c r="B10" s="58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4"/>
    </row>
    <row r="11" spans="1:16">
      <c r="A11" s="62"/>
      <c r="B11" s="58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4"/>
    </row>
    <row r="12" spans="1:16">
      <c r="A12" s="62"/>
      <c r="B12" s="58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4"/>
    </row>
    <row r="13" spans="1:16">
      <c r="A13" s="63"/>
      <c r="B13" s="58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4"/>
    </row>
    <row r="14" spans="1:16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6" ht="31.2">
      <c r="A16" s="7" t="s">
        <v>84</v>
      </c>
      <c r="B16" s="53" t="s">
        <v>88</v>
      </c>
      <c r="C16" s="54"/>
      <c r="D16" s="55"/>
      <c r="E16" s="40" t="s">
        <v>8</v>
      </c>
      <c r="F16" s="40" t="s">
        <v>9</v>
      </c>
      <c r="G16" s="40" t="s">
        <v>10</v>
      </c>
      <c r="H16" s="40" t="s">
        <v>11</v>
      </c>
      <c r="I16" s="40" t="s">
        <v>24</v>
      </c>
      <c r="J16" s="40" t="s">
        <v>12</v>
      </c>
      <c r="K16" s="40" t="s">
        <v>13</v>
      </c>
      <c r="L16" s="40" t="s">
        <v>14</v>
      </c>
      <c r="M16" s="40" t="s">
        <v>16</v>
      </c>
      <c r="N16" s="40" t="s">
        <v>18</v>
      </c>
      <c r="O16" s="4"/>
    </row>
    <row r="17" spans="1:16" ht="263.39999999999998">
      <c r="A17" s="59">
        <f>'Wstępna ocena ryzyka - 2 opcje'!F34</f>
        <v>1.75</v>
      </c>
      <c r="B17" s="41" t="s">
        <v>28</v>
      </c>
      <c r="C17" s="42"/>
      <c r="D17" s="42"/>
      <c r="E17" s="43" t="s">
        <v>20</v>
      </c>
      <c r="F17" s="43" t="s">
        <v>21</v>
      </c>
      <c r="G17" s="43" t="s">
        <v>32</v>
      </c>
      <c r="H17" s="43" t="s">
        <v>22</v>
      </c>
      <c r="I17" s="43" t="s">
        <v>23</v>
      </c>
      <c r="J17" s="43" t="s">
        <v>86</v>
      </c>
      <c r="K17" s="43" t="s">
        <v>91</v>
      </c>
      <c r="L17" s="43" t="s">
        <v>15</v>
      </c>
      <c r="M17" s="43" t="s">
        <v>17</v>
      </c>
      <c r="N17" s="43" t="s">
        <v>19</v>
      </c>
      <c r="O17" s="5"/>
      <c r="P17" s="3"/>
    </row>
    <row r="18" spans="1:16">
      <c r="A18" s="61"/>
      <c r="B18" s="56"/>
      <c r="C18" s="44" t="s">
        <v>94</v>
      </c>
      <c r="D18" s="8" t="s">
        <v>90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4"/>
    </row>
    <row r="19" spans="1:16">
      <c r="A19" s="62"/>
      <c r="B19" s="57" t="s">
        <v>87</v>
      </c>
      <c r="C19" s="45">
        <v>-0.9</v>
      </c>
      <c r="D19" s="45">
        <v>2.5</v>
      </c>
      <c r="E19" s="46"/>
      <c r="F19" s="47"/>
      <c r="G19" s="47"/>
      <c r="H19" s="47"/>
      <c r="I19" s="47"/>
      <c r="J19" s="47"/>
      <c r="K19" s="47"/>
      <c r="L19" s="47"/>
      <c r="M19" s="47"/>
      <c r="N19" s="47"/>
      <c r="O19" s="4"/>
    </row>
    <row r="20" spans="1:16">
      <c r="A20" s="62"/>
      <c r="B20" s="56" t="s">
        <v>5</v>
      </c>
      <c r="C20" s="7">
        <v>-0.9</v>
      </c>
      <c r="D20" s="7">
        <v>-0.51</v>
      </c>
      <c r="E20" s="9" t="s">
        <v>29</v>
      </c>
      <c r="F20" s="10" t="s">
        <v>92</v>
      </c>
      <c r="G20" s="9" t="s">
        <v>29</v>
      </c>
      <c r="H20" s="11" t="s">
        <v>25</v>
      </c>
      <c r="I20" s="11" t="s">
        <v>25</v>
      </c>
      <c r="J20" s="10" t="s">
        <v>92</v>
      </c>
      <c r="K20" s="9" t="s">
        <v>29</v>
      </c>
      <c r="L20" s="9" t="s">
        <v>29</v>
      </c>
      <c r="M20" s="10" t="s">
        <v>92</v>
      </c>
      <c r="N20" s="10" t="s">
        <v>92</v>
      </c>
      <c r="O20" s="4"/>
    </row>
    <row r="21" spans="1:16">
      <c r="A21" s="62"/>
      <c r="B21" s="56" t="s">
        <v>6</v>
      </c>
      <c r="C21" s="7">
        <v>-0.5</v>
      </c>
      <c r="D21" s="7">
        <v>-0.01</v>
      </c>
      <c r="E21" s="9" t="s">
        <v>29</v>
      </c>
      <c r="F21" s="11" t="s">
        <v>25</v>
      </c>
      <c r="G21" s="9" t="s">
        <v>29</v>
      </c>
      <c r="H21" s="11" t="s">
        <v>26</v>
      </c>
      <c r="I21" s="11" t="s">
        <v>26</v>
      </c>
      <c r="J21" s="11" t="s">
        <v>25</v>
      </c>
      <c r="K21" s="9" t="s">
        <v>29</v>
      </c>
      <c r="L21" s="9" t="s">
        <v>29</v>
      </c>
      <c r="M21" s="11" t="s">
        <v>25</v>
      </c>
      <c r="N21" s="11" t="s">
        <v>25</v>
      </c>
      <c r="O21" s="4"/>
    </row>
    <row r="22" spans="1:16">
      <c r="A22" s="62"/>
      <c r="B22" s="56" t="s">
        <v>7</v>
      </c>
      <c r="C22" s="7">
        <v>0</v>
      </c>
      <c r="D22" s="7">
        <v>2.5</v>
      </c>
      <c r="E22" s="9" t="s">
        <v>29</v>
      </c>
      <c r="F22" s="11" t="s">
        <v>26</v>
      </c>
      <c r="G22" s="9" t="s">
        <v>29</v>
      </c>
      <c r="H22" s="11" t="s">
        <v>26</v>
      </c>
      <c r="I22" s="11" t="s">
        <v>26</v>
      </c>
      <c r="J22" s="11" t="s">
        <v>26</v>
      </c>
      <c r="K22" s="9" t="s">
        <v>29</v>
      </c>
      <c r="L22" s="9" t="s">
        <v>29</v>
      </c>
      <c r="M22" s="11" t="s">
        <v>26</v>
      </c>
      <c r="N22" s="11" t="s">
        <v>26</v>
      </c>
      <c r="O22" s="4"/>
    </row>
    <row r="23" spans="1:16">
      <c r="A23" s="62"/>
      <c r="B23" s="58" t="s">
        <v>85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4"/>
    </row>
    <row r="24" spans="1:16" ht="15" customHeight="1">
      <c r="A24" s="62"/>
      <c r="B24" s="58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4"/>
    </row>
    <row r="25" spans="1:16" ht="15" customHeight="1">
      <c r="A25" s="62"/>
      <c r="B25" s="58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4"/>
    </row>
    <row r="26" spans="1:16" ht="15" customHeight="1">
      <c r="A26" s="62"/>
      <c r="B26" s="58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4"/>
    </row>
    <row r="27" spans="1:16" ht="15" customHeight="1">
      <c r="A27" s="63"/>
      <c r="B27" s="58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4"/>
    </row>
    <row r="28" spans="1:16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</sheetData>
  <mergeCells count="6">
    <mergeCell ref="B23:N27"/>
    <mergeCell ref="B9:N13"/>
    <mergeCell ref="B16:D16"/>
    <mergeCell ref="B2:D2"/>
    <mergeCell ref="A4:A13"/>
    <mergeCell ref="A18:A2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7AC3668673E74ABB7F728DBE2845EF" ma:contentTypeVersion="11" ma:contentTypeDescription="Utwórz nowy dokument." ma:contentTypeScope="" ma:versionID="e0f5ea5a1a6bad15b5dcb4c73090228b">
  <xsd:schema xmlns:xsd="http://www.w3.org/2001/XMLSchema" xmlns:xs="http://www.w3.org/2001/XMLSchema" xmlns:p="http://schemas.microsoft.com/office/2006/metadata/properties" xmlns:ns3="cf84e8d5-0717-4f4f-9699-53e2ddbb25c3" xmlns:ns4="58f9ad62-90c3-4f82-959c-198927675705" targetNamespace="http://schemas.microsoft.com/office/2006/metadata/properties" ma:root="true" ma:fieldsID="8e79b64813d00ad8094d67256c3d66db" ns3:_="" ns4:_="">
    <xsd:import namespace="cf84e8d5-0717-4f4f-9699-53e2ddbb25c3"/>
    <xsd:import namespace="58f9ad62-90c3-4f82-959c-1989276757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84e8d5-0717-4f4f-9699-53e2ddbb25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9ad62-90c3-4f82-959c-1989276757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D94441-2309-4986-BEBA-B5BB417EFBE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257E26-F7E9-4F9F-8255-5562940CE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84e8d5-0717-4f4f-9699-53e2ddbb25c3"/>
    <ds:schemaRef ds:uri="58f9ad62-90c3-4f82-959c-1989276757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8FCD0A-8232-4D7B-8409-63167C9A50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Wstępna ocena ryzyka - 2 opcje</vt:lpstr>
      <vt:lpstr>Lista</vt:lpstr>
      <vt:lpstr>Dobór narzędzi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Jobski</dc:creator>
  <cp:lastModifiedBy>Beata Faracik</cp:lastModifiedBy>
  <dcterms:created xsi:type="dcterms:W3CDTF">2019-12-30T12:02:17Z</dcterms:created>
  <dcterms:modified xsi:type="dcterms:W3CDTF">2021-01-17T12:22:15Z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0x010100937AC3668673E74ABB7F728DBE2845EF</vt:lpwstr>
  </property>
</Properties>
</file>