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19\do wykonań kwartalnych\"/>
    </mc:Choice>
  </mc:AlternateContent>
  <bookViews>
    <workbookView xWindow="-15" yWindow="6810" windowWidth="28770" windowHeight="6855"/>
  </bookViews>
  <sheets>
    <sheet name="kwartał III" sheetId="5" r:id="rId1"/>
  </sheets>
  <definedNames>
    <definedName name="_1_050_II">#REF!</definedName>
    <definedName name="Bilans">#REF!</definedName>
    <definedName name="cit_pow">#REF!</definedName>
    <definedName name="CIT98_MM_SUM">#REF!</definedName>
    <definedName name="Drogowa">#REF!</definedName>
    <definedName name="Drogowa_A">#REF!</definedName>
    <definedName name="lud_pow">#REF!</definedName>
    <definedName name="Oświatowa">#REF!</definedName>
    <definedName name="P_podtran">#REF!</definedName>
    <definedName name="Udziały">#REF!</definedName>
    <definedName name="Wyrównawcza">#REF!</definedName>
    <definedName name="Wyrównawcza_A">#REF!</definedName>
    <definedName name="Wyrównawcza_B">#REF!</definedName>
    <definedName name="Wyrównawcza_P">#REF!</definedName>
    <definedName name="Wyrównawcza_S">#REF!</definedName>
    <definedName name="Zapotrzebowanie">#REF!</definedName>
  </definedNames>
  <calcPr calcId="152511"/>
</workbook>
</file>

<file path=xl/calcChain.xml><?xml version="1.0" encoding="utf-8"?>
<calcChain xmlns="http://schemas.openxmlformats.org/spreadsheetml/2006/main">
  <c r="C17" i="5" l="1"/>
  <c r="E21" i="5"/>
  <c r="F21" i="5"/>
  <c r="D20" i="5"/>
  <c r="C20" i="5"/>
  <c r="D19" i="5"/>
  <c r="C19" i="5"/>
  <c r="D18" i="5"/>
  <c r="D21" i="5"/>
  <c r="C18" i="5"/>
  <c r="D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K21" i="5"/>
  <c r="G21" i="5"/>
  <c r="H21" i="5"/>
  <c r="I21" i="5"/>
  <c r="J21" i="5"/>
  <c r="L21" i="5"/>
  <c r="M21" i="5"/>
  <c r="N21" i="5"/>
  <c r="O21" i="5"/>
  <c r="C5" i="5"/>
  <c r="C21" i="5"/>
</calcChain>
</file>

<file path=xl/sharedStrings.xml><?xml version="1.0" encoding="utf-8"?>
<sst xmlns="http://schemas.openxmlformats.org/spreadsheetml/2006/main" count="71" uniqueCount="61">
  <si>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</si>
  <si>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</si>
  <si>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</si>
  <si>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</si>
  <si>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</si>
  <si>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</si>
  <si>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</si>
  <si>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</si>
  <si>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</si>
  <si>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</si>
  <si>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</si>
  <si>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</si>
  <si>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</si>
  <si>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</si>
  <si>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</si>
  <si>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</si>
  <si>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</si>
  <si>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</si>
  <si>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</si>
  <si>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</si>
  <si>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</si>
  <si>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</si>
  <si>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</si>
  <si>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</si>
  <si>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</si>
  <si>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</si>
  <si>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</si>
  <si>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</si>
  <si>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</si>
  <si>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</si>
  <si>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</si>
  <si>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</si>
  <si>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</si>
  <si>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</si>
  <si>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Łączna kwota</t>
  </si>
  <si>
    <t>3a</t>
  </si>
  <si>
    <t>3b</t>
  </si>
  <si>
    <t>4a</t>
  </si>
  <si>
    <t>4b</t>
  </si>
  <si>
    <t>5a</t>
  </si>
  <si>
    <t>5b</t>
  </si>
  <si>
    <t>6a</t>
  </si>
  <si>
    <t>6b</t>
  </si>
  <si>
    <t>S</t>
  </si>
  <si>
    <t>8a</t>
  </si>
  <si>
    <t>8b</t>
  </si>
  <si>
    <r>
      <t xml:space="preserve">S u b w e n c j a   o g ó l n a   d l a   w o j e w ó d z t w   </t>
    </r>
    <r>
      <rPr>
        <sz val="8"/>
        <rFont val="Times New Roman CE"/>
        <family val="1"/>
        <charset val="238"/>
      </rPr>
      <t>(część 82 dział 758)</t>
    </r>
  </si>
  <si>
    <t>(rozdział 75833  $2930)</t>
  </si>
  <si>
    <t>Rezerwa Subwencji</t>
  </si>
  <si>
    <t>9a</t>
  </si>
  <si>
    <t>9b</t>
  </si>
  <si>
    <r>
      <t xml:space="preserve">Kwota  </t>
    </r>
    <r>
      <rPr>
        <b/>
        <sz val="10"/>
        <rFont val="Times New Roman CE"/>
        <family val="1"/>
        <charset val="238"/>
      </rPr>
      <t>W p ł a t</t>
    </r>
  </si>
  <si>
    <r>
      <t xml:space="preserve">Subwencja oświatowa
</t>
    </r>
    <r>
      <rPr>
        <sz val="7"/>
        <rFont val="Times New Roman CE"/>
        <family val="1"/>
        <charset val="238"/>
      </rPr>
      <t>(rozdział 75801  $2920)</t>
    </r>
  </si>
  <si>
    <r>
      <t xml:space="preserve">Subwencja regionalna
</t>
    </r>
    <r>
      <rPr>
        <sz val="7"/>
        <rFont val="Times New Roman CE"/>
        <family val="1"/>
        <charset val="238"/>
      </rPr>
      <t>(rozdział 75833 $2920)</t>
    </r>
  </si>
  <si>
    <r>
      <t xml:space="preserve">Subwencja wyrównawcza
</t>
    </r>
    <r>
      <rPr>
        <sz val="7"/>
        <rFont val="Times New Roman CE"/>
        <family val="1"/>
        <charset val="238"/>
      </rPr>
      <t>(rozdział 75804 $2920)</t>
    </r>
  </si>
  <si>
    <r>
      <t>(rozdział 75802  §</t>
    </r>
    <r>
      <rPr>
        <b/>
        <sz val="7"/>
        <rFont val="Times New Roman CE"/>
        <family val="1"/>
        <charset val="238"/>
      </rPr>
      <t>61</t>
    </r>
    <r>
      <rPr>
        <sz val="7"/>
        <rFont val="Times New Roman CE"/>
        <family val="1"/>
        <charset val="238"/>
      </rPr>
      <t>80)</t>
    </r>
  </si>
  <si>
    <t>7</t>
  </si>
  <si>
    <r>
      <t xml:space="preserve">Dochody z tyt. udziału w </t>
    </r>
    <r>
      <rPr>
        <b/>
        <sz val="9"/>
        <rFont val="Times New Roman CE"/>
        <family val="1"/>
        <charset val="238"/>
      </rPr>
      <t xml:space="preserve">PIT
</t>
    </r>
    <r>
      <rPr>
        <sz val="9"/>
        <rFont val="Times New Roman CE"/>
        <family val="1"/>
        <charset val="238"/>
      </rPr>
      <t>(część 19 dział 756 roz. 75623 $0010)</t>
    </r>
  </si>
  <si>
    <t>2019 rok</t>
  </si>
  <si>
    <t>III kwartał</t>
  </si>
  <si>
    <t>2019 rok wyk. III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</si>
</sst>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8"/>
      <name val="Times New Roman CE"/>
      <family val="1"/>
      <charset val="238"/>
    </font>
    <font>
      <i/>
      <sz val="7"/>
      <name val="Times New Roman CE"/>
      <family val="1"/>
      <charset val="238"/>
    </font>
    <font>
      <sz val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sz val="7"/>
      <name val="Symbol"/>
      <family val="1"/>
      <charset val="2"/>
    </font>
    <font>
      <sz val="7"/>
      <name val="Times New Roman CE"/>
      <family val="1"/>
      <charset val="238"/>
    </font>
    <font>
      <b/>
      <sz val="7"/>
      <name val="Times New Roman CE"/>
      <family val="1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4" fontId="9" fillId="2" borderId="10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3" fontId="2" fillId="2" borderId="10" xfId="0" quotePrefix="1" applyNumberFormat="1" applyFont="1" applyFill="1" applyBorder="1" applyAlignment="1">
      <alignment horizontal="center" vertical="center"/>
    </xf>
    <xf numFmtId="3" fontId="14" fillId="2" borderId="10" xfId="0" applyNumberFormat="1" applyFont="1" applyFill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3" fontId="9" fillId="0" borderId="36" xfId="0" applyNumberFormat="1" applyFont="1" applyBorder="1" applyAlignment="1">
      <alignment vertical="center"/>
    </xf>
    <xf numFmtId="3" fontId="9" fillId="0" borderId="37" xfId="0" applyNumberFormat="1" applyFont="1" applyBorder="1" applyAlignment="1">
      <alignment vertical="center"/>
    </xf>
    <xf numFmtId="4" fontId="8" fillId="0" borderId="38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14" fillId="0" borderId="8" xfId="0" applyNumberFormat="1" applyFont="1" applyBorder="1" applyAlignment="1">
      <alignment vertical="center"/>
    </xf>
    <xf numFmtId="4" fontId="14" fillId="3" borderId="8" xfId="0" applyNumberFormat="1" applyFont="1" applyFill="1" applyBorder="1" applyAlignment="1">
      <alignment vertical="center"/>
    </xf>
    <xf numFmtId="4" fontId="14" fillId="0" borderId="40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T9" sqref="T9"/>
    </sheetView>
  </sheetViews>
  <sheetFormatPr defaultRowHeight="12.75" x14ac:dyDescent="0.2"/>
  <cols>
    <col min="1" max="1" width="5" style="14" customWidth="1"/>
    <col min="2" max="2" width="17.5703125" style="15" customWidth="1"/>
    <col min="3" max="3" width="11.7109375" style="15" customWidth="1"/>
    <col min="4" max="10" width="11.7109375" style="13" customWidth="1"/>
    <col min="11" max="11" width="22.85546875" style="13" customWidth="1"/>
    <col min="12" max="12" width="12.7109375" style="13" customWidth="1"/>
    <col min="13" max="13" width="13.28515625" style="13" bestFit="1" customWidth="1"/>
    <col min="14" max="14" width="10.5703125" style="13" customWidth="1"/>
    <col min="15" max="15" width="10.42578125" style="13" customWidth="1"/>
    <col min="16" max="16384" width="9.140625" style="1"/>
  </cols>
  <sheetData>
    <row r="1" spans="1:15" s="2" customFormat="1" ht="20.100000000000001" customHeight="1" x14ac:dyDescent="0.2">
      <c r="A1" s="48" t="s">
        <v>32</v>
      </c>
      <c r="B1" s="51" t="s">
        <v>33</v>
      </c>
      <c r="C1" s="54" t="s">
        <v>46</v>
      </c>
      <c r="D1" s="55"/>
      <c r="E1" s="55"/>
      <c r="F1" s="55"/>
      <c r="G1" s="55"/>
      <c r="H1" s="55"/>
      <c r="I1" s="55"/>
      <c r="J1" s="56"/>
      <c r="K1" s="69" t="s">
        <v>57</v>
      </c>
      <c r="L1" s="57" t="s">
        <v>51</v>
      </c>
      <c r="M1" s="58"/>
      <c r="N1" s="57" t="s">
        <v>48</v>
      </c>
      <c r="O1" s="58"/>
    </row>
    <row r="2" spans="1:15" s="3" customFormat="1" ht="31.5" customHeight="1" x14ac:dyDescent="0.2">
      <c r="A2" s="49"/>
      <c r="B2" s="52"/>
      <c r="C2" s="63" t="s">
        <v>34</v>
      </c>
      <c r="D2" s="64"/>
      <c r="E2" s="65" t="s">
        <v>52</v>
      </c>
      <c r="F2" s="66"/>
      <c r="G2" s="67" t="s">
        <v>53</v>
      </c>
      <c r="H2" s="68"/>
      <c r="I2" s="46" t="s">
        <v>54</v>
      </c>
      <c r="J2" s="47"/>
      <c r="K2" s="70"/>
      <c r="L2" s="59" t="s">
        <v>47</v>
      </c>
      <c r="M2" s="60"/>
      <c r="N2" s="59" t="s">
        <v>55</v>
      </c>
      <c r="O2" s="60"/>
    </row>
    <row r="3" spans="1:15" s="11" customFormat="1" ht="20.100000000000001" customHeight="1" x14ac:dyDescent="0.2">
      <c r="A3" s="50"/>
      <c r="B3" s="53"/>
      <c r="C3" s="5" t="s">
        <v>58</v>
      </c>
      <c r="D3" s="6" t="s">
        <v>59</v>
      </c>
      <c r="E3" s="7" t="s">
        <v>58</v>
      </c>
      <c r="F3" s="8" t="s">
        <v>59</v>
      </c>
      <c r="G3" s="9" t="s">
        <v>58</v>
      </c>
      <c r="H3" s="8" t="s">
        <v>59</v>
      </c>
      <c r="I3" s="9" t="s">
        <v>58</v>
      </c>
      <c r="J3" s="10" t="s">
        <v>59</v>
      </c>
      <c r="K3" s="35" t="s">
        <v>60</v>
      </c>
      <c r="L3" s="4" t="s">
        <v>58</v>
      </c>
      <c r="M3" s="16" t="s">
        <v>59</v>
      </c>
      <c r="N3" s="4" t="s">
        <v>58</v>
      </c>
      <c r="O3" s="16" t="s">
        <v>59</v>
      </c>
    </row>
    <row r="4" spans="1:15" s="12" customFormat="1" ht="9" x14ac:dyDescent="0.2">
      <c r="A4" s="21">
        <v>1</v>
      </c>
      <c r="B4" s="22">
        <v>2</v>
      </c>
      <c r="C4" s="22" t="s">
        <v>35</v>
      </c>
      <c r="D4" s="23" t="s">
        <v>36</v>
      </c>
      <c r="E4" s="24" t="s">
        <v>37</v>
      </c>
      <c r="F4" s="24" t="s">
        <v>38</v>
      </c>
      <c r="G4" s="24" t="s">
        <v>39</v>
      </c>
      <c r="H4" s="24" t="s">
        <v>40</v>
      </c>
      <c r="I4" s="23" t="s">
        <v>41</v>
      </c>
      <c r="J4" s="23" t="s">
        <v>42</v>
      </c>
      <c r="K4" s="36" t="s">
        <v>56</v>
      </c>
      <c r="L4" s="23" t="s">
        <v>44</v>
      </c>
      <c r="M4" s="23" t="s">
        <v>45</v>
      </c>
      <c r="N4" s="23" t="s">
        <v>49</v>
      </c>
      <c r="O4" s="25" t="s">
        <v>50</v>
      </c>
    </row>
    <row r="5" spans="1:15" ht="20.100000000000001" customHeight="1" x14ac:dyDescent="0.2">
      <c r="A5" s="17" t="s">
        <v>0</v>
      </c>
      <c r="B5" s="18" t="s">
        <v>1</v>
      </c>
      <c r="C5" s="19">
        <f t="shared" ref="C5:D20" si="0">SUM(E5,G5,I5)</f>
        <v>63667139</v>
      </c>
      <c r="D5" s="20">
        <f t="shared" si="0"/>
        <v>52749855</v>
      </c>
      <c r="E5" s="27">
        <v>56274278</v>
      </c>
      <c r="F5" s="28">
        <v>47205207</v>
      </c>
      <c r="G5" s="29">
        <v>0</v>
      </c>
      <c r="H5" s="28">
        <v>0</v>
      </c>
      <c r="I5" s="29">
        <v>7392861</v>
      </c>
      <c r="J5" s="30">
        <v>5544648</v>
      </c>
      <c r="K5" s="38">
        <v>106328174</v>
      </c>
      <c r="L5" s="41">
        <v>0</v>
      </c>
      <c r="M5" s="42">
        <v>0</v>
      </c>
      <c r="N5" s="19">
        <v>986457</v>
      </c>
      <c r="O5" s="31">
        <v>986457</v>
      </c>
    </row>
    <row r="6" spans="1:15" ht="20.100000000000001" customHeight="1" x14ac:dyDescent="0.2">
      <c r="A6" s="17" t="s">
        <v>2</v>
      </c>
      <c r="B6" s="18" t="s">
        <v>3</v>
      </c>
      <c r="C6" s="19">
        <f t="shared" si="0"/>
        <v>241056970</v>
      </c>
      <c r="D6" s="20">
        <f t="shared" si="0"/>
        <v>181408277</v>
      </c>
      <c r="E6" s="27">
        <v>58991714</v>
      </c>
      <c r="F6" s="28">
        <v>49487024</v>
      </c>
      <c r="G6" s="29">
        <v>61702554</v>
      </c>
      <c r="H6" s="28">
        <v>41649228</v>
      </c>
      <c r="I6" s="29">
        <v>120362702</v>
      </c>
      <c r="J6" s="30">
        <v>90272025</v>
      </c>
      <c r="K6" s="39">
        <v>58137796</v>
      </c>
      <c r="L6" s="41">
        <v>0</v>
      </c>
      <c r="M6" s="43">
        <v>0</v>
      </c>
      <c r="N6" s="19">
        <v>0</v>
      </c>
      <c r="O6" s="31">
        <v>0</v>
      </c>
    </row>
    <row r="7" spans="1:15" ht="20.100000000000001" customHeight="1" x14ac:dyDescent="0.2">
      <c r="A7" s="17" t="s">
        <v>4</v>
      </c>
      <c r="B7" s="18" t="s">
        <v>5</v>
      </c>
      <c r="C7" s="19">
        <f t="shared" si="0"/>
        <v>294577142</v>
      </c>
      <c r="D7" s="20">
        <f t="shared" si="0"/>
        <v>218220680</v>
      </c>
      <c r="E7" s="27">
        <v>35875212</v>
      </c>
      <c r="F7" s="28">
        <v>30092834</v>
      </c>
      <c r="G7" s="29">
        <v>78648061</v>
      </c>
      <c r="H7" s="28">
        <v>53087445</v>
      </c>
      <c r="I7" s="29">
        <v>180053869</v>
      </c>
      <c r="J7" s="30">
        <v>135040401</v>
      </c>
      <c r="K7" s="39">
        <v>48780430</v>
      </c>
      <c r="L7" s="41">
        <v>0</v>
      </c>
      <c r="M7" s="43">
        <v>0</v>
      </c>
      <c r="N7" s="19">
        <v>15890045</v>
      </c>
      <c r="O7" s="31">
        <v>15890045</v>
      </c>
    </row>
    <row r="8" spans="1:15" ht="20.100000000000001" customHeight="1" x14ac:dyDescent="0.2">
      <c r="A8" s="17" t="s">
        <v>6</v>
      </c>
      <c r="B8" s="18" t="s">
        <v>7</v>
      </c>
      <c r="C8" s="19">
        <f t="shared" si="0"/>
        <v>102736326</v>
      </c>
      <c r="D8" s="20">
        <f t="shared" si="0"/>
        <v>77313542</v>
      </c>
      <c r="E8" s="27">
        <v>17554738</v>
      </c>
      <c r="F8" s="28">
        <v>14724455</v>
      </c>
      <c r="G8" s="29">
        <v>17294724</v>
      </c>
      <c r="H8" s="28">
        <v>11673936</v>
      </c>
      <c r="I8" s="29">
        <v>67886864</v>
      </c>
      <c r="J8" s="30">
        <v>50915151</v>
      </c>
      <c r="K8" s="39">
        <v>29251782</v>
      </c>
      <c r="L8" s="41">
        <v>0</v>
      </c>
      <c r="M8" s="43">
        <v>0</v>
      </c>
      <c r="N8" s="19">
        <v>1072279</v>
      </c>
      <c r="O8" s="31">
        <v>1072279</v>
      </c>
    </row>
    <row r="9" spans="1:15" ht="20.100000000000001" customHeight="1" x14ac:dyDescent="0.2">
      <c r="A9" s="17" t="s">
        <v>8</v>
      </c>
      <c r="B9" s="18" t="s">
        <v>9</v>
      </c>
      <c r="C9" s="19">
        <f t="shared" si="0"/>
        <v>145422642</v>
      </c>
      <c r="D9" s="20">
        <f t="shared" si="0"/>
        <v>111037200</v>
      </c>
      <c r="E9" s="27">
        <v>29163818</v>
      </c>
      <c r="F9" s="28">
        <v>24463419</v>
      </c>
      <c r="G9" s="29">
        <v>8271225</v>
      </c>
      <c r="H9" s="28">
        <v>5583078</v>
      </c>
      <c r="I9" s="29">
        <v>107987599</v>
      </c>
      <c r="J9" s="30">
        <v>80990703</v>
      </c>
      <c r="K9" s="39">
        <v>79385668</v>
      </c>
      <c r="L9" s="41">
        <v>0</v>
      </c>
      <c r="M9" s="43">
        <v>0</v>
      </c>
      <c r="N9" s="19">
        <v>0</v>
      </c>
      <c r="O9" s="31">
        <v>0</v>
      </c>
    </row>
    <row r="10" spans="1:15" ht="20.100000000000001" customHeight="1" x14ac:dyDescent="0.2">
      <c r="A10" s="17" t="s">
        <v>10</v>
      </c>
      <c r="B10" s="18" t="s">
        <v>11</v>
      </c>
      <c r="C10" s="19">
        <f t="shared" si="0"/>
        <v>144712702</v>
      </c>
      <c r="D10" s="20">
        <f t="shared" si="0"/>
        <v>112716636</v>
      </c>
      <c r="E10" s="27">
        <v>55865091</v>
      </c>
      <c r="F10" s="28">
        <v>46862214</v>
      </c>
      <c r="G10" s="29">
        <v>10417201</v>
      </c>
      <c r="H10" s="28">
        <v>7031610</v>
      </c>
      <c r="I10" s="29">
        <v>78430410</v>
      </c>
      <c r="J10" s="30">
        <v>58822812</v>
      </c>
      <c r="K10" s="39">
        <v>113316540</v>
      </c>
      <c r="L10" s="41">
        <v>0</v>
      </c>
      <c r="M10" s="43">
        <v>0</v>
      </c>
      <c r="N10" s="19">
        <v>1991234</v>
      </c>
      <c r="O10" s="31">
        <v>1991234</v>
      </c>
    </row>
    <row r="11" spans="1:15" ht="20.100000000000001" customHeight="1" x14ac:dyDescent="0.2">
      <c r="A11" s="17" t="s">
        <v>12</v>
      </c>
      <c r="B11" s="18" t="s">
        <v>13</v>
      </c>
      <c r="C11" s="19">
        <f t="shared" si="0"/>
        <v>90050447</v>
      </c>
      <c r="D11" s="20">
        <f t="shared" si="0"/>
        <v>75546472</v>
      </c>
      <c r="E11" s="27">
        <v>90050447</v>
      </c>
      <c r="F11" s="28">
        <v>75546472</v>
      </c>
      <c r="G11" s="29">
        <v>0</v>
      </c>
      <c r="H11" s="28">
        <v>0</v>
      </c>
      <c r="I11" s="29">
        <v>0</v>
      </c>
      <c r="J11" s="30">
        <v>0</v>
      </c>
      <c r="K11" s="39">
        <v>282987394</v>
      </c>
      <c r="L11" s="41">
        <v>509369153</v>
      </c>
      <c r="M11" s="44">
        <v>382026864.76999998</v>
      </c>
      <c r="N11" s="19">
        <v>7964935</v>
      </c>
      <c r="O11" s="31">
        <v>7964935</v>
      </c>
    </row>
    <row r="12" spans="1:15" ht="20.100000000000001" customHeight="1" x14ac:dyDescent="0.2">
      <c r="A12" s="17" t="s">
        <v>14</v>
      </c>
      <c r="B12" s="18" t="s">
        <v>15</v>
      </c>
      <c r="C12" s="19">
        <f t="shared" si="0"/>
        <v>101058734</v>
      </c>
      <c r="D12" s="20">
        <f t="shared" si="0"/>
        <v>75822752</v>
      </c>
      <c r="E12" s="27">
        <v>11905414</v>
      </c>
      <c r="F12" s="28">
        <v>9986879</v>
      </c>
      <c r="G12" s="29">
        <v>13721588</v>
      </c>
      <c r="H12" s="28">
        <v>9262071</v>
      </c>
      <c r="I12" s="29">
        <v>75431732</v>
      </c>
      <c r="J12" s="30">
        <v>56573802</v>
      </c>
      <c r="K12" s="39">
        <v>26970113</v>
      </c>
      <c r="L12" s="41">
        <v>0</v>
      </c>
      <c r="M12" s="43">
        <v>0</v>
      </c>
      <c r="N12" s="19">
        <v>2215248</v>
      </c>
      <c r="O12" s="31">
        <v>2215248</v>
      </c>
    </row>
    <row r="13" spans="1:15" ht="20.100000000000001" customHeight="1" x14ac:dyDescent="0.2">
      <c r="A13" s="17" t="s">
        <v>16</v>
      </c>
      <c r="B13" s="18" t="s">
        <v>17</v>
      </c>
      <c r="C13" s="19">
        <f t="shared" si="0"/>
        <v>276127647</v>
      </c>
      <c r="D13" s="20">
        <f t="shared" si="0"/>
        <v>204341950</v>
      </c>
      <c r="E13" s="27">
        <v>34672387</v>
      </c>
      <c r="F13" s="28">
        <v>29085247</v>
      </c>
      <c r="G13" s="29">
        <v>77796624</v>
      </c>
      <c r="H13" s="28">
        <v>52512723</v>
      </c>
      <c r="I13" s="29">
        <v>163658636</v>
      </c>
      <c r="J13" s="30">
        <v>122743980</v>
      </c>
      <c r="K13" s="39">
        <v>48720686</v>
      </c>
      <c r="L13" s="41">
        <v>0</v>
      </c>
      <c r="M13" s="43">
        <v>0</v>
      </c>
      <c r="N13" s="19">
        <v>2986851</v>
      </c>
      <c r="O13" s="31">
        <v>2986851</v>
      </c>
    </row>
    <row r="14" spans="1:15" ht="20.100000000000001" customHeight="1" x14ac:dyDescent="0.2">
      <c r="A14" s="17" t="s">
        <v>18</v>
      </c>
      <c r="B14" s="18" t="s">
        <v>19</v>
      </c>
      <c r="C14" s="19">
        <f t="shared" si="0"/>
        <v>171733083</v>
      </c>
      <c r="D14" s="20">
        <f t="shared" si="0"/>
        <v>126272497</v>
      </c>
      <c r="E14" s="27">
        <v>13594151</v>
      </c>
      <c r="F14" s="28">
        <v>11406307</v>
      </c>
      <c r="G14" s="29">
        <v>49840105</v>
      </c>
      <c r="H14" s="28">
        <v>33642072</v>
      </c>
      <c r="I14" s="29">
        <v>108298827</v>
      </c>
      <c r="J14" s="30">
        <v>81224118</v>
      </c>
      <c r="K14" s="39">
        <v>30137307</v>
      </c>
      <c r="L14" s="41">
        <v>0</v>
      </c>
      <c r="M14" s="43">
        <v>0</v>
      </c>
      <c r="N14" s="19">
        <v>2986851</v>
      </c>
      <c r="O14" s="31">
        <v>2986851</v>
      </c>
    </row>
    <row r="15" spans="1:15" ht="20.100000000000001" customHeight="1" x14ac:dyDescent="0.2">
      <c r="A15" s="17" t="s">
        <v>20</v>
      </c>
      <c r="B15" s="18" t="s">
        <v>21</v>
      </c>
      <c r="C15" s="19">
        <f t="shared" si="0"/>
        <v>103572872</v>
      </c>
      <c r="D15" s="20">
        <f t="shared" si="0"/>
        <v>78924238</v>
      </c>
      <c r="E15" s="27">
        <v>31274219</v>
      </c>
      <c r="F15" s="28">
        <v>26238085</v>
      </c>
      <c r="G15" s="29">
        <v>20504568</v>
      </c>
      <c r="H15" s="28">
        <v>13840587</v>
      </c>
      <c r="I15" s="29">
        <v>51794085</v>
      </c>
      <c r="J15" s="30">
        <v>38845566</v>
      </c>
      <c r="K15" s="39">
        <v>79786157</v>
      </c>
      <c r="L15" s="41">
        <v>0</v>
      </c>
      <c r="M15" s="43">
        <v>0</v>
      </c>
      <c r="N15" s="19">
        <v>1244521</v>
      </c>
      <c r="O15" s="31">
        <v>1244521</v>
      </c>
    </row>
    <row r="16" spans="1:15" ht="20.100000000000001" customHeight="1" x14ac:dyDescent="0.2">
      <c r="A16" s="17" t="s">
        <v>22</v>
      </c>
      <c r="B16" s="18" t="s">
        <v>23</v>
      </c>
      <c r="C16" s="19">
        <f t="shared" si="0"/>
        <v>154842267</v>
      </c>
      <c r="D16" s="20">
        <f t="shared" si="0"/>
        <v>122145756</v>
      </c>
      <c r="E16" s="27">
        <v>81476828</v>
      </c>
      <c r="F16" s="28">
        <v>68348157</v>
      </c>
      <c r="G16" s="29">
        <v>16353093</v>
      </c>
      <c r="H16" s="28">
        <v>11038338</v>
      </c>
      <c r="I16" s="29">
        <v>57012346</v>
      </c>
      <c r="J16" s="30">
        <v>42759261</v>
      </c>
      <c r="K16" s="39">
        <v>163109938</v>
      </c>
      <c r="L16" s="41">
        <v>0</v>
      </c>
      <c r="M16" s="43">
        <v>0</v>
      </c>
      <c r="N16" s="19">
        <v>3923726</v>
      </c>
      <c r="O16" s="31">
        <v>3923726</v>
      </c>
    </row>
    <row r="17" spans="1:15" ht="20.100000000000001" customHeight="1" x14ac:dyDescent="0.2">
      <c r="A17" s="17" t="s">
        <v>24</v>
      </c>
      <c r="B17" s="18" t="s">
        <v>25</v>
      </c>
      <c r="C17" s="19">
        <f t="shared" si="0"/>
        <v>179972086</v>
      </c>
      <c r="D17" s="20">
        <f t="shared" si="0"/>
        <v>132991259</v>
      </c>
      <c r="E17" s="27">
        <v>12910050</v>
      </c>
      <c r="F17" s="28">
        <v>10832522</v>
      </c>
      <c r="G17" s="29">
        <v>41837199</v>
      </c>
      <c r="H17" s="28">
        <v>28240110</v>
      </c>
      <c r="I17" s="29">
        <v>125224837</v>
      </c>
      <c r="J17" s="30">
        <v>93918627</v>
      </c>
      <c r="K17" s="39">
        <v>29753992</v>
      </c>
      <c r="L17" s="41">
        <v>0</v>
      </c>
      <c r="M17" s="43">
        <v>0</v>
      </c>
      <c r="N17" s="19">
        <v>2282949</v>
      </c>
      <c r="O17" s="31">
        <v>2282949</v>
      </c>
    </row>
    <row r="18" spans="1:15" ht="20.100000000000001" customHeight="1" x14ac:dyDescent="0.2">
      <c r="A18" s="17" t="s">
        <v>26</v>
      </c>
      <c r="B18" s="18" t="s">
        <v>27</v>
      </c>
      <c r="C18" s="19">
        <f t="shared" si="0"/>
        <v>211998686</v>
      </c>
      <c r="D18" s="20">
        <f t="shared" si="0"/>
        <v>156642690</v>
      </c>
      <c r="E18" s="27">
        <v>20224730</v>
      </c>
      <c r="F18" s="28">
        <v>16964679</v>
      </c>
      <c r="G18" s="29">
        <v>55366071</v>
      </c>
      <c r="H18" s="28">
        <v>37372095</v>
      </c>
      <c r="I18" s="29">
        <v>136407885</v>
      </c>
      <c r="J18" s="30">
        <v>102305916</v>
      </c>
      <c r="K18" s="39">
        <v>35746714</v>
      </c>
      <c r="L18" s="41">
        <v>0</v>
      </c>
      <c r="M18" s="43">
        <v>0</v>
      </c>
      <c r="N18" s="19">
        <v>2489042</v>
      </c>
      <c r="O18" s="31">
        <v>2489042</v>
      </c>
    </row>
    <row r="19" spans="1:15" ht="20.100000000000001" customHeight="1" x14ac:dyDescent="0.2">
      <c r="A19" s="17" t="s">
        <v>28</v>
      </c>
      <c r="B19" s="18" t="s">
        <v>29</v>
      </c>
      <c r="C19" s="19">
        <f t="shared" si="0"/>
        <v>64405361</v>
      </c>
      <c r="D19" s="20">
        <f t="shared" si="0"/>
        <v>50372047</v>
      </c>
      <c r="E19" s="27">
        <v>42069480</v>
      </c>
      <c r="F19" s="28">
        <v>35295328</v>
      </c>
      <c r="G19" s="29">
        <v>22335881</v>
      </c>
      <c r="H19" s="28">
        <v>15076719</v>
      </c>
      <c r="I19" s="29">
        <v>0</v>
      </c>
      <c r="J19" s="30">
        <v>0</v>
      </c>
      <c r="K19" s="39">
        <v>122503944</v>
      </c>
      <c r="L19" s="41">
        <v>0</v>
      </c>
      <c r="M19" s="43">
        <v>0</v>
      </c>
      <c r="N19" s="19">
        <v>565809</v>
      </c>
      <c r="O19" s="31">
        <v>565809</v>
      </c>
    </row>
    <row r="20" spans="1:15" ht="20.100000000000001" customHeight="1" x14ac:dyDescent="0.2">
      <c r="A20" s="17" t="s">
        <v>30</v>
      </c>
      <c r="B20" s="18" t="s">
        <v>31</v>
      </c>
      <c r="C20" s="19">
        <f t="shared" si="0"/>
        <v>165744436</v>
      </c>
      <c r="D20" s="20">
        <f t="shared" si="0"/>
        <v>123236262</v>
      </c>
      <c r="E20" s="27">
        <v>17675282</v>
      </c>
      <c r="F20" s="28">
        <v>14830416</v>
      </c>
      <c r="G20" s="29">
        <v>35280259</v>
      </c>
      <c r="H20" s="28">
        <v>23814171</v>
      </c>
      <c r="I20" s="29">
        <v>112788895</v>
      </c>
      <c r="J20" s="30">
        <v>84591675</v>
      </c>
      <c r="K20" s="40">
        <v>50266632</v>
      </c>
      <c r="L20" s="41">
        <v>0</v>
      </c>
      <c r="M20" s="45">
        <v>0</v>
      </c>
      <c r="N20" s="19">
        <v>2629524</v>
      </c>
      <c r="O20" s="31">
        <v>2629524</v>
      </c>
    </row>
    <row r="21" spans="1:15" ht="20.100000000000001" customHeight="1" x14ac:dyDescent="0.2">
      <c r="A21" s="61" t="s">
        <v>43</v>
      </c>
      <c r="B21" s="62"/>
      <c r="C21" s="26">
        <f t="shared" ref="C21:O21" si="1">SUM(C5:C20)</f>
        <v>2511678540</v>
      </c>
      <c r="D21" s="26">
        <f t="shared" si="1"/>
        <v>1899742113</v>
      </c>
      <c r="E21" s="26">
        <f t="shared" si="1"/>
        <v>609577839</v>
      </c>
      <c r="F21" s="26">
        <f t="shared" si="1"/>
        <v>511369245</v>
      </c>
      <c r="G21" s="26">
        <f t="shared" si="1"/>
        <v>509369153</v>
      </c>
      <c r="H21" s="26">
        <f t="shared" si="1"/>
        <v>343824183</v>
      </c>
      <c r="I21" s="26">
        <f t="shared" si="1"/>
        <v>1392731548</v>
      </c>
      <c r="J21" s="26">
        <f t="shared" si="1"/>
        <v>1044548685</v>
      </c>
      <c r="K21" s="37">
        <f t="shared" si="1"/>
        <v>1305183267</v>
      </c>
      <c r="L21" s="32">
        <f t="shared" si="1"/>
        <v>509369153</v>
      </c>
      <c r="M21" s="33">
        <f t="shared" si="1"/>
        <v>382026864.76999998</v>
      </c>
      <c r="N21" s="26">
        <f t="shared" si="1"/>
        <v>49229471</v>
      </c>
      <c r="O21" s="34">
        <f t="shared" si="1"/>
        <v>49229471</v>
      </c>
    </row>
  </sheetData>
  <mergeCells count="13">
    <mergeCell ref="A21:B21"/>
    <mergeCell ref="L1:M1"/>
    <mergeCell ref="L2:M2"/>
    <mergeCell ref="C2:D2"/>
    <mergeCell ref="E2:F2"/>
    <mergeCell ref="G2:H2"/>
    <mergeCell ref="K1:K2"/>
    <mergeCell ref="I2:J2"/>
    <mergeCell ref="A1:A3"/>
    <mergeCell ref="B1:B3"/>
    <mergeCell ref="C1:J1"/>
    <mergeCell ref="N1:O1"/>
    <mergeCell ref="N2:O2"/>
  </mergeCells>
  <phoneticPr fontId="1" type="noConversion"/>
  <printOptions horizontalCentered="1"/>
  <pageMargins left="0" right="0" top="0.98425196850393704" bottom="0.98425196850393704" header="0.51181102362204722" footer="0.51181102362204722"/>
  <pageSetup paperSize="9" scale="78" orientation="landscape" r:id="rId1"/>
  <headerFooter alignWithMargins="0">
    <oddHeader>&amp;L&amp;"Times New Roman CE,Standardowy"&amp;8Ministerstwo Finansów
Departament ST&amp;C&amp;"Times New Roman CE,Standardowy"PLAN I  ŚRODKI PRZEKAZANE WOJEWÓDZTWOM
za trzy kwartały 2019 r.&amp;R&amp;"Times New Roman CE,Standardowy"&amp;8Warszawa,  11.10.2019 r.</oddHeader>
    <oddFooter>&amp;L&amp;"Times New Roman CE,Standardowy"&amp;7&amp;F * &amp;A&amp;C&amp;"Times New Roman CE,Standardowy"&amp;8Wydział Subwencji Ogólnej dla Jednostek Samorządu Terytorialnego&amp;R&amp;"Times New Roman CE,Standardowy"&amp;7&amp;P/&amp;N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kwartał III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2019-10-11T09:35:48Z</cp:lastPrinted>
  <dcterms:created xsi:type="dcterms:W3CDTF">2003-11-27T08:00:53Z</dcterms:created>
  <dcterms:modified xsi:type="dcterms:W3CDTF">2019-10-11T11:27:27Z</dcterms:modified>
</cp:coreProperties>
</file>