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jdar\Desktop\"/>
    </mc:Choice>
  </mc:AlternateContent>
  <bookViews>
    <workbookView xWindow="0" yWindow="0" windowWidth="23040" windowHeight="9216"/>
  </bookViews>
  <sheets>
    <sheet name="Cennik" sheetId="3" r:id="rId1"/>
    <sheet name="Cennik (2)" sheetId="5" state="hidden" r:id="rId2"/>
    <sheet name="Strefy" sheetId="4" state="hidden" r:id="rId3"/>
    <sheet name="Obliczenie ceny oferty" sheetId="8" r:id="rId4"/>
  </sheets>
  <externalReferences>
    <externalReference r:id="rId5"/>
  </externalReferences>
  <definedNames>
    <definedName name="_xlnm._FilterDatabase" localSheetId="0" hidden="1">Cennik!$A$165:$M$426</definedName>
    <definedName name="_xlnm._FilterDatabase" localSheetId="3" hidden="1">'Obliczenie ceny oferty'!$B$49:$M$49</definedName>
    <definedName name="_xlnm._FilterDatabase" localSheetId="2" hidden="1">Strefy!$A$2:$K$207</definedName>
    <definedName name="NaszeKryteria">'[1]POCZTOWE KRAJOWE'!$C$3:$C$4,'[1]POCZTOWE KRAJOWE'!$G$3:$G$4</definedName>
    <definedName name="_xlnm.Print_Area" localSheetId="0">Cennik!$A$1:$G$445</definedName>
    <definedName name="_xlnm.Print_Area" localSheetId="3">'Obliczenie ceny oferty'!$A$1:$M$230</definedName>
    <definedName name="_xlnm.Print_Titles" localSheetId="3">'Obliczenie ceny oferty'!$1:$1</definedName>
  </definedNames>
  <calcPr calcId="162913"/>
</workbook>
</file>

<file path=xl/calcChain.xml><?xml version="1.0" encoding="utf-8"?>
<calcChain xmlns="http://schemas.openxmlformats.org/spreadsheetml/2006/main">
  <c r="H203" i="8" l="1"/>
  <c r="J203" i="8"/>
  <c r="J197" i="8"/>
  <c r="H197" i="8"/>
  <c r="L197" i="8" s="1"/>
  <c r="J196" i="8"/>
  <c r="H196" i="8"/>
  <c r="L196" i="8" s="1"/>
  <c r="J195" i="8"/>
  <c r="H195" i="8"/>
  <c r="L195" i="8" s="1"/>
  <c r="J194" i="8"/>
  <c r="H194" i="8"/>
  <c r="J193" i="8"/>
  <c r="H193" i="8"/>
  <c r="L193" i="8" s="1"/>
  <c r="J192" i="8"/>
  <c r="H192" i="8"/>
  <c r="L192" i="8" s="1"/>
  <c r="J191" i="8"/>
  <c r="H191" i="8"/>
  <c r="L191" i="8" s="1"/>
  <c r="J190" i="8"/>
  <c r="H190" i="8"/>
  <c r="J189" i="8"/>
  <c r="H189" i="8"/>
  <c r="L189" i="8" s="1"/>
  <c r="J188" i="8"/>
  <c r="H188" i="8"/>
  <c r="L188" i="8" s="1"/>
  <c r="J182" i="8"/>
  <c r="H182" i="8"/>
  <c r="L182" i="8" s="1"/>
  <c r="J181" i="8"/>
  <c r="H181" i="8"/>
  <c r="L181" i="8" s="1"/>
  <c r="J180" i="8"/>
  <c r="H180" i="8"/>
  <c r="J179" i="8"/>
  <c r="H179" i="8"/>
  <c r="L179" i="8" s="1"/>
  <c r="J178" i="8"/>
  <c r="H178" i="8"/>
  <c r="L178" i="8" s="1"/>
  <c r="J177" i="8"/>
  <c r="H177" i="8"/>
  <c r="L177" i="8" s="1"/>
  <c r="J176" i="8"/>
  <c r="H176" i="8"/>
  <c r="J175" i="8"/>
  <c r="H175" i="8"/>
  <c r="L175" i="8" s="1"/>
  <c r="J174" i="8"/>
  <c r="H174" i="8"/>
  <c r="J173" i="8"/>
  <c r="H173" i="8"/>
  <c r="L173" i="8" s="1"/>
  <c r="J172" i="8"/>
  <c r="H172" i="8"/>
  <c r="J171" i="8"/>
  <c r="H171" i="8"/>
  <c r="L171" i="8" s="1"/>
  <c r="J170" i="8"/>
  <c r="H170" i="8"/>
  <c r="L170" i="8" s="1"/>
  <c r="J169" i="8"/>
  <c r="H169" i="8"/>
  <c r="L169" i="8" s="1"/>
  <c r="J168" i="8"/>
  <c r="H168" i="8"/>
  <c r="J167" i="8"/>
  <c r="H167" i="8"/>
  <c r="L167" i="8" s="1"/>
  <c r="J166" i="8"/>
  <c r="H166" i="8"/>
  <c r="L166" i="8" s="1"/>
  <c r="J165" i="8"/>
  <c r="H165" i="8"/>
  <c r="L165" i="8" s="1"/>
  <c r="J164" i="8"/>
  <c r="H164" i="8"/>
  <c r="J163" i="8"/>
  <c r="H163" i="8"/>
  <c r="L163" i="8" s="1"/>
  <c r="J162" i="8"/>
  <c r="H162" i="8"/>
  <c r="L162" i="8" s="1"/>
  <c r="J161" i="8"/>
  <c r="J160" i="8"/>
  <c r="H160" i="8"/>
  <c r="J159" i="8"/>
  <c r="J158" i="8"/>
  <c r="H158" i="8"/>
  <c r="L158" i="8" s="1"/>
  <c r="J157" i="8"/>
  <c r="J156" i="8"/>
  <c r="H156" i="8"/>
  <c r="J155" i="8"/>
  <c r="J154" i="8"/>
  <c r="H154" i="8"/>
  <c r="L154" i="8" s="1"/>
  <c r="J153" i="8"/>
  <c r="H153" i="8"/>
  <c r="L153" i="8" s="1"/>
  <c r="J152" i="8"/>
  <c r="H152" i="8"/>
  <c r="J151" i="8"/>
  <c r="J150" i="8"/>
  <c r="H150" i="8"/>
  <c r="J149" i="8"/>
  <c r="J148" i="8"/>
  <c r="H148" i="8"/>
  <c r="J147" i="8"/>
  <c r="J146" i="8"/>
  <c r="H146" i="8"/>
  <c r="L146" i="8" s="1"/>
  <c r="J145" i="8"/>
  <c r="J144" i="8"/>
  <c r="H144" i="8"/>
  <c r="J143" i="8"/>
  <c r="H143" i="8"/>
  <c r="J142" i="8"/>
  <c r="H142" i="8"/>
  <c r="J141" i="8"/>
  <c r="J140" i="8"/>
  <c r="H140" i="8"/>
  <c r="L140" i="8" s="1"/>
  <c r="J139" i="8"/>
  <c r="J138" i="8"/>
  <c r="H138" i="8"/>
  <c r="L138" i="8" s="1"/>
  <c r="J137" i="8"/>
  <c r="J136" i="8"/>
  <c r="H136" i="8"/>
  <c r="J135" i="8"/>
  <c r="J134" i="8"/>
  <c r="H134" i="8"/>
  <c r="J133" i="8"/>
  <c r="H133" i="8"/>
  <c r="L133" i="8" s="1"/>
  <c r="J132" i="8"/>
  <c r="H132" i="8"/>
  <c r="L132" i="8" s="1"/>
  <c r="J131" i="8"/>
  <c r="J130" i="8"/>
  <c r="H130" i="8"/>
  <c r="L130" i="8" s="1"/>
  <c r="J129" i="8"/>
  <c r="J128" i="8"/>
  <c r="H128" i="8"/>
  <c r="J127" i="8"/>
  <c r="J126" i="8"/>
  <c r="H126" i="8"/>
  <c r="J125" i="8"/>
  <c r="J124" i="8"/>
  <c r="H124" i="8"/>
  <c r="L124" i="8" s="1"/>
  <c r="J123" i="8"/>
  <c r="H123" i="8"/>
  <c r="J122" i="8"/>
  <c r="H122" i="8"/>
  <c r="L122" i="8" s="1"/>
  <c r="J121" i="8"/>
  <c r="H121" i="8"/>
  <c r="L121" i="8" s="1"/>
  <c r="J120" i="8"/>
  <c r="H120" i="8"/>
  <c r="J119" i="8"/>
  <c r="H119" i="8"/>
  <c r="J118" i="8"/>
  <c r="H118" i="8"/>
  <c r="J117" i="8"/>
  <c r="H117" i="8"/>
  <c r="L117" i="8" s="1"/>
  <c r="J116" i="8"/>
  <c r="H116" i="8"/>
  <c r="L116" i="8" s="1"/>
  <c r="J115" i="8"/>
  <c r="H115" i="8"/>
  <c r="J114" i="8"/>
  <c r="H114" i="8"/>
  <c r="L114" i="8" s="1"/>
  <c r="J113" i="8"/>
  <c r="H113" i="8"/>
  <c r="L113" i="8" s="1"/>
  <c r="J112" i="8"/>
  <c r="H112" i="8"/>
  <c r="J111" i="8"/>
  <c r="H111" i="8"/>
  <c r="J110" i="8"/>
  <c r="H110" i="8"/>
  <c r="J109" i="8"/>
  <c r="H109" i="8"/>
  <c r="L109" i="8" s="1"/>
  <c r="J108" i="8"/>
  <c r="H108" i="8"/>
  <c r="L108" i="8" s="1"/>
  <c r="J107" i="8"/>
  <c r="H107" i="8"/>
  <c r="J106" i="8"/>
  <c r="H106" i="8"/>
  <c r="L106" i="8" s="1"/>
  <c r="J105" i="8"/>
  <c r="H105" i="8"/>
  <c r="L105" i="8" s="1"/>
  <c r="J104" i="8"/>
  <c r="H104" i="8"/>
  <c r="J103" i="8"/>
  <c r="H103" i="8"/>
  <c r="J102" i="8"/>
  <c r="H102" i="8"/>
  <c r="J101" i="8"/>
  <c r="H101" i="8"/>
  <c r="L101" i="8" s="1"/>
  <c r="J100" i="8"/>
  <c r="H100" i="8"/>
  <c r="L100" i="8" s="1"/>
  <c r="J99" i="8"/>
  <c r="H99" i="8"/>
  <c r="J98" i="8"/>
  <c r="H98" i="8"/>
  <c r="L98" i="8" s="1"/>
  <c r="J97" i="8"/>
  <c r="H97" i="8"/>
  <c r="L97" i="8" s="1"/>
  <c r="J96" i="8"/>
  <c r="H96" i="8"/>
  <c r="J95" i="8"/>
  <c r="H95" i="8"/>
  <c r="J94" i="8"/>
  <c r="H94" i="8"/>
  <c r="J93" i="8"/>
  <c r="H93" i="8"/>
  <c r="L93" i="8" s="1"/>
  <c r="J92" i="8"/>
  <c r="H92" i="8"/>
  <c r="L92" i="8" s="1"/>
  <c r="J91" i="8"/>
  <c r="H91" i="8"/>
  <c r="J90" i="8"/>
  <c r="H90" i="8"/>
  <c r="L90" i="8" s="1"/>
  <c r="J89" i="8"/>
  <c r="H89" i="8"/>
  <c r="L89" i="8" s="1"/>
  <c r="J88" i="8"/>
  <c r="H88" i="8"/>
  <c r="J87" i="8"/>
  <c r="H87" i="8"/>
  <c r="J86" i="8"/>
  <c r="H86" i="8"/>
  <c r="J85" i="8"/>
  <c r="H85" i="8"/>
  <c r="J84" i="8"/>
  <c r="H84" i="8"/>
  <c r="L84" i="8" s="1"/>
  <c r="J83" i="8"/>
  <c r="H83" i="8"/>
  <c r="L83" i="8" s="1"/>
  <c r="J82" i="8"/>
  <c r="H82" i="8"/>
  <c r="L82" i="8" s="1"/>
  <c r="J81" i="8"/>
  <c r="H81" i="8"/>
  <c r="L81" i="8" s="1"/>
  <c r="J80" i="8"/>
  <c r="H80" i="8"/>
  <c r="J79" i="8"/>
  <c r="H79" i="8"/>
  <c r="L79" i="8" s="1"/>
  <c r="J78" i="8"/>
  <c r="H78" i="8"/>
  <c r="L78" i="8" s="1"/>
  <c r="J77" i="8"/>
  <c r="H77" i="8"/>
  <c r="L77" i="8" s="1"/>
  <c r="J76" i="8"/>
  <c r="H76" i="8"/>
  <c r="J75" i="8"/>
  <c r="H75" i="8"/>
  <c r="L75" i="8" s="1"/>
  <c r="J74" i="8"/>
  <c r="H74" i="8"/>
  <c r="L74" i="8" s="1"/>
  <c r="J73" i="8"/>
  <c r="H73" i="8"/>
  <c r="J72" i="8"/>
  <c r="H72" i="8"/>
  <c r="L72" i="8" s="1"/>
  <c r="J71" i="8"/>
  <c r="H71" i="8"/>
  <c r="L71" i="8" s="1"/>
  <c r="J70" i="8"/>
  <c r="H70" i="8"/>
  <c r="L70" i="8" s="1"/>
  <c r="J69" i="8"/>
  <c r="H69" i="8"/>
  <c r="J68" i="8"/>
  <c r="H68" i="8"/>
  <c r="L68" i="8" s="1"/>
  <c r="J67" i="8"/>
  <c r="H67" i="8"/>
  <c r="L67" i="8" s="1"/>
  <c r="J66" i="8"/>
  <c r="H66" i="8"/>
  <c r="J65" i="8"/>
  <c r="H65" i="8"/>
  <c r="L65" i="8" s="1"/>
  <c r="J64" i="8"/>
  <c r="H64" i="8"/>
  <c r="L64" i="8" s="1"/>
  <c r="J63" i="8"/>
  <c r="H63" i="8"/>
  <c r="L63" i="8" s="1"/>
  <c r="J62" i="8"/>
  <c r="H62" i="8"/>
  <c r="L62" i="8" s="1"/>
  <c r="J61" i="8"/>
  <c r="H61" i="8"/>
  <c r="L61" i="8" s="1"/>
  <c r="J60" i="8"/>
  <c r="H60" i="8"/>
  <c r="L60" i="8" s="1"/>
  <c r="J59" i="8"/>
  <c r="H59" i="8"/>
  <c r="L59" i="8" s="1"/>
  <c r="J58" i="8"/>
  <c r="H58" i="8"/>
  <c r="L58" i="8" s="1"/>
  <c r="J57" i="8"/>
  <c r="H57" i="8"/>
  <c r="J56" i="8"/>
  <c r="H56" i="8"/>
  <c r="L56" i="8" s="1"/>
  <c r="J55" i="8"/>
  <c r="H55" i="8"/>
  <c r="L55" i="8" s="1"/>
  <c r="J54" i="8"/>
  <c r="H54" i="8"/>
  <c r="L54" i="8" s="1"/>
  <c r="J53" i="8"/>
  <c r="H53" i="8"/>
  <c r="J52" i="8"/>
  <c r="H52" i="8"/>
  <c r="L52" i="8" s="1"/>
  <c r="J51" i="8"/>
  <c r="H51" i="8"/>
  <c r="L51" i="8" s="1"/>
  <c r="J50" i="8"/>
  <c r="H50" i="8"/>
  <c r="J44" i="8"/>
  <c r="H44" i="8"/>
  <c r="L44" i="8" s="1"/>
  <c r="J43" i="8"/>
  <c r="H43" i="8"/>
  <c r="J42" i="8"/>
  <c r="H42" i="8"/>
  <c r="L42" i="8" s="1"/>
  <c r="J41" i="8"/>
  <c r="H41" i="8"/>
  <c r="L41" i="8" s="1"/>
  <c r="J40" i="8"/>
  <c r="H40" i="8"/>
  <c r="L40" i="8" s="1"/>
  <c r="J39" i="8"/>
  <c r="H39" i="8"/>
  <c r="L39" i="8" s="1"/>
  <c r="J38" i="8"/>
  <c r="H38" i="8"/>
  <c r="L38" i="8" s="1"/>
  <c r="J37" i="8"/>
  <c r="H37" i="8"/>
  <c r="L37" i="8" s="1"/>
  <c r="J36" i="8"/>
  <c r="H36" i="8"/>
  <c r="L36" i="8" s="1"/>
  <c r="J35" i="8"/>
  <c r="H35" i="8"/>
  <c r="J34" i="8"/>
  <c r="H34" i="8"/>
  <c r="L34" i="8" s="1"/>
  <c r="J33" i="8"/>
  <c r="H33" i="8"/>
  <c r="L33" i="8" s="1"/>
  <c r="J32" i="8"/>
  <c r="H32" i="8"/>
  <c r="L32" i="8" s="1"/>
  <c r="J31" i="8"/>
  <c r="H31" i="8"/>
  <c r="J30" i="8"/>
  <c r="H30" i="8"/>
  <c r="L30" i="8" s="1"/>
  <c r="J29" i="8"/>
  <c r="H29" i="8"/>
  <c r="J28" i="8"/>
  <c r="H28" i="8"/>
  <c r="L28" i="8" s="1"/>
  <c r="J27" i="8"/>
  <c r="H27" i="8"/>
  <c r="J26" i="8"/>
  <c r="H26" i="8"/>
  <c r="L26" i="8" s="1"/>
  <c r="J25" i="8"/>
  <c r="H25" i="8"/>
  <c r="L25" i="8" s="1"/>
  <c r="J24" i="8"/>
  <c r="H24" i="8"/>
  <c r="L24" i="8" s="1"/>
  <c r="J23" i="8"/>
  <c r="H23" i="8"/>
  <c r="L23" i="8" s="1"/>
  <c r="J22" i="8"/>
  <c r="H22" i="8"/>
  <c r="L22" i="8" s="1"/>
  <c r="J21" i="8"/>
  <c r="H21" i="8"/>
  <c r="L21" i="8" s="1"/>
  <c r="J20" i="8"/>
  <c r="H20" i="8"/>
  <c r="L20" i="8" s="1"/>
  <c r="J19" i="8"/>
  <c r="H19" i="8"/>
  <c r="J18" i="8"/>
  <c r="H18" i="8"/>
  <c r="J17" i="8"/>
  <c r="H17" i="8"/>
  <c r="J16" i="8"/>
  <c r="H16" i="8"/>
  <c r="L16" i="8" s="1"/>
  <c r="J15" i="8"/>
  <c r="H15" i="8"/>
  <c r="L15" i="8" s="1"/>
  <c r="J14" i="8"/>
  <c r="H14" i="8"/>
  <c r="L14" i="8" s="1"/>
  <c r="J13" i="8"/>
  <c r="H13" i="8"/>
  <c r="L13" i="8" s="1"/>
  <c r="J12" i="8"/>
  <c r="H12" i="8"/>
  <c r="L12" i="8" s="1"/>
  <c r="J11" i="8"/>
  <c r="H11" i="8"/>
  <c r="L11" i="8" s="1"/>
  <c r="J10" i="8"/>
  <c r="H10" i="8"/>
  <c r="J9" i="8"/>
  <c r="H9" i="8"/>
  <c r="L9" i="8" s="1"/>
  <c r="J8" i="8"/>
  <c r="H8" i="8"/>
  <c r="L8" i="8" s="1"/>
  <c r="J7" i="8"/>
  <c r="H7" i="8"/>
  <c r="L7" i="8" s="1"/>
  <c r="J6" i="8"/>
  <c r="H6" i="8"/>
  <c r="J5" i="8"/>
  <c r="H5" i="8"/>
  <c r="L5" i="8" s="1"/>
  <c r="L203" i="8"/>
  <c r="F198" i="8"/>
  <c r="F183" i="8"/>
  <c r="M5" i="8" l="1"/>
  <c r="M11" i="8"/>
  <c r="M82" i="8"/>
  <c r="M84" i="8"/>
  <c r="M90" i="8"/>
  <c r="K94" i="8"/>
  <c r="K112" i="8"/>
  <c r="K120" i="8"/>
  <c r="M166" i="8"/>
  <c r="M170" i="8"/>
  <c r="M182" i="8"/>
  <c r="M195" i="8"/>
  <c r="L18" i="8"/>
  <c r="M18" i="8" s="1"/>
  <c r="M203" i="8"/>
  <c r="M204" i="8" s="1"/>
  <c r="K6" i="8"/>
  <c r="K8" i="8"/>
  <c r="K10" i="8"/>
  <c r="K12" i="8"/>
  <c r="K14" i="8"/>
  <c r="K18" i="8"/>
  <c r="K20" i="8"/>
  <c r="K24" i="8"/>
  <c r="K32" i="8"/>
  <c r="K34" i="8"/>
  <c r="K36" i="8"/>
  <c r="K40" i="8"/>
  <c r="K51" i="8"/>
  <c r="K53" i="8"/>
  <c r="K55" i="8"/>
  <c r="K57" i="8"/>
  <c r="K59" i="8"/>
  <c r="K63" i="8"/>
  <c r="K67" i="8"/>
  <c r="K69" i="8"/>
  <c r="K71" i="8"/>
  <c r="K73" i="8"/>
  <c r="K75" i="8"/>
  <c r="K79" i="8"/>
  <c r="K83" i="8"/>
  <c r="K85" i="8"/>
  <c r="K89" i="8"/>
  <c r="K93" i="8"/>
  <c r="K97" i="8"/>
  <c r="K101" i="8"/>
  <c r="K105" i="8"/>
  <c r="K109" i="8"/>
  <c r="K113" i="8"/>
  <c r="K150" i="8"/>
  <c r="K136" i="8"/>
  <c r="K117" i="8"/>
  <c r="K121" i="8"/>
  <c r="K133" i="8"/>
  <c r="K153" i="8"/>
  <c r="K165" i="8"/>
  <c r="K169" i="8"/>
  <c r="K173" i="8"/>
  <c r="L94" i="8"/>
  <c r="M94" i="8" s="1"/>
  <c r="L150" i="8"/>
  <c r="M150" i="8" s="1"/>
  <c r="K177" i="8"/>
  <c r="K181" i="8"/>
  <c r="K188" i="8"/>
  <c r="K192" i="8"/>
  <c r="K196" i="8"/>
  <c r="K203" i="8"/>
  <c r="K15" i="8"/>
  <c r="K132" i="8"/>
  <c r="K138" i="8"/>
  <c r="K27" i="8"/>
  <c r="K43" i="8"/>
  <c r="K60" i="8"/>
  <c r="K64" i="8"/>
  <c r="M72" i="8"/>
  <c r="K98" i="8"/>
  <c r="K104" i="8"/>
  <c r="K106" i="8"/>
  <c r="K116" i="8"/>
  <c r="K124" i="8"/>
  <c r="K128" i="8"/>
  <c r="K130" i="8"/>
  <c r="K140" i="8"/>
  <c r="K144" i="8"/>
  <c r="K146" i="8"/>
  <c r="K166" i="8"/>
  <c r="K178" i="8"/>
  <c r="K182" i="8"/>
  <c r="K108" i="8"/>
  <c r="K114" i="8"/>
  <c r="K122" i="8"/>
  <c r="K154" i="8"/>
  <c r="M54" i="8"/>
  <c r="M70" i="8"/>
  <c r="M92" i="8"/>
  <c r="M162" i="8"/>
  <c r="M7" i="8"/>
  <c r="M9" i="8"/>
  <c r="K11" i="8"/>
  <c r="M13" i="8"/>
  <c r="K17" i="8"/>
  <c r="K19" i="8"/>
  <c r="K21" i="8"/>
  <c r="M23" i="8"/>
  <c r="K29" i="8"/>
  <c r="K31" i="8"/>
  <c r="M33" i="8"/>
  <c r="K35" i="8"/>
  <c r="K37" i="8"/>
  <c r="M39" i="8"/>
  <c r="K50" i="8"/>
  <c r="M52" i="8"/>
  <c r="M56" i="8"/>
  <c r="K58" i="8"/>
  <c r="M60" i="8"/>
  <c r="K62" i="8"/>
  <c r="M64" i="8"/>
  <c r="K66" i="8"/>
  <c r="M68" i="8"/>
  <c r="M74" i="8"/>
  <c r="K76" i="8"/>
  <c r="M78" i="8"/>
  <c r="K80" i="8"/>
  <c r="K82" i="8"/>
  <c r="K90" i="8"/>
  <c r="K92" i="8"/>
  <c r="M100" i="8"/>
  <c r="K102" i="8"/>
  <c r="M108" i="8"/>
  <c r="K110" i="8"/>
  <c r="M116" i="8"/>
  <c r="K118" i="8"/>
  <c r="M124" i="8"/>
  <c r="K126" i="8"/>
  <c r="M132" i="8"/>
  <c r="K134" i="8"/>
  <c r="M140" i="8"/>
  <c r="K142" i="8"/>
  <c r="M146" i="8"/>
  <c r="M154" i="8"/>
  <c r="M158" i="8"/>
  <c r="K162" i="8"/>
  <c r="K170" i="8"/>
  <c r="K174" i="8"/>
  <c r="M178" i="8"/>
  <c r="M191" i="8"/>
  <c r="K195" i="8"/>
  <c r="M58" i="8"/>
  <c r="M62" i="8"/>
  <c r="M38" i="8"/>
  <c r="M34" i="8"/>
  <c r="L19" i="8"/>
  <c r="M19" i="8" s="1"/>
  <c r="L29" i="8"/>
  <c r="M29" i="8" s="1"/>
  <c r="L35" i="8"/>
  <c r="M35" i="8" s="1"/>
  <c r="L50" i="8"/>
  <c r="M50" i="8" s="1"/>
  <c r="M153" i="8"/>
  <c r="M26" i="8"/>
  <c r="M30" i="8"/>
  <c r="M169" i="8"/>
  <c r="M192" i="8"/>
  <c r="M8" i="8"/>
  <c r="M22" i="8"/>
  <c r="M175" i="8"/>
  <c r="M42" i="8"/>
  <c r="M81" i="8"/>
  <c r="M89" i="8"/>
  <c r="M24" i="8"/>
  <c r="M32" i="8"/>
  <c r="M77" i="8"/>
  <c r="M101" i="8"/>
  <c r="M109" i="8"/>
  <c r="M133" i="8"/>
  <c r="M163" i="8"/>
  <c r="M179" i="8"/>
  <c r="M16" i="8"/>
  <c r="M20" i="8"/>
  <c r="K25" i="8"/>
  <c r="M28" i="8"/>
  <c r="K33" i="8"/>
  <c r="M36" i="8"/>
  <c r="K41" i="8"/>
  <c r="M44" i="8"/>
  <c r="M59" i="8"/>
  <c r="M61" i="8"/>
  <c r="L66" i="8"/>
  <c r="M66" i="8" s="1"/>
  <c r="M71" i="8"/>
  <c r="K74" i="8"/>
  <c r="L76" i="8"/>
  <c r="M76" i="8" s="1"/>
  <c r="K78" i="8"/>
  <c r="L80" i="8"/>
  <c r="M80" i="8" s="1"/>
  <c r="K100" i="8"/>
  <c r="L102" i="8"/>
  <c r="M102" i="8" s="1"/>
  <c r="M105" i="8"/>
  <c r="L110" i="8"/>
  <c r="M110" i="8" s="1"/>
  <c r="M113" i="8"/>
  <c r="L118" i="8"/>
  <c r="M118" i="8" s="1"/>
  <c r="M121" i="8"/>
  <c r="L126" i="8"/>
  <c r="M126" i="8" s="1"/>
  <c r="L134" i="8"/>
  <c r="M134" i="8" s="1"/>
  <c r="L142" i="8"/>
  <c r="M142" i="8" s="1"/>
  <c r="K158" i="8"/>
  <c r="M167" i="8"/>
  <c r="L174" i="8"/>
  <c r="M174" i="8" s="1"/>
  <c r="M177" i="8"/>
  <c r="K191" i="8"/>
  <c r="M40" i="8"/>
  <c r="M65" i="8"/>
  <c r="M75" i="8"/>
  <c r="M117" i="8"/>
  <c r="M173" i="8"/>
  <c r="M196" i="8"/>
  <c r="M12" i="8"/>
  <c r="M14" i="8"/>
  <c r="M55" i="8"/>
  <c r="M93" i="8"/>
  <c r="M97" i="8"/>
  <c r="M165" i="8"/>
  <c r="M171" i="8"/>
  <c r="M181" i="8"/>
  <c r="K5" i="8"/>
  <c r="L119" i="8"/>
  <c r="M119" i="8" s="1"/>
  <c r="K119" i="8"/>
  <c r="K22" i="8"/>
  <c r="K38" i="8"/>
  <c r="K88" i="8"/>
  <c r="L88" i="8"/>
  <c r="M88" i="8" s="1"/>
  <c r="L111" i="8"/>
  <c r="M111" i="8" s="1"/>
  <c r="K111" i="8"/>
  <c r="L143" i="8"/>
  <c r="M143" i="8" s="1"/>
  <c r="K143" i="8"/>
  <c r="L172" i="8"/>
  <c r="M172" i="8" s="1"/>
  <c r="K172" i="8"/>
  <c r="M188" i="8"/>
  <c r="L176" i="8"/>
  <c r="M176" i="8" s="1"/>
  <c r="K176" i="8"/>
  <c r="L6" i="8"/>
  <c r="M6" i="8" s="1"/>
  <c r="L17" i="8"/>
  <c r="M17" i="8" s="1"/>
  <c r="K26" i="8"/>
  <c r="L27" i="8"/>
  <c r="M27" i="8" s="1"/>
  <c r="K28" i="8"/>
  <c r="M37" i="8"/>
  <c r="K42" i="8"/>
  <c r="L43" i="8"/>
  <c r="M43" i="8" s="1"/>
  <c r="K44" i="8"/>
  <c r="K52" i="8"/>
  <c r="L53" i="8"/>
  <c r="M53" i="8" s="1"/>
  <c r="K54" i="8"/>
  <c r="K61" i="8"/>
  <c r="M63" i="8"/>
  <c r="K68" i="8"/>
  <c r="L69" i="8"/>
  <c r="M69" i="8" s="1"/>
  <c r="K70" i="8"/>
  <c r="K77" i="8"/>
  <c r="M79" i="8"/>
  <c r="K84" i="8"/>
  <c r="L85" i="8"/>
  <c r="M85" i="8" s="1"/>
  <c r="K87" i="8"/>
  <c r="L87" i="8"/>
  <c r="M87" i="8" s="1"/>
  <c r="L91" i="8"/>
  <c r="M91" i="8" s="1"/>
  <c r="K91" i="8"/>
  <c r="M98" i="8"/>
  <c r="L103" i="8"/>
  <c r="M103" i="8" s="1"/>
  <c r="K103" i="8"/>
  <c r="L148" i="8"/>
  <c r="M148" i="8" s="1"/>
  <c r="K148" i="8"/>
  <c r="L168" i="8"/>
  <c r="M168" i="8" s="1"/>
  <c r="K168" i="8"/>
  <c r="L95" i="8"/>
  <c r="M95" i="8" s="1"/>
  <c r="K95" i="8"/>
  <c r="K7" i="8"/>
  <c r="F45" i="8"/>
  <c r="K16" i="8"/>
  <c r="M21" i="8"/>
  <c r="K9" i="8"/>
  <c r="L10" i="8"/>
  <c r="M10" i="8" s="1"/>
  <c r="K13" i="8"/>
  <c r="M15" i="8"/>
  <c r="K23" i="8"/>
  <c r="M25" i="8"/>
  <c r="K30" i="8"/>
  <c r="L31" i="8"/>
  <c r="M31" i="8" s="1"/>
  <c r="K39" i="8"/>
  <c r="M41" i="8"/>
  <c r="M51" i="8"/>
  <c r="K56" i="8"/>
  <c r="L57" i="8"/>
  <c r="M57" i="8" s="1"/>
  <c r="K65" i="8"/>
  <c r="M67" i="8"/>
  <c r="K72" i="8"/>
  <c r="L73" i="8"/>
  <c r="M73" i="8" s="1"/>
  <c r="K81" i="8"/>
  <c r="M83" i="8"/>
  <c r="L86" i="8"/>
  <c r="M86" i="8" s="1"/>
  <c r="K86" i="8"/>
  <c r="K96" i="8"/>
  <c r="L96" i="8"/>
  <c r="M96" i="8" s="1"/>
  <c r="L164" i="8"/>
  <c r="M164" i="8" s="1"/>
  <c r="K164" i="8"/>
  <c r="L180" i="8"/>
  <c r="M180" i="8" s="1"/>
  <c r="K180" i="8"/>
  <c r="L104" i="8"/>
  <c r="M104" i="8" s="1"/>
  <c r="L112" i="8"/>
  <c r="M112" i="8" s="1"/>
  <c r="L120" i="8"/>
  <c r="M120" i="8" s="1"/>
  <c r="L128" i="8"/>
  <c r="M128" i="8" s="1"/>
  <c r="L136" i="8"/>
  <c r="M136" i="8" s="1"/>
  <c r="L144" i="8"/>
  <c r="M144" i="8" s="1"/>
  <c r="L152" i="8"/>
  <c r="M152" i="8" s="1"/>
  <c r="K152" i="8"/>
  <c r="L190" i="8"/>
  <c r="M190" i="8" s="1"/>
  <c r="K190" i="8"/>
  <c r="L194" i="8"/>
  <c r="M194" i="8" s="1"/>
  <c r="K194" i="8"/>
  <c r="L99" i="8"/>
  <c r="M99" i="8" s="1"/>
  <c r="K99" i="8"/>
  <c r="L107" i="8"/>
  <c r="M107" i="8" s="1"/>
  <c r="K107" i="8"/>
  <c r="L115" i="8"/>
  <c r="M115" i="8" s="1"/>
  <c r="K115" i="8"/>
  <c r="L123" i="8"/>
  <c r="M123" i="8" s="1"/>
  <c r="K123" i="8"/>
  <c r="L156" i="8"/>
  <c r="M156" i="8" s="1"/>
  <c r="K156" i="8"/>
  <c r="M106" i="8"/>
  <c r="M114" i="8"/>
  <c r="M122" i="8"/>
  <c r="M130" i="8"/>
  <c r="M138" i="8"/>
  <c r="L160" i="8"/>
  <c r="M160" i="8" s="1"/>
  <c r="K160" i="8"/>
  <c r="M189" i="8"/>
  <c r="M193" i="8"/>
  <c r="M197" i="8"/>
  <c r="K163" i="8"/>
  <c r="K167" i="8"/>
  <c r="K171" i="8"/>
  <c r="K175" i="8"/>
  <c r="K179" i="8"/>
  <c r="K189" i="8"/>
  <c r="K193" i="8"/>
  <c r="K197" i="8"/>
  <c r="M198" i="8" l="1"/>
  <c r="M45" i="8"/>
  <c r="H131" i="8" l="1"/>
  <c r="K131" i="8" s="1"/>
  <c r="H147" i="8"/>
  <c r="K147" i="8" s="1"/>
  <c r="H159" i="8"/>
  <c r="L159" i="8" s="1"/>
  <c r="M159" i="8" s="1"/>
  <c r="H135" i="8"/>
  <c r="H155" i="8"/>
  <c r="H139" i="8"/>
  <c r="H151" i="8"/>
  <c r="H125" i="8"/>
  <c r="H145" i="8"/>
  <c r="H127" i="8"/>
  <c r="H129" i="8"/>
  <c r="H141" i="8"/>
  <c r="H157" i="8"/>
  <c r="L147" i="8"/>
  <c r="M147" i="8" s="1"/>
  <c r="H137" i="8"/>
  <c r="H149" i="8"/>
  <c r="H161" i="8"/>
  <c r="K159" i="8" l="1"/>
  <c r="L131" i="8"/>
  <c r="M131" i="8" s="1"/>
  <c r="L129" i="8"/>
  <c r="M129" i="8" s="1"/>
  <c r="K129" i="8"/>
  <c r="L151" i="8"/>
  <c r="M151" i="8" s="1"/>
  <c r="K151" i="8"/>
  <c r="L161" i="8"/>
  <c r="M161" i="8" s="1"/>
  <c r="K161" i="8"/>
  <c r="K127" i="8"/>
  <c r="L127" i="8"/>
  <c r="M127" i="8" s="1"/>
  <c r="L139" i="8"/>
  <c r="M139" i="8" s="1"/>
  <c r="K139" i="8"/>
  <c r="L149" i="8"/>
  <c r="M149" i="8" s="1"/>
  <c r="K149" i="8"/>
  <c r="L157" i="8"/>
  <c r="M157" i="8" s="1"/>
  <c r="K157" i="8"/>
  <c r="L145" i="8"/>
  <c r="M145" i="8" s="1"/>
  <c r="K145" i="8"/>
  <c r="L155" i="8"/>
  <c r="M155" i="8" s="1"/>
  <c r="K155" i="8"/>
  <c r="L137" i="8"/>
  <c r="M137" i="8" s="1"/>
  <c r="K137" i="8"/>
  <c r="L141" i="8"/>
  <c r="M141" i="8" s="1"/>
  <c r="K141" i="8"/>
  <c r="L125" i="8"/>
  <c r="K125" i="8"/>
  <c r="K135" i="8"/>
  <c r="L135" i="8"/>
  <c r="M135" i="8" s="1"/>
  <c r="M125" i="8" l="1"/>
  <c r="M183" i="8" s="1"/>
  <c r="D209" i="8" s="1"/>
</calcChain>
</file>

<file path=xl/sharedStrings.xml><?xml version="1.0" encoding="utf-8"?>
<sst xmlns="http://schemas.openxmlformats.org/spreadsheetml/2006/main" count="4682" uniqueCount="805">
  <si>
    <t>Rodzaj przesyłki</t>
  </si>
  <si>
    <t>Gabaryt</t>
  </si>
  <si>
    <t>Waga</t>
  </si>
  <si>
    <t>Listy zwykłe ekonomiczne</t>
  </si>
  <si>
    <t>gab. A</t>
  </si>
  <si>
    <t>1000 - 2000 g</t>
  </si>
  <si>
    <t>gab. B</t>
  </si>
  <si>
    <t>Listy zwykłe priorytetowe</t>
  </si>
  <si>
    <t>Listy polecone ekonomiczne</t>
  </si>
  <si>
    <t>Listy polecone priorytetowe</t>
  </si>
  <si>
    <t>Paczki pocztowe ekonomiczne</t>
  </si>
  <si>
    <t>0 - 1 kg</t>
  </si>
  <si>
    <t>1 - 2 kg</t>
  </si>
  <si>
    <t>2 - 5 kg</t>
  </si>
  <si>
    <t>5 - 10 kg</t>
  </si>
  <si>
    <t xml:space="preserve">Paczki pocztowe priorytetowe
</t>
  </si>
  <si>
    <t>Strefa</t>
  </si>
  <si>
    <t xml:space="preserve">Cena jednostkowa netto </t>
  </si>
  <si>
    <t>A</t>
  </si>
  <si>
    <t>do 50 g</t>
  </si>
  <si>
    <t>50 - 100 g</t>
  </si>
  <si>
    <t>100 - 350 g</t>
  </si>
  <si>
    <t>350 - 500 g</t>
  </si>
  <si>
    <t>500 - 1000 g</t>
  </si>
  <si>
    <t>BCD
poza euro</t>
  </si>
  <si>
    <t>B</t>
  </si>
  <si>
    <t>C</t>
  </si>
  <si>
    <t>D</t>
  </si>
  <si>
    <t xml:space="preserve">Paczki pocztowe ekonomiczne
</t>
  </si>
  <si>
    <t>do 1 kg</t>
  </si>
  <si>
    <t>1 - 5 kg</t>
  </si>
  <si>
    <t>ŁĄCZNA WARTOŚĆ BRUTTO:</t>
  </si>
  <si>
    <t>(podpis i pieczęć osoby uprawnionej do reprezentacji Wykonawcy)</t>
  </si>
  <si>
    <t>Lp.</t>
  </si>
  <si>
    <t>L.p.</t>
  </si>
  <si>
    <t>WZÓR (C)</t>
  </si>
  <si>
    <t>zwrot</t>
  </si>
  <si>
    <t>C = ∑ P1 - P4</t>
  </si>
  <si>
    <t>S</t>
  </si>
  <si>
    <t>do 500 g</t>
  </si>
  <si>
    <t>M</t>
  </si>
  <si>
    <t>do 1000 g</t>
  </si>
  <si>
    <t>L</t>
  </si>
  <si>
    <t>do 2000 g</t>
  </si>
  <si>
    <t>Listy z zadeklarowaną wartością ekonomiczne</t>
  </si>
  <si>
    <t>Listy z zadeklarowaną wartością priorytetowe</t>
  </si>
  <si>
    <t>Paczki pocztowe z zadeklarowaną wartością ekonomiczne</t>
  </si>
  <si>
    <t>Odbiór przesyłek pocztowych we wszystkie dni robocze raz dziennie z siedziby Zamawiającego przy al. J. Ch. Szucha 23</t>
  </si>
  <si>
    <t>Termin końcowy</t>
  </si>
  <si>
    <t>2 - 3 kg</t>
  </si>
  <si>
    <t>3 - 4 kg</t>
  </si>
  <si>
    <t>4 - 5 kg</t>
  </si>
  <si>
    <t>5 - 6 kg</t>
  </si>
  <si>
    <t>6 - 7 kg</t>
  </si>
  <si>
    <t>7 - 8 kg</t>
  </si>
  <si>
    <t>8 - 9 kg</t>
  </si>
  <si>
    <t>9 - 10 kg</t>
  </si>
  <si>
    <t>10 - 11 kg</t>
  </si>
  <si>
    <t>11 - 12 kg</t>
  </si>
  <si>
    <t>12 - 13 kg</t>
  </si>
  <si>
    <t>13 - 14 kg</t>
  </si>
  <si>
    <t>14 - 15 kg</t>
  </si>
  <si>
    <t>15 - 16 kg</t>
  </si>
  <si>
    <t>16 - 17 kg</t>
  </si>
  <si>
    <t>17 - 18 kg</t>
  </si>
  <si>
    <t>18 - 19 kg</t>
  </si>
  <si>
    <t>19 - 20 kg</t>
  </si>
  <si>
    <t>Format</t>
  </si>
  <si>
    <t>Listy polecone ekonomiczne zwrot</t>
  </si>
  <si>
    <t>FORMULARZ CENOWY - CENNIK</t>
  </si>
  <si>
    <t>1. PRZESYŁKI LISTOWE KRAJOWE</t>
  </si>
  <si>
    <t>Zwrotne potwierdzenie odbioru (ZPO)</t>
  </si>
  <si>
    <t>Paczki ekonomiczne</t>
  </si>
  <si>
    <t>Paczki ekonomiczne zwrot</t>
  </si>
  <si>
    <t>Paczki priorytetowe</t>
  </si>
  <si>
    <t>Cena jednostkowa netto</t>
  </si>
  <si>
    <t>2. PACZKI KRAJOWE</t>
  </si>
  <si>
    <t>FORMULARZ CENOWY - OBLICZENIE CENY OFERTY</t>
  </si>
  <si>
    <t>Listy z zadeklarowaną wartością ekonomiczne zwrot</t>
  </si>
  <si>
    <t>3. PRZESYŁKI LISTOWE Z ZADEKLAROWANĄ WARTOŚCIĄ KRAJOWE</t>
  </si>
  <si>
    <t>Opłata za traktowanie przesyłki jako przesyłi z zadeklarowaną wartością: za każde 50 zł zadeklarowanej wartości lub ich część</t>
  </si>
  <si>
    <t>4. PACZKI Z ZADEKLAROWANĄ WARTOŚCIĄ KRAJOWE</t>
  </si>
  <si>
    <t>Paczki pocztowe z zadeklarowaną wartością ekonomiczne zwrot</t>
  </si>
  <si>
    <t>Paczki pocztowe z zadeklarowaną wartością priorytetowe</t>
  </si>
  <si>
    <t>Rodzaj paczki</t>
  </si>
  <si>
    <t>strefa</t>
  </si>
  <si>
    <t>Ameryka Północna, Afryka</t>
  </si>
  <si>
    <t>Ameryka Płd, Środkowa i Azja</t>
  </si>
  <si>
    <t>Australia i Oceania</t>
  </si>
  <si>
    <t>kraje strefy zgodnie z umową</t>
  </si>
  <si>
    <t>Europa (łącznie z Cyprem, całą Rosją i Izraelem)</t>
  </si>
  <si>
    <t>Państwo</t>
  </si>
  <si>
    <t>Albania</t>
  </si>
  <si>
    <t>Algieria</t>
  </si>
  <si>
    <t>Andora</t>
  </si>
  <si>
    <t>Angola</t>
  </si>
  <si>
    <t>Arabia Saudyjska</t>
  </si>
  <si>
    <t>Argentyna</t>
  </si>
  <si>
    <t>Armenia</t>
  </si>
  <si>
    <t>Australia</t>
  </si>
  <si>
    <t>Austria</t>
  </si>
  <si>
    <t>UE</t>
  </si>
  <si>
    <t>Azerbejdżan</t>
  </si>
  <si>
    <t>Bahamy</t>
  </si>
  <si>
    <t>Bangladesz</t>
  </si>
  <si>
    <t>Barbados</t>
  </si>
  <si>
    <t>Belgia</t>
  </si>
  <si>
    <t>Belize</t>
  </si>
  <si>
    <t>Benin</t>
  </si>
  <si>
    <t>Białoruś</t>
  </si>
  <si>
    <t>Boliwia</t>
  </si>
  <si>
    <t>Bośnia i Hercegowina</t>
  </si>
  <si>
    <t>Brazylia</t>
  </si>
  <si>
    <t>Brunei</t>
  </si>
  <si>
    <t>Bułgaria</t>
  </si>
  <si>
    <t>Burkina Faso</t>
  </si>
  <si>
    <t>Burundi</t>
  </si>
  <si>
    <t>Chile</t>
  </si>
  <si>
    <t>Chiny</t>
  </si>
  <si>
    <t>Hongkong</t>
  </si>
  <si>
    <t>Chorwacja</t>
  </si>
  <si>
    <t>Cypr</t>
  </si>
  <si>
    <t>Czarnogóra</t>
  </si>
  <si>
    <t>Czechy</t>
  </si>
  <si>
    <t>Dania</t>
  </si>
  <si>
    <t>Dominikana</t>
  </si>
  <si>
    <t>Egipt</t>
  </si>
  <si>
    <t>Ekwador</t>
  </si>
  <si>
    <t>Erytrea</t>
  </si>
  <si>
    <t>Estonia</t>
  </si>
  <si>
    <t>Etiopia</t>
  </si>
  <si>
    <t>Filipiny</t>
  </si>
  <si>
    <t>Finlandia</t>
  </si>
  <si>
    <t>Francja</t>
  </si>
  <si>
    <t>Gabon</t>
  </si>
  <si>
    <t>Ghana</t>
  </si>
  <si>
    <t>Grecja</t>
  </si>
  <si>
    <t>Grenada</t>
  </si>
  <si>
    <t>Gruzja</t>
  </si>
  <si>
    <t>Gujana</t>
  </si>
  <si>
    <t>Gwatemala</t>
  </si>
  <si>
    <t>Gwinea</t>
  </si>
  <si>
    <t>Haiti</t>
  </si>
  <si>
    <t>Hiszpania</t>
  </si>
  <si>
    <t>Holandia</t>
  </si>
  <si>
    <t>Honduras</t>
  </si>
  <si>
    <t>Indie</t>
  </si>
  <si>
    <t>Indonezja</t>
  </si>
  <si>
    <t>Irak</t>
  </si>
  <si>
    <t>Iran</t>
  </si>
  <si>
    <t>Irlandia</t>
  </si>
  <si>
    <t>Islandia</t>
  </si>
  <si>
    <t>Izrael</t>
  </si>
  <si>
    <t>Jamajka</t>
  </si>
  <si>
    <t>Japonia</t>
  </si>
  <si>
    <t>Jemen</t>
  </si>
  <si>
    <t>Jordania</t>
  </si>
  <si>
    <t>Kamerun</t>
  </si>
  <si>
    <t>Kanada</t>
  </si>
  <si>
    <t>Katar</t>
  </si>
  <si>
    <t>Kazachstan</t>
  </si>
  <si>
    <t>Kenia</t>
  </si>
  <si>
    <t>Kirgistan</t>
  </si>
  <si>
    <t>Kolumbia</t>
  </si>
  <si>
    <t>Korea Południowa</t>
  </si>
  <si>
    <t>Korea Północna</t>
  </si>
  <si>
    <t>Kostaryka</t>
  </si>
  <si>
    <t>Kuba</t>
  </si>
  <si>
    <t>Kuwejt</t>
  </si>
  <si>
    <t>Laos</t>
  </si>
  <si>
    <t>Liban</t>
  </si>
  <si>
    <t>Libia</t>
  </si>
  <si>
    <t>Lichtenstein</t>
  </si>
  <si>
    <t>Litwa</t>
  </si>
  <si>
    <t>Luksemburg</t>
  </si>
  <si>
    <t>Łotwa</t>
  </si>
  <si>
    <t>Macedonia</t>
  </si>
  <si>
    <t>Madagaskar</t>
  </si>
  <si>
    <t>Malezja</t>
  </si>
  <si>
    <t>Maroko</t>
  </si>
  <si>
    <t>Mauretania</t>
  </si>
  <si>
    <t>Meksyk</t>
  </si>
  <si>
    <t>Mołdawia</t>
  </si>
  <si>
    <t>Monako</t>
  </si>
  <si>
    <t>Mongolia</t>
  </si>
  <si>
    <t>Mozambik</t>
  </si>
  <si>
    <t>Nepal</t>
  </si>
  <si>
    <t>Niemcy</t>
  </si>
  <si>
    <t>Nigeria</t>
  </si>
  <si>
    <t>Nikaragua</t>
  </si>
  <si>
    <t>Norwegia</t>
  </si>
  <si>
    <t>Nowa Zelandia</t>
  </si>
  <si>
    <t>Oman</t>
  </si>
  <si>
    <t>Pakistan</t>
  </si>
  <si>
    <t>Palestyna</t>
  </si>
  <si>
    <t>Panama</t>
  </si>
  <si>
    <t>Paragwaj</t>
  </si>
  <si>
    <t>Peru</t>
  </si>
  <si>
    <t>Portugalia</t>
  </si>
  <si>
    <t>Rosja</t>
  </si>
  <si>
    <t>RPA</t>
  </si>
  <si>
    <t>Rumunia</t>
  </si>
  <si>
    <t>Rwanda</t>
  </si>
  <si>
    <t>Salwador</t>
  </si>
  <si>
    <t>Senegal</t>
  </si>
  <si>
    <t>Serbia</t>
  </si>
  <si>
    <t>Singapur</t>
  </si>
  <si>
    <t>Słowacja</t>
  </si>
  <si>
    <t>Słowenia</t>
  </si>
  <si>
    <t>Sri Lanka</t>
  </si>
  <si>
    <t>Stany Zjednoczone (USA)</t>
  </si>
  <si>
    <t>Sudan</t>
  </si>
  <si>
    <t>Surinam</t>
  </si>
  <si>
    <t>Syria</t>
  </si>
  <si>
    <t>Szwajcaria</t>
  </si>
  <si>
    <t>Szwecja</t>
  </si>
  <si>
    <t>Tajlandia</t>
  </si>
  <si>
    <t>Tajwan</t>
  </si>
  <si>
    <t>Tanzania</t>
  </si>
  <si>
    <t>Timor Wschodni</t>
  </si>
  <si>
    <t>Togo</t>
  </si>
  <si>
    <t>Trynidad i Tobago</t>
  </si>
  <si>
    <t>Tunezja</t>
  </si>
  <si>
    <t>Turcja</t>
  </si>
  <si>
    <t>Uganda</t>
  </si>
  <si>
    <t>Ukraina</t>
  </si>
  <si>
    <t>Urugwaj</t>
  </si>
  <si>
    <t>Uzbekistan</t>
  </si>
  <si>
    <t>Watykan</t>
  </si>
  <si>
    <t>Wenezuela</t>
  </si>
  <si>
    <t>Węgry</t>
  </si>
  <si>
    <t>Wielka Brytania</t>
  </si>
  <si>
    <t>Gibraltar</t>
  </si>
  <si>
    <t>Wietnam</t>
  </si>
  <si>
    <t>Włochy</t>
  </si>
  <si>
    <t>Wybrzeże Kości Słoniowej</t>
  </si>
  <si>
    <t>Zambia</t>
  </si>
  <si>
    <t>Zimbabwe</t>
  </si>
  <si>
    <t>Zjednoczone Emiraty Arabskie</t>
  </si>
  <si>
    <t>przesyłki listowe ekonomiczne</t>
  </si>
  <si>
    <t>przesyłki listowe priorytetowe</t>
  </si>
  <si>
    <t>PODZIAŁ STREF W ZALEŻNOŚCI OD RODZAJU PRZESYŁKI POCZTOWEJ</t>
  </si>
  <si>
    <t>paczki ekonomiczne</t>
  </si>
  <si>
    <t>paczki priorytetowe</t>
  </si>
  <si>
    <t>Kontynent</t>
  </si>
  <si>
    <t>E</t>
  </si>
  <si>
    <t>AF</t>
  </si>
  <si>
    <t>AFPŁN</t>
  </si>
  <si>
    <t>AZJA</t>
  </si>
  <si>
    <t>BW</t>
  </si>
  <si>
    <t>APŁD</t>
  </si>
  <si>
    <t>AZJA ŚR.</t>
  </si>
  <si>
    <t>AUS</t>
  </si>
  <si>
    <t>AŚR</t>
  </si>
  <si>
    <t>DW</t>
  </si>
  <si>
    <t>APŁN</t>
  </si>
  <si>
    <t>BCD</t>
  </si>
  <si>
    <t>Afganistan</t>
  </si>
  <si>
    <t>Birma</t>
  </si>
  <si>
    <t>A2</t>
  </si>
  <si>
    <t>Anguilla</t>
  </si>
  <si>
    <t>Antigua i Barbuda</t>
  </si>
  <si>
    <t>Aruba</t>
  </si>
  <si>
    <t>Bahrajn</t>
  </si>
  <si>
    <t>Bermudy</t>
  </si>
  <si>
    <t>Bhutan</t>
  </si>
  <si>
    <t>A1</t>
  </si>
  <si>
    <t>Botswana</t>
  </si>
  <si>
    <t>Brytyjskie Wyspy Dziewicze</t>
  </si>
  <si>
    <t>Curacao</t>
  </si>
  <si>
    <t>Czad</t>
  </si>
  <si>
    <t>Dominika</t>
  </si>
  <si>
    <t>Dżibuti</t>
  </si>
  <si>
    <t>Falklandy (Malwiny)</t>
  </si>
  <si>
    <t>Fidżi</t>
  </si>
  <si>
    <t>Gambia</t>
  </si>
  <si>
    <t>Gujana Francuska</t>
  </si>
  <si>
    <t>Gwadelupa</t>
  </si>
  <si>
    <t>Gwinea Bissau</t>
  </si>
  <si>
    <t>Gwinea Równikowa</t>
  </si>
  <si>
    <t>Kajmany</t>
  </si>
  <si>
    <t>Kambodża</t>
  </si>
  <si>
    <t>Kiribati</t>
  </si>
  <si>
    <t>Komory</t>
  </si>
  <si>
    <t>Kongo</t>
  </si>
  <si>
    <t>Kosowo</t>
  </si>
  <si>
    <t>Lesotho</t>
  </si>
  <si>
    <t>Liberia</t>
  </si>
  <si>
    <t>Majotta</t>
  </si>
  <si>
    <t>Malawi</t>
  </si>
  <si>
    <t>Mali</t>
  </si>
  <si>
    <t>Malta</t>
  </si>
  <si>
    <t>Martynika</t>
  </si>
  <si>
    <t>Mauritius</t>
  </si>
  <si>
    <t>Namibia</t>
  </si>
  <si>
    <t>A5</t>
  </si>
  <si>
    <t>Niger</t>
  </si>
  <si>
    <t>Nowa Kaledonia</t>
  </si>
  <si>
    <t>Papua Nowa Gwinea</t>
  </si>
  <si>
    <t>Polinezja Francuska</t>
  </si>
  <si>
    <t>Republika Demokratyczna Konga</t>
  </si>
  <si>
    <t>Republika Środkowoafrykańska</t>
  </si>
  <si>
    <t>Republika Zielonego Przylądka</t>
  </si>
  <si>
    <t>Reunion</t>
  </si>
  <si>
    <t>Seszele</t>
  </si>
  <si>
    <t>Sierra Leone</t>
  </si>
  <si>
    <t>Somalia</t>
  </si>
  <si>
    <t>Suazi</t>
  </si>
  <si>
    <t>Sudan Południowy</t>
  </si>
  <si>
    <t>Wyspa Świętej Heleny</t>
  </si>
  <si>
    <t>Wyspa Świętego Krzysztofa i Nevis</t>
  </si>
  <si>
    <t>Wyspa Świętej Łucji</t>
  </si>
  <si>
    <t>Wyspy Świętego Tomasza i Książęca</t>
  </si>
  <si>
    <t>Wyspa Świętego Wincenta i Grenadyny</t>
  </si>
  <si>
    <t>Tadżykistan</t>
  </si>
  <si>
    <t>Tristan da Cunha</t>
  </si>
  <si>
    <t>Turkmenistan</t>
  </si>
  <si>
    <t>Vanuatu</t>
  </si>
  <si>
    <t>Wyspa Wniebowstąpienia</t>
  </si>
  <si>
    <t>A3</t>
  </si>
  <si>
    <t>A4</t>
  </si>
  <si>
    <t xml:space="preserve">Cena jednostkowa brutto </t>
  </si>
  <si>
    <t>Listy polecone priorytetowe zwrot</t>
  </si>
  <si>
    <t>5. PRZESYŁKI LISTOWE ZAGRANICZNE</t>
  </si>
  <si>
    <t>6. PRZESYŁKI LISTOWE Z ZADEKLAROWANĄ WARTOŚCIĄ ZAGRANICZNE</t>
  </si>
  <si>
    <t>Listy z zadeklarowaną wartością priorytetowe zwrot</t>
  </si>
  <si>
    <t xml:space="preserve">* przesyłki listowe z zadeklarowaną wartością będą wysyłane przez Zamawiającego jedynie do krajów i terytoriów, w których ta usługa jest dostępna </t>
  </si>
  <si>
    <t>7. PACZKI ZAGRANICZNE</t>
  </si>
  <si>
    <t>3. PRZESYŁKI LISTOWE ZAGRANICZNE</t>
  </si>
  <si>
    <t>4. PACZKI ZAGRANICZNE</t>
  </si>
  <si>
    <t>Jednostka miary</t>
  </si>
  <si>
    <t>szt.</t>
  </si>
  <si>
    <t>Przedział wagowy</t>
  </si>
  <si>
    <t>Cena jednostkowa netto (zł)</t>
  </si>
  <si>
    <t xml:space="preserve">5. PRZESYŁKI REJESTROWANE TERMINOWE, PRZEZNACZONE DO NADANIA U OPERATORA WYZNACZONEGO </t>
  </si>
  <si>
    <t>Rodzaj usługi</t>
  </si>
  <si>
    <t>6. USŁUGI DODATKOWE</t>
  </si>
  <si>
    <t>Jedn. miary</t>
  </si>
  <si>
    <t>=F5</t>
  </si>
  <si>
    <t>=F6</t>
  </si>
  <si>
    <t>=F7</t>
  </si>
  <si>
    <t>=F8</t>
  </si>
  <si>
    <t>=F9</t>
  </si>
  <si>
    <t>=F10</t>
  </si>
  <si>
    <t>=F11</t>
  </si>
  <si>
    <t>=F12</t>
  </si>
  <si>
    <t>=F13</t>
  </si>
  <si>
    <t>=F14</t>
  </si>
  <si>
    <t>=F15</t>
  </si>
  <si>
    <t>=F16</t>
  </si>
  <si>
    <t>=F17</t>
  </si>
  <si>
    <t>=F18</t>
  </si>
  <si>
    <t>=F19</t>
  </si>
  <si>
    <t>F</t>
  </si>
  <si>
    <t>=E1</t>
  </si>
  <si>
    <t>=E2</t>
  </si>
  <si>
    <t>=E3</t>
  </si>
  <si>
    <t>=E4</t>
  </si>
  <si>
    <t>=E5</t>
  </si>
  <si>
    <t>=E6</t>
  </si>
  <si>
    <t>=E7</t>
  </si>
  <si>
    <t>=E8</t>
  </si>
  <si>
    <t>=E9</t>
  </si>
  <si>
    <t>=E10</t>
  </si>
  <si>
    <t>=E11</t>
  </si>
  <si>
    <t>=E12</t>
  </si>
  <si>
    <t>=E13</t>
  </si>
  <si>
    <t>=E14</t>
  </si>
  <si>
    <t>=E15</t>
  </si>
  <si>
    <t>=E16</t>
  </si>
  <si>
    <t>=E17</t>
  </si>
  <si>
    <t>=E18</t>
  </si>
  <si>
    <t>=E19</t>
  </si>
  <si>
    <t>=E20</t>
  </si>
  <si>
    <t>=E21</t>
  </si>
  <si>
    <t>=E22</t>
  </si>
  <si>
    <t>=E23</t>
  </si>
  <si>
    <t>=E24</t>
  </si>
  <si>
    <t>=E25</t>
  </si>
  <si>
    <t>=E26</t>
  </si>
  <si>
    <t>=E27</t>
  </si>
  <si>
    <t>=E28</t>
  </si>
  <si>
    <t>=E29</t>
  </si>
  <si>
    <t>=E30</t>
  </si>
  <si>
    <t>=E31</t>
  </si>
  <si>
    <t>=E32</t>
  </si>
  <si>
    <t>=E33</t>
  </si>
  <si>
    <t>=E34</t>
  </si>
  <si>
    <t>=E35</t>
  </si>
  <si>
    <t>=E36</t>
  </si>
  <si>
    <t>=E37</t>
  </si>
  <si>
    <t>=E38</t>
  </si>
  <si>
    <t>=E39</t>
  </si>
  <si>
    <t>=E40</t>
  </si>
  <si>
    <t>Zwrotne potwierdzenie odbioru przesyłki rejestrowanej krajowej (ZPO)</t>
  </si>
  <si>
    <t xml:space="preserve">szt. </t>
  </si>
  <si>
    <t>Zwrotne potwierdzenie odbioru przesyłki rejestrowanej zagranicznej (ZPO)</t>
  </si>
  <si>
    <r>
      <t xml:space="preserve">Zwrotne potwierdzenie odbioru przesyłki rejestrowanej </t>
    </r>
    <r>
      <rPr>
        <b/>
        <sz val="11"/>
        <rFont val="Calibri"/>
        <family val="2"/>
        <charset val="238"/>
        <scheme val="minor"/>
      </rPr>
      <t xml:space="preserve">krajowej </t>
    </r>
    <r>
      <rPr>
        <sz val="11"/>
        <rFont val="Calibri"/>
        <family val="2"/>
        <charset val="238"/>
        <scheme val="minor"/>
      </rPr>
      <t>(ZPO)</t>
    </r>
  </si>
  <si>
    <r>
      <t xml:space="preserve">Zwrotne potwierdzenie odbioru przesyłki rejestrowanej </t>
    </r>
    <r>
      <rPr>
        <b/>
        <sz val="11"/>
        <rFont val="Calibri"/>
        <family val="2"/>
        <charset val="238"/>
        <scheme val="minor"/>
      </rPr>
      <t xml:space="preserve">zagranicznej </t>
    </r>
    <r>
      <rPr>
        <sz val="11"/>
        <rFont val="Calibri"/>
        <family val="2"/>
        <charset val="238"/>
        <scheme val="minor"/>
      </rPr>
      <t>(ZPO)</t>
    </r>
  </si>
  <si>
    <t>=D385</t>
  </si>
  <si>
    <t>=F1</t>
  </si>
  <si>
    <t>=F2</t>
  </si>
  <si>
    <t>=F3</t>
  </si>
  <si>
    <t>=F4</t>
  </si>
  <si>
    <t>=F20</t>
  </si>
  <si>
    <t>=F21</t>
  </si>
  <si>
    <t>=F22</t>
  </si>
  <si>
    <t>=F23</t>
  </si>
  <si>
    <t>=F24</t>
  </si>
  <si>
    <t>=F25</t>
  </si>
  <si>
    <t>=F26</t>
  </si>
  <si>
    <t>=F27</t>
  </si>
  <si>
    <t>=F28</t>
  </si>
  <si>
    <t>=F29</t>
  </si>
  <si>
    <t>=F30</t>
  </si>
  <si>
    <t>=F31</t>
  </si>
  <si>
    <t>=F32</t>
  </si>
  <si>
    <t>=F33</t>
  </si>
  <si>
    <t>=F34</t>
  </si>
  <si>
    <t>=F35</t>
  </si>
  <si>
    <t>=F36</t>
  </si>
  <si>
    <t>=F37</t>
  </si>
  <si>
    <t>=F38</t>
  </si>
  <si>
    <t>=F39</t>
  </si>
  <si>
    <t>=E385</t>
  </si>
  <si>
    <t>=E41</t>
  </si>
  <si>
    <t>=E42</t>
  </si>
  <si>
    <t>=E43</t>
  </si>
  <si>
    <t>=E44</t>
  </si>
  <si>
    <t>=E45</t>
  </si>
  <si>
    <t>=(E46+E52+E58)/3</t>
  </si>
  <si>
    <t>=(E47+E53+E59)/3</t>
  </si>
  <si>
    <t>=(E48+E54+E60)/3</t>
  </si>
  <si>
    <t>=(E49+E55+E61)/3</t>
  </si>
  <si>
    <t>=(E50+E56+E62)/3</t>
  </si>
  <si>
    <t>=(E51+E57+E63)/3</t>
  </si>
  <si>
    <t>=E64</t>
  </si>
  <si>
    <t>=E65</t>
  </si>
  <si>
    <t>=E66</t>
  </si>
  <si>
    <t>=E67</t>
  </si>
  <si>
    <t>=E68</t>
  </si>
  <si>
    <t>=E69</t>
  </si>
  <si>
    <t>=E70</t>
  </si>
  <si>
    <t>=E71</t>
  </si>
  <si>
    <t>=E72</t>
  </si>
  <si>
    <t>=E73</t>
  </si>
  <si>
    <t>=E74</t>
  </si>
  <si>
    <t>=E75</t>
  </si>
  <si>
    <t>=E76</t>
  </si>
  <si>
    <t>=E77</t>
  </si>
  <si>
    <t>=E78</t>
  </si>
  <si>
    <t>=E79</t>
  </si>
  <si>
    <t>=E80</t>
  </si>
  <si>
    <t>=E81</t>
  </si>
  <si>
    <t>=E82</t>
  </si>
  <si>
    <t>=E83</t>
  </si>
  <si>
    <t>=E84</t>
  </si>
  <si>
    <t>=E85</t>
  </si>
  <si>
    <t>=E86</t>
  </si>
  <si>
    <t>=E87</t>
  </si>
  <si>
    <t>=E88</t>
  </si>
  <si>
    <t>=E90</t>
  </si>
  <si>
    <t>=E92</t>
  </si>
  <si>
    <t>=E94</t>
  </si>
  <si>
    <t>=E96</t>
  </si>
  <si>
    <t>=E97</t>
  </si>
  <si>
    <t>=E98</t>
  </si>
  <si>
    <t>=E99</t>
  </si>
  <si>
    <t>=E100</t>
  </si>
  <si>
    <t>=E102</t>
  </si>
  <si>
    <t>=E104</t>
  </si>
  <si>
    <t>=E106</t>
  </si>
  <si>
    <t>=E108</t>
  </si>
  <si>
    <t>=E109</t>
  </si>
  <si>
    <t>=E110</t>
  </si>
  <si>
    <t>=E111</t>
  </si>
  <si>
    <t>=E112</t>
  </si>
  <si>
    <t>=E114</t>
  </si>
  <si>
    <t>=E116</t>
  </si>
  <si>
    <t>=E118</t>
  </si>
  <si>
    <t>=E120</t>
  </si>
  <si>
    <t>=E121</t>
  </si>
  <si>
    <t>=E122</t>
  </si>
  <si>
    <t>=E123</t>
  </si>
  <si>
    <t>=E124</t>
  </si>
  <si>
    <t>=E126</t>
  </si>
  <si>
    <t>=E128</t>
  </si>
  <si>
    <t>=E130</t>
  </si>
  <si>
    <t>=E132</t>
  </si>
  <si>
    <t>=E133</t>
  </si>
  <si>
    <t>=E134</t>
  </si>
  <si>
    <t>=E135</t>
  </si>
  <si>
    <t>=F40</t>
  </si>
  <si>
    <t>=F41</t>
  </si>
  <si>
    <t>=F42</t>
  </si>
  <si>
    <t>=F43</t>
  </si>
  <si>
    <t>=F44</t>
  </si>
  <si>
    <t>=F45</t>
  </si>
  <si>
    <t>=(F46+F52+F58)/3</t>
  </si>
  <si>
    <t>=(F47+F53+F59)/3</t>
  </si>
  <si>
    <t>=(F48+F54+F60)/3</t>
  </si>
  <si>
    <t>=(F49+F55+F61)/3</t>
  </si>
  <si>
    <t>=(F50+F56+F62)/3</t>
  </si>
  <si>
    <t>=(F51+F57+F63)/3</t>
  </si>
  <si>
    <t>=F64</t>
  </si>
  <si>
    <t>=F65</t>
  </si>
  <si>
    <t>=F66</t>
  </si>
  <si>
    <t>=F67</t>
  </si>
  <si>
    <t>=F68</t>
  </si>
  <si>
    <t>=F69</t>
  </si>
  <si>
    <t>=F70</t>
  </si>
  <si>
    <t>=F71</t>
  </si>
  <si>
    <t>=F72</t>
  </si>
  <si>
    <t>=F73</t>
  </si>
  <si>
    <t>=F74</t>
  </si>
  <si>
    <t>=F75</t>
  </si>
  <si>
    <t>=F76</t>
  </si>
  <si>
    <t>=F77</t>
  </si>
  <si>
    <t>=F78</t>
  </si>
  <si>
    <t>=F79</t>
  </si>
  <si>
    <t>=F80</t>
  </si>
  <si>
    <t>=F81</t>
  </si>
  <si>
    <t>=F82</t>
  </si>
  <si>
    <t>=F83</t>
  </si>
  <si>
    <t>=F84</t>
  </si>
  <si>
    <t>=F85</t>
  </si>
  <si>
    <t>=F86</t>
  </si>
  <si>
    <t>=F87</t>
  </si>
  <si>
    <t>=F88</t>
  </si>
  <si>
    <t>=F90</t>
  </si>
  <si>
    <t>=F92</t>
  </si>
  <si>
    <t>=F94</t>
  </si>
  <si>
    <t>=F96</t>
  </si>
  <si>
    <t>=F97</t>
  </si>
  <si>
    <t>=F98</t>
  </si>
  <si>
    <t>=F99</t>
  </si>
  <si>
    <t>=F100</t>
  </si>
  <si>
    <t>=F102</t>
  </si>
  <si>
    <t>=F104</t>
  </si>
  <si>
    <t>=F106</t>
  </si>
  <si>
    <t>=F108</t>
  </si>
  <si>
    <t>=F109</t>
  </si>
  <si>
    <t>=F110</t>
  </si>
  <si>
    <t>=F111</t>
  </si>
  <si>
    <t>=F112</t>
  </si>
  <si>
    <t>=F114</t>
  </si>
  <si>
    <t>=F116</t>
  </si>
  <si>
    <t>=F118</t>
  </si>
  <si>
    <t>=F120</t>
  </si>
  <si>
    <t>=F121</t>
  </si>
  <si>
    <t>=F122</t>
  </si>
  <si>
    <t>=F123</t>
  </si>
  <si>
    <t>=F124</t>
  </si>
  <si>
    <t>=F126</t>
  </si>
  <si>
    <t>=F128</t>
  </si>
  <si>
    <t>=F130</t>
  </si>
  <si>
    <t>=F132</t>
  </si>
  <si>
    <t>=F133</t>
  </si>
  <si>
    <t>=F134</t>
  </si>
  <si>
    <t>=F135</t>
  </si>
  <si>
    <t>PRZESYŁKI LISTOWE, PACZKI I USŁUGI DODATKOWE KRAJOWE (TABELA NR 1)</t>
  </si>
  <si>
    <t>PRZESYŁKI LISTOWE, PACZKI I USŁUGI DODATKOWE ZAGRANICZNE (TABELA NR 2)</t>
  </si>
  <si>
    <t>10 - 15 kg</t>
  </si>
  <si>
    <t>15 - 20 kg</t>
  </si>
  <si>
    <t>=E136</t>
  </si>
  <si>
    <t>=E137</t>
  </si>
  <si>
    <t>=(E101+E103+E105+
E107)/4</t>
  </si>
  <si>
    <t>=(E113+E115+E117+
E119)/4</t>
  </si>
  <si>
    <t>=(E125+E127+E129+
E131)/4</t>
  </si>
  <si>
    <t>=(F101+F103+F105+
F107)/4</t>
  </si>
  <si>
    <t>=(F113+F115+F117+
F119)/4</t>
  </si>
  <si>
    <t>=(F125+F127+F129+
F131)/4</t>
  </si>
  <si>
    <t>=(E138+E140+E142
+E144)/4</t>
  </si>
  <si>
    <t>=(E139+E141+E143+
E145)/4</t>
  </si>
  <si>
    <t>=(E146+E148+E150+
E152+E154)/5</t>
  </si>
  <si>
    <t>=(E147+E149+E151+
E153+E155)/5</t>
  </si>
  <si>
    <t>=(E156+E158+E160+
E162+E164)/5</t>
  </si>
  <si>
    <t>=(E157+E159+E161+
E163+E165)/5</t>
  </si>
  <si>
    <t>=(E166+E168+E170+
E172+E174)/5</t>
  </si>
  <si>
    <t>=(E167+E169+E171+
E173+E175)/5</t>
  </si>
  <si>
    <t>=D386</t>
  </si>
  <si>
    <t>=E176</t>
  </si>
  <si>
    <t>=E177</t>
  </si>
  <si>
    <t>=(E186+E188+E190+E192+E194)/5</t>
  </si>
  <si>
    <t>=E216</t>
  </si>
  <si>
    <t>=E217</t>
  </si>
  <si>
    <t>=E256</t>
  </si>
  <si>
    <t>=E257</t>
  </si>
  <si>
    <t>=E296</t>
  </si>
  <si>
    <t>=E316</t>
  </si>
  <si>
    <t>=E336</t>
  </si>
  <si>
    <t>=E356</t>
  </si>
  <si>
    <t>=F136</t>
  </si>
  <si>
    <t>=F137</t>
  </si>
  <si>
    <t>=(F138+F140+F142
+F144)/4</t>
  </si>
  <si>
    <t>=(F139+F141+F143+
F145)/4</t>
  </si>
  <si>
    <t>=(F146+F148+F150+
F152+F154)/5</t>
  </si>
  <si>
    <t>=(F147+F149+F151+
F153+F155)/5</t>
  </si>
  <si>
    <t>=(F156+F158+F160+
F162+F164)/5</t>
  </si>
  <si>
    <t>=(F157+F159+F161+
F163+F165)/5</t>
  </si>
  <si>
    <t>=(F166+F168+F170+
F172+F174)/5</t>
  </si>
  <si>
    <t>=(F167+F169+F171+
F173+F175)/5</t>
  </si>
  <si>
    <t>=F176</t>
  </si>
  <si>
    <t>=F177</t>
  </si>
  <si>
    <t>=(F178+F180+F182+F184)/4</t>
  </si>
  <si>
    <t>=(F179+F181+F183+F185)/4</t>
  </si>
  <si>
    <t>=F216</t>
  </si>
  <si>
    <t>=F217</t>
  </si>
  <si>
    <t>=F256</t>
  </si>
  <si>
    <t>=F257</t>
  </si>
  <si>
    <t>=F296</t>
  </si>
  <si>
    <t>=F316</t>
  </si>
  <si>
    <t>=F336</t>
  </si>
  <si>
    <t>=F356</t>
  </si>
  <si>
    <t>=E386</t>
  </si>
  <si>
    <t>PRZESYŁKI REJESTROWANE TERMINOWE, PRZEZNACZONE DO NADANIA U OPERATORA WYZNACZONEGO ORAZ USŁUGI DODATKOWE (TABELA NR 3)</t>
  </si>
  <si>
    <t>=(E178+E180+E182+
E184)/4</t>
  </si>
  <si>
    <t>=(E179+E181+E183+
E185)/4</t>
  </si>
  <si>
    <t>=(E187+E189+E191+
E193+E195)/5</t>
  </si>
  <si>
    <t>=(E196+E198+E200+
E202+E204)/5</t>
  </si>
  <si>
    <t>=(E197+E199+E201+
E203+E205)/5</t>
  </si>
  <si>
    <t>=(E206+E208+E210+
E212+E214)/5</t>
  </si>
  <si>
    <t>=(E207+E209+E211+
E213+E215)/5</t>
  </si>
  <si>
    <t>=(E218+E220+E222+
E224)/4</t>
  </si>
  <si>
    <t>=(E219+E221+E223+
E225)/4</t>
  </si>
  <si>
    <t>=(E226+E228+E230+
E232+E234)/5</t>
  </si>
  <si>
    <t>=(E236+E238+E240+
E242+E244)/5</t>
  </si>
  <si>
    <t>=(E227+E229+E231+
E233+E235)/5</t>
  </si>
  <si>
    <t>=(E237+E239+E241+
E243+E245)/5</t>
  </si>
  <si>
    <t>=(E246+E248+E250+
E252+E254)/5</t>
  </si>
  <si>
    <t>=(E247+E249+E251+
E253+E255)/5</t>
  </si>
  <si>
    <t>=(E258+E260+E262+
E264)/4</t>
  </si>
  <si>
    <t>=(E259+E261+E263+
E265)/4</t>
  </si>
  <si>
    <t>=(E266+E268+E270+
E272+E274)/5</t>
  </si>
  <si>
    <t>=(E267+E269+E271+
E273+E275)/5</t>
  </si>
  <si>
    <t>=(E276+E278+E280+
E282+E284)/5</t>
  </si>
  <si>
    <t>=(E277+E279+E281+
E283+E285)/5</t>
  </si>
  <si>
    <t>=(E286+E288+E290+
E292+E294)/5</t>
  </si>
  <si>
    <t>=(E287+E289+E291+
E293+E295)/5</t>
  </si>
  <si>
    <t>=(E297+E298+E299+
E300)/4</t>
  </si>
  <si>
    <t>=(E301+E302+E303+
E304+E305)/5</t>
  </si>
  <si>
    <t>=(E306+E307+E308+
E309+E310)/5</t>
  </si>
  <si>
    <t>=(E311+E312+E313+
E314+E315)/5</t>
  </si>
  <si>
    <t>=(E317+E318+E319+
E320)/4</t>
  </si>
  <si>
    <t>=(E321+E322+E323+
E324+E325)/5</t>
  </si>
  <si>
    <t>=(E326+E327+E328+
E329+E330)/5</t>
  </si>
  <si>
    <t>=(E331+E332+E333+
E334+E335)/5</t>
  </si>
  <si>
    <t>=(E337+E338+E339+
E340)/4</t>
  </si>
  <si>
    <t>=(E341+E342+E343+
E344+E345)/5</t>
  </si>
  <si>
    <t>=(E346+E347+E348+
E349+E350)/5</t>
  </si>
  <si>
    <t>=(E351+E352+E353+
E354+E355)/5</t>
  </si>
  <si>
    <t>=(E357+E358+E359+
E360)/4</t>
  </si>
  <si>
    <t>=(E361+E362+E363+
E364+E365)/5</t>
  </si>
  <si>
    <t>=(E366+E367+E368+
E369+E370)/5</t>
  </si>
  <si>
    <t>=(E371+E372+E373+
E374+E375)/5</t>
  </si>
  <si>
    <t>=E376</t>
  </si>
  <si>
    <t>=E377</t>
  </si>
  <si>
    <t>=E378</t>
  </si>
  <si>
    <t>=E379</t>
  </si>
  <si>
    <t>=E380</t>
  </si>
  <si>
    <t>=E381</t>
  </si>
  <si>
    <t>=E382</t>
  </si>
  <si>
    <t>=E383</t>
  </si>
  <si>
    <t>=E384</t>
  </si>
  <si>
    <t>=F376</t>
  </si>
  <si>
    <t>=F377</t>
  </si>
  <si>
    <t>=F378</t>
  </si>
  <si>
    <t>=F379</t>
  </si>
  <si>
    <t>=F380</t>
  </si>
  <si>
    <t>=F381</t>
  </si>
  <si>
    <t>=F382</t>
  </si>
  <si>
    <t>=F383</t>
  </si>
  <si>
    <t>=F384</t>
  </si>
  <si>
    <t>=D387</t>
  </si>
  <si>
    <t>=E387</t>
  </si>
  <si>
    <t>=(F89+F91+F93+F95)/4</t>
  </si>
  <si>
    <t>=(F186+F188+F190+F192+F194)/5</t>
  </si>
  <si>
    <t>=(F187+F189+F191+
F193+F195)/5</t>
  </si>
  <si>
    <t>=(F196+F198+F200+
F202+F204)/5</t>
  </si>
  <si>
    <t>=(F197+F199+F201+
F203+F205)/5</t>
  </si>
  <si>
    <t>=(F206+F208+F210+
F212+F214)/5</t>
  </si>
  <si>
    <t>=(F207+F209+F211+
F213+F215)/5</t>
  </si>
  <si>
    <t>=(F218+F220+F222+
F224)/4</t>
  </si>
  <si>
    <t>=(F219+F221+F223+
F225)/4</t>
  </si>
  <si>
    <t>=(F226+F228+F230+
F232+F234)/5</t>
  </si>
  <si>
    <t>=(F227+F229+F231+
F233+F235)/5</t>
  </si>
  <si>
    <t>=(F236+F238+F240+
F242+F244)/5</t>
  </si>
  <si>
    <t>=(F237+F239+F241+
F243+F245)/5</t>
  </si>
  <si>
    <t>=(F246+F248+F250+
F252+F254)/5</t>
  </si>
  <si>
    <t>=(F247+F249+F251+
F253+F255)/5</t>
  </si>
  <si>
    <t>=(F258+F260+F262+
F264)/4</t>
  </si>
  <si>
    <t>=(F259+F261+F263+
F265)/4</t>
  </si>
  <si>
    <t>=(F266+F268+F270+
F272+F274)/5</t>
  </si>
  <si>
    <t>=(F267+F269+F271+
F273+F275)/5</t>
  </si>
  <si>
    <t>=(F276+F278+F280+
F282+F284)/5</t>
  </si>
  <si>
    <t>=(F277+F279+F281+
F283+F285)/5</t>
  </si>
  <si>
    <t>=(F286+F288+F290+
F292+F294)/5</t>
  </si>
  <si>
    <t>=(F287+F289+F291+
F293+F295)/5</t>
  </si>
  <si>
    <t>=(F297+F298+F299+
F300)/4</t>
  </si>
  <si>
    <t>=(F301+F302+F303+
F304+F305)/5</t>
  </si>
  <si>
    <t>=(F306+F307+F308+
F309+F310)/5</t>
  </si>
  <si>
    <t>=(F311+F312+F313+
F314+F315)/5</t>
  </si>
  <si>
    <t>=(F317+F318+F319+
F320)/4</t>
  </si>
  <si>
    <t>=(F321+F322+F323+
F324+F325)/5</t>
  </si>
  <si>
    <t>=(F326+F327+F328+
F329+F330)/5</t>
  </si>
  <si>
    <t>=(F331+F332+F333+
F334+F335)/5</t>
  </si>
  <si>
    <t>=(F337+F338+F339+
F340)/4</t>
  </si>
  <si>
    <t>=(F341+F342+F343+
F344+F345)/5</t>
  </si>
  <si>
    <t>=(F346+F347+F348+
F349+F350)/5</t>
  </si>
  <si>
    <t>=(F351+F352+F353+
F354+F355)/5</t>
  </si>
  <si>
    <t>=(F357+F358+F359+
F360)/4</t>
  </si>
  <si>
    <t>=(F361+F362+F363+
F364+F365)/5</t>
  </si>
  <si>
    <t>=(F366+F367+F368+
F369+F370)/5</t>
  </si>
  <si>
    <t>=(F371+F372+F373+
F374+F375)/5</t>
  </si>
  <si>
    <t>=D388</t>
  </si>
  <si>
    <t>=E388</t>
  </si>
  <si>
    <t>Liczba dni roboczych = liczba odbiorów</t>
  </si>
  <si>
    <t>RAZEM:</t>
  </si>
  <si>
    <t>Zwrotne potwierdzenie odbioru przesyłki rejestrowanej terminowej (ZPO)</t>
  </si>
  <si>
    <t>Instrukcja wypełnienia Formularza cenowego - Cennik:</t>
  </si>
  <si>
    <t>odbiór</t>
  </si>
  <si>
    <t>kraje strefy</t>
  </si>
  <si>
    <t>Ameryka Południowa, Środkowa i Azja</t>
  </si>
  <si>
    <t>Europa (łącznie z Turcją, Cyprem, Rosją i Izraelem</t>
  </si>
  <si>
    <t>Odbiór przez Wykonawcę przesyłek pocztowych przeznaczonych do nadania we wszystkie dni robocze raz dziennie z siedziby Zamawiającego przy al. J. Ch. Szucha 23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</si>
  <si>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</si>
  <si>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</si>
  <si>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</si>
  <si>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</si>
  <si>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</si>
  <si>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</si>
  <si>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</si>
  <si>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</si>
  <si>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</si>
  <si>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</si>
  <si>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</si>
  <si>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</si>
  <si>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</si>
  <si>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LP.</t>
  </si>
  <si>
    <t>format / gabaryt</t>
  </si>
  <si>
    <t>położenie poszczególnych cen jedn. netto w "Formularzu cenowym - Cennik"</t>
  </si>
  <si>
    <t>cena jednostkowa netto [zł]</t>
  </si>
  <si>
    <t>położenie poszczególnych stawek podatku VAT w "Formularzu cenowym - Cennik"</t>
  </si>
  <si>
    <t>cena jednostkowa brutto [zł]
= VIII + (VIII x X)</t>
  </si>
  <si>
    <t>wartość netto
[zł] 
= VI x VIII</t>
  </si>
  <si>
    <t>wartość brutto
[zł]
= XII + (XII x X)</t>
  </si>
  <si>
    <r>
      <t xml:space="preserve">Zwrotne potwierdzenie odbioru przesyłki </t>
    </r>
    <r>
      <rPr>
        <b/>
        <sz val="11"/>
        <rFont val="Calibri"/>
        <family val="2"/>
        <charset val="238"/>
        <scheme val="minor"/>
      </rPr>
      <t xml:space="preserve">terminowej </t>
    </r>
    <r>
      <rPr>
        <sz val="11"/>
        <rFont val="Calibri"/>
        <family val="2"/>
        <charset val="238"/>
        <scheme val="minor"/>
      </rPr>
      <t>(ZPO)</t>
    </r>
  </si>
  <si>
    <t>WZÓR (P)</t>
  </si>
  <si>
    <t>P1 = ∑ 1-40</t>
  </si>
  <si>
    <t>P2 = ∑ 41-173</t>
  </si>
  <si>
    <t>=(E89+E91+E93+E95)/4</t>
  </si>
  <si>
    <t>P3 = ∑ 174-183</t>
  </si>
  <si>
    <t>P4 = 184</t>
  </si>
  <si>
    <t>RAZEM CENA 
OFERTY BRUTTO (C):</t>
  </si>
  <si>
    <t>Instrukcja wypełnienia Formularza cenowego - Obliczenie ceny oferty:</t>
  </si>
  <si>
    <t>Rodzaj przesyłki / usługi</t>
  </si>
  <si>
    <t>przedział wagowy / usługa zwrotu</t>
  </si>
  <si>
    <t>jednostka miary</t>
  </si>
  <si>
    <t>szacunkowa liczba sztuk (przesyłek / usług) *</t>
  </si>
  <si>
    <t xml:space="preserve">położenie poszczególnych cen jedn. netto w "Formularzu cenowym - Cennik" / Sposób obliczenia średniej ceny jednostkowej netto dla przedziału wagowego </t>
  </si>
  <si>
    <t>średnia cena jednostkowa netto [zł]</t>
  </si>
  <si>
    <t>położenie poszczególnych stawek podatku VAT w "Formularzu cenowym - Cennik" / Sposób obliczenia średniej stawki podatku VAT</t>
  </si>
  <si>
    <t>średnia cena jednostkowa brutto [zł] 
= VIII + (VIII x X)</t>
  </si>
  <si>
    <t>……………………………………………………………………………………………………………………………………</t>
  </si>
  <si>
    <t>położenie ceny jedn. netto w "Formularzu cenowym - Cennik"</t>
  </si>
  <si>
    <t>położenie stawki podatku VAT w "Formularzu cenowym - Cennik"</t>
  </si>
  <si>
    <t>cena jednostkowa brutto [zł] 
= VIII + (VIII x X)</t>
  </si>
  <si>
    <t>wartość netto
[zł] 
= VI x VIII</t>
  </si>
  <si>
    <t>rodzaj usługi dodatkowej</t>
  </si>
  <si>
    <t>termin początkowy</t>
  </si>
  <si>
    <t>USŁUGA DODATKOWA - ODBIÓR PRZESYŁEK PRZEZNACZONYCH DO NADANIA Z SIEDZIBY ZAMAWIAJĄCEGO (TABELA NR 4)</t>
  </si>
  <si>
    <t>rodzaj przesyłki / usługi</t>
  </si>
  <si>
    <t>UWAGA! "Formularz cenowy - Obliczenie ceny oferty" zawiera wszystkie niezbędne formuły obliczające i wypełni się automatycznie po uzupełnieniu przez Wykonawcę "Formularza cenowego - Cennik". 
Poniższa instrukcja ma jedynie charakter informacyjny.</t>
  </si>
  <si>
    <r>
      <rPr>
        <b/>
        <sz val="11"/>
        <color theme="1"/>
        <rFont val="Calibri"/>
        <family val="2"/>
        <charset val="238"/>
        <scheme val="minor"/>
      </rPr>
      <t>Wartość netto dla danego rodzaju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przesyłek / usług</t>
    </r>
    <r>
      <rPr>
        <sz val="11"/>
        <color theme="1"/>
        <rFont val="Calibri"/>
        <family val="2"/>
        <charset val="238"/>
        <scheme val="minor"/>
      </rPr>
      <t xml:space="preserve">  (kolumna XII w Tabelach nr 1-4) zostanie obliczona poprzez pomnożenie ceny jednostkowej netto danej przesyłki / usługi (kolumna VIII w Tabelach nr 1-4) przez szacunkową liczbę przesyłek / usług (kolumna VI w Tabelach nr 1-4), z dokładnością do dwóch miejsc po przecinku, trzecia cyfra po przecinku zostanie zaokrąglona w górę od 5 w zwyż (formuła zaokrąglenia liczby do najbliższego ułamka).</t>
    </r>
  </si>
  <si>
    <r>
      <rPr>
        <b/>
        <sz val="11"/>
        <color theme="1"/>
        <rFont val="Calibri"/>
        <family val="2"/>
        <charset val="238"/>
        <scheme val="minor"/>
      </rPr>
      <t>Wartość brutto dla danego rodzaju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przesyłek / usług</t>
    </r>
    <r>
      <rPr>
        <sz val="11"/>
        <color theme="1"/>
        <rFont val="Calibri"/>
        <family val="2"/>
        <charset val="238"/>
        <scheme val="minor"/>
      </rPr>
      <t xml:space="preserve">  (kolumna XIII w Tabelach nr 1-4) zostanie obliczona poprzez powiększenie wartości netto dla danego rodzaju przesyłki / usługi (kolumna XII w Tabelach nr 1-4) o należną wartość podatku VAT (kolumna X w Tabelach 1-4), z dokładnością do dwóch miejsc po przecinku, trzecia cyfra po przecinku zostanie zaokrąglona w górę od 5 w zwyż (formuła zaokrąglenia liczby do najbliższego ułamka).</t>
    </r>
  </si>
  <si>
    <r>
      <rPr>
        <b/>
        <sz val="11"/>
        <color theme="1"/>
        <rFont val="Calibri"/>
        <family val="2"/>
        <charset val="238"/>
        <scheme val="minor"/>
      </rPr>
      <t xml:space="preserve">Obliczenie ceny oferty brutto (C) </t>
    </r>
    <r>
      <rPr>
        <sz val="11"/>
        <color theme="1"/>
        <rFont val="Calibri"/>
        <family val="2"/>
        <charset val="238"/>
        <scheme val="minor"/>
      </rPr>
      <t xml:space="preserve">będzie polegać na zsumowaniu łącznych wartości brutto przesyłek / usług ujętych w Tabelach 1-4 (kolumna XIII), tj. łącznej wartości brutto przesyłek listowych, paczek i usług dodatkowych krajowych </t>
    </r>
    <r>
      <rPr>
        <b/>
        <sz val="11"/>
        <color theme="1"/>
        <rFont val="Calibri"/>
        <family val="2"/>
        <charset val="238"/>
        <scheme val="minor"/>
      </rPr>
      <t>(P1)</t>
    </r>
    <r>
      <rPr>
        <sz val="11"/>
        <color theme="1"/>
        <rFont val="Calibri"/>
        <family val="2"/>
        <charset val="238"/>
        <scheme val="minor"/>
      </rPr>
      <t xml:space="preserve">, łącznej wartości brutto przesyłek listowych, paczek i usług dodatkowych zagranicznych </t>
    </r>
    <r>
      <rPr>
        <b/>
        <sz val="11"/>
        <color theme="1"/>
        <rFont val="Calibri"/>
        <family val="2"/>
        <charset val="238"/>
        <scheme val="minor"/>
      </rPr>
      <t>(P2)</t>
    </r>
    <r>
      <rPr>
        <sz val="11"/>
        <color theme="1"/>
        <rFont val="Calibri"/>
        <family val="2"/>
        <charset val="238"/>
        <scheme val="minor"/>
      </rPr>
      <t xml:space="preserve">, łącznej wartości brutto przesyłek rejestrowanych terminowych, przeznaczonych do nadania u operatora wyznaczonego oraz usług dodatkowych </t>
    </r>
    <r>
      <rPr>
        <b/>
        <sz val="11"/>
        <color theme="1"/>
        <rFont val="Calibri"/>
        <family val="2"/>
        <charset val="238"/>
        <scheme val="minor"/>
      </rPr>
      <t>(P3)</t>
    </r>
    <r>
      <rPr>
        <sz val="11"/>
        <color theme="1"/>
        <rFont val="Calibri"/>
        <family val="2"/>
        <charset val="238"/>
        <scheme val="minor"/>
      </rPr>
      <t xml:space="preserve">, oraz łącznej wartości brutto usługi dodatkowej - odbiór przesyłek przeznaczonych do nadania z siedziby Zamawiającego </t>
    </r>
    <r>
      <rPr>
        <b/>
        <sz val="11"/>
        <color theme="1"/>
        <rFont val="Calibri"/>
        <family val="2"/>
        <charset val="238"/>
        <scheme val="minor"/>
      </rPr>
      <t>(P4).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</si>
  <si>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388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D) oraz stawkę podatku VAT wyrażoną w % (kolumna E) dla</t>
    </r>
    <r>
      <rPr>
        <u/>
        <sz val="11"/>
        <color theme="1"/>
        <rFont val="Calibri"/>
        <family val="2"/>
        <charset val="238"/>
        <scheme val="minor"/>
      </rPr>
      <t xml:space="preserve"> usługi dodatkowej - odbiór przez Wykonawcę przesyłek pocztowych przeznaczonych do nadania we wszystkie dni robocze raz dziennie z siedziby Zamawiającego.</t>
    </r>
  </si>
  <si>
    <t>Wszystkie zawarte w "Cenniku" ceny jednostkowe netto należy podać z dokładnością do dwóch miejsc po przecinku, trzecią cyfrę po przecinku zaokrąglamy w górę od 5 w zwyż (formuła zaokrąglenia liczby do najbliższego ułamka).</t>
  </si>
  <si>
    <t>* Szacunkowe (orientacyjne) ilości przesyłek oraz usług służą do obliczenia maksymalnej ceny oferty i mogą ulegać zmianie zgodnie z bieżącym zapotrzebowaniem Zamawiającego.</t>
  </si>
  <si>
    <r>
      <t xml:space="preserve">Pozycje </t>
    </r>
    <r>
      <rPr>
        <b/>
        <sz val="11"/>
        <color theme="1"/>
        <rFont val="Calibri"/>
        <family val="2"/>
        <charset val="238"/>
        <scheme val="minor"/>
      </rPr>
      <t xml:space="preserve">1-184 </t>
    </r>
    <r>
      <rPr>
        <sz val="11"/>
        <color theme="1"/>
        <rFont val="Calibri"/>
        <family val="2"/>
        <charset val="238"/>
        <scheme val="minor"/>
      </rPr>
      <t xml:space="preserve">w kolumnach </t>
    </r>
    <r>
      <rPr>
        <b/>
        <sz val="11"/>
        <color theme="1"/>
        <rFont val="Calibri"/>
        <family val="2"/>
        <charset val="238"/>
        <scheme val="minor"/>
      </rPr>
      <t>VIII i X</t>
    </r>
    <r>
      <rPr>
        <sz val="11"/>
        <color theme="1"/>
        <rFont val="Calibri"/>
        <family val="2"/>
        <charset val="238"/>
        <scheme val="minor"/>
      </rPr>
      <t xml:space="preserve"> "Formularza cenowego - Obliczenie ceny oferty" (Tabele nr 1-4) zostaną wypełnione automatycznie, zgodnie z tytułami kolumn, w oparciu o </t>
    </r>
    <r>
      <rPr>
        <b/>
        <sz val="11"/>
        <color theme="1"/>
        <rFont val="Calibri"/>
        <family val="2"/>
        <charset val="238"/>
        <scheme val="minor"/>
      </rPr>
      <t xml:space="preserve">ceny jednostkowe netto </t>
    </r>
    <r>
      <rPr>
        <sz val="11"/>
        <color theme="1"/>
        <rFont val="Calibri"/>
        <family val="2"/>
        <charset val="238"/>
        <scheme val="minor"/>
      </rPr>
      <t xml:space="preserve">(przesyłek / usług) określone w "Formularzu cenowym - Cennik" w kolumnie E, z uwzględnieniem wytycznych (formuł) określonych w kolumnie VII, wskazujących położenie poszczególnych cen jednostkowych netto w "Formularzu cenowym - Cennik" (nr kolumny i nr pozycji) oraz w oparciu o </t>
    </r>
    <r>
      <rPr>
        <b/>
        <sz val="11"/>
        <color theme="1"/>
        <rFont val="Calibri"/>
        <family val="2"/>
        <charset val="238"/>
        <scheme val="minor"/>
      </rPr>
      <t xml:space="preserve">stawki podatku VAT </t>
    </r>
    <r>
      <rPr>
        <sz val="11"/>
        <color theme="1"/>
        <rFont val="Calibri"/>
        <family val="2"/>
        <charset val="238"/>
        <scheme val="minor"/>
      </rPr>
      <t xml:space="preserve">wyrażone w %, określone w "Formularzu cenowym - Cennik" w kolumnie F, z uwzględnieniem wytycznych (formuł) określonych w kolumnie X, wskazujących położenie poszczególnych stawek podatku VAT w "Formularzu cenowym - Cennik". </t>
    </r>
  </si>
  <si>
    <r>
      <rPr>
        <b/>
        <sz val="11"/>
        <color theme="1"/>
        <rFont val="Calibri"/>
        <family val="2"/>
        <charset val="238"/>
        <scheme val="minor"/>
      </rPr>
      <t>Cena jednostkowa brutto dla danego rodzaju przesyłki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/usługi</t>
    </r>
    <r>
      <rPr>
        <sz val="11"/>
        <color theme="1"/>
        <rFont val="Calibri"/>
        <family val="2"/>
        <charset val="238"/>
        <scheme val="minor"/>
      </rPr>
      <t xml:space="preserve"> (kolumna XI w Tabelach nr 1-4) zostanie obliczona poprzez powiększenie ceny jednostkowej netto danej przesyłki / usługi (kolumna VIII w Tabelach nr 1-4) o należną wartość podatku VAT (kolumna X w Tabelach nr 1-4), z dokładnością do dwóch miejsc po przecinku, trzecia cyfra po przecinku zostanie zaokrąglona w górę od 5 w zwyż (formuła zaokrąglenia liczby do najbliższego ułamka).</t>
    </r>
  </si>
  <si>
    <r>
      <t xml:space="preserve">W przypadku </t>
    </r>
    <r>
      <rPr>
        <b/>
        <sz val="11"/>
        <color theme="1"/>
        <rFont val="Calibri"/>
        <family val="2"/>
        <charset val="238"/>
        <scheme val="minor"/>
      </rPr>
      <t>zagranicznych listów zwykłych ekonomicznych</t>
    </r>
    <r>
      <rPr>
        <sz val="11"/>
        <color theme="1"/>
        <rFont val="Calibri"/>
        <family val="2"/>
        <charset val="238"/>
        <scheme val="minor"/>
      </rPr>
      <t xml:space="preserve"> (Tabela nr 2), adresowanych do krajów poza europejskich (strefy: B, C, D), na potrzeby obliczenia wartości oferty cena jednostkowa netto została określona na podstawie średniej wyciągniętej z cen jednostkowych netto listów zwykłych ekonomicznych określonych w "Formularzu cenowym - Cennik" dla danej strefy w podanym przedziale wagowym.</t>
    </r>
  </si>
  <si>
    <r>
      <t xml:space="preserve">W przypadku usługi </t>
    </r>
    <r>
      <rPr>
        <b/>
        <sz val="11"/>
        <color theme="1"/>
        <rFont val="Calibri"/>
        <family val="2"/>
        <charset val="238"/>
        <scheme val="minor"/>
      </rPr>
      <t xml:space="preserve">zwrotu niedoręczonego zagranicznego listu poleconego priorytetowego </t>
    </r>
    <r>
      <rPr>
        <sz val="11"/>
        <color theme="1"/>
        <rFont val="Calibri"/>
        <family val="2"/>
        <charset val="238"/>
        <scheme val="minor"/>
      </rPr>
      <t>dla każdej ze stref w przedziale wagowym do 500 g (Tabela nr 2, poz. 81, poz. 90, poz. 99, poz. 108), na potrzeby obliczenia wartości oferty cena jednostkowa netto została określona na podstawie średniej wyciągniętej z cen jednostkowych netto określonych w "Formularzu cenowym - Cennik" dla usług zwrotu przesyłek poleconych priorytetowych dla każdego z 4 przedziałów wagowych (tj. do 50g, 50-100 g, 100-350 g i 350-500g), odrębnie dla każdej ze stref.</t>
    </r>
  </si>
  <si>
    <r>
      <t xml:space="preserve">W przypadku </t>
    </r>
    <r>
      <rPr>
        <b/>
        <sz val="11"/>
        <color theme="1"/>
        <rFont val="Calibri"/>
        <family val="2"/>
        <charset val="238"/>
        <scheme val="minor"/>
      </rPr>
      <t xml:space="preserve">zagranicznych paczek pocztowych ekonomicznych </t>
    </r>
    <r>
      <rPr>
        <sz val="11"/>
        <color theme="1"/>
        <rFont val="Calibri"/>
        <family val="2"/>
        <charset val="238"/>
        <scheme val="minor"/>
      </rPr>
      <t xml:space="preserve">dla każdej ze stref (Tabela nr 2), których waga przekracza 1 kg, na potrzeby obliczenia wartości oferty zostały przyjęte 4 przedziały wagowe (1-5 kg, 5-10 kg, 10-15 kg, 15-20 kg), dla których cena jednostkowa netto paczki ekonomicznej została określona na podstawie średniej wyciągniętej z cen jednostkowych netto określonych w "Formularzu cenowym - Cennik" dla poszczególnej kategorii wagowej mieszczącej się w danym przedziale, odrębnie dla każdej ze stref. </t>
    </r>
  </si>
  <si>
    <r>
      <t xml:space="preserve">W przypadku usługi </t>
    </r>
    <r>
      <rPr>
        <b/>
        <sz val="11"/>
        <color theme="1"/>
        <rFont val="Calibri"/>
        <family val="2"/>
        <charset val="238"/>
        <scheme val="minor"/>
      </rPr>
      <t xml:space="preserve">zwrotu zagranicznych paczek pocztowych ekonomicznych </t>
    </r>
    <r>
      <rPr>
        <sz val="11"/>
        <color theme="1"/>
        <rFont val="Calibri"/>
        <family val="2"/>
        <charset val="238"/>
        <scheme val="minor"/>
      </rPr>
      <t xml:space="preserve">dla każdej ze stref (Tabela nr 2), których waga przekracza 1 kg, na potrzeby obliczenia wartości oferty zostały przyjęte 4 przedziały wagowe (1-5 kg, 5-10 kg, 10-15 kg, 15-20 kg), dla których cena jednostkowa netto zwrotu paczki ekonomicznej została określona na podstawie średniej wyciągniętej z cen jednostkowych netto określonych w "Formularzu cenowym - Cennik" dla poszczególnej kategorii wagowej mieszczącej się w danym przedziale, odrębnie dla każdej ze stref. </t>
    </r>
  </si>
  <si>
    <r>
      <t xml:space="preserve">W przypadku </t>
    </r>
    <r>
      <rPr>
        <b/>
        <sz val="11"/>
        <color theme="1"/>
        <rFont val="Calibri"/>
        <family val="2"/>
        <charset val="238"/>
        <scheme val="minor"/>
      </rPr>
      <t xml:space="preserve">zagranicznych paczek pocztowych priorytetowych </t>
    </r>
    <r>
      <rPr>
        <sz val="11"/>
        <color theme="1"/>
        <rFont val="Calibri"/>
        <family val="2"/>
        <charset val="238"/>
        <scheme val="minor"/>
      </rPr>
      <t xml:space="preserve">dla każdej ze stref (Tabela nr 2), których waga przekracza 1 kg, na potrzeby obliczenia wartości oferty zostały przyjęte 4 przedziały wagowe (1-5 kg, 5-10 kg, 10-15 kg, 15-20 kg), dla których cena jednostkowa netto paczki priorytetowej została określona na podstawie średniej wyciągniętej z cen jednostkowych netto określonych w "Formularzu cenowym - Cennik" dla poszczególnej kategorii wagowej mieszczącej się w danym przedziale, odrębnie dla każdej ze stref. </t>
    </r>
  </si>
  <si>
    <r>
      <rPr>
        <b/>
        <sz val="11"/>
        <color theme="1"/>
        <rFont val="Calibri"/>
        <family val="2"/>
        <charset val="238"/>
        <scheme val="minor"/>
      </rPr>
      <t>Łączna wartość brutto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(P)</t>
    </r>
    <r>
      <rPr>
        <sz val="11"/>
        <color theme="1"/>
        <rFont val="Calibri"/>
        <family val="2"/>
        <charset val="238"/>
        <scheme val="minor"/>
      </rPr>
      <t xml:space="preserve"> dla przesyłek / usług wyszczególnionych w danej Tabeli zostanie obliczona poprzez zsumowanie wartości brutto (kolumna XIII) określonych dla wszystkich rodzajów przesyłek / usług ujętych w danej Tabeli, tj. poz. 1-40 dla przesyłek / usług uwzględnionych w Tabeli nr 1 (P1), poz. 41-173 dla przesyłek / usług uwzględnionych w Tabeli nr 2 (P2), poz. 174-183 dla przesyłek / usług uwzględnionych w Tabeli nr 3 (P3) oraz poz. 184 dla usługi uwzględnionej w Tabeli nr 4 (P4).</t>
    </r>
  </si>
  <si>
    <t>Stawka podatku VAT (%)*</t>
  </si>
  <si>
    <r>
      <t>Stawka podatku VAT (%)</t>
    </r>
    <r>
      <rPr>
        <b/>
        <sz val="11"/>
        <color rgb="FFFF0000"/>
        <rFont val="Calibri"/>
        <family val="2"/>
        <charset val="238"/>
        <scheme val="minor"/>
      </rPr>
      <t>*</t>
    </r>
  </si>
  <si>
    <t>stawka podatku VAT (%)*</t>
  </si>
  <si>
    <t>G</t>
  </si>
  <si>
    <t>stawka podatku VAT
[%]**</t>
  </si>
  <si>
    <t>średnia stawka podatku VAT
[%]**</t>
  </si>
  <si>
    <t>* w przypadku usług zwolnionych z VAT pola w kolumnie "F" należy zostawić puste, a stosowny komentarz umieścić w kolumnie "G"(lista rozwijana)</t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</si>
  <si>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 xml:space="preserve">1-15 </t>
    </r>
    <r>
      <rPr>
        <sz val="11"/>
        <color theme="1"/>
        <rFont val="Calibri"/>
        <family val="2"/>
        <charset val="238"/>
        <scheme val="minor"/>
      </rPr>
      <t xml:space="preserve">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przesyłek listowych krajowych</t>
    </r>
    <r>
      <rPr>
        <sz val="11"/>
        <color theme="1"/>
        <rFont val="Calibri"/>
        <family val="2"/>
        <charset val="238"/>
        <scheme val="minor"/>
      </rPr>
      <t xml:space="preserve"> we wskazanych rodzajach, formatach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</si>
  <si>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t>Zwolnienie z VAT*</t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</si>
  <si>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16-39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paczek krajowych</t>
    </r>
    <r>
      <rPr>
        <sz val="11"/>
        <color theme="1"/>
        <rFont val="Calibri"/>
        <family val="2"/>
        <charset val="238"/>
        <scheme val="minor"/>
      </rPr>
      <t xml:space="preserve"> we wskazanych rodzajach, gabarytach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</si>
  <si>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40-135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przesyłek listowych zagranicznych</t>
    </r>
    <r>
      <rPr>
        <sz val="11"/>
        <color theme="1"/>
        <rFont val="Calibri"/>
        <family val="2"/>
        <charset val="238"/>
        <scheme val="minor"/>
      </rPr>
      <t xml:space="preserve"> we wskazanych rodzajach, strefach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</si>
  <si>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 xml:space="preserve">136-375 </t>
    </r>
    <r>
      <rPr>
        <sz val="11"/>
        <color theme="1"/>
        <rFont val="Calibri"/>
        <family val="2"/>
        <charset val="238"/>
        <scheme val="minor"/>
      </rPr>
      <t xml:space="preserve">należy podać cenę jednostkową netto wyrażoną w zł (kolumna E) oraz stawkę podatku VAT wyrażoną w % (kolumna F) dla usług dotyczących </t>
    </r>
    <r>
      <rPr>
        <u/>
        <sz val="11"/>
        <color theme="1"/>
        <rFont val="Calibri"/>
        <family val="2"/>
        <charset val="238"/>
        <scheme val="minor"/>
      </rPr>
      <t>paczek zagranicznych</t>
    </r>
    <r>
      <rPr>
        <sz val="11"/>
        <color theme="1"/>
        <rFont val="Calibri"/>
        <family val="2"/>
        <charset val="238"/>
        <scheme val="minor"/>
      </rPr>
      <t xml:space="preserve"> we wskazanych rodzajach, strefach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</si>
  <si>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376-384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E) oraz stawkę podatku VAT wyrażoną w % (kolumna F) dla </t>
    </r>
    <r>
      <rPr>
        <u/>
        <sz val="11"/>
        <color theme="1"/>
        <rFont val="Calibri"/>
        <family val="2"/>
        <charset val="238"/>
        <scheme val="minor"/>
      </rPr>
      <t>przesyłek rejestrowanych terminowych, przeznaczonych do nadania u operatora wyznaczonego</t>
    </r>
    <r>
      <rPr>
        <sz val="11"/>
        <color theme="1"/>
        <rFont val="Calibri"/>
        <family val="2"/>
        <charset val="238"/>
        <scheme val="minor"/>
      </rPr>
      <t xml:space="preserve"> we wskazanych formatach i przedziałach wagowych, w tym usług zwrotu przesyłek rejestrowanych do nadawcy po wyczerpaniu możliwości doręczenia lub wydania odbiorcy.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</si>
  <si>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r>
      <t xml:space="preserve">W poz. </t>
    </r>
    <r>
      <rPr>
        <b/>
        <sz val="11"/>
        <color theme="1"/>
        <rFont val="Calibri"/>
        <family val="2"/>
        <charset val="238"/>
        <scheme val="minor"/>
      </rPr>
      <t>385-387</t>
    </r>
    <r>
      <rPr>
        <sz val="11"/>
        <color theme="1"/>
        <rFont val="Calibri"/>
        <family val="2"/>
        <charset val="238"/>
        <scheme val="minor"/>
      </rPr>
      <t xml:space="preserve"> należy podać cenę jednostkową netto wyrażoną w zł (kolumna D) oraz stawkę podatku VAT wyrażoną w % (kolumna E) dla </t>
    </r>
    <r>
      <rPr>
        <u/>
        <sz val="11"/>
        <color theme="1"/>
        <rFont val="Calibri"/>
        <family val="2"/>
        <charset val="238"/>
        <scheme val="minor"/>
      </rPr>
      <t>usług dodatkowych</t>
    </r>
    <r>
      <rPr>
        <sz val="11"/>
        <color theme="1"/>
        <rFont val="Calibri"/>
        <family val="2"/>
        <charset val="238"/>
        <scheme val="minor"/>
      </rPr>
      <t xml:space="preserve"> we wskazanych rodzajach, których koszt będzie doliczany do ceny usługi podstawowej. </t>
    </r>
    <r>
      <rPr>
        <b/>
        <u/>
        <sz val="11"/>
        <color theme="1"/>
        <rFont val="Calibri"/>
        <family val="2"/>
        <charset val="238"/>
        <scheme val="minor"/>
      </rPr>
      <t>UWAGA: W przypadku usług zwolnionych z VAT pola w kolumnie "F" należy zostawić puste, a stosowny komentarz umieścić w kolumnie "G" (lista rozwijana).</t>
    </r>
  </si>
  <si>
    <t>Należy wypełnić wszystkie pola "Cennika" dot. cen jednostkowych netto oraz wskazać odpowiednio stawkę podatku VAT lub zwolnienie z VAT. Brak wypełnienia wymaganych pozycji spowoduje nieważność złożonej oferty.</t>
  </si>
  <si>
    <t xml:space="preserve">** W celu uzyskania w niniejszym formularzu poprawnych obliczeń, pola dot. stawki podatku VAT w przypadku usług zwolnionych z podatku VAT, pozostawione przez Wykonawcę w "Cenniku" puste, w niniejszym formularzu pojawią się jako "0%" </t>
  </si>
  <si>
    <t>zwolnienie z VAT</t>
  </si>
  <si>
    <t>Zaproponowane ceny jednostkowe mają charakter ryczałtowy, będą obowiązujące w całym okresie ważności umowy i obejmować będą wszystkie koszty, niezbędne do prawidłowej realizacji zamówienia, w szczególności koszt: odbioru przesyłek z siedziby Zamawiającego, przyjęcia, przemieszczenia i doręczenia przesyłek pocztowych do adresatów krajowych i zagranicznych, zapewnienia stałego monitorowania online realizacji usług, opłat dodatkowych naliczanych przez operatorów zagranicznych, dostarczania Zamawiającemu wszelkich oznaczeń przesyłek rejestrowanych i priorytetowych, formularzy potwierdzeń odbioru stosowanych w obrocie krajowym i zagranicznym na zasadach ogólnych oraz specjalnych opakowań i oznakowań właściwych dla Wykonawcy, niezbędnych do realizacji usług objętych przedmiotem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</si>
</sst>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1"/>
      <color theme="9" tint="-0.249977111117893"/>
      <name val="Calibri"/>
      <family val="2"/>
      <charset val="238"/>
      <scheme val="minor"/>
    </font>
    <font>
      <b/>
      <i/>
      <u/>
      <sz val="11"/>
      <color rgb="FF7030A0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Border="0" applyProtection="0"/>
    <xf numFmtId="0" fontId="23" fillId="0" borderId="0"/>
  </cellStyleXfs>
  <cellXfs count="388">
    <xf numFmtId="0" fontId="0" fillId="0" borderId="0" xfId="0"/>
    <xf numFmtId="44" fontId="0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2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2" fillId="0" borderId="0" xfId="1" applyNumberFormat="1" applyFont="1" applyFill="1" applyAlignment="1">
      <alignment horizontal="center" vertical="center"/>
    </xf>
    <xf numFmtId="44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44" fontId="3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9" fontId="7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9" fontId="7" fillId="3" borderId="1" xfId="1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2" applyNumberFormat="1" applyFont="1" applyAlignment="1">
      <alignment vertical="center"/>
    </xf>
    <xf numFmtId="9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44" fontId="6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4" fontId="6" fillId="12" borderId="1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44" fontId="3" fillId="1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22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4" fontId="6" fillId="6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6" fillId="12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44" fontId="6" fillId="10" borderId="1" xfId="1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44" fontId="6" fillId="7" borderId="1" xfId="1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44" fontId="6" fillId="11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/>
    </xf>
    <xf numFmtId="44" fontId="7" fillId="0" borderId="1" xfId="1" applyNumberFormat="1" applyFont="1" applyFill="1" applyBorder="1" applyAlignment="1">
      <alignment horizontal="center" vertical="center"/>
    </xf>
    <xf numFmtId="44" fontId="7" fillId="3" borderId="1" xfId="1" applyNumberFormat="1" applyFont="1" applyFill="1" applyBorder="1" applyAlignment="1">
      <alignment horizontal="center" vertical="center"/>
    </xf>
    <xf numFmtId="9" fontId="7" fillId="0" borderId="1" xfId="2" applyFont="1" applyFill="1" applyBorder="1" applyAlignment="1">
      <alignment horizontal="center" vertical="center"/>
    </xf>
    <xf numFmtId="1" fontId="25" fillId="5" borderId="1" xfId="0" quotePrefix="1" applyNumberFormat="1" applyFont="1" applyFill="1" applyBorder="1" applyAlignment="1">
      <alignment horizontal="center" vertical="center" wrapText="1"/>
    </xf>
    <xf numFmtId="1" fontId="25" fillId="5" borderId="1" xfId="0" applyNumberFormat="1" applyFont="1" applyFill="1" applyBorder="1" applyAlignment="1">
      <alignment horizontal="center" vertical="center" wrapText="1"/>
    </xf>
    <xf numFmtId="1" fontId="25" fillId="6" borderId="1" xfId="0" quotePrefix="1" applyNumberFormat="1" applyFont="1" applyFill="1" applyBorder="1" applyAlignment="1">
      <alignment horizontal="center" vertical="center" wrapText="1"/>
    </xf>
    <xf numFmtId="1" fontId="26" fillId="6" borderId="1" xfId="0" quotePrefix="1" applyNumberFormat="1" applyFont="1" applyFill="1" applyBorder="1" applyAlignment="1">
      <alignment horizontal="center" vertical="center" wrapText="1"/>
    </xf>
    <xf numFmtId="44" fontId="24" fillId="0" borderId="0" xfId="1" applyFont="1" applyFill="1" applyBorder="1" applyAlignment="1">
      <alignment horizontal="center" vertical="center" wrapText="1"/>
    </xf>
    <xf numFmtId="44" fontId="24" fillId="0" borderId="0" xfId="1" applyFont="1" applyFill="1" applyAlignment="1">
      <alignment horizontal="center" vertical="center" wrapText="1"/>
    </xf>
    <xf numFmtId="44" fontId="26" fillId="0" borderId="0" xfId="1" applyFont="1" applyAlignment="1">
      <alignment horizontal="center" vertical="center" wrapText="1"/>
    </xf>
    <xf numFmtId="44" fontId="28" fillId="0" borderId="0" xfId="0" applyNumberFormat="1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44" fontId="25" fillId="5" borderId="1" xfId="1" quotePrefix="1" applyFont="1" applyFill="1" applyBorder="1" applyAlignment="1">
      <alignment horizontal="center" vertical="center"/>
    </xf>
    <xf numFmtId="1" fontId="25" fillId="6" borderId="1" xfId="0" quotePrefix="1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44" fontId="27" fillId="0" borderId="0" xfId="1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1" fontId="0" fillId="0" borderId="1" xfId="1" applyNumberFormat="1" applyFont="1" applyFill="1" applyBorder="1" applyAlignment="1">
      <alignment horizontal="center" vertical="center"/>
    </xf>
    <xf numFmtId="0" fontId="25" fillId="8" borderId="1" xfId="0" quotePrefix="1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Border="1" applyAlignment="1" applyProtection="1">
      <alignment vertical="center"/>
      <protection hidden="1"/>
    </xf>
    <xf numFmtId="44" fontId="17" fillId="0" borderId="0" xfId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left" vertical="center" wrapText="1"/>
    </xf>
    <xf numFmtId="44" fontId="15" fillId="0" borderId="0" xfId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25" fillId="3" borderId="1" xfId="0" quotePrefix="1" applyNumberFormat="1" applyFont="1" applyFill="1" applyBorder="1" applyAlignment="1">
      <alignment horizontal="center" vertical="center" wrapText="1"/>
    </xf>
    <xf numFmtId="44" fontId="17" fillId="0" borderId="0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3" fillId="0" borderId="6" xfId="0" applyFont="1" applyBorder="1" applyAlignment="1"/>
    <xf numFmtId="0" fontId="3" fillId="0" borderId="0" xfId="0" applyFont="1" applyBorder="1" applyAlignment="1"/>
    <xf numFmtId="9" fontId="0" fillId="0" borderId="1" xfId="2" applyFont="1" applyFill="1" applyBorder="1" applyAlignment="1">
      <alignment horizontal="center" vertical="center"/>
    </xf>
    <xf numFmtId="44" fontId="3" fillId="0" borderId="0" xfId="0" applyNumberFormat="1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0" fillId="0" borderId="1" xfId="1" applyNumberFormat="1" applyFont="1" applyFill="1" applyBorder="1" applyAlignment="1">
      <alignment horizontal="center" vertical="center"/>
    </xf>
    <xf numFmtId="44" fontId="0" fillId="0" borderId="0" xfId="0" applyNumberFormat="1"/>
    <xf numFmtId="44" fontId="3" fillId="0" borderId="6" xfId="0" applyNumberFormat="1" applyFont="1" applyBorder="1" applyAlignment="1"/>
    <xf numFmtId="44" fontId="3" fillId="0" borderId="6" xfId="0" applyNumberFormat="1" applyFont="1" applyBorder="1" applyAlignment="1">
      <alignment vertical="center"/>
    </xf>
    <xf numFmtId="44" fontId="3" fillId="10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Border="1" applyAlignment="1"/>
    <xf numFmtId="44" fontId="3" fillId="7" borderId="1" xfId="0" applyNumberFormat="1" applyFont="1" applyFill="1" applyBorder="1" applyAlignment="1">
      <alignment horizontal="center" vertical="center"/>
    </xf>
    <xf numFmtId="44" fontId="3" fillId="11" borderId="1" xfId="0" applyNumberFormat="1" applyFont="1" applyFill="1" applyBorder="1" applyAlignment="1">
      <alignment horizontal="center" vertical="center"/>
    </xf>
    <xf numFmtId="44" fontId="3" fillId="0" borderId="0" xfId="1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left"/>
    </xf>
    <xf numFmtId="44" fontId="7" fillId="13" borderId="1" xfId="1" applyNumberFormat="1" applyFont="1" applyFill="1" applyBorder="1" applyAlignment="1">
      <alignment horizontal="center" vertical="center" wrapText="1"/>
    </xf>
    <xf numFmtId="44" fontId="1" fillId="13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44" fontId="12" fillId="0" borderId="6" xfId="0" applyNumberFormat="1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3" fillId="6" borderId="11" xfId="1" applyNumberFormat="1" applyFont="1" applyFill="1" applyBorder="1" applyAlignment="1" applyProtection="1">
      <alignment horizontal="center" vertical="center"/>
      <protection hidden="1"/>
    </xf>
    <xf numFmtId="44" fontId="7" fillId="0" borderId="0" xfId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" fontId="6" fillId="2" borderId="16" xfId="1" applyNumberFormat="1" applyFont="1" applyFill="1" applyBorder="1" applyAlignment="1">
      <alignment horizontal="center" vertical="center" wrapText="1"/>
    </xf>
    <xf numFmtId="44" fontId="6" fillId="10" borderId="19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4" fontId="6" fillId="0" borderId="23" xfId="0" applyNumberFormat="1" applyFont="1" applyFill="1" applyBorder="1" applyAlignment="1">
      <alignment horizontal="center" vertical="center"/>
    </xf>
    <xf numFmtId="44" fontId="6" fillId="3" borderId="2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/>
    </xf>
    <xf numFmtId="1" fontId="25" fillId="9" borderId="25" xfId="0" quotePrefix="1" applyNumberFormat="1" applyFont="1" applyFill="1" applyBorder="1" applyAlignment="1">
      <alignment horizontal="center" vertical="center" wrapText="1"/>
    </xf>
    <xf numFmtId="44" fontId="7" fillId="0" borderId="25" xfId="1" applyFont="1" applyFill="1" applyBorder="1" applyAlignment="1">
      <alignment horizontal="center" vertical="center"/>
    </xf>
    <xf numFmtId="44" fontId="25" fillId="9" borderId="25" xfId="1" quotePrefix="1" applyFont="1" applyFill="1" applyBorder="1" applyAlignment="1">
      <alignment horizontal="center" vertical="center"/>
    </xf>
    <xf numFmtId="9" fontId="7" fillId="0" borderId="25" xfId="1" applyNumberFormat="1" applyFont="1" applyFill="1" applyBorder="1" applyAlignment="1">
      <alignment horizontal="center" vertical="center"/>
    </xf>
    <xf numFmtId="44" fontId="6" fillId="0" borderId="11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25" fillId="5" borderId="2" xfId="0" quotePrefix="1" applyNumberFormat="1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 vertical="center"/>
    </xf>
    <xf numFmtId="44" fontId="25" fillId="5" borderId="2" xfId="1" quotePrefix="1" applyFont="1" applyFill="1" applyBorder="1" applyAlignment="1">
      <alignment horizontal="center" vertical="center"/>
    </xf>
    <xf numFmtId="9" fontId="7" fillId="0" borderId="2" xfId="1" applyNumberFormat="1" applyFont="1" applyFill="1" applyBorder="1" applyAlignment="1">
      <alignment horizontal="center" vertical="center"/>
    </xf>
    <xf numFmtId="44" fontId="6" fillId="0" borderId="19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1" fontId="6" fillId="10" borderId="16" xfId="1" applyNumberFormat="1" applyFont="1" applyFill="1" applyBorder="1" applyAlignment="1">
      <alignment horizontal="center" vertical="center" wrapText="1"/>
    </xf>
    <xf numFmtId="44" fontId="24" fillId="0" borderId="0" xfId="1" applyFont="1" applyFill="1" applyBorder="1" applyAlignment="1">
      <alignment vertical="center" wrapText="1"/>
    </xf>
    <xf numFmtId="0" fontId="7" fillId="6" borderId="22" xfId="0" applyFont="1" applyFill="1" applyBorder="1" applyAlignment="1">
      <alignment horizontal="center" vertical="center"/>
    </xf>
    <xf numFmtId="44" fontId="6" fillId="0" borderId="23" xfId="0" applyNumberFormat="1" applyFont="1" applyFill="1" applyBorder="1" applyAlignment="1">
      <alignment vertical="center"/>
    </xf>
    <xf numFmtId="44" fontId="6" fillId="3" borderId="23" xfId="0" applyNumberFormat="1" applyFont="1" applyFill="1" applyBorder="1" applyAlignment="1">
      <alignment vertical="center"/>
    </xf>
    <xf numFmtId="0" fontId="0" fillId="6" borderId="22" xfId="0" applyFill="1" applyBorder="1" applyAlignment="1">
      <alignment horizontal="center" vertical="center"/>
    </xf>
    <xf numFmtId="44" fontId="3" fillId="3" borderId="23" xfId="0" applyNumberFormat="1" applyFont="1" applyFill="1" applyBorder="1" applyAlignment="1">
      <alignment vertical="center"/>
    </xf>
    <xf numFmtId="44" fontId="3" fillId="0" borderId="23" xfId="0" applyNumberFormat="1" applyFont="1" applyFill="1" applyBorder="1" applyAlignment="1">
      <alignment vertical="center"/>
    </xf>
    <xf numFmtId="0" fontId="0" fillId="6" borderId="24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1" fontId="0" fillId="0" borderId="25" xfId="0" applyNumberFormat="1" applyFill="1" applyBorder="1" applyAlignment="1">
      <alignment horizontal="center" vertical="center"/>
    </xf>
    <xf numFmtId="1" fontId="26" fillId="9" borderId="25" xfId="0" quotePrefix="1" applyNumberFormat="1" applyFont="1" applyFill="1" applyBorder="1" applyAlignment="1">
      <alignment horizontal="center" vertical="center" wrapText="1"/>
    </xf>
    <xf numFmtId="44" fontId="7" fillId="0" borderId="25" xfId="1" applyNumberFormat="1" applyFont="1" applyFill="1" applyBorder="1" applyAlignment="1">
      <alignment horizontal="center" vertical="center"/>
    </xf>
    <xf numFmtId="44" fontId="0" fillId="0" borderId="25" xfId="1" applyFont="1" applyFill="1" applyBorder="1" applyAlignment="1">
      <alignment horizontal="center" vertical="center"/>
    </xf>
    <xf numFmtId="44" fontId="3" fillId="0" borderId="11" xfId="0" applyNumberFormat="1" applyFont="1" applyFill="1" applyBorder="1" applyAlignment="1">
      <alignment vertical="center"/>
    </xf>
    <xf numFmtId="0" fontId="7" fillId="6" borderId="26" xfId="0" applyFont="1" applyFill="1" applyBorder="1" applyAlignment="1">
      <alignment horizontal="center" vertical="center"/>
    </xf>
    <xf numFmtId="1" fontId="25" fillId="6" borderId="2" xfId="0" quotePrefix="1" applyNumberFormat="1" applyFont="1" applyFill="1" applyBorder="1" applyAlignment="1">
      <alignment horizontal="center" vertical="center" wrapText="1"/>
    </xf>
    <xf numFmtId="44" fontId="7" fillId="0" borderId="2" xfId="1" applyNumberFormat="1" applyFont="1" applyFill="1" applyBorder="1" applyAlignment="1">
      <alignment horizontal="center" vertical="center"/>
    </xf>
    <xf numFmtId="1" fontId="25" fillId="6" borderId="2" xfId="0" quotePrefix="1" applyNumberFormat="1" applyFont="1" applyFill="1" applyBorder="1" applyAlignment="1">
      <alignment horizontal="center" vertical="center"/>
    </xf>
    <xf numFmtId="44" fontId="6" fillId="2" borderId="19" xfId="1" applyNumberFormat="1" applyFont="1" applyFill="1" applyBorder="1" applyAlignment="1">
      <alignment horizontal="center" vertical="center"/>
    </xf>
    <xf numFmtId="44" fontId="3" fillId="9" borderId="11" xfId="1" applyNumberFormat="1" applyFont="1" applyFill="1" applyBorder="1" applyAlignment="1" applyProtection="1">
      <alignment horizontal="center" vertical="center"/>
      <protection hidden="1"/>
    </xf>
    <xf numFmtId="44" fontId="3" fillId="5" borderId="11" xfId="1" applyNumberFormat="1" applyFont="1" applyFill="1" applyBorder="1" applyAlignment="1" applyProtection="1">
      <alignment horizontal="center" vertical="center"/>
      <protection hidden="1"/>
    </xf>
    <xf numFmtId="44" fontId="6" fillId="11" borderId="19" xfId="1" applyNumberFormat="1" applyFont="1" applyFill="1" applyBorder="1" applyAlignment="1">
      <alignment horizontal="center" vertical="center"/>
    </xf>
    <xf numFmtId="44" fontId="6" fillId="7" borderId="19" xfId="1" applyNumberFormat="1" applyFont="1" applyFill="1" applyBorder="1" applyAlignment="1">
      <alignment horizontal="center" vertical="center"/>
    </xf>
    <xf numFmtId="44" fontId="3" fillId="8" borderId="11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" fontId="1" fillId="0" borderId="25" xfId="1" applyNumberFormat="1" applyFont="1" applyFill="1" applyBorder="1" applyAlignment="1">
      <alignment horizontal="center" vertical="center" wrapText="1"/>
    </xf>
    <xf numFmtId="0" fontId="26" fillId="9" borderId="25" xfId="1" quotePrefix="1" applyNumberFormat="1" applyFont="1" applyFill="1" applyBorder="1" applyAlignment="1">
      <alignment horizontal="center" vertical="center" wrapText="1"/>
    </xf>
    <xf numFmtId="1" fontId="26" fillId="9" borderId="25" xfId="0" quotePrefix="1" applyNumberFormat="1" applyFont="1" applyFill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5" fillId="8" borderId="2" xfId="0" quotePrefix="1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14" fontId="7" fillId="0" borderId="30" xfId="0" applyNumberFormat="1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0" fontId="25" fillId="9" borderId="30" xfId="0" quotePrefix="1" applyNumberFormat="1" applyFont="1" applyFill="1" applyBorder="1" applyAlignment="1">
      <alignment horizontal="center" vertical="center" wrapText="1"/>
    </xf>
    <xf numFmtId="44" fontId="7" fillId="0" borderId="30" xfId="1" applyFont="1" applyFill="1" applyBorder="1" applyAlignment="1">
      <alignment horizontal="center" vertical="center"/>
    </xf>
    <xf numFmtId="9" fontId="7" fillId="0" borderId="30" xfId="1" applyNumberFormat="1" applyFont="1" applyFill="1" applyBorder="1" applyAlignment="1">
      <alignment horizontal="center" vertical="center"/>
    </xf>
    <xf numFmtId="44" fontId="6" fillId="0" borderId="16" xfId="0" applyNumberFormat="1" applyFont="1" applyFill="1" applyBorder="1" applyAlignment="1">
      <alignment horizontal="center" vertical="center"/>
    </xf>
    <xf numFmtId="1" fontId="24" fillId="11" borderId="27" xfId="0" applyNumberFormat="1" applyFont="1" applyFill="1" applyBorder="1" applyAlignment="1">
      <alignment horizontal="center" vertical="center" wrapText="1"/>
    </xf>
    <xf numFmtId="44" fontId="15" fillId="11" borderId="27" xfId="1" applyNumberFormat="1" applyFont="1" applyFill="1" applyBorder="1" applyAlignment="1">
      <alignment horizontal="center" vertical="center" wrapText="1"/>
    </xf>
    <xf numFmtId="44" fontId="24" fillId="11" borderId="27" xfId="1" applyFont="1" applyFill="1" applyBorder="1" applyAlignment="1">
      <alignment horizontal="center" vertical="center" wrapText="1"/>
    </xf>
    <xf numFmtId="44" fontId="24" fillId="11" borderId="14" xfId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1" fontId="24" fillId="3" borderId="27" xfId="0" applyNumberFormat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1" fontId="15" fillId="3" borderId="30" xfId="0" applyNumberFormat="1" applyFont="1" applyFill="1" applyBorder="1" applyAlignment="1">
      <alignment horizontal="center" vertical="center" wrapText="1"/>
    </xf>
    <xf numFmtId="1" fontId="24" fillId="7" borderId="30" xfId="0" applyNumberFormat="1" applyFont="1" applyFill="1" applyBorder="1" applyAlignment="1">
      <alignment horizontal="center" vertical="center" wrapText="1"/>
    </xf>
    <xf numFmtId="44" fontId="15" fillId="7" borderId="30" xfId="1" applyNumberFormat="1" applyFont="1" applyFill="1" applyBorder="1" applyAlignment="1">
      <alignment horizontal="center" vertical="center" wrapText="1"/>
    </xf>
    <xf numFmtId="44" fontId="24" fillId="7" borderId="30" xfId="1" applyFont="1" applyFill="1" applyBorder="1" applyAlignment="1">
      <alignment horizontal="center" vertical="center" wrapText="1"/>
    </xf>
    <xf numFmtId="44" fontId="24" fillId="7" borderId="16" xfId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wrapText="1"/>
    </xf>
    <xf numFmtId="1" fontId="15" fillId="10" borderId="30" xfId="0" applyNumberFormat="1" applyFont="1" applyFill="1" applyBorder="1" applyAlignment="1">
      <alignment horizontal="center" vertical="center" wrapText="1"/>
    </xf>
    <xf numFmtId="44" fontId="15" fillId="10" borderId="30" xfId="1" applyNumberFormat="1" applyFont="1" applyFill="1" applyBorder="1" applyAlignment="1">
      <alignment horizontal="center" vertical="center" wrapText="1"/>
    </xf>
    <xf numFmtId="44" fontId="15" fillId="10" borderId="30" xfId="1" applyFont="1" applyFill="1" applyBorder="1" applyAlignment="1">
      <alignment horizontal="center" vertical="center" wrapText="1"/>
    </xf>
    <xf numFmtId="44" fontId="15" fillId="10" borderId="16" xfId="1" applyFont="1" applyFill="1" applyBorder="1" applyAlignment="1">
      <alignment horizontal="center" vertical="center" wrapText="1"/>
    </xf>
    <xf numFmtId="0" fontId="15" fillId="10" borderId="27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 wrapText="1"/>
    </xf>
    <xf numFmtId="1" fontId="24" fillId="3" borderId="30" xfId="0" applyNumberFormat="1" applyFont="1" applyFill="1" applyBorder="1" applyAlignment="1">
      <alignment horizontal="center" vertical="center" wrapText="1"/>
    </xf>
    <xf numFmtId="1" fontId="24" fillId="2" borderId="30" xfId="0" applyNumberFormat="1" applyFont="1" applyFill="1" applyBorder="1" applyAlignment="1">
      <alignment horizontal="center" vertical="center" wrapText="1"/>
    </xf>
    <xf numFmtId="44" fontId="15" fillId="2" borderId="30" xfId="1" applyNumberFormat="1" applyFont="1" applyFill="1" applyBorder="1" applyAlignment="1">
      <alignment horizontal="center" vertical="center" wrapText="1"/>
    </xf>
    <xf numFmtId="44" fontId="24" fillId="2" borderId="30" xfId="1" applyFont="1" applyFill="1" applyBorder="1" applyAlignment="1">
      <alignment horizontal="center" vertical="center" wrapText="1"/>
    </xf>
    <xf numFmtId="44" fontId="24" fillId="2" borderId="16" xfId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9" fontId="36" fillId="0" borderId="1" xfId="2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44" fontId="39" fillId="0" borderId="0" xfId="1" applyNumberFormat="1" applyFont="1" applyFill="1" applyBorder="1" applyAlignment="1">
      <alignment horizontal="center" vertical="center" wrapText="1"/>
    </xf>
    <xf numFmtId="44" fontId="0" fillId="0" borderId="1" xfId="1" applyNumberFormat="1" applyFont="1" applyFill="1" applyBorder="1" applyAlignment="1" applyProtection="1">
      <alignment horizontal="center" vertical="center"/>
    </xf>
    <xf numFmtId="9" fontId="36" fillId="0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" fillId="7" borderId="33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8" fillId="0" borderId="0" xfId="0" applyFont="1" applyFill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  <protection hidden="1"/>
    </xf>
    <xf numFmtId="0" fontId="3" fillId="8" borderId="10" xfId="0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 applyProtection="1">
      <alignment horizontal="center" vertical="center" wrapText="1"/>
      <protection hidden="1"/>
    </xf>
    <xf numFmtId="0" fontId="3" fillId="9" borderId="10" xfId="0" applyFont="1" applyFill="1" applyBorder="1" applyAlignment="1" applyProtection="1">
      <alignment horizontal="center" vertical="center" wrapText="1"/>
      <protection hidden="1"/>
    </xf>
    <xf numFmtId="0" fontId="3" fillId="8" borderId="25" xfId="0" applyFont="1" applyFill="1" applyBorder="1" applyAlignment="1" applyProtection="1">
      <alignment horizontal="center" vertical="center"/>
      <protection hidden="1"/>
    </xf>
    <xf numFmtId="0" fontId="3" fillId="8" borderId="11" xfId="0" applyFont="1" applyFill="1" applyBorder="1" applyAlignment="1" applyProtection="1">
      <alignment horizontal="center" vertical="center"/>
      <protection hidden="1"/>
    </xf>
    <xf numFmtId="165" fontId="3" fillId="7" borderId="21" xfId="1" applyNumberFormat="1" applyFont="1" applyFill="1" applyBorder="1" applyAlignment="1" applyProtection="1">
      <alignment horizontal="center" vertical="center"/>
      <protection hidden="1"/>
    </xf>
    <xf numFmtId="165" fontId="3" fillId="7" borderId="12" xfId="1" applyNumberFormat="1" applyFont="1" applyFill="1" applyBorder="1" applyAlignment="1" applyProtection="1">
      <alignment horizontal="center" vertical="center"/>
      <protection hidden="1"/>
    </xf>
    <xf numFmtId="0" fontId="34" fillId="4" borderId="3" xfId="0" applyFont="1" applyFill="1" applyBorder="1" applyAlignment="1">
      <alignment horizontal="left" vertical="center" wrapText="1"/>
    </xf>
    <xf numFmtId="0" fontId="32" fillId="4" borderId="4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44" fontId="3" fillId="7" borderId="20" xfId="1" applyFont="1" applyFill="1" applyBorder="1" applyAlignment="1" applyProtection="1">
      <alignment horizontal="center" vertical="center" wrapText="1"/>
      <protection hidden="1"/>
    </xf>
    <xf numFmtId="44" fontId="3" fillId="7" borderId="21" xfId="1" applyFont="1" applyFill="1" applyBorder="1" applyAlignment="1" applyProtection="1">
      <alignment horizontal="center" vertical="center" wrapText="1"/>
      <protection hidden="1"/>
    </xf>
    <xf numFmtId="44" fontId="3" fillId="8" borderId="24" xfId="1" applyFont="1" applyFill="1" applyBorder="1" applyAlignment="1" applyProtection="1">
      <alignment horizontal="center" vertical="center"/>
      <protection hidden="1"/>
    </xf>
    <xf numFmtId="44" fontId="3" fillId="8" borderId="25" xfId="1" applyFont="1" applyFill="1" applyBorder="1" applyAlignment="1" applyProtection="1">
      <alignment horizontal="center" vertical="center"/>
      <protection hidden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</cellXfs>
  <cellStyles count="5">
    <cellStyle name="Excel Built-in Normal" xfId="3"/>
    <cellStyle name="Normalny" xfId="0" builtinId="0"/>
    <cellStyle name="Normalny 2" xfId="4"/>
    <cellStyle name="Procentowy" xfId="2" builtinId="5"/>
    <cellStyle name="Walutowy" xfId="1" builtin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D4E9B9"/>
      <color rgb="FFF7E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daa/Desktop/Przesy&#322;ki%20pocztowe/roboczy/Zestawienie%20przesy&#322;ek%20pocztowych%20od%2001.03.2017%20do%2030.04.2017_p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sumowanie"/>
      <sheetName val="POCZTOWE KRAJOWE"/>
      <sheetName val="KRAJ"/>
      <sheetName val="SUMA KRAJ"/>
      <sheetName val="POCZTOWE ZAGRANICZNE"/>
      <sheetName val="SUMA POCZTOWE KRAJOWE"/>
      <sheetName val="SUMA POCZTOWE ZAGRANICZNE"/>
      <sheetName val="SUMA PACZKI KRAJOWE"/>
      <sheetName val="SUMA PACZKI ZAGRANICZNE"/>
      <sheetName val="PACZKI KRAJOWE"/>
      <sheetName val="PACZKI ZAGRANICZNE"/>
      <sheetName val="Marzec"/>
      <sheetName val="Kwiecień"/>
    </sheetNames>
    <sheetDataSet>
      <sheetData sheetId="0"/>
      <sheetData sheetId="1">
        <row r="3">
          <cell r="C3" t="str">
            <v>Data nadania</v>
          </cell>
        </row>
        <row r="4">
          <cell r="C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460"/>
  <sheetViews>
    <sheetView tabSelected="1" topLeftCell="A439" zoomScaleNormal="100" zoomScaleSheetLayoutView="90" workbookViewId="0">
      <selection activeCell="B441" sqref="B441:G441"/>
    </sheetView>
  </sheetViews>
  <sheetFormatPr defaultRowHeight="14.4" x14ac:dyDescent="0.3"/>
  <cols>
    <col min="1" max="1" width="5.88671875" style="10" customWidth="1"/>
    <col min="2" max="2" width="40.6640625" customWidth="1"/>
    <col min="4" max="4" width="16.33203125" customWidth="1"/>
    <col min="5" max="5" width="13.44140625" style="161" customWidth="1"/>
    <col min="6" max="6" width="9.44140625" customWidth="1"/>
    <col min="7" max="7" width="11.33203125" style="32" customWidth="1"/>
    <col min="8" max="8" width="11.6640625" customWidth="1"/>
    <col min="9" max="9" width="10.109375" customWidth="1"/>
    <col min="10" max="10" width="12" customWidth="1"/>
  </cols>
  <sheetData>
    <row r="1" spans="1:10" ht="18" x14ac:dyDescent="0.3">
      <c r="A1" s="319" t="s">
        <v>69</v>
      </c>
      <c r="B1" s="319"/>
      <c r="C1" s="319"/>
      <c r="D1" s="319"/>
      <c r="E1" s="319"/>
      <c r="F1" s="319"/>
    </row>
    <row r="2" spans="1:10" x14ac:dyDescent="0.3">
      <c r="A2" s="151" t="s">
        <v>70</v>
      </c>
      <c r="B2" s="100"/>
      <c r="C2" s="100"/>
      <c r="D2" s="100"/>
      <c r="E2" s="158"/>
    </row>
    <row r="3" spans="1:10" x14ac:dyDescent="0.3">
      <c r="A3" s="61" t="s">
        <v>18</v>
      </c>
      <c r="B3" s="61" t="s">
        <v>25</v>
      </c>
      <c r="C3" s="61" t="s">
        <v>26</v>
      </c>
      <c r="D3" s="61" t="s">
        <v>27</v>
      </c>
      <c r="E3" s="159" t="s">
        <v>245</v>
      </c>
      <c r="F3" s="101" t="s">
        <v>353</v>
      </c>
      <c r="G3" s="2" t="s">
        <v>790</v>
      </c>
    </row>
    <row r="4" spans="1:10" ht="49.95" customHeight="1" x14ac:dyDescent="0.3">
      <c r="A4" s="61" t="s">
        <v>34</v>
      </c>
      <c r="B4" s="2" t="s">
        <v>755</v>
      </c>
      <c r="C4" s="2" t="s">
        <v>1</v>
      </c>
      <c r="D4" s="2" t="s">
        <v>332</v>
      </c>
      <c r="E4" s="49" t="s">
        <v>333</v>
      </c>
      <c r="F4" s="49" t="s">
        <v>788</v>
      </c>
      <c r="G4" s="49" t="s">
        <v>795</v>
      </c>
      <c r="H4" s="20"/>
      <c r="J4" s="315" t="s">
        <v>803</v>
      </c>
    </row>
    <row r="5" spans="1:10" x14ac:dyDescent="0.3">
      <c r="A5" s="8">
        <v>1</v>
      </c>
      <c r="B5" s="172" t="s">
        <v>3</v>
      </c>
      <c r="C5" s="173" t="s">
        <v>38</v>
      </c>
      <c r="D5" s="153" t="s">
        <v>39</v>
      </c>
      <c r="E5" s="160"/>
      <c r="F5" s="157"/>
      <c r="G5" s="313"/>
    </row>
    <row r="6" spans="1:10" x14ac:dyDescent="0.3">
      <c r="A6" s="8">
        <v>2</v>
      </c>
      <c r="B6" s="172" t="s">
        <v>3</v>
      </c>
      <c r="C6" s="173" t="s">
        <v>40</v>
      </c>
      <c r="D6" s="153" t="s">
        <v>41</v>
      </c>
      <c r="E6" s="316"/>
      <c r="F6" s="157"/>
      <c r="G6" s="317"/>
    </row>
    <row r="7" spans="1:10" x14ac:dyDescent="0.3">
      <c r="A7" s="8">
        <v>3</v>
      </c>
      <c r="B7" s="172" t="s">
        <v>3</v>
      </c>
      <c r="C7" s="173" t="s">
        <v>42</v>
      </c>
      <c r="D7" s="153" t="s">
        <v>43</v>
      </c>
      <c r="E7" s="316"/>
      <c r="F7" s="157"/>
      <c r="G7" s="317"/>
    </row>
    <row r="8" spans="1:10" x14ac:dyDescent="0.3">
      <c r="A8" s="8">
        <v>4</v>
      </c>
      <c r="B8" s="174" t="s">
        <v>7</v>
      </c>
      <c r="C8" s="175" t="s">
        <v>38</v>
      </c>
      <c r="D8" s="176" t="s">
        <v>39</v>
      </c>
      <c r="E8" s="316"/>
      <c r="F8" s="157"/>
      <c r="G8" s="317"/>
    </row>
    <row r="9" spans="1:10" x14ac:dyDescent="0.3">
      <c r="A9" s="8">
        <v>5</v>
      </c>
      <c r="B9" s="174" t="s">
        <v>7</v>
      </c>
      <c r="C9" s="175" t="s">
        <v>40</v>
      </c>
      <c r="D9" s="176" t="s">
        <v>41</v>
      </c>
      <c r="E9" s="316"/>
      <c r="F9" s="157"/>
      <c r="G9" s="317"/>
    </row>
    <row r="10" spans="1:10" x14ac:dyDescent="0.3">
      <c r="A10" s="8">
        <v>6</v>
      </c>
      <c r="B10" s="174" t="s">
        <v>7</v>
      </c>
      <c r="C10" s="175" t="s">
        <v>42</v>
      </c>
      <c r="D10" s="176" t="s">
        <v>43</v>
      </c>
      <c r="E10" s="316"/>
      <c r="F10" s="157"/>
      <c r="G10" s="317"/>
    </row>
    <row r="11" spans="1:10" x14ac:dyDescent="0.3">
      <c r="A11" s="8">
        <v>7</v>
      </c>
      <c r="B11" s="177" t="s">
        <v>8</v>
      </c>
      <c r="C11" s="178" t="s">
        <v>38</v>
      </c>
      <c r="D11" s="179" t="s">
        <v>39</v>
      </c>
      <c r="E11" s="316"/>
      <c r="F11" s="157"/>
      <c r="G11" s="317"/>
    </row>
    <row r="12" spans="1:10" x14ac:dyDescent="0.3">
      <c r="A12" s="8">
        <v>8</v>
      </c>
      <c r="B12" s="177" t="s">
        <v>68</v>
      </c>
      <c r="C12" s="178" t="s">
        <v>38</v>
      </c>
      <c r="D12" s="179" t="s">
        <v>39</v>
      </c>
      <c r="E12" s="316"/>
      <c r="F12" s="157"/>
      <c r="G12" s="317"/>
    </row>
    <row r="13" spans="1:10" x14ac:dyDescent="0.3">
      <c r="A13" s="8">
        <v>9</v>
      </c>
      <c r="B13" s="177" t="s">
        <v>8</v>
      </c>
      <c r="C13" s="178" t="s">
        <v>40</v>
      </c>
      <c r="D13" s="179" t="s">
        <v>41</v>
      </c>
      <c r="E13" s="316"/>
      <c r="F13" s="157"/>
      <c r="G13" s="317"/>
    </row>
    <row r="14" spans="1:10" x14ac:dyDescent="0.3">
      <c r="A14" s="8">
        <v>10</v>
      </c>
      <c r="B14" s="177" t="s">
        <v>68</v>
      </c>
      <c r="C14" s="178" t="s">
        <v>40</v>
      </c>
      <c r="D14" s="179" t="s">
        <v>41</v>
      </c>
      <c r="E14" s="316"/>
      <c r="F14" s="157"/>
      <c r="G14" s="317"/>
    </row>
    <row r="15" spans="1:10" x14ac:dyDescent="0.3">
      <c r="A15" s="8">
        <v>11</v>
      </c>
      <c r="B15" s="177" t="s">
        <v>8</v>
      </c>
      <c r="C15" s="178" t="s">
        <v>42</v>
      </c>
      <c r="D15" s="179" t="s">
        <v>43</v>
      </c>
      <c r="E15" s="316"/>
      <c r="F15" s="157"/>
      <c r="G15" s="317"/>
    </row>
    <row r="16" spans="1:10" x14ac:dyDescent="0.3">
      <c r="A16" s="8">
        <v>12</v>
      </c>
      <c r="B16" s="177" t="s">
        <v>68</v>
      </c>
      <c r="C16" s="178" t="s">
        <v>42</v>
      </c>
      <c r="D16" s="179" t="s">
        <v>43</v>
      </c>
      <c r="E16" s="316"/>
      <c r="F16" s="157"/>
      <c r="G16" s="317"/>
    </row>
    <row r="17" spans="1:7" x14ac:dyDescent="0.3">
      <c r="A17" s="8">
        <v>13</v>
      </c>
      <c r="B17" s="180" t="s">
        <v>9</v>
      </c>
      <c r="C17" s="181" t="s">
        <v>38</v>
      </c>
      <c r="D17" s="182" t="s">
        <v>39</v>
      </c>
      <c r="E17" s="316"/>
      <c r="F17" s="157"/>
      <c r="G17" s="317"/>
    </row>
    <row r="18" spans="1:7" x14ac:dyDescent="0.3">
      <c r="A18" s="8">
        <v>14</v>
      </c>
      <c r="B18" s="180" t="s">
        <v>9</v>
      </c>
      <c r="C18" s="181" t="s">
        <v>40</v>
      </c>
      <c r="D18" s="182" t="s">
        <v>41</v>
      </c>
      <c r="E18" s="316"/>
      <c r="F18" s="157"/>
      <c r="G18" s="317"/>
    </row>
    <row r="19" spans="1:7" x14ac:dyDescent="0.3">
      <c r="A19" s="8">
        <v>15</v>
      </c>
      <c r="B19" s="180" t="s">
        <v>9</v>
      </c>
      <c r="C19" s="181" t="s">
        <v>42</v>
      </c>
      <c r="D19" s="182" t="s">
        <v>43</v>
      </c>
      <c r="E19" s="316"/>
      <c r="F19" s="157"/>
      <c r="G19" s="317"/>
    </row>
    <row r="20" spans="1:7" x14ac:dyDescent="0.3">
      <c r="A20" s="326" t="s">
        <v>793</v>
      </c>
      <c r="B20" s="326"/>
      <c r="C20" s="326"/>
      <c r="D20" s="326"/>
      <c r="E20" s="326"/>
      <c r="F20" s="326"/>
      <c r="G20" s="326"/>
    </row>
    <row r="21" spans="1:7" ht="14.4" customHeight="1" x14ac:dyDescent="0.3">
      <c r="A21" s="152" t="s">
        <v>76</v>
      </c>
      <c r="B21" s="155"/>
      <c r="C21" s="155"/>
      <c r="D21" s="155"/>
      <c r="E21" s="162"/>
    </row>
    <row r="22" spans="1:7" ht="14.4" customHeight="1" x14ac:dyDescent="0.3">
      <c r="A22" s="61" t="s">
        <v>18</v>
      </c>
      <c r="B22" s="61" t="s">
        <v>25</v>
      </c>
      <c r="C22" s="61" t="s">
        <v>26</v>
      </c>
      <c r="D22" s="61" t="s">
        <v>27</v>
      </c>
      <c r="E22" s="159" t="s">
        <v>245</v>
      </c>
      <c r="F22" s="101" t="s">
        <v>353</v>
      </c>
      <c r="G22" s="2" t="s">
        <v>790</v>
      </c>
    </row>
    <row r="23" spans="1:7" ht="43.2" x14ac:dyDescent="0.3">
      <c r="A23" s="84" t="s">
        <v>34</v>
      </c>
      <c r="B23" s="2" t="s">
        <v>755</v>
      </c>
      <c r="C23" s="83" t="s">
        <v>1</v>
      </c>
      <c r="D23" s="83" t="s">
        <v>332</v>
      </c>
      <c r="E23" s="49" t="s">
        <v>333</v>
      </c>
      <c r="F23" s="49" t="s">
        <v>787</v>
      </c>
      <c r="G23" s="49" t="s">
        <v>795</v>
      </c>
    </row>
    <row r="24" spans="1:7" x14ac:dyDescent="0.3">
      <c r="A24" s="8">
        <v>16</v>
      </c>
      <c r="B24" s="172" t="s">
        <v>72</v>
      </c>
      <c r="C24" s="153" t="s">
        <v>4</v>
      </c>
      <c r="D24" s="153" t="s">
        <v>29</v>
      </c>
      <c r="E24" s="160"/>
      <c r="F24" s="157"/>
      <c r="G24" s="313"/>
    </row>
    <row r="25" spans="1:7" x14ac:dyDescent="0.3">
      <c r="A25" s="8">
        <v>17</v>
      </c>
      <c r="B25" s="172" t="s">
        <v>73</v>
      </c>
      <c r="C25" s="153" t="s">
        <v>4</v>
      </c>
      <c r="D25" s="153" t="s">
        <v>29</v>
      </c>
      <c r="E25" s="160"/>
      <c r="F25" s="157"/>
      <c r="G25" s="313"/>
    </row>
    <row r="26" spans="1:7" x14ac:dyDescent="0.3">
      <c r="A26" s="8">
        <v>18</v>
      </c>
      <c r="B26" s="172" t="s">
        <v>72</v>
      </c>
      <c r="C26" s="153" t="s">
        <v>4</v>
      </c>
      <c r="D26" s="153" t="s">
        <v>12</v>
      </c>
      <c r="E26" s="160"/>
      <c r="F26" s="157"/>
      <c r="G26" s="313"/>
    </row>
    <row r="27" spans="1:7" x14ac:dyDescent="0.3">
      <c r="A27" s="8">
        <v>19</v>
      </c>
      <c r="B27" s="172" t="s">
        <v>73</v>
      </c>
      <c r="C27" s="153" t="s">
        <v>4</v>
      </c>
      <c r="D27" s="153" t="s">
        <v>12</v>
      </c>
      <c r="E27" s="160"/>
      <c r="F27" s="157"/>
      <c r="G27" s="313"/>
    </row>
    <row r="28" spans="1:7" x14ac:dyDescent="0.3">
      <c r="A28" s="8">
        <v>20</v>
      </c>
      <c r="B28" s="172" t="s">
        <v>72</v>
      </c>
      <c r="C28" s="153" t="s">
        <v>4</v>
      </c>
      <c r="D28" s="153" t="s">
        <v>13</v>
      </c>
      <c r="E28" s="160"/>
      <c r="F28" s="157"/>
      <c r="G28" s="313"/>
    </row>
    <row r="29" spans="1:7" x14ac:dyDescent="0.3">
      <c r="A29" s="8">
        <v>21</v>
      </c>
      <c r="B29" s="172" t="s">
        <v>73</v>
      </c>
      <c r="C29" s="153" t="s">
        <v>4</v>
      </c>
      <c r="D29" s="153" t="s">
        <v>13</v>
      </c>
      <c r="E29" s="160"/>
      <c r="F29" s="157"/>
      <c r="G29" s="313"/>
    </row>
    <row r="30" spans="1:7" x14ac:dyDescent="0.3">
      <c r="A30" s="8">
        <v>22</v>
      </c>
      <c r="B30" s="172" t="s">
        <v>72</v>
      </c>
      <c r="C30" s="153" t="s">
        <v>4</v>
      </c>
      <c r="D30" s="153" t="s">
        <v>14</v>
      </c>
      <c r="E30" s="160"/>
      <c r="F30" s="157"/>
      <c r="G30" s="313"/>
    </row>
    <row r="31" spans="1:7" x14ac:dyDescent="0.3">
      <c r="A31" s="8">
        <v>23</v>
      </c>
      <c r="B31" s="172" t="s">
        <v>73</v>
      </c>
      <c r="C31" s="153" t="s">
        <v>4</v>
      </c>
      <c r="D31" s="153" t="s">
        <v>14</v>
      </c>
      <c r="E31" s="160"/>
      <c r="F31" s="157"/>
      <c r="G31" s="313"/>
    </row>
    <row r="32" spans="1:7" x14ac:dyDescent="0.3">
      <c r="A32" s="8">
        <v>24</v>
      </c>
      <c r="B32" s="172" t="s">
        <v>72</v>
      </c>
      <c r="C32" s="153" t="s">
        <v>6</v>
      </c>
      <c r="D32" s="153" t="s">
        <v>29</v>
      </c>
      <c r="E32" s="160"/>
      <c r="F32" s="157"/>
      <c r="G32" s="313"/>
    </row>
    <row r="33" spans="1:7" x14ac:dyDescent="0.3">
      <c r="A33" s="8">
        <v>25</v>
      </c>
      <c r="B33" s="172" t="s">
        <v>73</v>
      </c>
      <c r="C33" s="153" t="s">
        <v>6</v>
      </c>
      <c r="D33" s="153" t="s">
        <v>29</v>
      </c>
      <c r="E33" s="160"/>
      <c r="F33" s="157"/>
      <c r="G33" s="313"/>
    </row>
    <row r="34" spans="1:7" x14ac:dyDescent="0.3">
      <c r="A34" s="8">
        <v>26</v>
      </c>
      <c r="B34" s="172" t="s">
        <v>72</v>
      </c>
      <c r="C34" s="153" t="s">
        <v>6</v>
      </c>
      <c r="D34" s="153" t="s">
        <v>12</v>
      </c>
      <c r="E34" s="160"/>
      <c r="F34" s="157"/>
      <c r="G34" s="313"/>
    </row>
    <row r="35" spans="1:7" x14ac:dyDescent="0.3">
      <c r="A35" s="8">
        <v>27</v>
      </c>
      <c r="B35" s="172" t="s">
        <v>73</v>
      </c>
      <c r="C35" s="153" t="s">
        <v>6</v>
      </c>
      <c r="D35" s="153" t="s">
        <v>12</v>
      </c>
      <c r="E35" s="160"/>
      <c r="F35" s="157"/>
      <c r="G35" s="313"/>
    </row>
    <row r="36" spans="1:7" x14ac:dyDescent="0.3">
      <c r="A36" s="8">
        <v>28</v>
      </c>
      <c r="B36" s="172" t="s">
        <v>72</v>
      </c>
      <c r="C36" s="153" t="s">
        <v>6</v>
      </c>
      <c r="D36" s="153" t="s">
        <v>13</v>
      </c>
      <c r="E36" s="160"/>
      <c r="F36" s="157"/>
      <c r="G36" s="313"/>
    </row>
    <row r="37" spans="1:7" ht="14.4" customHeight="1" x14ac:dyDescent="0.3">
      <c r="A37" s="8">
        <v>29</v>
      </c>
      <c r="B37" s="172" t="s">
        <v>73</v>
      </c>
      <c r="C37" s="153" t="s">
        <v>6</v>
      </c>
      <c r="D37" s="153" t="s">
        <v>13</v>
      </c>
      <c r="E37" s="160"/>
      <c r="F37" s="157"/>
      <c r="G37" s="313"/>
    </row>
    <row r="38" spans="1:7" x14ac:dyDescent="0.3">
      <c r="A38" s="8">
        <v>30</v>
      </c>
      <c r="B38" s="172" t="s">
        <v>72</v>
      </c>
      <c r="C38" s="153" t="s">
        <v>6</v>
      </c>
      <c r="D38" s="153" t="s">
        <v>14</v>
      </c>
      <c r="E38" s="160"/>
      <c r="F38" s="157"/>
      <c r="G38" s="313"/>
    </row>
    <row r="39" spans="1:7" x14ac:dyDescent="0.3">
      <c r="A39" s="8">
        <v>31</v>
      </c>
      <c r="B39" s="172" t="s">
        <v>73</v>
      </c>
      <c r="C39" s="153" t="s">
        <v>6</v>
      </c>
      <c r="D39" s="153" t="s">
        <v>14</v>
      </c>
      <c r="E39" s="160"/>
      <c r="F39" s="157"/>
      <c r="G39" s="313"/>
    </row>
    <row r="40" spans="1:7" x14ac:dyDescent="0.3">
      <c r="A40" s="8">
        <v>32</v>
      </c>
      <c r="B40" s="174" t="s">
        <v>74</v>
      </c>
      <c r="C40" s="176" t="s">
        <v>4</v>
      </c>
      <c r="D40" s="176" t="s">
        <v>29</v>
      </c>
      <c r="E40" s="160"/>
      <c r="F40" s="157"/>
      <c r="G40" s="313"/>
    </row>
    <row r="41" spans="1:7" x14ac:dyDescent="0.3">
      <c r="A41" s="8">
        <v>33</v>
      </c>
      <c r="B41" s="174" t="s">
        <v>74</v>
      </c>
      <c r="C41" s="176" t="s">
        <v>4</v>
      </c>
      <c r="D41" s="176" t="s">
        <v>12</v>
      </c>
      <c r="E41" s="160"/>
      <c r="F41" s="157"/>
      <c r="G41" s="313"/>
    </row>
    <row r="42" spans="1:7" x14ac:dyDescent="0.3">
      <c r="A42" s="8">
        <v>34</v>
      </c>
      <c r="B42" s="174" t="s">
        <v>74</v>
      </c>
      <c r="C42" s="176" t="s">
        <v>4</v>
      </c>
      <c r="D42" s="176" t="s">
        <v>13</v>
      </c>
      <c r="E42" s="160"/>
      <c r="F42" s="157"/>
      <c r="G42" s="313"/>
    </row>
    <row r="43" spans="1:7" x14ac:dyDescent="0.3">
      <c r="A43" s="8">
        <v>35</v>
      </c>
      <c r="B43" s="174" t="s">
        <v>74</v>
      </c>
      <c r="C43" s="176" t="s">
        <v>4</v>
      </c>
      <c r="D43" s="176" t="s">
        <v>14</v>
      </c>
      <c r="E43" s="160"/>
      <c r="F43" s="157"/>
      <c r="G43" s="313"/>
    </row>
    <row r="44" spans="1:7" x14ac:dyDescent="0.3">
      <c r="A44" s="8">
        <v>36</v>
      </c>
      <c r="B44" s="174" t="s">
        <v>74</v>
      </c>
      <c r="C44" s="176" t="s">
        <v>6</v>
      </c>
      <c r="D44" s="176" t="s">
        <v>29</v>
      </c>
      <c r="E44" s="160"/>
      <c r="F44" s="157"/>
      <c r="G44" s="313"/>
    </row>
    <row r="45" spans="1:7" x14ac:dyDescent="0.3">
      <c r="A45" s="8">
        <v>37</v>
      </c>
      <c r="B45" s="174" t="s">
        <v>74</v>
      </c>
      <c r="C45" s="176" t="s">
        <v>6</v>
      </c>
      <c r="D45" s="176" t="s">
        <v>12</v>
      </c>
      <c r="E45" s="160"/>
      <c r="F45" s="157"/>
      <c r="G45" s="313"/>
    </row>
    <row r="46" spans="1:7" x14ac:dyDescent="0.3">
      <c r="A46" s="8">
        <v>38</v>
      </c>
      <c r="B46" s="174" t="s">
        <v>74</v>
      </c>
      <c r="C46" s="176" t="s">
        <v>6</v>
      </c>
      <c r="D46" s="176" t="s">
        <v>13</v>
      </c>
      <c r="E46" s="160"/>
      <c r="F46" s="157"/>
      <c r="G46" s="313"/>
    </row>
    <row r="47" spans="1:7" x14ac:dyDescent="0.3">
      <c r="A47" s="8">
        <v>39</v>
      </c>
      <c r="B47" s="174" t="s">
        <v>74</v>
      </c>
      <c r="C47" s="176" t="s">
        <v>6</v>
      </c>
      <c r="D47" s="176" t="s">
        <v>14</v>
      </c>
      <c r="E47" s="160"/>
      <c r="F47" s="157"/>
      <c r="G47" s="313"/>
    </row>
    <row r="48" spans="1:7" ht="14.4" customHeight="1" x14ac:dyDescent="0.3">
      <c r="A48" s="326" t="s">
        <v>793</v>
      </c>
      <c r="B48" s="326"/>
      <c r="C48" s="326"/>
      <c r="D48" s="326"/>
      <c r="E48" s="326"/>
      <c r="F48" s="326"/>
      <c r="G48" s="326"/>
    </row>
    <row r="49" spans="1:7" x14ac:dyDescent="0.3">
      <c r="A49" s="151" t="s">
        <v>328</v>
      </c>
      <c r="B49" s="100"/>
      <c r="C49" s="100"/>
      <c r="D49" s="100"/>
      <c r="E49" s="158"/>
    </row>
    <row r="50" spans="1:7" ht="6" customHeight="1" x14ac:dyDescent="0.3">
      <c r="A50" s="151"/>
      <c r="B50" s="100"/>
      <c r="C50" s="100"/>
      <c r="D50" s="100"/>
      <c r="E50" s="158"/>
    </row>
    <row r="51" spans="1:7" x14ac:dyDescent="0.3">
      <c r="A51" s="25" t="s">
        <v>85</v>
      </c>
      <c r="B51" s="133" t="s">
        <v>721</v>
      </c>
      <c r="C51" s="100"/>
      <c r="D51" s="100"/>
      <c r="E51" s="158"/>
    </row>
    <row r="52" spans="1:7" x14ac:dyDescent="0.3">
      <c r="A52" s="153" t="s">
        <v>18</v>
      </c>
      <c r="B52" s="154" t="s">
        <v>723</v>
      </c>
      <c r="C52" s="100"/>
      <c r="D52" s="100"/>
      <c r="E52" s="158"/>
    </row>
    <row r="53" spans="1:7" x14ac:dyDescent="0.3">
      <c r="A53" s="153" t="s">
        <v>25</v>
      </c>
      <c r="B53" s="154" t="s">
        <v>86</v>
      </c>
      <c r="C53" s="100"/>
      <c r="D53" s="100"/>
      <c r="E53" s="158"/>
    </row>
    <row r="54" spans="1:7" x14ac:dyDescent="0.3">
      <c r="A54" s="153" t="s">
        <v>26</v>
      </c>
      <c r="B54" s="154" t="s">
        <v>722</v>
      </c>
      <c r="C54" s="100"/>
      <c r="D54" s="100"/>
      <c r="E54" s="158"/>
    </row>
    <row r="55" spans="1:7" x14ac:dyDescent="0.3">
      <c r="A55" s="153" t="s">
        <v>27</v>
      </c>
      <c r="B55" s="154" t="s">
        <v>88</v>
      </c>
      <c r="C55" s="100"/>
      <c r="D55" s="100"/>
      <c r="E55" s="158"/>
    </row>
    <row r="56" spans="1:7" ht="7.2" customHeight="1" x14ac:dyDescent="0.3">
      <c r="A56" s="130"/>
      <c r="B56" s="76"/>
      <c r="C56" s="76"/>
      <c r="D56" s="76"/>
      <c r="E56" s="163"/>
    </row>
    <row r="57" spans="1:7" x14ac:dyDescent="0.3">
      <c r="A57" s="89" t="s">
        <v>18</v>
      </c>
      <c r="B57" s="89" t="s">
        <v>25</v>
      </c>
      <c r="C57" s="89" t="s">
        <v>26</v>
      </c>
      <c r="D57" s="89" t="s">
        <v>27</v>
      </c>
      <c r="E57" s="164" t="s">
        <v>245</v>
      </c>
      <c r="F57" s="102" t="s">
        <v>353</v>
      </c>
      <c r="G57" s="134" t="s">
        <v>790</v>
      </c>
    </row>
    <row r="58" spans="1:7" ht="46.95" customHeight="1" x14ac:dyDescent="0.3">
      <c r="A58" s="89" t="s">
        <v>34</v>
      </c>
      <c r="B58" s="87" t="s">
        <v>755</v>
      </c>
      <c r="C58" s="87" t="s">
        <v>16</v>
      </c>
      <c r="D58" s="87" t="s">
        <v>332</v>
      </c>
      <c r="E58" s="88" t="s">
        <v>333</v>
      </c>
      <c r="F58" s="88" t="s">
        <v>787</v>
      </c>
      <c r="G58" s="88" t="s">
        <v>795</v>
      </c>
    </row>
    <row r="59" spans="1:7" x14ac:dyDescent="0.3">
      <c r="A59" s="9">
        <v>40</v>
      </c>
      <c r="B59" s="172" t="s">
        <v>3</v>
      </c>
      <c r="C59" s="183" t="s">
        <v>18</v>
      </c>
      <c r="D59" s="184" t="s">
        <v>19</v>
      </c>
      <c r="E59" s="160"/>
      <c r="F59" s="157"/>
      <c r="G59" s="313"/>
    </row>
    <row r="60" spans="1:7" x14ac:dyDescent="0.3">
      <c r="A60" s="9">
        <v>41</v>
      </c>
      <c r="B60" s="172" t="s">
        <v>3</v>
      </c>
      <c r="C60" s="183" t="s">
        <v>18</v>
      </c>
      <c r="D60" s="184" t="s">
        <v>20</v>
      </c>
      <c r="E60" s="160"/>
      <c r="F60" s="157"/>
      <c r="G60" s="313"/>
    </row>
    <row r="61" spans="1:7" x14ac:dyDescent="0.3">
      <c r="A61" s="9">
        <v>42</v>
      </c>
      <c r="B61" s="172" t="s">
        <v>3</v>
      </c>
      <c r="C61" s="183" t="s">
        <v>18</v>
      </c>
      <c r="D61" s="184" t="s">
        <v>21</v>
      </c>
      <c r="E61" s="160"/>
      <c r="F61" s="157"/>
      <c r="G61" s="313"/>
    </row>
    <row r="62" spans="1:7" x14ac:dyDescent="0.3">
      <c r="A62" s="9">
        <v>43</v>
      </c>
      <c r="B62" s="172" t="s">
        <v>3</v>
      </c>
      <c r="C62" s="183" t="s">
        <v>18</v>
      </c>
      <c r="D62" s="184" t="s">
        <v>22</v>
      </c>
      <c r="E62" s="160"/>
      <c r="F62" s="157"/>
      <c r="G62" s="313"/>
    </row>
    <row r="63" spans="1:7" x14ac:dyDescent="0.3">
      <c r="A63" s="9">
        <v>44</v>
      </c>
      <c r="B63" s="172" t="s">
        <v>3</v>
      </c>
      <c r="C63" s="183" t="s">
        <v>18</v>
      </c>
      <c r="D63" s="184" t="s">
        <v>23</v>
      </c>
      <c r="E63" s="160"/>
      <c r="F63" s="157"/>
      <c r="G63" s="313"/>
    </row>
    <row r="64" spans="1:7" ht="14.4" customHeight="1" x14ac:dyDescent="0.3">
      <c r="A64" s="9">
        <v>45</v>
      </c>
      <c r="B64" s="172" t="s">
        <v>3</v>
      </c>
      <c r="C64" s="183" t="s">
        <v>18</v>
      </c>
      <c r="D64" s="184" t="s">
        <v>5</v>
      </c>
      <c r="E64" s="160"/>
      <c r="F64" s="157"/>
      <c r="G64" s="313"/>
    </row>
    <row r="65" spans="1:7" x14ac:dyDescent="0.3">
      <c r="A65" s="9">
        <v>46</v>
      </c>
      <c r="B65" s="172" t="s">
        <v>3</v>
      </c>
      <c r="C65" s="183" t="s">
        <v>25</v>
      </c>
      <c r="D65" s="184" t="s">
        <v>19</v>
      </c>
      <c r="E65" s="160"/>
      <c r="F65" s="157"/>
      <c r="G65" s="313"/>
    </row>
    <row r="66" spans="1:7" x14ac:dyDescent="0.3">
      <c r="A66" s="9">
        <v>47</v>
      </c>
      <c r="B66" s="172" t="s">
        <v>3</v>
      </c>
      <c r="C66" s="183" t="s">
        <v>25</v>
      </c>
      <c r="D66" s="184" t="s">
        <v>20</v>
      </c>
      <c r="E66" s="160"/>
      <c r="F66" s="157"/>
      <c r="G66" s="313"/>
    </row>
    <row r="67" spans="1:7" x14ac:dyDescent="0.3">
      <c r="A67" s="9">
        <v>48</v>
      </c>
      <c r="B67" s="172" t="s">
        <v>3</v>
      </c>
      <c r="C67" s="183" t="s">
        <v>25</v>
      </c>
      <c r="D67" s="184" t="s">
        <v>21</v>
      </c>
      <c r="E67" s="160"/>
      <c r="F67" s="157"/>
      <c r="G67" s="313"/>
    </row>
    <row r="68" spans="1:7" x14ac:dyDescent="0.3">
      <c r="A68" s="9">
        <v>49</v>
      </c>
      <c r="B68" s="172" t="s">
        <v>3</v>
      </c>
      <c r="C68" s="183" t="s">
        <v>25</v>
      </c>
      <c r="D68" s="184" t="s">
        <v>22</v>
      </c>
      <c r="E68" s="160"/>
      <c r="F68" s="157"/>
      <c r="G68" s="313"/>
    </row>
    <row r="69" spans="1:7" x14ac:dyDescent="0.3">
      <c r="A69" s="9">
        <v>50</v>
      </c>
      <c r="B69" s="172" t="s">
        <v>3</v>
      </c>
      <c r="C69" s="183" t="s">
        <v>25</v>
      </c>
      <c r="D69" s="184" t="s">
        <v>23</v>
      </c>
      <c r="E69" s="160"/>
      <c r="F69" s="157"/>
      <c r="G69" s="313"/>
    </row>
    <row r="70" spans="1:7" ht="14.4" customHeight="1" x14ac:dyDescent="0.3">
      <c r="A70" s="9">
        <v>51</v>
      </c>
      <c r="B70" s="172" t="s">
        <v>3</v>
      </c>
      <c r="C70" s="183" t="s">
        <v>25</v>
      </c>
      <c r="D70" s="184" t="s">
        <v>5</v>
      </c>
      <c r="E70" s="160"/>
      <c r="F70" s="157"/>
      <c r="G70" s="313"/>
    </row>
    <row r="71" spans="1:7" x14ac:dyDescent="0.3">
      <c r="A71" s="9">
        <v>52</v>
      </c>
      <c r="B71" s="172" t="s">
        <v>3</v>
      </c>
      <c r="C71" s="183" t="s">
        <v>26</v>
      </c>
      <c r="D71" s="184" t="s">
        <v>19</v>
      </c>
      <c r="E71" s="160"/>
      <c r="F71" s="157"/>
      <c r="G71" s="313"/>
    </row>
    <row r="72" spans="1:7" x14ac:dyDescent="0.3">
      <c r="A72" s="9">
        <v>53</v>
      </c>
      <c r="B72" s="172" t="s">
        <v>3</v>
      </c>
      <c r="C72" s="183" t="s">
        <v>26</v>
      </c>
      <c r="D72" s="184" t="s">
        <v>20</v>
      </c>
      <c r="E72" s="160"/>
      <c r="F72" s="157"/>
      <c r="G72" s="313"/>
    </row>
    <row r="73" spans="1:7" x14ac:dyDescent="0.3">
      <c r="A73" s="9">
        <v>54</v>
      </c>
      <c r="B73" s="172" t="s">
        <v>3</v>
      </c>
      <c r="C73" s="183" t="s">
        <v>26</v>
      </c>
      <c r="D73" s="184" t="s">
        <v>21</v>
      </c>
      <c r="E73" s="160"/>
      <c r="F73" s="157"/>
      <c r="G73" s="313"/>
    </row>
    <row r="74" spans="1:7" x14ac:dyDescent="0.3">
      <c r="A74" s="9">
        <v>55</v>
      </c>
      <c r="B74" s="172" t="s">
        <v>3</v>
      </c>
      <c r="C74" s="183" t="s">
        <v>26</v>
      </c>
      <c r="D74" s="184" t="s">
        <v>22</v>
      </c>
      <c r="E74" s="160"/>
      <c r="F74" s="157"/>
      <c r="G74" s="313"/>
    </row>
    <row r="75" spans="1:7" x14ac:dyDescent="0.3">
      <c r="A75" s="9">
        <v>56</v>
      </c>
      <c r="B75" s="172" t="s">
        <v>3</v>
      </c>
      <c r="C75" s="183" t="s">
        <v>26</v>
      </c>
      <c r="D75" s="184" t="s">
        <v>23</v>
      </c>
      <c r="E75" s="160"/>
      <c r="F75" s="157"/>
      <c r="G75" s="313"/>
    </row>
    <row r="76" spans="1:7" ht="14.4" customHeight="1" x14ac:dyDescent="0.3">
      <c r="A76" s="9">
        <v>57</v>
      </c>
      <c r="B76" s="172" t="s">
        <v>3</v>
      </c>
      <c r="C76" s="183" t="s">
        <v>26</v>
      </c>
      <c r="D76" s="184" t="s">
        <v>5</v>
      </c>
      <c r="E76" s="160"/>
      <c r="F76" s="157"/>
      <c r="G76" s="313"/>
    </row>
    <row r="77" spans="1:7" x14ac:dyDescent="0.3">
      <c r="A77" s="9">
        <v>58</v>
      </c>
      <c r="B77" s="172" t="s">
        <v>3</v>
      </c>
      <c r="C77" s="183" t="s">
        <v>27</v>
      </c>
      <c r="D77" s="184" t="s">
        <v>19</v>
      </c>
      <c r="E77" s="160"/>
      <c r="F77" s="157"/>
      <c r="G77" s="313"/>
    </row>
    <row r="78" spans="1:7" x14ac:dyDescent="0.3">
      <c r="A78" s="9">
        <v>59</v>
      </c>
      <c r="B78" s="172" t="s">
        <v>3</v>
      </c>
      <c r="C78" s="183" t="s">
        <v>27</v>
      </c>
      <c r="D78" s="184" t="s">
        <v>20</v>
      </c>
      <c r="E78" s="160"/>
      <c r="F78" s="157"/>
      <c r="G78" s="313"/>
    </row>
    <row r="79" spans="1:7" x14ac:dyDescent="0.3">
      <c r="A79" s="9">
        <v>60</v>
      </c>
      <c r="B79" s="172" t="s">
        <v>3</v>
      </c>
      <c r="C79" s="183" t="s">
        <v>27</v>
      </c>
      <c r="D79" s="184" t="s">
        <v>21</v>
      </c>
      <c r="E79" s="160"/>
      <c r="F79" s="157"/>
      <c r="G79" s="313"/>
    </row>
    <row r="80" spans="1:7" x14ac:dyDescent="0.3">
      <c r="A80" s="9">
        <v>61</v>
      </c>
      <c r="B80" s="172" t="s">
        <v>3</v>
      </c>
      <c r="C80" s="183" t="s">
        <v>27</v>
      </c>
      <c r="D80" s="184" t="s">
        <v>22</v>
      </c>
      <c r="E80" s="160"/>
      <c r="F80" s="157"/>
      <c r="G80" s="313"/>
    </row>
    <row r="81" spans="1:7" x14ac:dyDescent="0.3">
      <c r="A81" s="9">
        <v>62</v>
      </c>
      <c r="B81" s="172" t="s">
        <v>3</v>
      </c>
      <c r="C81" s="183" t="s">
        <v>27</v>
      </c>
      <c r="D81" s="184" t="s">
        <v>23</v>
      </c>
      <c r="E81" s="160"/>
      <c r="F81" s="157"/>
      <c r="G81" s="313"/>
    </row>
    <row r="82" spans="1:7" ht="14.4" customHeight="1" x14ac:dyDescent="0.3">
      <c r="A82" s="9">
        <v>63</v>
      </c>
      <c r="B82" s="172" t="s">
        <v>3</v>
      </c>
      <c r="C82" s="183" t="s">
        <v>27</v>
      </c>
      <c r="D82" s="184" t="s">
        <v>5</v>
      </c>
      <c r="E82" s="160"/>
      <c r="F82" s="157"/>
      <c r="G82" s="313"/>
    </row>
    <row r="83" spans="1:7" x14ac:dyDescent="0.3">
      <c r="A83" s="9">
        <v>64</v>
      </c>
      <c r="B83" s="174" t="s">
        <v>7</v>
      </c>
      <c r="C83" s="175" t="s">
        <v>18</v>
      </c>
      <c r="D83" s="176" t="s">
        <v>19</v>
      </c>
      <c r="E83" s="160"/>
      <c r="F83" s="157"/>
      <c r="G83" s="313"/>
    </row>
    <row r="84" spans="1:7" x14ac:dyDescent="0.3">
      <c r="A84" s="9">
        <v>65</v>
      </c>
      <c r="B84" s="174" t="s">
        <v>7</v>
      </c>
      <c r="C84" s="175" t="s">
        <v>18</v>
      </c>
      <c r="D84" s="176" t="s">
        <v>20</v>
      </c>
      <c r="E84" s="160"/>
      <c r="F84" s="157"/>
      <c r="G84" s="313"/>
    </row>
    <row r="85" spans="1:7" x14ac:dyDescent="0.3">
      <c r="A85" s="9">
        <v>66</v>
      </c>
      <c r="B85" s="174" t="s">
        <v>7</v>
      </c>
      <c r="C85" s="175" t="s">
        <v>18</v>
      </c>
      <c r="D85" s="176" t="s">
        <v>21</v>
      </c>
      <c r="E85" s="160"/>
      <c r="F85" s="157"/>
      <c r="G85" s="313"/>
    </row>
    <row r="86" spans="1:7" x14ac:dyDescent="0.3">
      <c r="A86" s="9">
        <v>67</v>
      </c>
      <c r="B86" s="174" t="s">
        <v>7</v>
      </c>
      <c r="C86" s="175" t="s">
        <v>18</v>
      </c>
      <c r="D86" s="176" t="s">
        <v>22</v>
      </c>
      <c r="E86" s="160"/>
      <c r="F86" s="157"/>
      <c r="G86" s="313"/>
    </row>
    <row r="87" spans="1:7" x14ac:dyDescent="0.3">
      <c r="A87" s="9">
        <v>68</v>
      </c>
      <c r="B87" s="174" t="s">
        <v>7</v>
      </c>
      <c r="C87" s="175" t="s">
        <v>18</v>
      </c>
      <c r="D87" s="176" t="s">
        <v>23</v>
      </c>
      <c r="E87" s="160"/>
      <c r="F87" s="157"/>
      <c r="G87" s="313"/>
    </row>
    <row r="88" spans="1:7" ht="14.4" customHeight="1" x14ac:dyDescent="0.3">
      <c r="A88" s="9">
        <v>69</v>
      </c>
      <c r="B88" s="174" t="s">
        <v>7</v>
      </c>
      <c r="C88" s="175" t="s">
        <v>18</v>
      </c>
      <c r="D88" s="176" t="s">
        <v>5</v>
      </c>
      <c r="E88" s="160"/>
      <c r="F88" s="157"/>
      <c r="G88" s="313"/>
    </row>
    <row r="89" spans="1:7" x14ac:dyDescent="0.3">
      <c r="A89" s="9">
        <v>70</v>
      </c>
      <c r="B89" s="174" t="s">
        <v>7</v>
      </c>
      <c r="C89" s="175" t="s">
        <v>25</v>
      </c>
      <c r="D89" s="176" t="s">
        <v>19</v>
      </c>
      <c r="E89" s="160"/>
      <c r="F89" s="157"/>
      <c r="G89" s="313"/>
    </row>
    <row r="90" spans="1:7" x14ac:dyDescent="0.3">
      <c r="A90" s="9">
        <v>71</v>
      </c>
      <c r="B90" s="174" t="s">
        <v>7</v>
      </c>
      <c r="C90" s="175" t="s">
        <v>25</v>
      </c>
      <c r="D90" s="176" t="s">
        <v>20</v>
      </c>
      <c r="E90" s="160"/>
      <c r="F90" s="157"/>
      <c r="G90" s="313"/>
    </row>
    <row r="91" spans="1:7" x14ac:dyDescent="0.3">
      <c r="A91" s="9">
        <v>72</v>
      </c>
      <c r="B91" s="174" t="s">
        <v>7</v>
      </c>
      <c r="C91" s="175" t="s">
        <v>25</v>
      </c>
      <c r="D91" s="176" t="s">
        <v>21</v>
      </c>
      <c r="E91" s="160"/>
      <c r="F91" s="157"/>
      <c r="G91" s="313"/>
    </row>
    <row r="92" spans="1:7" x14ac:dyDescent="0.3">
      <c r="A92" s="9">
        <v>73</v>
      </c>
      <c r="B92" s="174" t="s">
        <v>7</v>
      </c>
      <c r="C92" s="175" t="s">
        <v>25</v>
      </c>
      <c r="D92" s="176" t="s">
        <v>22</v>
      </c>
      <c r="E92" s="160"/>
      <c r="F92" s="157"/>
      <c r="G92" s="313"/>
    </row>
    <row r="93" spans="1:7" x14ac:dyDescent="0.3">
      <c r="A93" s="9">
        <v>74</v>
      </c>
      <c r="B93" s="174" t="s">
        <v>7</v>
      </c>
      <c r="C93" s="175" t="s">
        <v>25</v>
      </c>
      <c r="D93" s="176" t="s">
        <v>23</v>
      </c>
      <c r="E93" s="160"/>
      <c r="F93" s="157"/>
      <c r="G93" s="313"/>
    </row>
    <row r="94" spans="1:7" ht="14.4" customHeight="1" x14ac:dyDescent="0.3">
      <c r="A94" s="9">
        <v>75</v>
      </c>
      <c r="B94" s="174" t="s">
        <v>7</v>
      </c>
      <c r="C94" s="175" t="s">
        <v>25</v>
      </c>
      <c r="D94" s="176" t="s">
        <v>5</v>
      </c>
      <c r="E94" s="160"/>
      <c r="F94" s="157"/>
      <c r="G94" s="313"/>
    </row>
    <row r="95" spans="1:7" x14ac:dyDescent="0.3">
      <c r="A95" s="9">
        <v>76</v>
      </c>
      <c r="B95" s="174" t="s">
        <v>7</v>
      </c>
      <c r="C95" s="175" t="s">
        <v>26</v>
      </c>
      <c r="D95" s="176" t="s">
        <v>19</v>
      </c>
      <c r="E95" s="160"/>
      <c r="F95" s="157"/>
      <c r="G95" s="313"/>
    </row>
    <row r="96" spans="1:7" x14ac:dyDescent="0.3">
      <c r="A96" s="9">
        <v>77</v>
      </c>
      <c r="B96" s="174" t="s">
        <v>7</v>
      </c>
      <c r="C96" s="175" t="s">
        <v>26</v>
      </c>
      <c r="D96" s="176" t="s">
        <v>20</v>
      </c>
      <c r="E96" s="160"/>
      <c r="F96" s="157"/>
      <c r="G96" s="313"/>
    </row>
    <row r="97" spans="1:7" x14ac:dyDescent="0.3">
      <c r="A97" s="9">
        <v>78</v>
      </c>
      <c r="B97" s="174" t="s">
        <v>7</v>
      </c>
      <c r="C97" s="175" t="s">
        <v>26</v>
      </c>
      <c r="D97" s="176" t="s">
        <v>21</v>
      </c>
      <c r="E97" s="160"/>
      <c r="F97" s="157"/>
      <c r="G97" s="313"/>
    </row>
    <row r="98" spans="1:7" x14ac:dyDescent="0.3">
      <c r="A98" s="9">
        <v>79</v>
      </c>
      <c r="B98" s="174" t="s">
        <v>7</v>
      </c>
      <c r="C98" s="175" t="s">
        <v>26</v>
      </c>
      <c r="D98" s="176" t="s">
        <v>22</v>
      </c>
      <c r="E98" s="160"/>
      <c r="F98" s="157"/>
      <c r="G98" s="313"/>
    </row>
    <row r="99" spans="1:7" x14ac:dyDescent="0.3">
      <c r="A99" s="9">
        <v>80</v>
      </c>
      <c r="B99" s="174" t="s">
        <v>7</v>
      </c>
      <c r="C99" s="175" t="s">
        <v>26</v>
      </c>
      <c r="D99" s="176" t="s">
        <v>23</v>
      </c>
      <c r="E99" s="160"/>
      <c r="F99" s="157"/>
      <c r="G99" s="313"/>
    </row>
    <row r="100" spans="1:7" x14ac:dyDescent="0.3">
      <c r="A100" s="9">
        <v>81</v>
      </c>
      <c r="B100" s="174" t="s">
        <v>7</v>
      </c>
      <c r="C100" s="175" t="s">
        <v>26</v>
      </c>
      <c r="D100" s="176" t="s">
        <v>5</v>
      </c>
      <c r="E100" s="160"/>
      <c r="F100" s="157"/>
      <c r="G100" s="313"/>
    </row>
    <row r="101" spans="1:7" x14ac:dyDescent="0.3">
      <c r="A101" s="9">
        <v>82</v>
      </c>
      <c r="B101" s="174" t="s">
        <v>7</v>
      </c>
      <c r="C101" s="175" t="s">
        <v>27</v>
      </c>
      <c r="D101" s="176" t="s">
        <v>19</v>
      </c>
      <c r="E101" s="160"/>
      <c r="F101" s="157"/>
      <c r="G101" s="313"/>
    </row>
    <row r="102" spans="1:7" x14ac:dyDescent="0.3">
      <c r="A102" s="9">
        <v>83</v>
      </c>
      <c r="B102" s="174" t="s">
        <v>7</v>
      </c>
      <c r="C102" s="175" t="s">
        <v>27</v>
      </c>
      <c r="D102" s="176" t="s">
        <v>20</v>
      </c>
      <c r="E102" s="160"/>
      <c r="F102" s="157"/>
      <c r="G102" s="313"/>
    </row>
    <row r="103" spans="1:7" x14ac:dyDescent="0.3">
      <c r="A103" s="9">
        <v>84</v>
      </c>
      <c r="B103" s="174" t="s">
        <v>7</v>
      </c>
      <c r="C103" s="175" t="s">
        <v>27</v>
      </c>
      <c r="D103" s="176" t="s">
        <v>21</v>
      </c>
      <c r="E103" s="160"/>
      <c r="F103" s="157"/>
      <c r="G103" s="313"/>
    </row>
    <row r="104" spans="1:7" x14ac:dyDescent="0.3">
      <c r="A104" s="9">
        <v>85</v>
      </c>
      <c r="B104" s="174" t="s">
        <v>7</v>
      </c>
      <c r="C104" s="175" t="s">
        <v>27</v>
      </c>
      <c r="D104" s="176" t="s">
        <v>22</v>
      </c>
      <c r="E104" s="160"/>
      <c r="F104" s="157"/>
      <c r="G104" s="313"/>
    </row>
    <row r="105" spans="1:7" x14ac:dyDescent="0.3">
      <c r="A105" s="9">
        <v>86</v>
      </c>
      <c r="B105" s="174" t="s">
        <v>7</v>
      </c>
      <c r="C105" s="175" t="s">
        <v>27</v>
      </c>
      <c r="D105" s="176" t="s">
        <v>23</v>
      </c>
      <c r="E105" s="160"/>
      <c r="F105" s="157"/>
      <c r="G105" s="313"/>
    </row>
    <row r="106" spans="1:7" ht="14.4" customHeight="1" x14ac:dyDescent="0.3">
      <c r="A106" s="9">
        <v>87</v>
      </c>
      <c r="B106" s="174" t="s">
        <v>7</v>
      </c>
      <c r="C106" s="175" t="s">
        <v>27</v>
      </c>
      <c r="D106" s="176" t="s">
        <v>5</v>
      </c>
      <c r="E106" s="160"/>
      <c r="F106" s="157"/>
      <c r="G106" s="313"/>
    </row>
    <row r="107" spans="1:7" x14ac:dyDescent="0.3">
      <c r="A107" s="9">
        <v>88</v>
      </c>
      <c r="B107" s="180" t="s">
        <v>9</v>
      </c>
      <c r="C107" s="181" t="s">
        <v>18</v>
      </c>
      <c r="D107" s="182" t="s">
        <v>19</v>
      </c>
      <c r="E107" s="160"/>
      <c r="F107" s="157"/>
      <c r="G107" s="313"/>
    </row>
    <row r="108" spans="1:7" x14ac:dyDescent="0.3">
      <c r="A108" s="9">
        <v>89</v>
      </c>
      <c r="B108" s="180" t="s">
        <v>322</v>
      </c>
      <c r="C108" s="181" t="s">
        <v>18</v>
      </c>
      <c r="D108" s="182" t="s">
        <v>19</v>
      </c>
      <c r="E108" s="160"/>
      <c r="F108" s="157"/>
      <c r="G108" s="313"/>
    </row>
    <row r="109" spans="1:7" x14ac:dyDescent="0.3">
      <c r="A109" s="9">
        <v>90</v>
      </c>
      <c r="B109" s="180" t="s">
        <v>9</v>
      </c>
      <c r="C109" s="181" t="s">
        <v>18</v>
      </c>
      <c r="D109" s="182" t="s">
        <v>20</v>
      </c>
      <c r="E109" s="160"/>
      <c r="F109" s="157"/>
      <c r="G109" s="313"/>
    </row>
    <row r="110" spans="1:7" x14ac:dyDescent="0.3">
      <c r="A110" s="9">
        <v>91</v>
      </c>
      <c r="B110" s="180" t="s">
        <v>322</v>
      </c>
      <c r="C110" s="181" t="s">
        <v>18</v>
      </c>
      <c r="D110" s="182" t="s">
        <v>20</v>
      </c>
      <c r="E110" s="160"/>
      <c r="F110" s="157"/>
      <c r="G110" s="313"/>
    </row>
    <row r="111" spans="1:7" x14ac:dyDescent="0.3">
      <c r="A111" s="9">
        <v>92</v>
      </c>
      <c r="B111" s="180" t="s">
        <v>9</v>
      </c>
      <c r="C111" s="181" t="s">
        <v>18</v>
      </c>
      <c r="D111" s="182" t="s">
        <v>21</v>
      </c>
      <c r="E111" s="160"/>
      <c r="F111" s="157"/>
      <c r="G111" s="313"/>
    </row>
    <row r="112" spans="1:7" x14ac:dyDescent="0.3">
      <c r="A112" s="9">
        <v>93</v>
      </c>
      <c r="B112" s="180" t="s">
        <v>322</v>
      </c>
      <c r="C112" s="181" t="s">
        <v>18</v>
      </c>
      <c r="D112" s="182" t="s">
        <v>21</v>
      </c>
      <c r="E112" s="160"/>
      <c r="F112" s="157"/>
      <c r="G112" s="313"/>
    </row>
    <row r="113" spans="1:7" x14ac:dyDescent="0.3">
      <c r="A113" s="9">
        <v>94</v>
      </c>
      <c r="B113" s="180" t="s">
        <v>9</v>
      </c>
      <c r="C113" s="181" t="s">
        <v>18</v>
      </c>
      <c r="D113" s="182" t="s">
        <v>22</v>
      </c>
      <c r="E113" s="160"/>
      <c r="F113" s="157"/>
      <c r="G113" s="313"/>
    </row>
    <row r="114" spans="1:7" x14ac:dyDescent="0.3">
      <c r="A114" s="9">
        <v>95</v>
      </c>
      <c r="B114" s="180" t="s">
        <v>322</v>
      </c>
      <c r="C114" s="181" t="s">
        <v>18</v>
      </c>
      <c r="D114" s="182" t="s">
        <v>22</v>
      </c>
      <c r="E114" s="160"/>
      <c r="F114" s="157"/>
      <c r="G114" s="313"/>
    </row>
    <row r="115" spans="1:7" x14ac:dyDescent="0.3">
      <c r="A115" s="9">
        <v>96</v>
      </c>
      <c r="B115" s="180" t="s">
        <v>9</v>
      </c>
      <c r="C115" s="181" t="s">
        <v>18</v>
      </c>
      <c r="D115" s="182" t="s">
        <v>23</v>
      </c>
      <c r="E115" s="160"/>
      <c r="F115" s="157"/>
      <c r="G115" s="313"/>
    </row>
    <row r="116" spans="1:7" x14ac:dyDescent="0.3">
      <c r="A116" s="9">
        <v>97</v>
      </c>
      <c r="B116" s="180" t="s">
        <v>322</v>
      </c>
      <c r="C116" s="181" t="s">
        <v>18</v>
      </c>
      <c r="D116" s="182" t="s">
        <v>23</v>
      </c>
      <c r="E116" s="160"/>
      <c r="F116" s="157"/>
      <c r="G116" s="313"/>
    </row>
    <row r="117" spans="1:7" x14ac:dyDescent="0.3">
      <c r="A117" s="9">
        <v>98</v>
      </c>
      <c r="B117" s="180" t="s">
        <v>9</v>
      </c>
      <c r="C117" s="181" t="s">
        <v>18</v>
      </c>
      <c r="D117" s="182" t="s">
        <v>5</v>
      </c>
      <c r="E117" s="160"/>
      <c r="F117" s="157"/>
      <c r="G117" s="313"/>
    </row>
    <row r="118" spans="1:7" ht="14.4" customHeight="1" x14ac:dyDescent="0.3">
      <c r="A118" s="9">
        <v>99</v>
      </c>
      <c r="B118" s="180" t="s">
        <v>322</v>
      </c>
      <c r="C118" s="181" t="s">
        <v>18</v>
      </c>
      <c r="D118" s="182" t="s">
        <v>5</v>
      </c>
      <c r="E118" s="160"/>
      <c r="F118" s="157"/>
      <c r="G118" s="313"/>
    </row>
    <row r="119" spans="1:7" x14ac:dyDescent="0.3">
      <c r="A119" s="9">
        <v>100</v>
      </c>
      <c r="B119" s="180" t="s">
        <v>9</v>
      </c>
      <c r="C119" s="181" t="s">
        <v>25</v>
      </c>
      <c r="D119" s="182" t="s">
        <v>19</v>
      </c>
      <c r="E119" s="160"/>
      <c r="F119" s="157"/>
      <c r="G119" s="313"/>
    </row>
    <row r="120" spans="1:7" x14ac:dyDescent="0.3">
      <c r="A120" s="9">
        <v>101</v>
      </c>
      <c r="B120" s="180" t="s">
        <v>322</v>
      </c>
      <c r="C120" s="181" t="s">
        <v>25</v>
      </c>
      <c r="D120" s="182" t="s">
        <v>19</v>
      </c>
      <c r="E120" s="160"/>
      <c r="F120" s="157"/>
      <c r="G120" s="313"/>
    </row>
    <row r="121" spans="1:7" x14ac:dyDescent="0.3">
      <c r="A121" s="9">
        <v>102</v>
      </c>
      <c r="B121" s="180" t="s">
        <v>9</v>
      </c>
      <c r="C121" s="181" t="s">
        <v>25</v>
      </c>
      <c r="D121" s="182" t="s">
        <v>20</v>
      </c>
      <c r="E121" s="160"/>
      <c r="F121" s="157"/>
      <c r="G121" s="313"/>
    </row>
    <row r="122" spans="1:7" x14ac:dyDescent="0.3">
      <c r="A122" s="9">
        <v>103</v>
      </c>
      <c r="B122" s="180" t="s">
        <v>322</v>
      </c>
      <c r="C122" s="181" t="s">
        <v>25</v>
      </c>
      <c r="D122" s="182" t="s">
        <v>20</v>
      </c>
      <c r="E122" s="160"/>
      <c r="F122" s="157"/>
      <c r="G122" s="313"/>
    </row>
    <row r="123" spans="1:7" x14ac:dyDescent="0.3">
      <c r="A123" s="9">
        <v>104</v>
      </c>
      <c r="B123" s="180" t="s">
        <v>9</v>
      </c>
      <c r="C123" s="181" t="s">
        <v>25</v>
      </c>
      <c r="D123" s="182" t="s">
        <v>21</v>
      </c>
      <c r="E123" s="160"/>
      <c r="F123" s="157"/>
      <c r="G123" s="313"/>
    </row>
    <row r="124" spans="1:7" x14ac:dyDescent="0.3">
      <c r="A124" s="9">
        <v>105</v>
      </c>
      <c r="B124" s="180" t="s">
        <v>322</v>
      </c>
      <c r="C124" s="181" t="s">
        <v>25</v>
      </c>
      <c r="D124" s="182" t="s">
        <v>21</v>
      </c>
      <c r="E124" s="160"/>
      <c r="F124" s="157"/>
      <c r="G124" s="313"/>
    </row>
    <row r="125" spans="1:7" x14ac:dyDescent="0.3">
      <c r="A125" s="9">
        <v>106</v>
      </c>
      <c r="B125" s="180" t="s">
        <v>9</v>
      </c>
      <c r="C125" s="181" t="s">
        <v>25</v>
      </c>
      <c r="D125" s="182" t="s">
        <v>22</v>
      </c>
      <c r="E125" s="160"/>
      <c r="F125" s="157"/>
      <c r="G125" s="313"/>
    </row>
    <row r="126" spans="1:7" x14ac:dyDescent="0.3">
      <c r="A126" s="9">
        <v>107</v>
      </c>
      <c r="B126" s="180" t="s">
        <v>322</v>
      </c>
      <c r="C126" s="181" t="s">
        <v>25</v>
      </c>
      <c r="D126" s="182" t="s">
        <v>22</v>
      </c>
      <c r="E126" s="160"/>
      <c r="F126" s="157"/>
      <c r="G126" s="313"/>
    </row>
    <row r="127" spans="1:7" x14ac:dyDescent="0.3">
      <c r="A127" s="9">
        <v>108</v>
      </c>
      <c r="B127" s="180" t="s">
        <v>9</v>
      </c>
      <c r="C127" s="181" t="s">
        <v>25</v>
      </c>
      <c r="D127" s="182" t="s">
        <v>23</v>
      </c>
      <c r="E127" s="160"/>
      <c r="F127" s="157"/>
      <c r="G127" s="313"/>
    </row>
    <row r="128" spans="1:7" x14ac:dyDescent="0.3">
      <c r="A128" s="9">
        <v>109</v>
      </c>
      <c r="B128" s="180" t="s">
        <v>322</v>
      </c>
      <c r="C128" s="181" t="s">
        <v>25</v>
      </c>
      <c r="D128" s="182" t="s">
        <v>23</v>
      </c>
      <c r="E128" s="160"/>
      <c r="F128" s="157"/>
      <c r="G128" s="313"/>
    </row>
    <row r="129" spans="1:7" x14ac:dyDescent="0.3">
      <c r="A129" s="9">
        <v>110</v>
      </c>
      <c r="B129" s="180" t="s">
        <v>9</v>
      </c>
      <c r="C129" s="181" t="s">
        <v>25</v>
      </c>
      <c r="D129" s="182" t="s">
        <v>5</v>
      </c>
      <c r="E129" s="160"/>
      <c r="F129" s="157"/>
      <c r="G129" s="313"/>
    </row>
    <row r="130" spans="1:7" ht="14.4" customHeight="1" x14ac:dyDescent="0.3">
      <c r="A130" s="9">
        <v>111</v>
      </c>
      <c r="B130" s="180" t="s">
        <v>322</v>
      </c>
      <c r="C130" s="181" t="s">
        <v>25</v>
      </c>
      <c r="D130" s="182" t="s">
        <v>5</v>
      </c>
      <c r="E130" s="160"/>
      <c r="F130" s="157"/>
      <c r="G130" s="313"/>
    </row>
    <row r="131" spans="1:7" x14ac:dyDescent="0.3">
      <c r="A131" s="9">
        <v>112</v>
      </c>
      <c r="B131" s="180" t="s">
        <v>9</v>
      </c>
      <c r="C131" s="181" t="s">
        <v>26</v>
      </c>
      <c r="D131" s="182" t="s">
        <v>19</v>
      </c>
      <c r="E131" s="160"/>
      <c r="F131" s="157"/>
      <c r="G131" s="313"/>
    </row>
    <row r="132" spans="1:7" x14ac:dyDescent="0.3">
      <c r="A132" s="9">
        <v>113</v>
      </c>
      <c r="B132" s="180" t="s">
        <v>322</v>
      </c>
      <c r="C132" s="181" t="s">
        <v>26</v>
      </c>
      <c r="D132" s="182" t="s">
        <v>19</v>
      </c>
      <c r="E132" s="160"/>
      <c r="F132" s="157"/>
      <c r="G132" s="313"/>
    </row>
    <row r="133" spans="1:7" x14ac:dyDescent="0.3">
      <c r="A133" s="9">
        <v>114</v>
      </c>
      <c r="B133" s="180" t="s">
        <v>9</v>
      </c>
      <c r="C133" s="181" t="s">
        <v>26</v>
      </c>
      <c r="D133" s="182" t="s">
        <v>20</v>
      </c>
      <c r="E133" s="160"/>
      <c r="F133" s="157"/>
      <c r="G133" s="313"/>
    </row>
    <row r="134" spans="1:7" x14ac:dyDescent="0.3">
      <c r="A134" s="9">
        <v>115</v>
      </c>
      <c r="B134" s="180" t="s">
        <v>322</v>
      </c>
      <c r="C134" s="181" t="s">
        <v>26</v>
      </c>
      <c r="D134" s="182" t="s">
        <v>20</v>
      </c>
      <c r="E134" s="160"/>
      <c r="F134" s="157"/>
      <c r="G134" s="313"/>
    </row>
    <row r="135" spans="1:7" x14ac:dyDescent="0.3">
      <c r="A135" s="9">
        <v>116</v>
      </c>
      <c r="B135" s="180" t="s">
        <v>9</v>
      </c>
      <c r="C135" s="181" t="s">
        <v>26</v>
      </c>
      <c r="D135" s="182" t="s">
        <v>21</v>
      </c>
      <c r="E135" s="160"/>
      <c r="F135" s="157"/>
      <c r="G135" s="313"/>
    </row>
    <row r="136" spans="1:7" x14ac:dyDescent="0.3">
      <c r="A136" s="9">
        <v>117</v>
      </c>
      <c r="B136" s="180" t="s">
        <v>322</v>
      </c>
      <c r="C136" s="181" t="s">
        <v>26</v>
      </c>
      <c r="D136" s="182" t="s">
        <v>21</v>
      </c>
      <c r="E136" s="160"/>
      <c r="F136" s="157"/>
      <c r="G136" s="313"/>
    </row>
    <row r="137" spans="1:7" x14ac:dyDescent="0.3">
      <c r="A137" s="9">
        <v>118</v>
      </c>
      <c r="B137" s="180" t="s">
        <v>9</v>
      </c>
      <c r="C137" s="181" t="s">
        <v>26</v>
      </c>
      <c r="D137" s="182" t="s">
        <v>22</v>
      </c>
      <c r="E137" s="160"/>
      <c r="F137" s="157"/>
      <c r="G137" s="313"/>
    </row>
    <row r="138" spans="1:7" x14ac:dyDescent="0.3">
      <c r="A138" s="9">
        <v>119</v>
      </c>
      <c r="B138" s="180" t="s">
        <v>322</v>
      </c>
      <c r="C138" s="181" t="s">
        <v>26</v>
      </c>
      <c r="D138" s="182" t="s">
        <v>22</v>
      </c>
      <c r="E138" s="160"/>
      <c r="F138" s="157"/>
      <c r="G138" s="313"/>
    </row>
    <row r="139" spans="1:7" x14ac:dyDescent="0.3">
      <c r="A139" s="9">
        <v>120</v>
      </c>
      <c r="B139" s="180" t="s">
        <v>9</v>
      </c>
      <c r="C139" s="181" t="s">
        <v>26</v>
      </c>
      <c r="D139" s="182" t="s">
        <v>23</v>
      </c>
      <c r="E139" s="160"/>
      <c r="F139" s="157"/>
      <c r="G139" s="313"/>
    </row>
    <row r="140" spans="1:7" x14ac:dyDescent="0.3">
      <c r="A140" s="9">
        <v>121</v>
      </c>
      <c r="B140" s="180" t="s">
        <v>322</v>
      </c>
      <c r="C140" s="181" t="s">
        <v>26</v>
      </c>
      <c r="D140" s="182" t="s">
        <v>23</v>
      </c>
      <c r="E140" s="160"/>
      <c r="F140" s="157"/>
      <c r="G140" s="313"/>
    </row>
    <row r="141" spans="1:7" x14ac:dyDescent="0.3">
      <c r="A141" s="9">
        <v>122</v>
      </c>
      <c r="B141" s="180" t="s">
        <v>9</v>
      </c>
      <c r="C141" s="181" t="s">
        <v>26</v>
      </c>
      <c r="D141" s="182" t="s">
        <v>5</v>
      </c>
      <c r="E141" s="160"/>
      <c r="F141" s="157"/>
      <c r="G141" s="313"/>
    </row>
    <row r="142" spans="1:7" x14ac:dyDescent="0.3">
      <c r="A142" s="9">
        <v>123</v>
      </c>
      <c r="B142" s="180" t="s">
        <v>322</v>
      </c>
      <c r="C142" s="181" t="s">
        <v>26</v>
      </c>
      <c r="D142" s="182" t="s">
        <v>5</v>
      </c>
      <c r="E142" s="160"/>
      <c r="F142" s="157"/>
      <c r="G142" s="313"/>
    </row>
    <row r="143" spans="1:7" x14ac:dyDescent="0.3">
      <c r="A143" s="9">
        <v>124</v>
      </c>
      <c r="B143" s="180" t="s">
        <v>9</v>
      </c>
      <c r="C143" s="181" t="s">
        <v>27</v>
      </c>
      <c r="D143" s="182" t="s">
        <v>19</v>
      </c>
      <c r="E143" s="160"/>
      <c r="F143" s="157"/>
      <c r="G143" s="313"/>
    </row>
    <row r="144" spans="1:7" x14ac:dyDescent="0.3">
      <c r="A144" s="9">
        <v>125</v>
      </c>
      <c r="B144" s="180" t="s">
        <v>322</v>
      </c>
      <c r="C144" s="181" t="s">
        <v>27</v>
      </c>
      <c r="D144" s="182" t="s">
        <v>19</v>
      </c>
      <c r="E144" s="160"/>
      <c r="F144" s="157"/>
      <c r="G144" s="313"/>
    </row>
    <row r="145" spans="1:7" x14ac:dyDescent="0.3">
      <c r="A145" s="9">
        <v>126</v>
      </c>
      <c r="B145" s="180" t="s">
        <v>9</v>
      </c>
      <c r="C145" s="181" t="s">
        <v>27</v>
      </c>
      <c r="D145" s="182" t="s">
        <v>20</v>
      </c>
      <c r="E145" s="160"/>
      <c r="F145" s="157"/>
      <c r="G145" s="313"/>
    </row>
    <row r="146" spans="1:7" x14ac:dyDescent="0.3">
      <c r="A146" s="9">
        <v>127</v>
      </c>
      <c r="B146" s="180" t="s">
        <v>322</v>
      </c>
      <c r="C146" s="181" t="s">
        <v>27</v>
      </c>
      <c r="D146" s="182" t="s">
        <v>20</v>
      </c>
      <c r="E146" s="160"/>
      <c r="F146" s="157"/>
      <c r="G146" s="313"/>
    </row>
    <row r="147" spans="1:7" x14ac:dyDescent="0.3">
      <c r="A147" s="9">
        <v>128</v>
      </c>
      <c r="B147" s="180" t="s">
        <v>9</v>
      </c>
      <c r="C147" s="181" t="s">
        <v>27</v>
      </c>
      <c r="D147" s="182" t="s">
        <v>21</v>
      </c>
      <c r="E147" s="160"/>
      <c r="F147" s="157"/>
      <c r="G147" s="313"/>
    </row>
    <row r="148" spans="1:7" x14ac:dyDescent="0.3">
      <c r="A148" s="9">
        <v>129</v>
      </c>
      <c r="B148" s="180" t="s">
        <v>322</v>
      </c>
      <c r="C148" s="181" t="s">
        <v>27</v>
      </c>
      <c r="D148" s="182" t="s">
        <v>21</v>
      </c>
      <c r="E148" s="160"/>
      <c r="F148" s="157"/>
      <c r="G148" s="313"/>
    </row>
    <row r="149" spans="1:7" x14ac:dyDescent="0.3">
      <c r="A149" s="9">
        <v>130</v>
      </c>
      <c r="B149" s="180" t="s">
        <v>9</v>
      </c>
      <c r="C149" s="181" t="s">
        <v>27</v>
      </c>
      <c r="D149" s="182" t="s">
        <v>22</v>
      </c>
      <c r="E149" s="160"/>
      <c r="F149" s="157"/>
      <c r="G149" s="313"/>
    </row>
    <row r="150" spans="1:7" x14ac:dyDescent="0.3">
      <c r="A150" s="9">
        <v>131</v>
      </c>
      <c r="B150" s="180" t="s">
        <v>322</v>
      </c>
      <c r="C150" s="181" t="s">
        <v>27</v>
      </c>
      <c r="D150" s="182" t="s">
        <v>22</v>
      </c>
      <c r="E150" s="160"/>
      <c r="F150" s="157"/>
      <c r="G150" s="313"/>
    </row>
    <row r="151" spans="1:7" x14ac:dyDescent="0.3">
      <c r="A151" s="9">
        <v>132</v>
      </c>
      <c r="B151" s="180" t="s">
        <v>9</v>
      </c>
      <c r="C151" s="181" t="s">
        <v>27</v>
      </c>
      <c r="D151" s="182" t="s">
        <v>23</v>
      </c>
      <c r="E151" s="160"/>
      <c r="F151" s="157"/>
      <c r="G151" s="313"/>
    </row>
    <row r="152" spans="1:7" x14ac:dyDescent="0.3">
      <c r="A152" s="9">
        <v>133</v>
      </c>
      <c r="B152" s="180" t="s">
        <v>322</v>
      </c>
      <c r="C152" s="181" t="s">
        <v>27</v>
      </c>
      <c r="D152" s="182" t="s">
        <v>23</v>
      </c>
      <c r="E152" s="160"/>
      <c r="F152" s="157"/>
      <c r="G152" s="313"/>
    </row>
    <row r="153" spans="1:7" x14ac:dyDescent="0.3">
      <c r="A153" s="9">
        <v>134</v>
      </c>
      <c r="B153" s="180" t="s">
        <v>9</v>
      </c>
      <c r="C153" s="181" t="s">
        <v>27</v>
      </c>
      <c r="D153" s="182" t="s">
        <v>5</v>
      </c>
      <c r="E153" s="160"/>
      <c r="F153" s="157"/>
      <c r="G153" s="313"/>
    </row>
    <row r="154" spans="1:7" x14ac:dyDescent="0.3">
      <c r="A154" s="9">
        <v>135</v>
      </c>
      <c r="B154" s="180" t="s">
        <v>322</v>
      </c>
      <c r="C154" s="181" t="s">
        <v>27</v>
      </c>
      <c r="D154" s="182" t="s">
        <v>5</v>
      </c>
      <c r="E154" s="160"/>
      <c r="F154" s="157"/>
      <c r="G154" s="313"/>
    </row>
    <row r="155" spans="1:7" ht="14.4" customHeight="1" x14ac:dyDescent="0.3">
      <c r="A155" s="326" t="s">
        <v>793</v>
      </c>
      <c r="B155" s="326"/>
      <c r="C155" s="326"/>
      <c r="D155" s="326"/>
      <c r="E155" s="326"/>
      <c r="F155" s="326"/>
      <c r="G155" s="326"/>
    </row>
    <row r="156" spans="1:7" x14ac:dyDescent="0.3">
      <c r="A156" s="151" t="s">
        <v>329</v>
      </c>
      <c r="B156" s="156"/>
      <c r="C156" s="156"/>
      <c r="D156" s="156"/>
      <c r="E156" s="165"/>
    </row>
    <row r="157" spans="1:7" ht="6" customHeight="1" x14ac:dyDescent="0.3">
      <c r="A157" s="151"/>
      <c r="B157" s="156"/>
      <c r="C157" s="156"/>
      <c r="D157" s="156"/>
      <c r="E157" s="165"/>
    </row>
    <row r="158" spans="1:7" x14ac:dyDescent="0.3">
      <c r="A158" s="25" t="s">
        <v>85</v>
      </c>
      <c r="B158" s="133" t="s">
        <v>721</v>
      </c>
      <c r="C158" s="156"/>
      <c r="D158" s="156"/>
      <c r="E158" s="165"/>
    </row>
    <row r="159" spans="1:7" x14ac:dyDescent="0.3">
      <c r="A159" s="153" t="s">
        <v>18</v>
      </c>
      <c r="B159" s="154" t="s">
        <v>723</v>
      </c>
      <c r="C159" s="156"/>
      <c r="D159" s="156"/>
      <c r="E159" s="165"/>
    </row>
    <row r="160" spans="1:7" x14ac:dyDescent="0.3">
      <c r="A160" s="153" t="s">
        <v>25</v>
      </c>
      <c r="B160" s="154" t="s">
        <v>86</v>
      </c>
      <c r="C160" s="156"/>
      <c r="D160" s="156"/>
      <c r="E160" s="165"/>
    </row>
    <row r="161" spans="1:7" x14ac:dyDescent="0.3">
      <c r="A161" s="153" t="s">
        <v>26</v>
      </c>
      <c r="B161" s="154" t="s">
        <v>722</v>
      </c>
      <c r="C161" s="156"/>
      <c r="D161" s="156"/>
      <c r="E161" s="165"/>
    </row>
    <row r="162" spans="1:7" x14ac:dyDescent="0.3">
      <c r="A162" s="153" t="s">
        <v>27</v>
      </c>
      <c r="B162" s="154" t="s">
        <v>88</v>
      </c>
      <c r="C162" s="156"/>
      <c r="D162" s="156"/>
      <c r="E162" s="165"/>
    </row>
    <row r="163" spans="1:7" ht="6" customHeight="1" x14ac:dyDescent="0.3">
      <c r="A163" s="151"/>
      <c r="B163" s="156"/>
      <c r="C163" s="156"/>
      <c r="D163" s="156"/>
      <c r="E163" s="165"/>
    </row>
    <row r="164" spans="1:7" x14ac:dyDescent="0.3">
      <c r="A164" s="89" t="s">
        <v>18</v>
      </c>
      <c r="B164" s="89" t="s">
        <v>25</v>
      </c>
      <c r="C164" s="89" t="s">
        <v>26</v>
      </c>
      <c r="D164" s="89" t="s">
        <v>27</v>
      </c>
      <c r="E164" s="164" t="s">
        <v>245</v>
      </c>
      <c r="F164" s="102" t="s">
        <v>353</v>
      </c>
      <c r="G164" s="134" t="s">
        <v>790</v>
      </c>
    </row>
    <row r="165" spans="1:7" ht="43.2" x14ac:dyDescent="0.3">
      <c r="A165" s="89" t="s">
        <v>34</v>
      </c>
      <c r="B165" s="134" t="s">
        <v>755</v>
      </c>
      <c r="C165" s="134" t="s">
        <v>16</v>
      </c>
      <c r="D165" s="134" t="s">
        <v>332</v>
      </c>
      <c r="E165" s="88" t="s">
        <v>333</v>
      </c>
      <c r="F165" s="88" t="s">
        <v>787</v>
      </c>
      <c r="G165" s="88" t="s">
        <v>795</v>
      </c>
    </row>
    <row r="166" spans="1:7" x14ac:dyDescent="0.3">
      <c r="A166" s="9">
        <v>136</v>
      </c>
      <c r="B166" s="172" t="s">
        <v>72</v>
      </c>
      <c r="C166" s="173" t="s">
        <v>18</v>
      </c>
      <c r="D166" s="184" t="s">
        <v>29</v>
      </c>
      <c r="E166" s="160"/>
      <c r="F166" s="157"/>
      <c r="G166" s="313"/>
    </row>
    <row r="167" spans="1:7" x14ac:dyDescent="0.3">
      <c r="A167" s="9">
        <v>137</v>
      </c>
      <c r="B167" s="172" t="s">
        <v>73</v>
      </c>
      <c r="C167" s="173" t="s">
        <v>18</v>
      </c>
      <c r="D167" s="184" t="s">
        <v>29</v>
      </c>
      <c r="E167" s="160"/>
      <c r="F167" s="157"/>
      <c r="G167" s="313"/>
    </row>
    <row r="168" spans="1:7" x14ac:dyDescent="0.3">
      <c r="A168" s="9">
        <v>138</v>
      </c>
      <c r="B168" s="172" t="s">
        <v>72</v>
      </c>
      <c r="C168" s="173" t="s">
        <v>18</v>
      </c>
      <c r="D168" s="184" t="s">
        <v>12</v>
      </c>
      <c r="E168" s="160"/>
      <c r="F168" s="157"/>
      <c r="G168" s="313"/>
    </row>
    <row r="169" spans="1:7" x14ac:dyDescent="0.3">
      <c r="A169" s="9">
        <v>139</v>
      </c>
      <c r="B169" s="172" t="s">
        <v>73</v>
      </c>
      <c r="C169" s="173" t="s">
        <v>18</v>
      </c>
      <c r="D169" s="184" t="s">
        <v>12</v>
      </c>
      <c r="E169" s="160"/>
      <c r="F169" s="157"/>
      <c r="G169" s="313"/>
    </row>
    <row r="170" spans="1:7" x14ac:dyDescent="0.3">
      <c r="A170" s="9">
        <v>140</v>
      </c>
      <c r="B170" s="172" t="s">
        <v>72</v>
      </c>
      <c r="C170" s="173" t="s">
        <v>18</v>
      </c>
      <c r="D170" s="184" t="s">
        <v>49</v>
      </c>
      <c r="E170" s="160"/>
      <c r="F170" s="157"/>
      <c r="G170" s="313"/>
    </row>
    <row r="171" spans="1:7" x14ac:dyDescent="0.3">
      <c r="A171" s="9">
        <v>141</v>
      </c>
      <c r="B171" s="172" t="s">
        <v>73</v>
      </c>
      <c r="C171" s="173" t="s">
        <v>18</v>
      </c>
      <c r="D171" s="184" t="s">
        <v>49</v>
      </c>
      <c r="E171" s="160"/>
      <c r="F171" s="157"/>
      <c r="G171" s="313"/>
    </row>
    <row r="172" spans="1:7" x14ac:dyDescent="0.3">
      <c r="A172" s="9">
        <v>142</v>
      </c>
      <c r="B172" s="172" t="s">
        <v>72</v>
      </c>
      <c r="C172" s="173" t="s">
        <v>18</v>
      </c>
      <c r="D172" s="184" t="s">
        <v>50</v>
      </c>
      <c r="E172" s="160"/>
      <c r="F172" s="157"/>
      <c r="G172" s="313"/>
    </row>
    <row r="173" spans="1:7" x14ac:dyDescent="0.3">
      <c r="A173" s="9">
        <v>143</v>
      </c>
      <c r="B173" s="172" t="s">
        <v>73</v>
      </c>
      <c r="C173" s="173" t="s">
        <v>18</v>
      </c>
      <c r="D173" s="184" t="s">
        <v>50</v>
      </c>
      <c r="E173" s="160"/>
      <c r="F173" s="157"/>
      <c r="G173" s="313"/>
    </row>
    <row r="174" spans="1:7" x14ac:dyDescent="0.3">
      <c r="A174" s="9">
        <v>144</v>
      </c>
      <c r="B174" s="172" t="s">
        <v>72</v>
      </c>
      <c r="C174" s="173" t="s">
        <v>18</v>
      </c>
      <c r="D174" s="184" t="s">
        <v>51</v>
      </c>
      <c r="E174" s="160"/>
      <c r="F174" s="157"/>
      <c r="G174" s="313"/>
    </row>
    <row r="175" spans="1:7" x14ac:dyDescent="0.3">
      <c r="A175" s="9">
        <v>145</v>
      </c>
      <c r="B175" s="172" t="s">
        <v>73</v>
      </c>
      <c r="C175" s="173" t="s">
        <v>18</v>
      </c>
      <c r="D175" s="184" t="s">
        <v>51</v>
      </c>
      <c r="E175" s="160"/>
      <c r="F175" s="157"/>
      <c r="G175" s="313"/>
    </row>
    <row r="176" spans="1:7" x14ac:dyDescent="0.3">
      <c r="A176" s="9">
        <v>146</v>
      </c>
      <c r="B176" s="172" t="s">
        <v>72</v>
      </c>
      <c r="C176" s="173" t="s">
        <v>18</v>
      </c>
      <c r="D176" s="184" t="s">
        <v>52</v>
      </c>
      <c r="E176" s="160"/>
      <c r="F176" s="157"/>
      <c r="G176" s="313"/>
    </row>
    <row r="177" spans="1:7" x14ac:dyDescent="0.3">
      <c r="A177" s="9">
        <v>147</v>
      </c>
      <c r="B177" s="172" t="s">
        <v>73</v>
      </c>
      <c r="C177" s="173" t="s">
        <v>18</v>
      </c>
      <c r="D177" s="184" t="s">
        <v>52</v>
      </c>
      <c r="E177" s="160"/>
      <c r="F177" s="157"/>
      <c r="G177" s="313"/>
    </row>
    <row r="178" spans="1:7" x14ac:dyDescent="0.3">
      <c r="A178" s="9">
        <v>148</v>
      </c>
      <c r="B178" s="172" t="s">
        <v>72</v>
      </c>
      <c r="C178" s="173" t="s">
        <v>18</v>
      </c>
      <c r="D178" s="184" t="s">
        <v>53</v>
      </c>
      <c r="E178" s="160"/>
      <c r="F178" s="157"/>
      <c r="G178" s="313"/>
    </row>
    <row r="179" spans="1:7" x14ac:dyDescent="0.3">
      <c r="A179" s="9">
        <v>149</v>
      </c>
      <c r="B179" s="172" t="s">
        <v>73</v>
      </c>
      <c r="C179" s="173" t="s">
        <v>18</v>
      </c>
      <c r="D179" s="184" t="s">
        <v>53</v>
      </c>
      <c r="E179" s="160"/>
      <c r="F179" s="157"/>
      <c r="G179" s="313"/>
    </row>
    <row r="180" spans="1:7" x14ac:dyDescent="0.3">
      <c r="A180" s="9">
        <v>150</v>
      </c>
      <c r="B180" s="172" t="s">
        <v>72</v>
      </c>
      <c r="C180" s="173" t="s">
        <v>18</v>
      </c>
      <c r="D180" s="184" t="s">
        <v>54</v>
      </c>
      <c r="E180" s="160"/>
      <c r="F180" s="157"/>
      <c r="G180" s="313"/>
    </row>
    <row r="181" spans="1:7" x14ac:dyDescent="0.3">
      <c r="A181" s="9">
        <v>151</v>
      </c>
      <c r="B181" s="172" t="s">
        <v>73</v>
      </c>
      <c r="C181" s="173" t="s">
        <v>18</v>
      </c>
      <c r="D181" s="184" t="s">
        <v>54</v>
      </c>
      <c r="E181" s="160"/>
      <c r="F181" s="157"/>
      <c r="G181" s="313"/>
    </row>
    <row r="182" spans="1:7" x14ac:dyDescent="0.3">
      <c r="A182" s="9">
        <v>152</v>
      </c>
      <c r="B182" s="172" t="s">
        <v>72</v>
      </c>
      <c r="C182" s="173" t="s">
        <v>18</v>
      </c>
      <c r="D182" s="184" t="s">
        <v>55</v>
      </c>
      <c r="E182" s="160"/>
      <c r="F182" s="157"/>
      <c r="G182" s="313"/>
    </row>
    <row r="183" spans="1:7" x14ac:dyDescent="0.3">
      <c r="A183" s="9">
        <v>153</v>
      </c>
      <c r="B183" s="172" t="s">
        <v>73</v>
      </c>
      <c r="C183" s="173" t="s">
        <v>18</v>
      </c>
      <c r="D183" s="184" t="s">
        <v>55</v>
      </c>
      <c r="E183" s="160"/>
      <c r="F183" s="157"/>
      <c r="G183" s="313"/>
    </row>
    <row r="184" spans="1:7" x14ac:dyDescent="0.3">
      <c r="A184" s="9">
        <v>154</v>
      </c>
      <c r="B184" s="172" t="s">
        <v>72</v>
      </c>
      <c r="C184" s="173" t="s">
        <v>18</v>
      </c>
      <c r="D184" s="184" t="s">
        <v>56</v>
      </c>
      <c r="E184" s="160"/>
      <c r="F184" s="157"/>
      <c r="G184" s="313"/>
    </row>
    <row r="185" spans="1:7" x14ac:dyDescent="0.3">
      <c r="A185" s="9">
        <v>155</v>
      </c>
      <c r="B185" s="172" t="s">
        <v>73</v>
      </c>
      <c r="C185" s="173" t="s">
        <v>18</v>
      </c>
      <c r="D185" s="184" t="s">
        <v>56</v>
      </c>
      <c r="E185" s="160"/>
      <c r="F185" s="157"/>
      <c r="G185" s="313"/>
    </row>
    <row r="186" spans="1:7" x14ac:dyDescent="0.3">
      <c r="A186" s="9">
        <v>156</v>
      </c>
      <c r="B186" s="172" t="s">
        <v>72</v>
      </c>
      <c r="C186" s="173" t="s">
        <v>18</v>
      </c>
      <c r="D186" s="184" t="s">
        <v>57</v>
      </c>
      <c r="E186" s="160"/>
      <c r="F186" s="157"/>
      <c r="G186" s="313"/>
    </row>
    <row r="187" spans="1:7" x14ac:dyDescent="0.3">
      <c r="A187" s="9">
        <v>157</v>
      </c>
      <c r="B187" s="172" t="s">
        <v>73</v>
      </c>
      <c r="C187" s="173" t="s">
        <v>18</v>
      </c>
      <c r="D187" s="184" t="s">
        <v>57</v>
      </c>
      <c r="E187" s="160"/>
      <c r="F187" s="157"/>
      <c r="G187" s="313"/>
    </row>
    <row r="188" spans="1:7" x14ac:dyDescent="0.3">
      <c r="A188" s="9">
        <v>158</v>
      </c>
      <c r="B188" s="172" t="s">
        <v>72</v>
      </c>
      <c r="C188" s="173" t="s">
        <v>18</v>
      </c>
      <c r="D188" s="184" t="s">
        <v>58</v>
      </c>
      <c r="E188" s="160"/>
      <c r="F188" s="157"/>
      <c r="G188" s="313"/>
    </row>
    <row r="189" spans="1:7" x14ac:dyDescent="0.3">
      <c r="A189" s="9">
        <v>159</v>
      </c>
      <c r="B189" s="172" t="s">
        <v>73</v>
      </c>
      <c r="C189" s="173" t="s">
        <v>18</v>
      </c>
      <c r="D189" s="184" t="s">
        <v>58</v>
      </c>
      <c r="E189" s="160"/>
      <c r="F189" s="157"/>
      <c r="G189" s="313"/>
    </row>
    <row r="190" spans="1:7" x14ac:dyDescent="0.3">
      <c r="A190" s="9">
        <v>160</v>
      </c>
      <c r="B190" s="172" t="s">
        <v>72</v>
      </c>
      <c r="C190" s="173" t="s">
        <v>18</v>
      </c>
      <c r="D190" s="184" t="s">
        <v>59</v>
      </c>
      <c r="E190" s="160"/>
      <c r="F190" s="157"/>
      <c r="G190" s="313"/>
    </row>
    <row r="191" spans="1:7" x14ac:dyDescent="0.3">
      <c r="A191" s="9">
        <v>161</v>
      </c>
      <c r="B191" s="172" t="s">
        <v>73</v>
      </c>
      <c r="C191" s="173" t="s">
        <v>18</v>
      </c>
      <c r="D191" s="184" t="s">
        <v>59</v>
      </c>
      <c r="E191" s="160"/>
      <c r="F191" s="157"/>
      <c r="G191" s="313"/>
    </row>
    <row r="192" spans="1:7" x14ac:dyDescent="0.3">
      <c r="A192" s="9">
        <v>162</v>
      </c>
      <c r="B192" s="172" t="s">
        <v>72</v>
      </c>
      <c r="C192" s="173" t="s">
        <v>18</v>
      </c>
      <c r="D192" s="184" t="s">
        <v>60</v>
      </c>
      <c r="E192" s="160"/>
      <c r="F192" s="157"/>
      <c r="G192" s="313"/>
    </row>
    <row r="193" spans="1:7" x14ac:dyDescent="0.3">
      <c r="A193" s="9">
        <v>163</v>
      </c>
      <c r="B193" s="172" t="s">
        <v>73</v>
      </c>
      <c r="C193" s="173" t="s">
        <v>18</v>
      </c>
      <c r="D193" s="184" t="s">
        <v>60</v>
      </c>
      <c r="E193" s="160"/>
      <c r="F193" s="157"/>
      <c r="G193" s="313"/>
    </row>
    <row r="194" spans="1:7" x14ac:dyDescent="0.3">
      <c r="A194" s="9">
        <v>164</v>
      </c>
      <c r="B194" s="172" t="s">
        <v>72</v>
      </c>
      <c r="C194" s="173" t="s">
        <v>18</v>
      </c>
      <c r="D194" s="184" t="s">
        <v>61</v>
      </c>
      <c r="E194" s="160"/>
      <c r="F194" s="157"/>
      <c r="G194" s="313"/>
    </row>
    <row r="195" spans="1:7" x14ac:dyDescent="0.3">
      <c r="A195" s="9">
        <v>165</v>
      </c>
      <c r="B195" s="172" t="s">
        <v>73</v>
      </c>
      <c r="C195" s="173" t="s">
        <v>18</v>
      </c>
      <c r="D195" s="184" t="s">
        <v>61</v>
      </c>
      <c r="E195" s="160"/>
      <c r="F195" s="157"/>
      <c r="G195" s="313"/>
    </row>
    <row r="196" spans="1:7" x14ac:dyDescent="0.3">
      <c r="A196" s="9">
        <v>166</v>
      </c>
      <c r="B196" s="172" t="s">
        <v>72</v>
      </c>
      <c r="C196" s="173" t="s">
        <v>18</v>
      </c>
      <c r="D196" s="184" t="s">
        <v>62</v>
      </c>
      <c r="E196" s="160"/>
      <c r="F196" s="157"/>
      <c r="G196" s="313"/>
    </row>
    <row r="197" spans="1:7" x14ac:dyDescent="0.3">
      <c r="A197" s="9">
        <v>167</v>
      </c>
      <c r="B197" s="172" t="s">
        <v>73</v>
      </c>
      <c r="C197" s="173" t="s">
        <v>18</v>
      </c>
      <c r="D197" s="184" t="s">
        <v>62</v>
      </c>
      <c r="E197" s="160"/>
      <c r="F197" s="157"/>
      <c r="G197" s="313"/>
    </row>
    <row r="198" spans="1:7" x14ac:dyDescent="0.3">
      <c r="A198" s="9">
        <v>168</v>
      </c>
      <c r="B198" s="172" t="s">
        <v>72</v>
      </c>
      <c r="C198" s="173" t="s">
        <v>18</v>
      </c>
      <c r="D198" s="184" t="s">
        <v>63</v>
      </c>
      <c r="E198" s="160"/>
      <c r="F198" s="157"/>
      <c r="G198" s="313"/>
    </row>
    <row r="199" spans="1:7" x14ac:dyDescent="0.3">
      <c r="A199" s="9">
        <v>169</v>
      </c>
      <c r="B199" s="172" t="s">
        <v>73</v>
      </c>
      <c r="C199" s="173" t="s">
        <v>18</v>
      </c>
      <c r="D199" s="184" t="s">
        <v>63</v>
      </c>
      <c r="E199" s="160"/>
      <c r="F199" s="157"/>
      <c r="G199" s="313"/>
    </row>
    <row r="200" spans="1:7" x14ac:dyDescent="0.3">
      <c r="A200" s="9">
        <v>170</v>
      </c>
      <c r="B200" s="172" t="s">
        <v>72</v>
      </c>
      <c r="C200" s="173" t="s">
        <v>18</v>
      </c>
      <c r="D200" s="184" t="s">
        <v>64</v>
      </c>
      <c r="E200" s="160"/>
      <c r="F200" s="157"/>
      <c r="G200" s="313"/>
    </row>
    <row r="201" spans="1:7" x14ac:dyDescent="0.3">
      <c r="A201" s="9">
        <v>171</v>
      </c>
      <c r="B201" s="172" t="s">
        <v>73</v>
      </c>
      <c r="C201" s="173" t="s">
        <v>18</v>
      </c>
      <c r="D201" s="184" t="s">
        <v>64</v>
      </c>
      <c r="E201" s="160"/>
      <c r="F201" s="157"/>
      <c r="G201" s="313"/>
    </row>
    <row r="202" spans="1:7" x14ac:dyDescent="0.3">
      <c r="A202" s="9">
        <v>172</v>
      </c>
      <c r="B202" s="172" t="s">
        <v>72</v>
      </c>
      <c r="C202" s="173" t="s">
        <v>18</v>
      </c>
      <c r="D202" s="184" t="s">
        <v>65</v>
      </c>
      <c r="E202" s="160"/>
      <c r="F202" s="157"/>
      <c r="G202" s="313"/>
    </row>
    <row r="203" spans="1:7" x14ac:dyDescent="0.3">
      <c r="A203" s="9">
        <v>173</v>
      </c>
      <c r="B203" s="172" t="s">
        <v>73</v>
      </c>
      <c r="C203" s="173" t="s">
        <v>18</v>
      </c>
      <c r="D203" s="184" t="s">
        <v>65</v>
      </c>
      <c r="E203" s="160"/>
      <c r="F203" s="157"/>
      <c r="G203" s="313"/>
    </row>
    <row r="204" spans="1:7" x14ac:dyDescent="0.3">
      <c r="A204" s="9">
        <v>174</v>
      </c>
      <c r="B204" s="172" t="s">
        <v>72</v>
      </c>
      <c r="C204" s="173" t="s">
        <v>18</v>
      </c>
      <c r="D204" s="184" t="s">
        <v>66</v>
      </c>
      <c r="E204" s="160"/>
      <c r="F204" s="157"/>
      <c r="G204" s="313"/>
    </row>
    <row r="205" spans="1:7" x14ac:dyDescent="0.3">
      <c r="A205" s="9">
        <v>175</v>
      </c>
      <c r="B205" s="172" t="s">
        <v>73</v>
      </c>
      <c r="C205" s="173" t="s">
        <v>18</v>
      </c>
      <c r="D205" s="184" t="s">
        <v>66</v>
      </c>
      <c r="E205" s="160"/>
      <c r="F205" s="157"/>
      <c r="G205" s="313"/>
    </row>
    <row r="206" spans="1:7" x14ac:dyDescent="0.3">
      <c r="A206" s="9">
        <v>176</v>
      </c>
      <c r="B206" s="172" t="s">
        <v>72</v>
      </c>
      <c r="C206" s="173" t="s">
        <v>25</v>
      </c>
      <c r="D206" s="184" t="s">
        <v>29</v>
      </c>
      <c r="E206" s="160"/>
      <c r="F206" s="157"/>
      <c r="G206" s="313"/>
    </row>
    <row r="207" spans="1:7" x14ac:dyDescent="0.3">
      <c r="A207" s="9">
        <v>177</v>
      </c>
      <c r="B207" s="172" t="s">
        <v>73</v>
      </c>
      <c r="C207" s="173" t="s">
        <v>25</v>
      </c>
      <c r="D207" s="184" t="s">
        <v>29</v>
      </c>
      <c r="E207" s="160"/>
      <c r="F207" s="157"/>
      <c r="G207" s="313"/>
    </row>
    <row r="208" spans="1:7" x14ac:dyDescent="0.3">
      <c r="A208" s="9">
        <v>178</v>
      </c>
      <c r="B208" s="172" t="s">
        <v>72</v>
      </c>
      <c r="C208" s="173" t="s">
        <v>25</v>
      </c>
      <c r="D208" s="184" t="s">
        <v>12</v>
      </c>
      <c r="E208" s="160"/>
      <c r="F208" s="157"/>
      <c r="G208" s="313"/>
    </row>
    <row r="209" spans="1:7" x14ac:dyDescent="0.3">
      <c r="A209" s="9">
        <v>179</v>
      </c>
      <c r="B209" s="172" t="s">
        <v>73</v>
      </c>
      <c r="C209" s="173" t="s">
        <v>25</v>
      </c>
      <c r="D209" s="184" t="s">
        <v>12</v>
      </c>
      <c r="E209" s="160"/>
      <c r="F209" s="157"/>
      <c r="G209" s="313"/>
    </row>
    <row r="210" spans="1:7" x14ac:dyDescent="0.3">
      <c r="A210" s="9">
        <v>180</v>
      </c>
      <c r="B210" s="172" t="s">
        <v>72</v>
      </c>
      <c r="C210" s="173" t="s">
        <v>25</v>
      </c>
      <c r="D210" s="184" t="s">
        <v>49</v>
      </c>
      <c r="E210" s="160"/>
      <c r="F210" s="157"/>
      <c r="G210" s="313"/>
    </row>
    <row r="211" spans="1:7" x14ac:dyDescent="0.3">
      <c r="A211" s="9">
        <v>181</v>
      </c>
      <c r="B211" s="172" t="s">
        <v>73</v>
      </c>
      <c r="C211" s="173" t="s">
        <v>25</v>
      </c>
      <c r="D211" s="184" t="s">
        <v>49</v>
      </c>
      <c r="E211" s="160"/>
      <c r="F211" s="157"/>
      <c r="G211" s="313"/>
    </row>
    <row r="212" spans="1:7" x14ac:dyDescent="0.3">
      <c r="A212" s="9">
        <v>182</v>
      </c>
      <c r="B212" s="172" t="s">
        <v>72</v>
      </c>
      <c r="C212" s="173" t="s">
        <v>25</v>
      </c>
      <c r="D212" s="184" t="s">
        <v>50</v>
      </c>
      <c r="E212" s="160"/>
      <c r="F212" s="157"/>
      <c r="G212" s="313"/>
    </row>
    <row r="213" spans="1:7" x14ac:dyDescent="0.3">
      <c r="A213" s="9">
        <v>183</v>
      </c>
      <c r="B213" s="172" t="s">
        <v>73</v>
      </c>
      <c r="C213" s="173" t="s">
        <v>25</v>
      </c>
      <c r="D213" s="184" t="s">
        <v>50</v>
      </c>
      <c r="E213" s="160"/>
      <c r="F213" s="157"/>
      <c r="G213" s="313"/>
    </row>
    <row r="214" spans="1:7" x14ac:dyDescent="0.3">
      <c r="A214" s="9">
        <v>184</v>
      </c>
      <c r="B214" s="172" t="s">
        <v>72</v>
      </c>
      <c r="C214" s="173" t="s">
        <v>25</v>
      </c>
      <c r="D214" s="184" t="s">
        <v>51</v>
      </c>
      <c r="E214" s="160"/>
      <c r="F214" s="157"/>
      <c r="G214" s="313"/>
    </row>
    <row r="215" spans="1:7" x14ac:dyDescent="0.3">
      <c r="A215" s="9">
        <v>185</v>
      </c>
      <c r="B215" s="172" t="s">
        <v>73</v>
      </c>
      <c r="C215" s="173" t="s">
        <v>25</v>
      </c>
      <c r="D215" s="184" t="s">
        <v>51</v>
      </c>
      <c r="E215" s="160"/>
      <c r="F215" s="157"/>
      <c r="G215" s="313"/>
    </row>
    <row r="216" spans="1:7" x14ac:dyDescent="0.3">
      <c r="A216" s="9">
        <v>186</v>
      </c>
      <c r="B216" s="172" t="s">
        <v>72</v>
      </c>
      <c r="C216" s="173" t="s">
        <v>25</v>
      </c>
      <c r="D216" s="184" t="s">
        <v>52</v>
      </c>
      <c r="E216" s="160"/>
      <c r="F216" s="157"/>
      <c r="G216" s="313"/>
    </row>
    <row r="217" spans="1:7" x14ac:dyDescent="0.3">
      <c r="A217" s="9">
        <v>187</v>
      </c>
      <c r="B217" s="172" t="s">
        <v>73</v>
      </c>
      <c r="C217" s="173" t="s">
        <v>25</v>
      </c>
      <c r="D217" s="184" t="s">
        <v>52</v>
      </c>
      <c r="E217" s="160"/>
      <c r="F217" s="157"/>
      <c r="G217" s="313"/>
    </row>
    <row r="218" spans="1:7" x14ac:dyDescent="0.3">
      <c r="A218" s="9">
        <v>188</v>
      </c>
      <c r="B218" s="172" t="s">
        <v>72</v>
      </c>
      <c r="C218" s="173" t="s">
        <v>25</v>
      </c>
      <c r="D218" s="184" t="s">
        <v>53</v>
      </c>
      <c r="E218" s="160"/>
      <c r="F218" s="157"/>
      <c r="G218" s="313"/>
    </row>
    <row r="219" spans="1:7" x14ac:dyDescent="0.3">
      <c r="A219" s="9">
        <v>189</v>
      </c>
      <c r="B219" s="172" t="s">
        <v>73</v>
      </c>
      <c r="C219" s="173" t="s">
        <v>25</v>
      </c>
      <c r="D219" s="184" t="s">
        <v>53</v>
      </c>
      <c r="E219" s="160"/>
      <c r="F219" s="157"/>
      <c r="G219" s="313"/>
    </row>
    <row r="220" spans="1:7" x14ac:dyDescent="0.3">
      <c r="A220" s="9">
        <v>190</v>
      </c>
      <c r="B220" s="172" t="s">
        <v>72</v>
      </c>
      <c r="C220" s="173" t="s">
        <v>25</v>
      </c>
      <c r="D220" s="184" t="s">
        <v>54</v>
      </c>
      <c r="E220" s="160"/>
      <c r="F220" s="157"/>
      <c r="G220" s="313"/>
    </row>
    <row r="221" spans="1:7" x14ac:dyDescent="0.3">
      <c r="A221" s="9">
        <v>191</v>
      </c>
      <c r="B221" s="172" t="s">
        <v>73</v>
      </c>
      <c r="C221" s="173" t="s">
        <v>25</v>
      </c>
      <c r="D221" s="184" t="s">
        <v>54</v>
      </c>
      <c r="E221" s="160"/>
      <c r="F221" s="157"/>
      <c r="G221" s="313"/>
    </row>
    <row r="222" spans="1:7" x14ac:dyDescent="0.3">
      <c r="A222" s="9">
        <v>192</v>
      </c>
      <c r="B222" s="172" t="s">
        <v>72</v>
      </c>
      <c r="C222" s="173" t="s">
        <v>25</v>
      </c>
      <c r="D222" s="184" t="s">
        <v>55</v>
      </c>
      <c r="E222" s="160"/>
      <c r="F222" s="157"/>
      <c r="G222" s="313"/>
    </row>
    <row r="223" spans="1:7" x14ac:dyDescent="0.3">
      <c r="A223" s="9">
        <v>193</v>
      </c>
      <c r="B223" s="172" t="s">
        <v>73</v>
      </c>
      <c r="C223" s="173" t="s">
        <v>25</v>
      </c>
      <c r="D223" s="184" t="s">
        <v>55</v>
      </c>
      <c r="E223" s="160"/>
      <c r="F223" s="157"/>
      <c r="G223" s="313"/>
    </row>
    <row r="224" spans="1:7" x14ac:dyDescent="0.3">
      <c r="A224" s="9">
        <v>194</v>
      </c>
      <c r="B224" s="172" t="s">
        <v>72</v>
      </c>
      <c r="C224" s="173" t="s">
        <v>25</v>
      </c>
      <c r="D224" s="184" t="s">
        <v>56</v>
      </c>
      <c r="E224" s="160"/>
      <c r="F224" s="157"/>
      <c r="G224" s="313"/>
    </row>
    <row r="225" spans="1:7" x14ac:dyDescent="0.3">
      <c r="A225" s="9">
        <v>195</v>
      </c>
      <c r="B225" s="172" t="s">
        <v>73</v>
      </c>
      <c r="C225" s="173" t="s">
        <v>25</v>
      </c>
      <c r="D225" s="184" t="s">
        <v>56</v>
      </c>
      <c r="E225" s="160"/>
      <c r="F225" s="157"/>
      <c r="G225" s="313"/>
    </row>
    <row r="226" spans="1:7" x14ac:dyDescent="0.3">
      <c r="A226" s="9">
        <v>196</v>
      </c>
      <c r="B226" s="172" t="s">
        <v>72</v>
      </c>
      <c r="C226" s="173" t="s">
        <v>25</v>
      </c>
      <c r="D226" s="184" t="s">
        <v>57</v>
      </c>
      <c r="E226" s="160"/>
      <c r="F226" s="157"/>
      <c r="G226" s="313"/>
    </row>
    <row r="227" spans="1:7" x14ac:dyDescent="0.3">
      <c r="A227" s="9">
        <v>197</v>
      </c>
      <c r="B227" s="172" t="s">
        <v>73</v>
      </c>
      <c r="C227" s="173" t="s">
        <v>25</v>
      </c>
      <c r="D227" s="184" t="s">
        <v>57</v>
      </c>
      <c r="E227" s="160"/>
      <c r="F227" s="157"/>
      <c r="G227" s="313"/>
    </row>
    <row r="228" spans="1:7" x14ac:dyDescent="0.3">
      <c r="A228" s="9">
        <v>198</v>
      </c>
      <c r="B228" s="172" t="s">
        <v>72</v>
      </c>
      <c r="C228" s="173" t="s">
        <v>25</v>
      </c>
      <c r="D228" s="184" t="s">
        <v>58</v>
      </c>
      <c r="E228" s="160"/>
      <c r="F228" s="157"/>
      <c r="G228" s="313"/>
    </row>
    <row r="229" spans="1:7" x14ac:dyDescent="0.3">
      <c r="A229" s="9">
        <v>199</v>
      </c>
      <c r="B229" s="172" t="s">
        <v>73</v>
      </c>
      <c r="C229" s="173" t="s">
        <v>25</v>
      </c>
      <c r="D229" s="184" t="s">
        <v>58</v>
      </c>
      <c r="E229" s="160"/>
      <c r="F229" s="157"/>
      <c r="G229" s="313"/>
    </row>
    <row r="230" spans="1:7" x14ac:dyDescent="0.3">
      <c r="A230" s="9">
        <v>200</v>
      </c>
      <c r="B230" s="172" t="s">
        <v>72</v>
      </c>
      <c r="C230" s="173" t="s">
        <v>25</v>
      </c>
      <c r="D230" s="184" t="s">
        <v>59</v>
      </c>
      <c r="E230" s="160"/>
      <c r="F230" s="157"/>
      <c r="G230" s="313"/>
    </row>
    <row r="231" spans="1:7" x14ac:dyDescent="0.3">
      <c r="A231" s="9">
        <v>201</v>
      </c>
      <c r="B231" s="172" t="s">
        <v>73</v>
      </c>
      <c r="C231" s="173" t="s">
        <v>25</v>
      </c>
      <c r="D231" s="184" t="s">
        <v>59</v>
      </c>
      <c r="E231" s="160"/>
      <c r="F231" s="157"/>
      <c r="G231" s="313"/>
    </row>
    <row r="232" spans="1:7" x14ac:dyDescent="0.3">
      <c r="A232" s="9">
        <v>202</v>
      </c>
      <c r="B232" s="172" t="s">
        <v>72</v>
      </c>
      <c r="C232" s="173" t="s">
        <v>25</v>
      </c>
      <c r="D232" s="184" t="s">
        <v>60</v>
      </c>
      <c r="E232" s="160"/>
      <c r="F232" s="157"/>
      <c r="G232" s="313"/>
    </row>
    <row r="233" spans="1:7" x14ac:dyDescent="0.3">
      <c r="A233" s="9">
        <v>203</v>
      </c>
      <c r="B233" s="172" t="s">
        <v>73</v>
      </c>
      <c r="C233" s="173" t="s">
        <v>25</v>
      </c>
      <c r="D233" s="184" t="s">
        <v>60</v>
      </c>
      <c r="E233" s="160"/>
      <c r="F233" s="157"/>
      <c r="G233" s="313"/>
    </row>
    <row r="234" spans="1:7" x14ac:dyDescent="0.3">
      <c r="A234" s="9">
        <v>204</v>
      </c>
      <c r="B234" s="172" t="s">
        <v>72</v>
      </c>
      <c r="C234" s="173" t="s">
        <v>25</v>
      </c>
      <c r="D234" s="184" t="s">
        <v>61</v>
      </c>
      <c r="E234" s="160"/>
      <c r="F234" s="157"/>
      <c r="G234" s="313"/>
    </row>
    <row r="235" spans="1:7" x14ac:dyDescent="0.3">
      <c r="A235" s="9">
        <v>205</v>
      </c>
      <c r="B235" s="172" t="s">
        <v>73</v>
      </c>
      <c r="C235" s="173" t="s">
        <v>25</v>
      </c>
      <c r="D235" s="184" t="s">
        <v>61</v>
      </c>
      <c r="E235" s="160"/>
      <c r="F235" s="157"/>
      <c r="G235" s="313"/>
    </row>
    <row r="236" spans="1:7" x14ac:dyDescent="0.3">
      <c r="A236" s="9">
        <v>206</v>
      </c>
      <c r="B236" s="172" t="s">
        <v>72</v>
      </c>
      <c r="C236" s="173" t="s">
        <v>25</v>
      </c>
      <c r="D236" s="184" t="s">
        <v>62</v>
      </c>
      <c r="E236" s="160"/>
      <c r="F236" s="157"/>
      <c r="G236" s="313"/>
    </row>
    <row r="237" spans="1:7" x14ac:dyDescent="0.3">
      <c r="A237" s="9">
        <v>207</v>
      </c>
      <c r="B237" s="172" t="s">
        <v>73</v>
      </c>
      <c r="C237" s="173" t="s">
        <v>25</v>
      </c>
      <c r="D237" s="184" t="s">
        <v>62</v>
      </c>
      <c r="E237" s="160"/>
      <c r="F237" s="157"/>
      <c r="G237" s="313"/>
    </row>
    <row r="238" spans="1:7" x14ac:dyDescent="0.3">
      <c r="A238" s="9">
        <v>208</v>
      </c>
      <c r="B238" s="172" t="s">
        <v>72</v>
      </c>
      <c r="C238" s="173" t="s">
        <v>25</v>
      </c>
      <c r="D238" s="184" t="s">
        <v>63</v>
      </c>
      <c r="E238" s="160"/>
      <c r="F238" s="157"/>
      <c r="G238" s="313"/>
    </row>
    <row r="239" spans="1:7" x14ac:dyDescent="0.3">
      <c r="A239" s="9">
        <v>209</v>
      </c>
      <c r="B239" s="172" t="s">
        <v>73</v>
      </c>
      <c r="C239" s="173" t="s">
        <v>25</v>
      </c>
      <c r="D239" s="184" t="s">
        <v>63</v>
      </c>
      <c r="E239" s="160"/>
      <c r="F239" s="157"/>
      <c r="G239" s="313"/>
    </row>
    <row r="240" spans="1:7" x14ac:dyDescent="0.3">
      <c r="A240" s="9">
        <v>210</v>
      </c>
      <c r="B240" s="172" t="s">
        <v>72</v>
      </c>
      <c r="C240" s="173" t="s">
        <v>25</v>
      </c>
      <c r="D240" s="184" t="s">
        <v>64</v>
      </c>
      <c r="E240" s="160"/>
      <c r="F240" s="157"/>
      <c r="G240" s="313"/>
    </row>
    <row r="241" spans="1:7" x14ac:dyDescent="0.3">
      <c r="A241" s="9">
        <v>211</v>
      </c>
      <c r="B241" s="172" t="s">
        <v>73</v>
      </c>
      <c r="C241" s="173" t="s">
        <v>25</v>
      </c>
      <c r="D241" s="184" t="s">
        <v>64</v>
      </c>
      <c r="E241" s="160"/>
      <c r="F241" s="157"/>
      <c r="G241" s="313"/>
    </row>
    <row r="242" spans="1:7" x14ac:dyDescent="0.3">
      <c r="A242" s="9">
        <v>212</v>
      </c>
      <c r="B242" s="172" t="s">
        <v>72</v>
      </c>
      <c r="C242" s="173" t="s">
        <v>25</v>
      </c>
      <c r="D242" s="184" t="s">
        <v>65</v>
      </c>
      <c r="E242" s="160"/>
      <c r="F242" s="157"/>
      <c r="G242" s="313"/>
    </row>
    <row r="243" spans="1:7" x14ac:dyDescent="0.3">
      <c r="A243" s="9">
        <v>213</v>
      </c>
      <c r="B243" s="172" t="s">
        <v>73</v>
      </c>
      <c r="C243" s="173" t="s">
        <v>25</v>
      </c>
      <c r="D243" s="184" t="s">
        <v>65</v>
      </c>
      <c r="E243" s="160"/>
      <c r="F243" s="157"/>
      <c r="G243" s="313"/>
    </row>
    <row r="244" spans="1:7" x14ac:dyDescent="0.3">
      <c r="A244" s="9">
        <v>214</v>
      </c>
      <c r="B244" s="172" t="s">
        <v>72</v>
      </c>
      <c r="C244" s="173" t="s">
        <v>25</v>
      </c>
      <c r="D244" s="184" t="s">
        <v>66</v>
      </c>
      <c r="E244" s="160"/>
      <c r="F244" s="157"/>
      <c r="G244" s="313"/>
    </row>
    <row r="245" spans="1:7" x14ac:dyDescent="0.3">
      <c r="A245" s="9">
        <v>215</v>
      </c>
      <c r="B245" s="172" t="s">
        <v>73</v>
      </c>
      <c r="C245" s="173" t="s">
        <v>25</v>
      </c>
      <c r="D245" s="184" t="s">
        <v>66</v>
      </c>
      <c r="E245" s="160"/>
      <c r="F245" s="157"/>
      <c r="G245" s="313"/>
    </row>
    <row r="246" spans="1:7" x14ac:dyDescent="0.3">
      <c r="A246" s="9">
        <v>216</v>
      </c>
      <c r="B246" s="172" t="s">
        <v>72</v>
      </c>
      <c r="C246" s="173" t="s">
        <v>26</v>
      </c>
      <c r="D246" s="184" t="s">
        <v>29</v>
      </c>
      <c r="E246" s="160"/>
      <c r="F246" s="157"/>
      <c r="G246" s="313"/>
    </row>
    <row r="247" spans="1:7" x14ac:dyDescent="0.3">
      <c r="A247" s="9">
        <v>217</v>
      </c>
      <c r="B247" s="172" t="s">
        <v>73</v>
      </c>
      <c r="C247" s="173" t="s">
        <v>26</v>
      </c>
      <c r="D247" s="184" t="s">
        <v>29</v>
      </c>
      <c r="E247" s="160"/>
      <c r="F247" s="157"/>
      <c r="G247" s="313"/>
    </row>
    <row r="248" spans="1:7" x14ac:dyDescent="0.3">
      <c r="A248" s="9">
        <v>218</v>
      </c>
      <c r="B248" s="172" t="s">
        <v>72</v>
      </c>
      <c r="C248" s="173" t="s">
        <v>26</v>
      </c>
      <c r="D248" s="184" t="s">
        <v>12</v>
      </c>
      <c r="E248" s="160"/>
      <c r="F248" s="157"/>
      <c r="G248" s="313"/>
    </row>
    <row r="249" spans="1:7" x14ac:dyDescent="0.3">
      <c r="A249" s="9">
        <v>219</v>
      </c>
      <c r="B249" s="172" t="s">
        <v>73</v>
      </c>
      <c r="C249" s="173" t="s">
        <v>26</v>
      </c>
      <c r="D249" s="184" t="s">
        <v>12</v>
      </c>
      <c r="E249" s="160"/>
      <c r="F249" s="157"/>
      <c r="G249" s="313"/>
    </row>
    <row r="250" spans="1:7" x14ac:dyDescent="0.3">
      <c r="A250" s="9">
        <v>220</v>
      </c>
      <c r="B250" s="172" t="s">
        <v>72</v>
      </c>
      <c r="C250" s="173" t="s">
        <v>26</v>
      </c>
      <c r="D250" s="184" t="s">
        <v>49</v>
      </c>
      <c r="E250" s="160"/>
      <c r="F250" s="157"/>
      <c r="G250" s="313"/>
    </row>
    <row r="251" spans="1:7" x14ac:dyDescent="0.3">
      <c r="A251" s="9">
        <v>221</v>
      </c>
      <c r="B251" s="172" t="s">
        <v>73</v>
      </c>
      <c r="C251" s="173" t="s">
        <v>26</v>
      </c>
      <c r="D251" s="184" t="s">
        <v>49</v>
      </c>
      <c r="E251" s="160"/>
      <c r="F251" s="157"/>
      <c r="G251" s="313"/>
    </row>
    <row r="252" spans="1:7" x14ac:dyDescent="0.3">
      <c r="A252" s="9">
        <v>222</v>
      </c>
      <c r="B252" s="172" t="s">
        <v>72</v>
      </c>
      <c r="C252" s="173" t="s">
        <v>26</v>
      </c>
      <c r="D252" s="184" t="s">
        <v>50</v>
      </c>
      <c r="E252" s="160"/>
      <c r="F252" s="157"/>
      <c r="G252" s="313"/>
    </row>
    <row r="253" spans="1:7" x14ac:dyDescent="0.3">
      <c r="A253" s="9">
        <v>223</v>
      </c>
      <c r="B253" s="172" t="s">
        <v>73</v>
      </c>
      <c r="C253" s="173" t="s">
        <v>26</v>
      </c>
      <c r="D253" s="184" t="s">
        <v>50</v>
      </c>
      <c r="E253" s="160"/>
      <c r="F253" s="157"/>
      <c r="G253" s="313"/>
    </row>
    <row r="254" spans="1:7" x14ac:dyDescent="0.3">
      <c r="A254" s="9">
        <v>224</v>
      </c>
      <c r="B254" s="172" t="s">
        <v>72</v>
      </c>
      <c r="C254" s="173" t="s">
        <v>26</v>
      </c>
      <c r="D254" s="184" t="s">
        <v>51</v>
      </c>
      <c r="E254" s="160"/>
      <c r="F254" s="157"/>
      <c r="G254" s="313"/>
    </row>
    <row r="255" spans="1:7" x14ac:dyDescent="0.3">
      <c r="A255" s="9">
        <v>225</v>
      </c>
      <c r="B255" s="172" t="s">
        <v>73</v>
      </c>
      <c r="C255" s="173" t="s">
        <v>26</v>
      </c>
      <c r="D255" s="184" t="s">
        <v>51</v>
      </c>
      <c r="E255" s="160"/>
      <c r="F255" s="157"/>
      <c r="G255" s="313"/>
    </row>
    <row r="256" spans="1:7" x14ac:dyDescent="0.3">
      <c r="A256" s="9">
        <v>226</v>
      </c>
      <c r="B256" s="172" t="s">
        <v>72</v>
      </c>
      <c r="C256" s="173" t="s">
        <v>26</v>
      </c>
      <c r="D256" s="184" t="s">
        <v>52</v>
      </c>
      <c r="E256" s="160"/>
      <c r="F256" s="157"/>
      <c r="G256" s="313"/>
    </row>
    <row r="257" spans="1:7" x14ac:dyDescent="0.3">
      <c r="A257" s="9">
        <v>227</v>
      </c>
      <c r="B257" s="172" t="s">
        <v>73</v>
      </c>
      <c r="C257" s="173" t="s">
        <v>26</v>
      </c>
      <c r="D257" s="184" t="s">
        <v>52</v>
      </c>
      <c r="E257" s="160"/>
      <c r="F257" s="157"/>
      <c r="G257" s="313"/>
    </row>
    <row r="258" spans="1:7" x14ac:dyDescent="0.3">
      <c r="A258" s="9">
        <v>228</v>
      </c>
      <c r="B258" s="172" t="s">
        <v>72</v>
      </c>
      <c r="C258" s="173" t="s">
        <v>26</v>
      </c>
      <c r="D258" s="184" t="s">
        <v>53</v>
      </c>
      <c r="E258" s="160"/>
      <c r="F258" s="157"/>
      <c r="G258" s="313"/>
    </row>
    <row r="259" spans="1:7" x14ac:dyDescent="0.3">
      <c r="A259" s="9">
        <v>229</v>
      </c>
      <c r="B259" s="172" t="s">
        <v>73</v>
      </c>
      <c r="C259" s="173" t="s">
        <v>26</v>
      </c>
      <c r="D259" s="184" t="s">
        <v>53</v>
      </c>
      <c r="E259" s="160"/>
      <c r="F259" s="157"/>
      <c r="G259" s="313"/>
    </row>
    <row r="260" spans="1:7" x14ac:dyDescent="0.3">
      <c r="A260" s="9">
        <v>230</v>
      </c>
      <c r="B260" s="172" t="s">
        <v>72</v>
      </c>
      <c r="C260" s="173" t="s">
        <v>26</v>
      </c>
      <c r="D260" s="184" t="s">
        <v>54</v>
      </c>
      <c r="E260" s="160"/>
      <c r="F260" s="157"/>
      <c r="G260" s="313"/>
    </row>
    <row r="261" spans="1:7" x14ac:dyDescent="0.3">
      <c r="A261" s="9">
        <v>231</v>
      </c>
      <c r="B261" s="172" t="s">
        <v>73</v>
      </c>
      <c r="C261" s="173" t="s">
        <v>26</v>
      </c>
      <c r="D261" s="184" t="s">
        <v>54</v>
      </c>
      <c r="E261" s="160"/>
      <c r="F261" s="157"/>
      <c r="G261" s="313"/>
    </row>
    <row r="262" spans="1:7" x14ac:dyDescent="0.3">
      <c r="A262" s="9">
        <v>232</v>
      </c>
      <c r="B262" s="172" t="s">
        <v>72</v>
      </c>
      <c r="C262" s="173" t="s">
        <v>26</v>
      </c>
      <c r="D262" s="184" t="s">
        <v>55</v>
      </c>
      <c r="E262" s="160"/>
      <c r="F262" s="157"/>
      <c r="G262" s="313"/>
    </row>
    <row r="263" spans="1:7" x14ac:dyDescent="0.3">
      <c r="A263" s="9">
        <v>233</v>
      </c>
      <c r="B263" s="172" t="s">
        <v>73</v>
      </c>
      <c r="C263" s="173" t="s">
        <v>26</v>
      </c>
      <c r="D263" s="184" t="s">
        <v>55</v>
      </c>
      <c r="E263" s="160"/>
      <c r="F263" s="157"/>
      <c r="G263" s="313"/>
    </row>
    <row r="264" spans="1:7" x14ac:dyDescent="0.3">
      <c r="A264" s="9">
        <v>234</v>
      </c>
      <c r="B264" s="172" t="s">
        <v>72</v>
      </c>
      <c r="C264" s="173" t="s">
        <v>26</v>
      </c>
      <c r="D264" s="184" t="s">
        <v>56</v>
      </c>
      <c r="E264" s="160"/>
      <c r="F264" s="157"/>
      <c r="G264" s="313"/>
    </row>
    <row r="265" spans="1:7" x14ac:dyDescent="0.3">
      <c r="A265" s="9">
        <v>235</v>
      </c>
      <c r="B265" s="172" t="s">
        <v>73</v>
      </c>
      <c r="C265" s="173" t="s">
        <v>26</v>
      </c>
      <c r="D265" s="184" t="s">
        <v>56</v>
      </c>
      <c r="E265" s="160"/>
      <c r="F265" s="157"/>
      <c r="G265" s="313"/>
    </row>
    <row r="266" spans="1:7" x14ac:dyDescent="0.3">
      <c r="A266" s="9">
        <v>236</v>
      </c>
      <c r="B266" s="172" t="s">
        <v>72</v>
      </c>
      <c r="C266" s="173" t="s">
        <v>26</v>
      </c>
      <c r="D266" s="184" t="s">
        <v>57</v>
      </c>
      <c r="E266" s="160"/>
      <c r="F266" s="157"/>
      <c r="G266" s="313"/>
    </row>
    <row r="267" spans="1:7" x14ac:dyDescent="0.3">
      <c r="A267" s="9">
        <v>237</v>
      </c>
      <c r="B267" s="172" t="s">
        <v>73</v>
      </c>
      <c r="C267" s="173" t="s">
        <v>26</v>
      </c>
      <c r="D267" s="184" t="s">
        <v>57</v>
      </c>
      <c r="E267" s="160"/>
      <c r="F267" s="157"/>
      <c r="G267" s="313"/>
    </row>
    <row r="268" spans="1:7" x14ac:dyDescent="0.3">
      <c r="A268" s="9">
        <v>238</v>
      </c>
      <c r="B268" s="172" t="s">
        <v>72</v>
      </c>
      <c r="C268" s="173" t="s">
        <v>26</v>
      </c>
      <c r="D268" s="184" t="s">
        <v>58</v>
      </c>
      <c r="E268" s="160"/>
      <c r="F268" s="157"/>
      <c r="G268" s="313"/>
    </row>
    <row r="269" spans="1:7" x14ac:dyDescent="0.3">
      <c r="A269" s="9">
        <v>239</v>
      </c>
      <c r="B269" s="172" t="s">
        <v>73</v>
      </c>
      <c r="C269" s="173" t="s">
        <v>26</v>
      </c>
      <c r="D269" s="184" t="s">
        <v>58</v>
      </c>
      <c r="E269" s="160"/>
      <c r="F269" s="157"/>
      <c r="G269" s="313"/>
    </row>
    <row r="270" spans="1:7" x14ac:dyDescent="0.3">
      <c r="A270" s="9">
        <v>240</v>
      </c>
      <c r="B270" s="172" t="s">
        <v>72</v>
      </c>
      <c r="C270" s="173" t="s">
        <v>26</v>
      </c>
      <c r="D270" s="184" t="s">
        <v>59</v>
      </c>
      <c r="E270" s="160"/>
      <c r="F270" s="157"/>
      <c r="G270" s="313"/>
    </row>
    <row r="271" spans="1:7" x14ac:dyDescent="0.3">
      <c r="A271" s="9">
        <v>241</v>
      </c>
      <c r="B271" s="172" t="s">
        <v>73</v>
      </c>
      <c r="C271" s="173" t="s">
        <v>26</v>
      </c>
      <c r="D271" s="184" t="s">
        <v>59</v>
      </c>
      <c r="E271" s="160"/>
      <c r="F271" s="157"/>
      <c r="G271" s="313"/>
    </row>
    <row r="272" spans="1:7" x14ac:dyDescent="0.3">
      <c r="A272" s="9">
        <v>242</v>
      </c>
      <c r="B272" s="172" t="s">
        <v>72</v>
      </c>
      <c r="C272" s="173" t="s">
        <v>26</v>
      </c>
      <c r="D272" s="184" t="s">
        <v>60</v>
      </c>
      <c r="E272" s="160"/>
      <c r="F272" s="157"/>
      <c r="G272" s="313"/>
    </row>
    <row r="273" spans="1:7" x14ac:dyDescent="0.3">
      <c r="A273" s="9">
        <v>243</v>
      </c>
      <c r="B273" s="172" t="s">
        <v>73</v>
      </c>
      <c r="C273" s="173" t="s">
        <v>26</v>
      </c>
      <c r="D273" s="184" t="s">
        <v>60</v>
      </c>
      <c r="E273" s="160"/>
      <c r="F273" s="157"/>
      <c r="G273" s="313"/>
    </row>
    <row r="274" spans="1:7" x14ac:dyDescent="0.3">
      <c r="A274" s="9">
        <v>244</v>
      </c>
      <c r="B274" s="172" t="s">
        <v>72</v>
      </c>
      <c r="C274" s="173" t="s">
        <v>26</v>
      </c>
      <c r="D274" s="184" t="s">
        <v>61</v>
      </c>
      <c r="E274" s="160"/>
      <c r="F274" s="157"/>
      <c r="G274" s="313"/>
    </row>
    <row r="275" spans="1:7" x14ac:dyDescent="0.3">
      <c r="A275" s="9">
        <v>245</v>
      </c>
      <c r="B275" s="172" t="s">
        <v>73</v>
      </c>
      <c r="C275" s="173" t="s">
        <v>26</v>
      </c>
      <c r="D275" s="184" t="s">
        <v>61</v>
      </c>
      <c r="E275" s="160"/>
      <c r="F275" s="157"/>
      <c r="G275" s="313"/>
    </row>
    <row r="276" spans="1:7" x14ac:dyDescent="0.3">
      <c r="A276" s="9">
        <v>246</v>
      </c>
      <c r="B276" s="172" t="s">
        <v>72</v>
      </c>
      <c r="C276" s="173" t="s">
        <v>26</v>
      </c>
      <c r="D276" s="184" t="s">
        <v>62</v>
      </c>
      <c r="E276" s="160"/>
      <c r="F276" s="157"/>
      <c r="G276" s="313"/>
    </row>
    <row r="277" spans="1:7" x14ac:dyDescent="0.3">
      <c r="A277" s="9">
        <v>247</v>
      </c>
      <c r="B277" s="172" t="s">
        <v>73</v>
      </c>
      <c r="C277" s="173" t="s">
        <v>26</v>
      </c>
      <c r="D277" s="184" t="s">
        <v>62</v>
      </c>
      <c r="E277" s="160"/>
      <c r="F277" s="157"/>
      <c r="G277" s="313"/>
    </row>
    <row r="278" spans="1:7" x14ac:dyDescent="0.3">
      <c r="A278" s="9">
        <v>248</v>
      </c>
      <c r="B278" s="172" t="s">
        <v>72</v>
      </c>
      <c r="C278" s="173" t="s">
        <v>26</v>
      </c>
      <c r="D278" s="184" t="s">
        <v>63</v>
      </c>
      <c r="E278" s="160"/>
      <c r="F278" s="157"/>
      <c r="G278" s="313"/>
    </row>
    <row r="279" spans="1:7" x14ac:dyDescent="0.3">
      <c r="A279" s="9">
        <v>249</v>
      </c>
      <c r="B279" s="172" t="s">
        <v>73</v>
      </c>
      <c r="C279" s="173" t="s">
        <v>26</v>
      </c>
      <c r="D279" s="184" t="s">
        <v>63</v>
      </c>
      <c r="E279" s="160"/>
      <c r="F279" s="157"/>
      <c r="G279" s="313"/>
    </row>
    <row r="280" spans="1:7" x14ac:dyDescent="0.3">
      <c r="A280" s="9">
        <v>250</v>
      </c>
      <c r="B280" s="172" t="s">
        <v>72</v>
      </c>
      <c r="C280" s="173" t="s">
        <v>26</v>
      </c>
      <c r="D280" s="184" t="s">
        <v>64</v>
      </c>
      <c r="E280" s="160"/>
      <c r="F280" s="157"/>
      <c r="G280" s="313"/>
    </row>
    <row r="281" spans="1:7" x14ac:dyDescent="0.3">
      <c r="A281" s="9">
        <v>251</v>
      </c>
      <c r="B281" s="172" t="s">
        <v>73</v>
      </c>
      <c r="C281" s="173" t="s">
        <v>26</v>
      </c>
      <c r="D281" s="184" t="s">
        <v>64</v>
      </c>
      <c r="E281" s="160"/>
      <c r="F281" s="157"/>
      <c r="G281" s="313"/>
    </row>
    <row r="282" spans="1:7" x14ac:dyDescent="0.3">
      <c r="A282" s="9">
        <v>252</v>
      </c>
      <c r="B282" s="172" t="s">
        <v>72</v>
      </c>
      <c r="C282" s="173" t="s">
        <v>26</v>
      </c>
      <c r="D282" s="184" t="s">
        <v>65</v>
      </c>
      <c r="E282" s="160"/>
      <c r="F282" s="157"/>
      <c r="G282" s="313"/>
    </row>
    <row r="283" spans="1:7" x14ac:dyDescent="0.3">
      <c r="A283" s="9">
        <v>253</v>
      </c>
      <c r="B283" s="172" t="s">
        <v>73</v>
      </c>
      <c r="C283" s="173" t="s">
        <v>26</v>
      </c>
      <c r="D283" s="184" t="s">
        <v>65</v>
      </c>
      <c r="E283" s="160"/>
      <c r="F283" s="157"/>
      <c r="G283" s="313"/>
    </row>
    <row r="284" spans="1:7" x14ac:dyDescent="0.3">
      <c r="A284" s="9">
        <v>254</v>
      </c>
      <c r="B284" s="172" t="s">
        <v>72</v>
      </c>
      <c r="C284" s="173" t="s">
        <v>26</v>
      </c>
      <c r="D284" s="184" t="s">
        <v>66</v>
      </c>
      <c r="E284" s="160"/>
      <c r="F284" s="157"/>
      <c r="G284" s="313"/>
    </row>
    <row r="285" spans="1:7" x14ac:dyDescent="0.3">
      <c r="A285" s="9">
        <v>255</v>
      </c>
      <c r="B285" s="172" t="s">
        <v>73</v>
      </c>
      <c r="C285" s="173" t="s">
        <v>26</v>
      </c>
      <c r="D285" s="184" t="s">
        <v>66</v>
      </c>
      <c r="E285" s="160"/>
      <c r="F285" s="157"/>
      <c r="G285" s="313"/>
    </row>
    <row r="286" spans="1:7" x14ac:dyDescent="0.3">
      <c r="A286" s="9">
        <v>256</v>
      </c>
      <c r="B286" s="172" t="s">
        <v>72</v>
      </c>
      <c r="C286" s="173" t="s">
        <v>27</v>
      </c>
      <c r="D286" s="184" t="s">
        <v>29</v>
      </c>
      <c r="E286" s="160"/>
      <c r="F286" s="157"/>
      <c r="G286" s="313"/>
    </row>
    <row r="287" spans="1:7" x14ac:dyDescent="0.3">
      <c r="A287" s="9">
        <v>257</v>
      </c>
      <c r="B287" s="172" t="s">
        <v>73</v>
      </c>
      <c r="C287" s="173" t="s">
        <v>27</v>
      </c>
      <c r="D287" s="184" t="s">
        <v>29</v>
      </c>
      <c r="E287" s="160"/>
      <c r="F287" s="157"/>
      <c r="G287" s="313"/>
    </row>
    <row r="288" spans="1:7" x14ac:dyDescent="0.3">
      <c r="A288" s="9">
        <v>258</v>
      </c>
      <c r="B288" s="172" t="s">
        <v>72</v>
      </c>
      <c r="C288" s="173" t="s">
        <v>27</v>
      </c>
      <c r="D288" s="184" t="s">
        <v>12</v>
      </c>
      <c r="E288" s="160"/>
      <c r="F288" s="157"/>
      <c r="G288" s="313"/>
    </row>
    <row r="289" spans="1:7" x14ac:dyDescent="0.3">
      <c r="A289" s="9">
        <v>259</v>
      </c>
      <c r="B289" s="172" t="s">
        <v>73</v>
      </c>
      <c r="C289" s="173" t="s">
        <v>27</v>
      </c>
      <c r="D289" s="184" t="s">
        <v>12</v>
      </c>
      <c r="E289" s="160"/>
      <c r="F289" s="157"/>
      <c r="G289" s="313"/>
    </row>
    <row r="290" spans="1:7" x14ac:dyDescent="0.3">
      <c r="A290" s="9">
        <v>260</v>
      </c>
      <c r="B290" s="172" t="s">
        <v>72</v>
      </c>
      <c r="C290" s="173" t="s">
        <v>27</v>
      </c>
      <c r="D290" s="184" t="s">
        <v>49</v>
      </c>
      <c r="E290" s="160"/>
      <c r="F290" s="157"/>
      <c r="G290" s="313"/>
    </row>
    <row r="291" spans="1:7" x14ac:dyDescent="0.3">
      <c r="A291" s="9">
        <v>261</v>
      </c>
      <c r="B291" s="172" t="s">
        <v>73</v>
      </c>
      <c r="C291" s="173" t="s">
        <v>27</v>
      </c>
      <c r="D291" s="184" t="s">
        <v>49</v>
      </c>
      <c r="E291" s="160"/>
      <c r="F291" s="157"/>
      <c r="G291" s="313"/>
    </row>
    <row r="292" spans="1:7" x14ac:dyDescent="0.3">
      <c r="A292" s="9">
        <v>262</v>
      </c>
      <c r="B292" s="172" t="s">
        <v>72</v>
      </c>
      <c r="C292" s="173" t="s">
        <v>27</v>
      </c>
      <c r="D292" s="184" t="s">
        <v>50</v>
      </c>
      <c r="E292" s="160"/>
      <c r="F292" s="157"/>
      <c r="G292" s="313"/>
    </row>
    <row r="293" spans="1:7" x14ac:dyDescent="0.3">
      <c r="A293" s="9">
        <v>263</v>
      </c>
      <c r="B293" s="172" t="s">
        <v>73</v>
      </c>
      <c r="C293" s="173" t="s">
        <v>27</v>
      </c>
      <c r="D293" s="184" t="s">
        <v>50</v>
      </c>
      <c r="E293" s="160"/>
      <c r="F293" s="157"/>
      <c r="G293" s="313"/>
    </row>
    <row r="294" spans="1:7" x14ac:dyDescent="0.3">
      <c r="A294" s="9">
        <v>264</v>
      </c>
      <c r="B294" s="172" t="s">
        <v>72</v>
      </c>
      <c r="C294" s="173" t="s">
        <v>27</v>
      </c>
      <c r="D294" s="184" t="s">
        <v>51</v>
      </c>
      <c r="E294" s="160"/>
      <c r="F294" s="157"/>
      <c r="G294" s="313"/>
    </row>
    <row r="295" spans="1:7" x14ac:dyDescent="0.3">
      <c r="A295" s="9">
        <v>265</v>
      </c>
      <c r="B295" s="172" t="s">
        <v>73</v>
      </c>
      <c r="C295" s="173" t="s">
        <v>27</v>
      </c>
      <c r="D295" s="184" t="s">
        <v>51</v>
      </c>
      <c r="E295" s="160"/>
      <c r="F295" s="157"/>
      <c r="G295" s="313"/>
    </row>
    <row r="296" spans="1:7" x14ac:dyDescent="0.3">
      <c r="A296" s="9">
        <v>266</v>
      </c>
      <c r="B296" s="172" t="s">
        <v>72</v>
      </c>
      <c r="C296" s="173" t="s">
        <v>27</v>
      </c>
      <c r="D296" s="184" t="s">
        <v>52</v>
      </c>
      <c r="E296" s="160"/>
      <c r="F296" s="157"/>
      <c r="G296" s="313"/>
    </row>
    <row r="297" spans="1:7" x14ac:dyDescent="0.3">
      <c r="A297" s="9">
        <v>267</v>
      </c>
      <c r="B297" s="172" t="s">
        <v>73</v>
      </c>
      <c r="C297" s="173" t="s">
        <v>27</v>
      </c>
      <c r="D297" s="184" t="s">
        <v>52</v>
      </c>
      <c r="E297" s="160"/>
      <c r="F297" s="157"/>
      <c r="G297" s="313"/>
    </row>
    <row r="298" spans="1:7" x14ac:dyDescent="0.3">
      <c r="A298" s="9">
        <v>268</v>
      </c>
      <c r="B298" s="172" t="s">
        <v>72</v>
      </c>
      <c r="C298" s="173" t="s">
        <v>27</v>
      </c>
      <c r="D298" s="184" t="s">
        <v>53</v>
      </c>
      <c r="E298" s="160"/>
      <c r="F298" s="157"/>
      <c r="G298" s="313"/>
    </row>
    <row r="299" spans="1:7" x14ac:dyDescent="0.3">
      <c r="A299" s="9">
        <v>269</v>
      </c>
      <c r="B299" s="172" t="s">
        <v>73</v>
      </c>
      <c r="C299" s="173" t="s">
        <v>27</v>
      </c>
      <c r="D299" s="184" t="s">
        <v>53</v>
      </c>
      <c r="E299" s="160"/>
      <c r="F299" s="157"/>
      <c r="G299" s="313"/>
    </row>
    <row r="300" spans="1:7" x14ac:dyDescent="0.3">
      <c r="A300" s="9">
        <v>270</v>
      </c>
      <c r="B300" s="172" t="s">
        <v>72</v>
      </c>
      <c r="C300" s="173" t="s">
        <v>27</v>
      </c>
      <c r="D300" s="184" t="s">
        <v>54</v>
      </c>
      <c r="E300" s="160"/>
      <c r="F300" s="157"/>
      <c r="G300" s="313"/>
    </row>
    <row r="301" spans="1:7" x14ac:dyDescent="0.3">
      <c r="A301" s="9">
        <v>271</v>
      </c>
      <c r="B301" s="172" t="s">
        <v>73</v>
      </c>
      <c r="C301" s="173" t="s">
        <v>27</v>
      </c>
      <c r="D301" s="184" t="s">
        <v>54</v>
      </c>
      <c r="E301" s="160"/>
      <c r="F301" s="157"/>
      <c r="G301" s="313"/>
    </row>
    <row r="302" spans="1:7" x14ac:dyDescent="0.3">
      <c r="A302" s="9">
        <v>272</v>
      </c>
      <c r="B302" s="172" t="s">
        <v>72</v>
      </c>
      <c r="C302" s="173" t="s">
        <v>27</v>
      </c>
      <c r="D302" s="184" t="s">
        <v>55</v>
      </c>
      <c r="E302" s="160"/>
      <c r="F302" s="157"/>
      <c r="G302" s="313"/>
    </row>
    <row r="303" spans="1:7" x14ac:dyDescent="0.3">
      <c r="A303" s="9">
        <v>273</v>
      </c>
      <c r="B303" s="172" t="s">
        <v>73</v>
      </c>
      <c r="C303" s="173" t="s">
        <v>27</v>
      </c>
      <c r="D303" s="184" t="s">
        <v>55</v>
      </c>
      <c r="E303" s="160"/>
      <c r="F303" s="157"/>
      <c r="G303" s="313"/>
    </row>
    <row r="304" spans="1:7" x14ac:dyDescent="0.3">
      <c r="A304" s="9">
        <v>274</v>
      </c>
      <c r="B304" s="172" t="s">
        <v>72</v>
      </c>
      <c r="C304" s="173" t="s">
        <v>27</v>
      </c>
      <c r="D304" s="184" t="s">
        <v>56</v>
      </c>
      <c r="E304" s="160"/>
      <c r="F304" s="157"/>
      <c r="G304" s="313"/>
    </row>
    <row r="305" spans="1:7" x14ac:dyDescent="0.3">
      <c r="A305" s="9">
        <v>275</v>
      </c>
      <c r="B305" s="172" t="s">
        <v>73</v>
      </c>
      <c r="C305" s="173" t="s">
        <v>27</v>
      </c>
      <c r="D305" s="184" t="s">
        <v>56</v>
      </c>
      <c r="E305" s="160"/>
      <c r="F305" s="157"/>
      <c r="G305" s="313"/>
    </row>
    <row r="306" spans="1:7" x14ac:dyDescent="0.3">
      <c r="A306" s="9">
        <v>276</v>
      </c>
      <c r="B306" s="172" t="s">
        <v>72</v>
      </c>
      <c r="C306" s="173" t="s">
        <v>27</v>
      </c>
      <c r="D306" s="184" t="s">
        <v>57</v>
      </c>
      <c r="E306" s="160"/>
      <c r="F306" s="157"/>
      <c r="G306" s="313"/>
    </row>
    <row r="307" spans="1:7" x14ac:dyDescent="0.3">
      <c r="A307" s="9">
        <v>277</v>
      </c>
      <c r="B307" s="172" t="s">
        <v>73</v>
      </c>
      <c r="C307" s="173" t="s">
        <v>27</v>
      </c>
      <c r="D307" s="184" t="s">
        <v>57</v>
      </c>
      <c r="E307" s="160"/>
      <c r="F307" s="157"/>
      <c r="G307" s="313"/>
    </row>
    <row r="308" spans="1:7" x14ac:dyDescent="0.3">
      <c r="A308" s="9">
        <v>278</v>
      </c>
      <c r="B308" s="172" t="s">
        <v>72</v>
      </c>
      <c r="C308" s="173" t="s">
        <v>27</v>
      </c>
      <c r="D308" s="184" t="s">
        <v>58</v>
      </c>
      <c r="E308" s="160"/>
      <c r="F308" s="157"/>
      <c r="G308" s="313"/>
    </row>
    <row r="309" spans="1:7" x14ac:dyDescent="0.3">
      <c r="A309" s="9">
        <v>279</v>
      </c>
      <c r="B309" s="172" t="s">
        <v>73</v>
      </c>
      <c r="C309" s="173" t="s">
        <v>27</v>
      </c>
      <c r="D309" s="184" t="s">
        <v>58</v>
      </c>
      <c r="E309" s="160"/>
      <c r="F309" s="157"/>
      <c r="G309" s="313"/>
    </row>
    <row r="310" spans="1:7" x14ac:dyDescent="0.3">
      <c r="A310" s="9">
        <v>280</v>
      </c>
      <c r="B310" s="172" t="s">
        <v>72</v>
      </c>
      <c r="C310" s="173" t="s">
        <v>27</v>
      </c>
      <c r="D310" s="184" t="s">
        <v>59</v>
      </c>
      <c r="E310" s="160"/>
      <c r="F310" s="157"/>
      <c r="G310" s="313"/>
    </row>
    <row r="311" spans="1:7" x14ac:dyDescent="0.3">
      <c r="A311" s="9">
        <v>281</v>
      </c>
      <c r="B311" s="172" t="s">
        <v>73</v>
      </c>
      <c r="C311" s="173" t="s">
        <v>27</v>
      </c>
      <c r="D311" s="184" t="s">
        <v>59</v>
      </c>
      <c r="E311" s="160"/>
      <c r="F311" s="157"/>
      <c r="G311" s="313"/>
    </row>
    <row r="312" spans="1:7" x14ac:dyDescent="0.3">
      <c r="A312" s="9">
        <v>282</v>
      </c>
      <c r="B312" s="172" t="s">
        <v>72</v>
      </c>
      <c r="C312" s="173" t="s">
        <v>27</v>
      </c>
      <c r="D312" s="184" t="s">
        <v>60</v>
      </c>
      <c r="E312" s="160"/>
      <c r="F312" s="157"/>
      <c r="G312" s="313"/>
    </row>
    <row r="313" spans="1:7" x14ac:dyDescent="0.3">
      <c r="A313" s="9">
        <v>283</v>
      </c>
      <c r="B313" s="172" t="s">
        <v>73</v>
      </c>
      <c r="C313" s="173" t="s">
        <v>27</v>
      </c>
      <c r="D313" s="184" t="s">
        <v>60</v>
      </c>
      <c r="E313" s="160"/>
      <c r="F313" s="157"/>
      <c r="G313" s="313"/>
    </row>
    <row r="314" spans="1:7" x14ac:dyDescent="0.3">
      <c r="A314" s="9">
        <v>284</v>
      </c>
      <c r="B314" s="172" t="s">
        <v>72</v>
      </c>
      <c r="C314" s="173" t="s">
        <v>27</v>
      </c>
      <c r="D314" s="184" t="s">
        <v>61</v>
      </c>
      <c r="E314" s="160"/>
      <c r="F314" s="157"/>
      <c r="G314" s="313"/>
    </row>
    <row r="315" spans="1:7" x14ac:dyDescent="0.3">
      <c r="A315" s="9">
        <v>285</v>
      </c>
      <c r="B315" s="172" t="s">
        <v>73</v>
      </c>
      <c r="C315" s="173" t="s">
        <v>27</v>
      </c>
      <c r="D315" s="184" t="s">
        <v>61</v>
      </c>
      <c r="E315" s="160"/>
      <c r="F315" s="157"/>
      <c r="G315" s="313"/>
    </row>
    <row r="316" spans="1:7" x14ac:dyDescent="0.3">
      <c r="A316" s="9">
        <v>286</v>
      </c>
      <c r="B316" s="172" t="s">
        <v>72</v>
      </c>
      <c r="C316" s="173" t="s">
        <v>27</v>
      </c>
      <c r="D316" s="184" t="s">
        <v>62</v>
      </c>
      <c r="E316" s="160"/>
      <c r="F316" s="157"/>
      <c r="G316" s="313"/>
    </row>
    <row r="317" spans="1:7" x14ac:dyDescent="0.3">
      <c r="A317" s="9">
        <v>287</v>
      </c>
      <c r="B317" s="172" t="s">
        <v>73</v>
      </c>
      <c r="C317" s="173" t="s">
        <v>27</v>
      </c>
      <c r="D317" s="184" t="s">
        <v>62</v>
      </c>
      <c r="E317" s="160"/>
      <c r="F317" s="157"/>
      <c r="G317" s="313"/>
    </row>
    <row r="318" spans="1:7" x14ac:dyDescent="0.3">
      <c r="A318" s="9">
        <v>288</v>
      </c>
      <c r="B318" s="172" t="s">
        <v>72</v>
      </c>
      <c r="C318" s="173" t="s">
        <v>27</v>
      </c>
      <c r="D318" s="184" t="s">
        <v>63</v>
      </c>
      <c r="E318" s="160"/>
      <c r="F318" s="157"/>
      <c r="G318" s="313"/>
    </row>
    <row r="319" spans="1:7" x14ac:dyDescent="0.3">
      <c r="A319" s="9">
        <v>289</v>
      </c>
      <c r="B319" s="172" t="s">
        <v>73</v>
      </c>
      <c r="C319" s="173" t="s">
        <v>27</v>
      </c>
      <c r="D319" s="184" t="s">
        <v>63</v>
      </c>
      <c r="E319" s="160"/>
      <c r="F319" s="157"/>
      <c r="G319" s="313"/>
    </row>
    <row r="320" spans="1:7" x14ac:dyDescent="0.3">
      <c r="A320" s="9">
        <v>290</v>
      </c>
      <c r="B320" s="172" t="s">
        <v>72</v>
      </c>
      <c r="C320" s="173" t="s">
        <v>27</v>
      </c>
      <c r="D320" s="184" t="s">
        <v>64</v>
      </c>
      <c r="E320" s="160"/>
      <c r="F320" s="157"/>
      <c r="G320" s="313"/>
    </row>
    <row r="321" spans="1:7" x14ac:dyDescent="0.3">
      <c r="A321" s="9">
        <v>291</v>
      </c>
      <c r="B321" s="172" t="s">
        <v>73</v>
      </c>
      <c r="C321" s="173" t="s">
        <v>27</v>
      </c>
      <c r="D321" s="184" t="s">
        <v>64</v>
      </c>
      <c r="E321" s="160"/>
      <c r="F321" s="157"/>
      <c r="G321" s="313"/>
    </row>
    <row r="322" spans="1:7" x14ac:dyDescent="0.3">
      <c r="A322" s="9">
        <v>292</v>
      </c>
      <c r="B322" s="172" t="s">
        <v>72</v>
      </c>
      <c r="C322" s="173" t="s">
        <v>27</v>
      </c>
      <c r="D322" s="184" t="s">
        <v>65</v>
      </c>
      <c r="E322" s="160"/>
      <c r="F322" s="157"/>
      <c r="G322" s="313"/>
    </row>
    <row r="323" spans="1:7" x14ac:dyDescent="0.3">
      <c r="A323" s="9">
        <v>293</v>
      </c>
      <c r="B323" s="172" t="s">
        <v>73</v>
      </c>
      <c r="C323" s="173" t="s">
        <v>27</v>
      </c>
      <c r="D323" s="184" t="s">
        <v>65</v>
      </c>
      <c r="E323" s="160"/>
      <c r="F323" s="157"/>
      <c r="G323" s="313"/>
    </row>
    <row r="324" spans="1:7" x14ac:dyDescent="0.3">
      <c r="A324" s="9">
        <v>294</v>
      </c>
      <c r="B324" s="172" t="s">
        <v>72</v>
      </c>
      <c r="C324" s="173" t="s">
        <v>27</v>
      </c>
      <c r="D324" s="184" t="s">
        <v>66</v>
      </c>
      <c r="E324" s="160"/>
      <c r="F324" s="157"/>
      <c r="G324" s="313"/>
    </row>
    <row r="325" spans="1:7" x14ac:dyDescent="0.3">
      <c r="A325" s="9">
        <v>295</v>
      </c>
      <c r="B325" s="172" t="s">
        <v>73</v>
      </c>
      <c r="C325" s="173" t="s">
        <v>27</v>
      </c>
      <c r="D325" s="184" t="s">
        <v>66</v>
      </c>
      <c r="E325" s="160"/>
      <c r="F325" s="157"/>
      <c r="G325" s="313"/>
    </row>
    <row r="326" spans="1:7" x14ac:dyDescent="0.3">
      <c r="A326" s="9">
        <v>296</v>
      </c>
      <c r="B326" s="174" t="s">
        <v>74</v>
      </c>
      <c r="C326" s="175" t="s">
        <v>18</v>
      </c>
      <c r="D326" s="176" t="s">
        <v>29</v>
      </c>
      <c r="E326" s="160"/>
      <c r="F326" s="157"/>
      <c r="G326" s="313"/>
    </row>
    <row r="327" spans="1:7" x14ac:dyDescent="0.3">
      <c r="A327" s="9">
        <v>297</v>
      </c>
      <c r="B327" s="174" t="s">
        <v>74</v>
      </c>
      <c r="C327" s="175" t="s">
        <v>18</v>
      </c>
      <c r="D327" s="176" t="s">
        <v>12</v>
      </c>
      <c r="E327" s="160"/>
      <c r="F327" s="157"/>
      <c r="G327" s="313"/>
    </row>
    <row r="328" spans="1:7" x14ac:dyDescent="0.3">
      <c r="A328" s="9">
        <v>298</v>
      </c>
      <c r="B328" s="174" t="s">
        <v>74</v>
      </c>
      <c r="C328" s="175" t="s">
        <v>18</v>
      </c>
      <c r="D328" s="176" t="s">
        <v>49</v>
      </c>
      <c r="E328" s="160"/>
      <c r="F328" s="157"/>
      <c r="G328" s="313"/>
    </row>
    <row r="329" spans="1:7" x14ac:dyDescent="0.3">
      <c r="A329" s="9">
        <v>299</v>
      </c>
      <c r="B329" s="174" t="s">
        <v>74</v>
      </c>
      <c r="C329" s="175" t="s">
        <v>18</v>
      </c>
      <c r="D329" s="176" t="s">
        <v>50</v>
      </c>
      <c r="E329" s="160"/>
      <c r="F329" s="157"/>
      <c r="G329" s="313"/>
    </row>
    <row r="330" spans="1:7" x14ac:dyDescent="0.3">
      <c r="A330" s="9">
        <v>300</v>
      </c>
      <c r="B330" s="174" t="s">
        <v>74</v>
      </c>
      <c r="C330" s="175" t="s">
        <v>18</v>
      </c>
      <c r="D330" s="176" t="s">
        <v>51</v>
      </c>
      <c r="E330" s="160"/>
      <c r="F330" s="157"/>
      <c r="G330" s="313"/>
    </row>
    <row r="331" spans="1:7" x14ac:dyDescent="0.3">
      <c r="A331" s="9">
        <v>301</v>
      </c>
      <c r="B331" s="174" t="s">
        <v>74</v>
      </c>
      <c r="C331" s="175" t="s">
        <v>18</v>
      </c>
      <c r="D331" s="176" t="s">
        <v>52</v>
      </c>
      <c r="E331" s="160"/>
      <c r="F331" s="157"/>
      <c r="G331" s="313"/>
    </row>
    <row r="332" spans="1:7" x14ac:dyDescent="0.3">
      <c r="A332" s="9">
        <v>302</v>
      </c>
      <c r="B332" s="174" t="s">
        <v>74</v>
      </c>
      <c r="C332" s="175" t="s">
        <v>18</v>
      </c>
      <c r="D332" s="176" t="s">
        <v>53</v>
      </c>
      <c r="E332" s="160"/>
      <c r="F332" s="157"/>
      <c r="G332" s="313"/>
    </row>
    <row r="333" spans="1:7" x14ac:dyDescent="0.3">
      <c r="A333" s="9">
        <v>303</v>
      </c>
      <c r="B333" s="174" t="s">
        <v>74</v>
      </c>
      <c r="C333" s="175" t="s">
        <v>18</v>
      </c>
      <c r="D333" s="176" t="s">
        <v>54</v>
      </c>
      <c r="E333" s="160"/>
      <c r="F333" s="157"/>
      <c r="G333" s="313"/>
    </row>
    <row r="334" spans="1:7" x14ac:dyDescent="0.3">
      <c r="A334" s="9">
        <v>304</v>
      </c>
      <c r="B334" s="174" t="s">
        <v>74</v>
      </c>
      <c r="C334" s="175" t="s">
        <v>18</v>
      </c>
      <c r="D334" s="176" t="s">
        <v>55</v>
      </c>
      <c r="E334" s="160"/>
      <c r="F334" s="157"/>
      <c r="G334" s="313"/>
    </row>
    <row r="335" spans="1:7" x14ac:dyDescent="0.3">
      <c r="A335" s="9">
        <v>305</v>
      </c>
      <c r="B335" s="174" t="s">
        <v>74</v>
      </c>
      <c r="C335" s="175" t="s">
        <v>18</v>
      </c>
      <c r="D335" s="176" t="s">
        <v>56</v>
      </c>
      <c r="E335" s="160"/>
      <c r="F335" s="157"/>
      <c r="G335" s="313"/>
    </row>
    <row r="336" spans="1:7" x14ac:dyDescent="0.3">
      <c r="A336" s="9">
        <v>306</v>
      </c>
      <c r="B336" s="174" t="s">
        <v>74</v>
      </c>
      <c r="C336" s="175" t="s">
        <v>18</v>
      </c>
      <c r="D336" s="176" t="s">
        <v>57</v>
      </c>
      <c r="E336" s="160"/>
      <c r="F336" s="157"/>
      <c r="G336" s="313"/>
    </row>
    <row r="337" spans="1:7" x14ac:dyDescent="0.3">
      <c r="A337" s="9">
        <v>307</v>
      </c>
      <c r="B337" s="174" t="s">
        <v>74</v>
      </c>
      <c r="C337" s="175" t="s">
        <v>18</v>
      </c>
      <c r="D337" s="176" t="s">
        <v>58</v>
      </c>
      <c r="E337" s="160"/>
      <c r="F337" s="157"/>
      <c r="G337" s="313"/>
    </row>
    <row r="338" spans="1:7" x14ac:dyDescent="0.3">
      <c r="A338" s="9">
        <v>308</v>
      </c>
      <c r="B338" s="174" t="s">
        <v>74</v>
      </c>
      <c r="C338" s="175" t="s">
        <v>18</v>
      </c>
      <c r="D338" s="176" t="s">
        <v>59</v>
      </c>
      <c r="E338" s="160"/>
      <c r="F338" s="157"/>
      <c r="G338" s="313"/>
    </row>
    <row r="339" spans="1:7" x14ac:dyDescent="0.3">
      <c r="A339" s="9">
        <v>309</v>
      </c>
      <c r="B339" s="174" t="s">
        <v>74</v>
      </c>
      <c r="C339" s="175" t="s">
        <v>18</v>
      </c>
      <c r="D339" s="176" t="s">
        <v>60</v>
      </c>
      <c r="E339" s="160"/>
      <c r="F339" s="157"/>
      <c r="G339" s="313"/>
    </row>
    <row r="340" spans="1:7" x14ac:dyDescent="0.3">
      <c r="A340" s="9">
        <v>310</v>
      </c>
      <c r="B340" s="174" t="s">
        <v>74</v>
      </c>
      <c r="C340" s="175" t="s">
        <v>18</v>
      </c>
      <c r="D340" s="176" t="s">
        <v>61</v>
      </c>
      <c r="E340" s="160"/>
      <c r="F340" s="157"/>
      <c r="G340" s="313"/>
    </row>
    <row r="341" spans="1:7" x14ac:dyDescent="0.3">
      <c r="A341" s="9">
        <v>311</v>
      </c>
      <c r="B341" s="174" t="s">
        <v>74</v>
      </c>
      <c r="C341" s="175" t="s">
        <v>18</v>
      </c>
      <c r="D341" s="176" t="s">
        <v>62</v>
      </c>
      <c r="E341" s="160"/>
      <c r="F341" s="157"/>
      <c r="G341" s="313"/>
    </row>
    <row r="342" spans="1:7" x14ac:dyDescent="0.3">
      <c r="A342" s="9">
        <v>312</v>
      </c>
      <c r="B342" s="174" t="s">
        <v>74</v>
      </c>
      <c r="C342" s="175" t="s">
        <v>18</v>
      </c>
      <c r="D342" s="176" t="s">
        <v>63</v>
      </c>
      <c r="E342" s="160"/>
      <c r="F342" s="157"/>
      <c r="G342" s="313"/>
    </row>
    <row r="343" spans="1:7" x14ac:dyDescent="0.3">
      <c r="A343" s="9">
        <v>313</v>
      </c>
      <c r="B343" s="174" t="s">
        <v>74</v>
      </c>
      <c r="C343" s="175" t="s">
        <v>18</v>
      </c>
      <c r="D343" s="176" t="s">
        <v>64</v>
      </c>
      <c r="E343" s="160"/>
      <c r="F343" s="157"/>
      <c r="G343" s="313"/>
    </row>
    <row r="344" spans="1:7" x14ac:dyDescent="0.3">
      <c r="A344" s="9">
        <v>314</v>
      </c>
      <c r="B344" s="174" t="s">
        <v>74</v>
      </c>
      <c r="C344" s="175" t="s">
        <v>18</v>
      </c>
      <c r="D344" s="176" t="s">
        <v>65</v>
      </c>
      <c r="E344" s="160"/>
      <c r="F344" s="157"/>
      <c r="G344" s="313"/>
    </row>
    <row r="345" spans="1:7" x14ac:dyDescent="0.3">
      <c r="A345" s="9">
        <v>315</v>
      </c>
      <c r="B345" s="174" t="s">
        <v>74</v>
      </c>
      <c r="C345" s="175" t="s">
        <v>18</v>
      </c>
      <c r="D345" s="176" t="s">
        <v>66</v>
      </c>
      <c r="E345" s="160"/>
      <c r="F345" s="157"/>
      <c r="G345" s="313"/>
    </row>
    <row r="346" spans="1:7" x14ac:dyDescent="0.3">
      <c r="A346" s="9">
        <v>316</v>
      </c>
      <c r="B346" s="174" t="s">
        <v>74</v>
      </c>
      <c r="C346" s="175" t="s">
        <v>25</v>
      </c>
      <c r="D346" s="176" t="s">
        <v>29</v>
      </c>
      <c r="E346" s="160"/>
      <c r="F346" s="157"/>
      <c r="G346" s="313"/>
    </row>
    <row r="347" spans="1:7" x14ac:dyDescent="0.3">
      <c r="A347" s="9">
        <v>317</v>
      </c>
      <c r="B347" s="174" t="s">
        <v>74</v>
      </c>
      <c r="C347" s="175" t="s">
        <v>25</v>
      </c>
      <c r="D347" s="176" t="s">
        <v>12</v>
      </c>
      <c r="E347" s="160"/>
      <c r="F347" s="157"/>
      <c r="G347" s="313"/>
    </row>
    <row r="348" spans="1:7" x14ac:dyDescent="0.3">
      <c r="A348" s="9">
        <v>318</v>
      </c>
      <c r="B348" s="174" t="s">
        <v>74</v>
      </c>
      <c r="C348" s="175" t="s">
        <v>25</v>
      </c>
      <c r="D348" s="176" t="s">
        <v>49</v>
      </c>
      <c r="E348" s="160"/>
      <c r="F348" s="157"/>
      <c r="G348" s="313"/>
    </row>
    <row r="349" spans="1:7" x14ac:dyDescent="0.3">
      <c r="A349" s="9">
        <v>319</v>
      </c>
      <c r="B349" s="174" t="s">
        <v>74</v>
      </c>
      <c r="C349" s="175" t="s">
        <v>25</v>
      </c>
      <c r="D349" s="176" t="s">
        <v>50</v>
      </c>
      <c r="E349" s="160"/>
      <c r="F349" s="157"/>
      <c r="G349" s="313"/>
    </row>
    <row r="350" spans="1:7" x14ac:dyDescent="0.3">
      <c r="A350" s="9">
        <v>320</v>
      </c>
      <c r="B350" s="174" t="s">
        <v>74</v>
      </c>
      <c r="C350" s="175" t="s">
        <v>25</v>
      </c>
      <c r="D350" s="176" t="s">
        <v>51</v>
      </c>
      <c r="E350" s="160"/>
      <c r="F350" s="157"/>
      <c r="G350" s="313"/>
    </row>
    <row r="351" spans="1:7" x14ac:dyDescent="0.3">
      <c r="A351" s="9">
        <v>321</v>
      </c>
      <c r="B351" s="174" t="s">
        <v>74</v>
      </c>
      <c r="C351" s="175" t="s">
        <v>25</v>
      </c>
      <c r="D351" s="176" t="s">
        <v>52</v>
      </c>
      <c r="E351" s="160"/>
      <c r="F351" s="157"/>
      <c r="G351" s="313"/>
    </row>
    <row r="352" spans="1:7" x14ac:dyDescent="0.3">
      <c r="A352" s="9">
        <v>322</v>
      </c>
      <c r="B352" s="174" t="s">
        <v>74</v>
      </c>
      <c r="C352" s="175" t="s">
        <v>25</v>
      </c>
      <c r="D352" s="176" t="s">
        <v>53</v>
      </c>
      <c r="E352" s="160"/>
      <c r="F352" s="157"/>
      <c r="G352" s="313"/>
    </row>
    <row r="353" spans="1:7" x14ac:dyDescent="0.3">
      <c r="A353" s="9">
        <v>323</v>
      </c>
      <c r="B353" s="174" t="s">
        <v>74</v>
      </c>
      <c r="C353" s="175" t="s">
        <v>25</v>
      </c>
      <c r="D353" s="176" t="s">
        <v>54</v>
      </c>
      <c r="E353" s="160"/>
      <c r="F353" s="157"/>
      <c r="G353" s="313"/>
    </row>
    <row r="354" spans="1:7" x14ac:dyDescent="0.3">
      <c r="A354" s="9">
        <v>324</v>
      </c>
      <c r="B354" s="174" t="s">
        <v>74</v>
      </c>
      <c r="C354" s="175" t="s">
        <v>25</v>
      </c>
      <c r="D354" s="176" t="s">
        <v>55</v>
      </c>
      <c r="E354" s="160"/>
      <c r="F354" s="157"/>
      <c r="G354" s="313"/>
    </row>
    <row r="355" spans="1:7" x14ac:dyDescent="0.3">
      <c r="A355" s="9">
        <v>325</v>
      </c>
      <c r="B355" s="174" t="s">
        <v>74</v>
      </c>
      <c r="C355" s="175" t="s">
        <v>25</v>
      </c>
      <c r="D355" s="176" t="s">
        <v>56</v>
      </c>
      <c r="E355" s="160"/>
      <c r="F355" s="157"/>
      <c r="G355" s="313"/>
    </row>
    <row r="356" spans="1:7" x14ac:dyDescent="0.3">
      <c r="A356" s="9">
        <v>326</v>
      </c>
      <c r="B356" s="174" t="s">
        <v>74</v>
      </c>
      <c r="C356" s="175" t="s">
        <v>25</v>
      </c>
      <c r="D356" s="176" t="s">
        <v>57</v>
      </c>
      <c r="E356" s="160"/>
      <c r="F356" s="157"/>
      <c r="G356" s="313"/>
    </row>
    <row r="357" spans="1:7" x14ac:dyDescent="0.3">
      <c r="A357" s="9">
        <v>327</v>
      </c>
      <c r="B357" s="174" t="s">
        <v>74</v>
      </c>
      <c r="C357" s="175" t="s">
        <v>25</v>
      </c>
      <c r="D357" s="176" t="s">
        <v>58</v>
      </c>
      <c r="E357" s="160"/>
      <c r="F357" s="157"/>
      <c r="G357" s="313"/>
    </row>
    <row r="358" spans="1:7" x14ac:dyDescent="0.3">
      <c r="A358" s="9">
        <v>328</v>
      </c>
      <c r="B358" s="174" t="s">
        <v>74</v>
      </c>
      <c r="C358" s="175" t="s">
        <v>25</v>
      </c>
      <c r="D358" s="176" t="s">
        <v>59</v>
      </c>
      <c r="E358" s="160"/>
      <c r="F358" s="157"/>
      <c r="G358" s="313"/>
    </row>
    <row r="359" spans="1:7" x14ac:dyDescent="0.3">
      <c r="A359" s="9">
        <v>329</v>
      </c>
      <c r="B359" s="174" t="s">
        <v>74</v>
      </c>
      <c r="C359" s="175" t="s">
        <v>25</v>
      </c>
      <c r="D359" s="176" t="s">
        <v>60</v>
      </c>
      <c r="E359" s="160"/>
      <c r="F359" s="157"/>
      <c r="G359" s="313"/>
    </row>
    <row r="360" spans="1:7" x14ac:dyDescent="0.3">
      <c r="A360" s="9">
        <v>330</v>
      </c>
      <c r="B360" s="174" t="s">
        <v>74</v>
      </c>
      <c r="C360" s="175" t="s">
        <v>25</v>
      </c>
      <c r="D360" s="176" t="s">
        <v>61</v>
      </c>
      <c r="E360" s="160"/>
      <c r="F360" s="157"/>
      <c r="G360" s="313"/>
    </row>
    <row r="361" spans="1:7" x14ac:dyDescent="0.3">
      <c r="A361" s="9">
        <v>331</v>
      </c>
      <c r="B361" s="174" t="s">
        <v>74</v>
      </c>
      <c r="C361" s="175" t="s">
        <v>25</v>
      </c>
      <c r="D361" s="176" t="s">
        <v>62</v>
      </c>
      <c r="E361" s="160"/>
      <c r="F361" s="157"/>
      <c r="G361" s="313"/>
    </row>
    <row r="362" spans="1:7" x14ac:dyDescent="0.3">
      <c r="A362" s="9">
        <v>332</v>
      </c>
      <c r="B362" s="174" t="s">
        <v>74</v>
      </c>
      <c r="C362" s="175" t="s">
        <v>25</v>
      </c>
      <c r="D362" s="176" t="s">
        <v>63</v>
      </c>
      <c r="E362" s="160"/>
      <c r="F362" s="157"/>
      <c r="G362" s="313"/>
    </row>
    <row r="363" spans="1:7" x14ac:dyDescent="0.3">
      <c r="A363" s="9">
        <v>333</v>
      </c>
      <c r="B363" s="174" t="s">
        <v>74</v>
      </c>
      <c r="C363" s="175" t="s">
        <v>25</v>
      </c>
      <c r="D363" s="176" t="s">
        <v>64</v>
      </c>
      <c r="E363" s="160"/>
      <c r="F363" s="157"/>
      <c r="G363" s="313"/>
    </row>
    <row r="364" spans="1:7" x14ac:dyDescent="0.3">
      <c r="A364" s="9">
        <v>334</v>
      </c>
      <c r="B364" s="174" t="s">
        <v>74</v>
      </c>
      <c r="C364" s="175" t="s">
        <v>25</v>
      </c>
      <c r="D364" s="176" t="s">
        <v>65</v>
      </c>
      <c r="E364" s="160"/>
      <c r="F364" s="157"/>
      <c r="G364" s="313"/>
    </row>
    <row r="365" spans="1:7" x14ac:dyDescent="0.3">
      <c r="A365" s="9">
        <v>335</v>
      </c>
      <c r="B365" s="174" t="s">
        <v>74</v>
      </c>
      <c r="C365" s="175" t="s">
        <v>25</v>
      </c>
      <c r="D365" s="176" t="s">
        <v>66</v>
      </c>
      <c r="E365" s="160"/>
      <c r="F365" s="157"/>
      <c r="G365" s="313"/>
    </row>
    <row r="366" spans="1:7" x14ac:dyDescent="0.3">
      <c r="A366" s="9">
        <v>336</v>
      </c>
      <c r="B366" s="174" t="s">
        <v>74</v>
      </c>
      <c r="C366" s="175" t="s">
        <v>26</v>
      </c>
      <c r="D366" s="176" t="s">
        <v>29</v>
      </c>
      <c r="E366" s="160"/>
      <c r="F366" s="157"/>
      <c r="G366" s="313"/>
    </row>
    <row r="367" spans="1:7" x14ac:dyDescent="0.3">
      <c r="A367" s="9">
        <v>337</v>
      </c>
      <c r="B367" s="174" t="s">
        <v>74</v>
      </c>
      <c r="C367" s="175" t="s">
        <v>26</v>
      </c>
      <c r="D367" s="176" t="s">
        <v>12</v>
      </c>
      <c r="E367" s="160"/>
      <c r="F367" s="157"/>
      <c r="G367" s="313"/>
    </row>
    <row r="368" spans="1:7" x14ac:dyDescent="0.3">
      <c r="A368" s="9">
        <v>338</v>
      </c>
      <c r="B368" s="174" t="s">
        <v>74</v>
      </c>
      <c r="C368" s="175" t="s">
        <v>26</v>
      </c>
      <c r="D368" s="176" t="s">
        <v>49</v>
      </c>
      <c r="E368" s="160"/>
      <c r="F368" s="157"/>
      <c r="G368" s="313"/>
    </row>
    <row r="369" spans="1:7" x14ac:dyDescent="0.3">
      <c r="A369" s="9">
        <v>339</v>
      </c>
      <c r="B369" s="174" t="s">
        <v>74</v>
      </c>
      <c r="C369" s="175" t="s">
        <v>26</v>
      </c>
      <c r="D369" s="176" t="s">
        <v>50</v>
      </c>
      <c r="E369" s="160"/>
      <c r="F369" s="157"/>
      <c r="G369" s="313"/>
    </row>
    <row r="370" spans="1:7" x14ac:dyDescent="0.3">
      <c r="A370" s="9">
        <v>340</v>
      </c>
      <c r="B370" s="174" t="s">
        <v>74</v>
      </c>
      <c r="C370" s="175" t="s">
        <v>26</v>
      </c>
      <c r="D370" s="176" t="s">
        <v>51</v>
      </c>
      <c r="E370" s="160"/>
      <c r="F370" s="157"/>
      <c r="G370" s="313"/>
    </row>
    <row r="371" spans="1:7" x14ac:dyDescent="0.3">
      <c r="A371" s="9">
        <v>341</v>
      </c>
      <c r="B371" s="174" t="s">
        <v>74</v>
      </c>
      <c r="C371" s="175" t="s">
        <v>26</v>
      </c>
      <c r="D371" s="176" t="s">
        <v>52</v>
      </c>
      <c r="E371" s="160"/>
      <c r="F371" s="157"/>
      <c r="G371" s="313"/>
    </row>
    <row r="372" spans="1:7" x14ac:dyDescent="0.3">
      <c r="A372" s="9">
        <v>342</v>
      </c>
      <c r="B372" s="174" t="s">
        <v>74</v>
      </c>
      <c r="C372" s="175" t="s">
        <v>26</v>
      </c>
      <c r="D372" s="176" t="s">
        <v>53</v>
      </c>
      <c r="E372" s="160"/>
      <c r="F372" s="157"/>
      <c r="G372" s="313"/>
    </row>
    <row r="373" spans="1:7" x14ac:dyDescent="0.3">
      <c r="A373" s="9">
        <v>343</v>
      </c>
      <c r="B373" s="174" t="s">
        <v>74</v>
      </c>
      <c r="C373" s="175" t="s">
        <v>26</v>
      </c>
      <c r="D373" s="176" t="s">
        <v>54</v>
      </c>
      <c r="E373" s="160"/>
      <c r="F373" s="157"/>
      <c r="G373" s="313"/>
    </row>
    <row r="374" spans="1:7" x14ac:dyDescent="0.3">
      <c r="A374" s="9">
        <v>344</v>
      </c>
      <c r="B374" s="174" t="s">
        <v>74</v>
      </c>
      <c r="C374" s="175" t="s">
        <v>26</v>
      </c>
      <c r="D374" s="176" t="s">
        <v>55</v>
      </c>
      <c r="E374" s="160"/>
      <c r="F374" s="157"/>
      <c r="G374" s="313"/>
    </row>
    <row r="375" spans="1:7" x14ac:dyDescent="0.3">
      <c r="A375" s="9">
        <v>345</v>
      </c>
      <c r="B375" s="174" t="s">
        <v>74</v>
      </c>
      <c r="C375" s="175" t="s">
        <v>26</v>
      </c>
      <c r="D375" s="176" t="s">
        <v>56</v>
      </c>
      <c r="E375" s="160"/>
      <c r="F375" s="157"/>
      <c r="G375" s="313"/>
    </row>
    <row r="376" spans="1:7" x14ac:dyDescent="0.3">
      <c r="A376" s="9">
        <v>346</v>
      </c>
      <c r="B376" s="174" t="s">
        <v>74</v>
      </c>
      <c r="C376" s="175" t="s">
        <v>26</v>
      </c>
      <c r="D376" s="176" t="s">
        <v>57</v>
      </c>
      <c r="E376" s="160"/>
      <c r="F376" s="157"/>
      <c r="G376" s="313"/>
    </row>
    <row r="377" spans="1:7" x14ac:dyDescent="0.3">
      <c r="A377" s="9">
        <v>347</v>
      </c>
      <c r="B377" s="174" t="s">
        <v>74</v>
      </c>
      <c r="C377" s="175" t="s">
        <v>26</v>
      </c>
      <c r="D377" s="176" t="s">
        <v>58</v>
      </c>
      <c r="E377" s="160"/>
      <c r="F377" s="157"/>
      <c r="G377" s="313"/>
    </row>
    <row r="378" spans="1:7" x14ac:dyDescent="0.3">
      <c r="A378" s="9">
        <v>348</v>
      </c>
      <c r="B378" s="174" t="s">
        <v>74</v>
      </c>
      <c r="C378" s="175" t="s">
        <v>26</v>
      </c>
      <c r="D378" s="176" t="s">
        <v>59</v>
      </c>
      <c r="E378" s="160"/>
      <c r="F378" s="157"/>
      <c r="G378" s="313"/>
    </row>
    <row r="379" spans="1:7" x14ac:dyDescent="0.3">
      <c r="A379" s="9">
        <v>349</v>
      </c>
      <c r="B379" s="174" t="s">
        <v>74</v>
      </c>
      <c r="C379" s="175" t="s">
        <v>26</v>
      </c>
      <c r="D379" s="176" t="s">
        <v>60</v>
      </c>
      <c r="E379" s="160"/>
      <c r="F379" s="157"/>
      <c r="G379" s="313"/>
    </row>
    <row r="380" spans="1:7" x14ac:dyDescent="0.3">
      <c r="A380" s="9">
        <v>350</v>
      </c>
      <c r="B380" s="174" t="s">
        <v>74</v>
      </c>
      <c r="C380" s="175" t="s">
        <v>26</v>
      </c>
      <c r="D380" s="176" t="s">
        <v>61</v>
      </c>
      <c r="E380" s="160"/>
      <c r="F380" s="157"/>
      <c r="G380" s="313"/>
    </row>
    <row r="381" spans="1:7" x14ac:dyDescent="0.3">
      <c r="A381" s="9">
        <v>351</v>
      </c>
      <c r="B381" s="174" t="s">
        <v>74</v>
      </c>
      <c r="C381" s="175" t="s">
        <v>26</v>
      </c>
      <c r="D381" s="176" t="s">
        <v>62</v>
      </c>
      <c r="E381" s="160"/>
      <c r="F381" s="157"/>
      <c r="G381" s="313"/>
    </row>
    <row r="382" spans="1:7" x14ac:dyDescent="0.3">
      <c r="A382" s="9">
        <v>352</v>
      </c>
      <c r="B382" s="174" t="s">
        <v>74</v>
      </c>
      <c r="C382" s="175" t="s">
        <v>26</v>
      </c>
      <c r="D382" s="176" t="s">
        <v>63</v>
      </c>
      <c r="E382" s="160"/>
      <c r="F382" s="157"/>
      <c r="G382" s="313"/>
    </row>
    <row r="383" spans="1:7" x14ac:dyDescent="0.3">
      <c r="A383" s="9">
        <v>353</v>
      </c>
      <c r="B383" s="174" t="s">
        <v>74</v>
      </c>
      <c r="C383" s="175" t="s">
        <v>26</v>
      </c>
      <c r="D383" s="176" t="s">
        <v>64</v>
      </c>
      <c r="E383" s="160"/>
      <c r="F383" s="157"/>
      <c r="G383" s="313"/>
    </row>
    <row r="384" spans="1:7" x14ac:dyDescent="0.3">
      <c r="A384" s="9">
        <v>354</v>
      </c>
      <c r="B384" s="174" t="s">
        <v>74</v>
      </c>
      <c r="C384" s="175" t="s">
        <v>26</v>
      </c>
      <c r="D384" s="176" t="s">
        <v>65</v>
      </c>
      <c r="E384" s="160"/>
      <c r="F384" s="157"/>
      <c r="G384" s="313"/>
    </row>
    <row r="385" spans="1:7" x14ac:dyDescent="0.3">
      <c r="A385" s="9">
        <v>355</v>
      </c>
      <c r="B385" s="174" t="s">
        <v>74</v>
      </c>
      <c r="C385" s="175" t="s">
        <v>26</v>
      </c>
      <c r="D385" s="176" t="s">
        <v>66</v>
      </c>
      <c r="E385" s="160"/>
      <c r="F385" s="157"/>
      <c r="G385" s="313"/>
    </row>
    <row r="386" spans="1:7" x14ac:dyDescent="0.3">
      <c r="A386" s="9">
        <v>356</v>
      </c>
      <c r="B386" s="174" t="s">
        <v>74</v>
      </c>
      <c r="C386" s="175" t="s">
        <v>27</v>
      </c>
      <c r="D386" s="176" t="s">
        <v>29</v>
      </c>
      <c r="E386" s="160"/>
      <c r="F386" s="157"/>
      <c r="G386" s="313"/>
    </row>
    <row r="387" spans="1:7" x14ac:dyDescent="0.3">
      <c r="A387" s="9">
        <v>357</v>
      </c>
      <c r="B387" s="174" t="s">
        <v>74</v>
      </c>
      <c r="C387" s="175" t="s">
        <v>27</v>
      </c>
      <c r="D387" s="176" t="s">
        <v>12</v>
      </c>
      <c r="E387" s="160"/>
      <c r="F387" s="157"/>
      <c r="G387" s="313"/>
    </row>
    <row r="388" spans="1:7" x14ac:dyDescent="0.3">
      <c r="A388" s="9">
        <v>358</v>
      </c>
      <c r="B388" s="174" t="s">
        <v>74</v>
      </c>
      <c r="C388" s="175" t="s">
        <v>27</v>
      </c>
      <c r="D388" s="176" t="s">
        <v>49</v>
      </c>
      <c r="E388" s="160"/>
      <c r="F388" s="157"/>
      <c r="G388" s="313"/>
    </row>
    <row r="389" spans="1:7" x14ac:dyDescent="0.3">
      <c r="A389" s="9">
        <v>359</v>
      </c>
      <c r="B389" s="174" t="s">
        <v>74</v>
      </c>
      <c r="C389" s="175" t="s">
        <v>27</v>
      </c>
      <c r="D389" s="176" t="s">
        <v>50</v>
      </c>
      <c r="E389" s="160"/>
      <c r="F389" s="157"/>
      <c r="G389" s="313"/>
    </row>
    <row r="390" spans="1:7" x14ac:dyDescent="0.3">
      <c r="A390" s="9">
        <v>360</v>
      </c>
      <c r="B390" s="174" t="s">
        <v>74</v>
      </c>
      <c r="C390" s="175" t="s">
        <v>27</v>
      </c>
      <c r="D390" s="176" t="s">
        <v>51</v>
      </c>
      <c r="E390" s="160"/>
      <c r="F390" s="157"/>
      <c r="G390" s="313"/>
    </row>
    <row r="391" spans="1:7" x14ac:dyDescent="0.3">
      <c r="A391" s="9">
        <v>361</v>
      </c>
      <c r="B391" s="174" t="s">
        <v>74</v>
      </c>
      <c r="C391" s="175" t="s">
        <v>27</v>
      </c>
      <c r="D391" s="176" t="s">
        <v>52</v>
      </c>
      <c r="E391" s="160"/>
      <c r="F391" s="157"/>
      <c r="G391" s="313"/>
    </row>
    <row r="392" spans="1:7" x14ac:dyDescent="0.3">
      <c r="A392" s="9">
        <v>362</v>
      </c>
      <c r="B392" s="174" t="s">
        <v>74</v>
      </c>
      <c r="C392" s="175" t="s">
        <v>27</v>
      </c>
      <c r="D392" s="176" t="s">
        <v>53</v>
      </c>
      <c r="E392" s="160"/>
      <c r="F392" s="157"/>
      <c r="G392" s="313"/>
    </row>
    <row r="393" spans="1:7" x14ac:dyDescent="0.3">
      <c r="A393" s="9">
        <v>363</v>
      </c>
      <c r="B393" s="174" t="s">
        <v>74</v>
      </c>
      <c r="C393" s="175" t="s">
        <v>27</v>
      </c>
      <c r="D393" s="176" t="s">
        <v>54</v>
      </c>
      <c r="E393" s="160"/>
      <c r="F393" s="157"/>
      <c r="G393" s="313"/>
    </row>
    <row r="394" spans="1:7" x14ac:dyDescent="0.3">
      <c r="A394" s="9">
        <v>364</v>
      </c>
      <c r="B394" s="174" t="s">
        <v>74</v>
      </c>
      <c r="C394" s="175" t="s">
        <v>27</v>
      </c>
      <c r="D394" s="176" t="s">
        <v>55</v>
      </c>
      <c r="E394" s="160"/>
      <c r="F394" s="157"/>
      <c r="G394" s="313"/>
    </row>
    <row r="395" spans="1:7" x14ac:dyDescent="0.3">
      <c r="A395" s="9">
        <v>365</v>
      </c>
      <c r="B395" s="174" t="s">
        <v>74</v>
      </c>
      <c r="C395" s="175" t="s">
        <v>27</v>
      </c>
      <c r="D395" s="176" t="s">
        <v>56</v>
      </c>
      <c r="E395" s="160"/>
      <c r="F395" s="157"/>
      <c r="G395" s="313"/>
    </row>
    <row r="396" spans="1:7" x14ac:dyDescent="0.3">
      <c r="A396" s="9">
        <v>366</v>
      </c>
      <c r="B396" s="174" t="s">
        <v>74</v>
      </c>
      <c r="C396" s="175" t="s">
        <v>27</v>
      </c>
      <c r="D396" s="176" t="s">
        <v>57</v>
      </c>
      <c r="E396" s="160"/>
      <c r="F396" s="157"/>
      <c r="G396" s="313"/>
    </row>
    <row r="397" spans="1:7" x14ac:dyDescent="0.3">
      <c r="A397" s="9">
        <v>367</v>
      </c>
      <c r="B397" s="174" t="s">
        <v>74</v>
      </c>
      <c r="C397" s="175" t="s">
        <v>27</v>
      </c>
      <c r="D397" s="176" t="s">
        <v>58</v>
      </c>
      <c r="E397" s="160"/>
      <c r="F397" s="157"/>
      <c r="G397" s="313"/>
    </row>
    <row r="398" spans="1:7" x14ac:dyDescent="0.3">
      <c r="A398" s="9">
        <v>368</v>
      </c>
      <c r="B398" s="174" t="s">
        <v>74</v>
      </c>
      <c r="C398" s="175" t="s">
        <v>27</v>
      </c>
      <c r="D398" s="176" t="s">
        <v>59</v>
      </c>
      <c r="E398" s="160"/>
      <c r="F398" s="157"/>
      <c r="G398" s="313"/>
    </row>
    <row r="399" spans="1:7" x14ac:dyDescent="0.3">
      <c r="A399" s="9">
        <v>369</v>
      </c>
      <c r="B399" s="174" t="s">
        <v>74</v>
      </c>
      <c r="C399" s="175" t="s">
        <v>27</v>
      </c>
      <c r="D399" s="176" t="s">
        <v>60</v>
      </c>
      <c r="E399" s="160"/>
      <c r="F399" s="157"/>
      <c r="G399" s="313"/>
    </row>
    <row r="400" spans="1:7" x14ac:dyDescent="0.3">
      <c r="A400" s="9">
        <v>370</v>
      </c>
      <c r="B400" s="174" t="s">
        <v>74</v>
      </c>
      <c r="C400" s="175" t="s">
        <v>27</v>
      </c>
      <c r="D400" s="176" t="s">
        <v>61</v>
      </c>
      <c r="E400" s="160"/>
      <c r="F400" s="157"/>
      <c r="G400" s="313"/>
    </row>
    <row r="401" spans="1:7" x14ac:dyDescent="0.3">
      <c r="A401" s="9">
        <v>371</v>
      </c>
      <c r="B401" s="174" t="s">
        <v>74</v>
      </c>
      <c r="C401" s="175" t="s">
        <v>27</v>
      </c>
      <c r="D401" s="176" t="s">
        <v>62</v>
      </c>
      <c r="E401" s="160"/>
      <c r="F401" s="157"/>
      <c r="G401" s="313"/>
    </row>
    <row r="402" spans="1:7" x14ac:dyDescent="0.3">
      <c r="A402" s="9">
        <v>372</v>
      </c>
      <c r="B402" s="174" t="s">
        <v>74</v>
      </c>
      <c r="C402" s="175" t="s">
        <v>27</v>
      </c>
      <c r="D402" s="176" t="s">
        <v>63</v>
      </c>
      <c r="E402" s="160"/>
      <c r="F402" s="157"/>
      <c r="G402" s="313"/>
    </row>
    <row r="403" spans="1:7" x14ac:dyDescent="0.3">
      <c r="A403" s="9">
        <v>373</v>
      </c>
      <c r="B403" s="174" t="s">
        <v>74</v>
      </c>
      <c r="C403" s="175" t="s">
        <v>27</v>
      </c>
      <c r="D403" s="176" t="s">
        <v>64</v>
      </c>
      <c r="E403" s="160"/>
      <c r="F403" s="157"/>
      <c r="G403" s="313"/>
    </row>
    <row r="404" spans="1:7" x14ac:dyDescent="0.3">
      <c r="A404" s="9">
        <v>374</v>
      </c>
      <c r="B404" s="174" t="s">
        <v>74</v>
      </c>
      <c r="C404" s="175" t="s">
        <v>27</v>
      </c>
      <c r="D404" s="176" t="s">
        <v>65</v>
      </c>
      <c r="E404" s="160"/>
      <c r="F404" s="157"/>
      <c r="G404" s="313"/>
    </row>
    <row r="405" spans="1:7" x14ac:dyDescent="0.3">
      <c r="A405" s="9">
        <v>375</v>
      </c>
      <c r="B405" s="174" t="s">
        <v>74</v>
      </c>
      <c r="C405" s="175" t="s">
        <v>27</v>
      </c>
      <c r="D405" s="176" t="s">
        <v>66</v>
      </c>
      <c r="E405" s="160"/>
      <c r="F405" s="157"/>
      <c r="G405" s="313"/>
    </row>
    <row r="406" spans="1:7" ht="14.4" customHeight="1" x14ac:dyDescent="0.3">
      <c r="A406" s="326" t="s">
        <v>793</v>
      </c>
      <c r="B406" s="326"/>
      <c r="C406" s="326"/>
      <c r="D406" s="326"/>
      <c r="E406" s="326"/>
      <c r="F406" s="326"/>
      <c r="G406" s="326"/>
    </row>
    <row r="407" spans="1:7" ht="25.2" customHeight="1" x14ac:dyDescent="0.3">
      <c r="A407" s="152" t="s">
        <v>334</v>
      </c>
      <c r="B407" s="76"/>
      <c r="C407" s="76"/>
      <c r="D407" s="76"/>
      <c r="E407" s="163"/>
    </row>
    <row r="408" spans="1:7" ht="14.4" customHeight="1" x14ac:dyDescent="0.3">
      <c r="A408" s="135" t="s">
        <v>18</v>
      </c>
      <c r="B408" s="91" t="s">
        <v>25</v>
      </c>
      <c r="C408" s="91" t="s">
        <v>26</v>
      </c>
      <c r="D408" s="91" t="s">
        <v>27</v>
      </c>
      <c r="E408" s="166" t="s">
        <v>245</v>
      </c>
      <c r="F408" s="91" t="s">
        <v>353</v>
      </c>
      <c r="G408" s="85" t="s">
        <v>790</v>
      </c>
    </row>
    <row r="409" spans="1:7" ht="43.2" x14ac:dyDescent="0.3">
      <c r="A409" s="135" t="s">
        <v>34</v>
      </c>
      <c r="B409" s="85" t="s">
        <v>755</v>
      </c>
      <c r="C409" s="85" t="s">
        <v>67</v>
      </c>
      <c r="D409" s="85" t="s">
        <v>332</v>
      </c>
      <c r="E409" s="92" t="s">
        <v>333</v>
      </c>
      <c r="F409" s="92" t="s">
        <v>789</v>
      </c>
      <c r="G409" s="92" t="s">
        <v>795</v>
      </c>
    </row>
    <row r="410" spans="1:7" x14ac:dyDescent="0.3">
      <c r="A410" s="86">
        <v>376</v>
      </c>
      <c r="B410" s="177" t="s">
        <v>8</v>
      </c>
      <c r="C410" s="178" t="s">
        <v>38</v>
      </c>
      <c r="D410" s="179" t="s">
        <v>39</v>
      </c>
      <c r="E410" s="160"/>
      <c r="F410" s="157"/>
      <c r="G410" s="313"/>
    </row>
    <row r="411" spans="1:7" x14ac:dyDescent="0.3">
      <c r="A411" s="86">
        <v>377</v>
      </c>
      <c r="B411" s="177" t="s">
        <v>68</v>
      </c>
      <c r="C411" s="178" t="s">
        <v>38</v>
      </c>
      <c r="D411" s="179" t="s">
        <v>39</v>
      </c>
      <c r="E411" s="160"/>
      <c r="F411" s="157"/>
      <c r="G411" s="313"/>
    </row>
    <row r="412" spans="1:7" x14ac:dyDescent="0.3">
      <c r="A412" s="86">
        <v>378</v>
      </c>
      <c r="B412" s="177" t="s">
        <v>8</v>
      </c>
      <c r="C412" s="178" t="s">
        <v>40</v>
      </c>
      <c r="D412" s="179" t="s">
        <v>41</v>
      </c>
      <c r="E412" s="160"/>
      <c r="F412" s="157"/>
      <c r="G412" s="313"/>
    </row>
    <row r="413" spans="1:7" x14ac:dyDescent="0.3">
      <c r="A413" s="86">
        <v>379</v>
      </c>
      <c r="B413" s="177" t="s">
        <v>68</v>
      </c>
      <c r="C413" s="178" t="s">
        <v>40</v>
      </c>
      <c r="D413" s="179" t="s">
        <v>41</v>
      </c>
      <c r="E413" s="160"/>
      <c r="F413" s="157"/>
      <c r="G413" s="313"/>
    </row>
    <row r="414" spans="1:7" x14ac:dyDescent="0.3">
      <c r="A414" s="86">
        <v>380</v>
      </c>
      <c r="B414" s="177" t="s">
        <v>8</v>
      </c>
      <c r="C414" s="178" t="s">
        <v>42</v>
      </c>
      <c r="D414" s="179" t="s">
        <v>43</v>
      </c>
      <c r="E414" s="160"/>
      <c r="F414" s="157"/>
      <c r="G414" s="313"/>
    </row>
    <row r="415" spans="1:7" ht="14.4" customHeight="1" x14ac:dyDescent="0.3">
      <c r="A415" s="86">
        <v>381</v>
      </c>
      <c r="B415" s="177" t="s">
        <v>68</v>
      </c>
      <c r="C415" s="178" t="s">
        <v>42</v>
      </c>
      <c r="D415" s="179" t="s">
        <v>43</v>
      </c>
      <c r="E415" s="160"/>
      <c r="F415" s="157"/>
      <c r="G415" s="313"/>
    </row>
    <row r="416" spans="1:7" x14ac:dyDescent="0.3">
      <c r="A416" s="86">
        <v>382</v>
      </c>
      <c r="B416" s="180" t="s">
        <v>9</v>
      </c>
      <c r="C416" s="181" t="s">
        <v>38</v>
      </c>
      <c r="D416" s="182" t="s">
        <v>39</v>
      </c>
      <c r="E416" s="160"/>
      <c r="F416" s="157"/>
      <c r="G416" s="313"/>
    </row>
    <row r="417" spans="1:13" x14ac:dyDescent="0.3">
      <c r="A417" s="86">
        <v>383</v>
      </c>
      <c r="B417" s="180" t="s">
        <v>9</v>
      </c>
      <c r="C417" s="181" t="s">
        <v>40</v>
      </c>
      <c r="D417" s="182" t="s">
        <v>41</v>
      </c>
      <c r="E417" s="160"/>
      <c r="F417" s="157"/>
      <c r="G417" s="313"/>
    </row>
    <row r="418" spans="1:13" ht="14.4" customHeight="1" x14ac:dyDescent="0.3">
      <c r="A418" s="86">
        <v>384</v>
      </c>
      <c r="B418" s="180" t="s">
        <v>9</v>
      </c>
      <c r="C418" s="181" t="s">
        <v>42</v>
      </c>
      <c r="D418" s="182" t="s">
        <v>43</v>
      </c>
      <c r="E418" s="160"/>
      <c r="F418" s="157"/>
      <c r="G418" s="313"/>
    </row>
    <row r="419" spans="1:13" ht="13.95" customHeight="1" x14ac:dyDescent="0.3">
      <c r="A419" s="326" t="s">
        <v>793</v>
      </c>
      <c r="B419" s="326"/>
      <c r="C419" s="326"/>
      <c r="D419" s="326"/>
      <c r="E419" s="326"/>
      <c r="F419" s="326"/>
      <c r="G419" s="326"/>
    </row>
    <row r="420" spans="1:13" ht="25.95" customHeight="1" x14ac:dyDescent="0.3">
      <c r="A420" s="186" t="s">
        <v>336</v>
      </c>
      <c r="B420" s="187"/>
      <c r="C420" s="187"/>
      <c r="D420" s="187"/>
      <c r="E420" s="188"/>
      <c r="F420" s="187"/>
      <c r="G420" s="311"/>
    </row>
    <row r="421" spans="1:13" ht="14.4" customHeight="1" x14ac:dyDescent="0.3">
      <c r="A421" s="93" t="s">
        <v>18</v>
      </c>
      <c r="B421" s="323" t="s">
        <v>25</v>
      </c>
      <c r="C421" s="324"/>
      <c r="D421" s="93" t="s">
        <v>26</v>
      </c>
      <c r="E421" s="167" t="s">
        <v>27</v>
      </c>
      <c r="F421" s="93" t="s">
        <v>245</v>
      </c>
      <c r="G421" s="309" t="s">
        <v>790</v>
      </c>
      <c r="H421" s="90"/>
      <c r="I421" s="90"/>
      <c r="J421" s="90"/>
      <c r="K421" s="90"/>
      <c r="L421" s="90"/>
      <c r="M421" s="95"/>
    </row>
    <row r="422" spans="1:13" ht="46.95" customHeight="1" x14ac:dyDescent="0.3">
      <c r="A422" s="93" t="s">
        <v>34</v>
      </c>
      <c r="B422" s="322" t="s">
        <v>335</v>
      </c>
      <c r="C422" s="322"/>
      <c r="D422" s="96" t="s">
        <v>337</v>
      </c>
      <c r="E422" s="94" t="s">
        <v>333</v>
      </c>
      <c r="F422" s="94" t="s">
        <v>789</v>
      </c>
      <c r="G422" s="94" t="s">
        <v>795</v>
      </c>
    </row>
    <row r="423" spans="1:13" ht="37.950000000000003" customHeight="1" x14ac:dyDescent="0.3">
      <c r="A423" s="103">
        <v>385</v>
      </c>
      <c r="B423" s="325" t="s">
        <v>397</v>
      </c>
      <c r="C423" s="325"/>
      <c r="D423" s="185" t="s">
        <v>395</v>
      </c>
      <c r="E423" s="170"/>
      <c r="F423" s="157"/>
      <c r="G423" s="313"/>
    </row>
    <row r="424" spans="1:13" ht="37.950000000000003" customHeight="1" x14ac:dyDescent="0.3">
      <c r="A424" s="103">
        <v>386</v>
      </c>
      <c r="B424" s="325" t="s">
        <v>398</v>
      </c>
      <c r="C424" s="325"/>
      <c r="D424" s="173" t="s">
        <v>395</v>
      </c>
      <c r="E424" s="170"/>
      <c r="F424" s="157"/>
      <c r="G424" s="313"/>
    </row>
    <row r="425" spans="1:13" ht="37.950000000000003" customHeight="1" x14ac:dyDescent="0.3">
      <c r="A425" s="103">
        <v>387</v>
      </c>
      <c r="B425" s="325" t="s">
        <v>746</v>
      </c>
      <c r="C425" s="325"/>
      <c r="D425" s="150" t="s">
        <v>395</v>
      </c>
      <c r="E425" s="170"/>
      <c r="F425" s="157"/>
      <c r="G425" s="313"/>
    </row>
    <row r="426" spans="1:13" ht="61.2" customHeight="1" x14ac:dyDescent="0.3">
      <c r="A426" s="97">
        <v>388</v>
      </c>
      <c r="B426" s="318" t="s">
        <v>724</v>
      </c>
      <c r="C426" s="318"/>
      <c r="D426" s="173" t="s">
        <v>720</v>
      </c>
      <c r="E426" s="171"/>
      <c r="F426" s="157"/>
      <c r="G426" s="313"/>
    </row>
    <row r="427" spans="1:13" ht="16.95" customHeight="1" x14ac:dyDescent="0.3">
      <c r="A427" s="326" t="s">
        <v>793</v>
      </c>
      <c r="B427" s="326"/>
      <c r="C427" s="326"/>
      <c r="D427" s="326"/>
      <c r="E427" s="326"/>
      <c r="F427" s="326"/>
      <c r="G427" s="326"/>
    </row>
    <row r="428" spans="1:13" ht="16.95" customHeight="1" x14ac:dyDescent="0.3">
      <c r="A428" s="314"/>
      <c r="B428" s="314"/>
      <c r="C428" s="314"/>
      <c r="D428" s="314"/>
      <c r="E428" s="314"/>
      <c r="F428" s="314"/>
      <c r="G428" s="314"/>
    </row>
    <row r="429" spans="1:13" x14ac:dyDescent="0.3">
      <c r="A429" s="31"/>
      <c r="B429" s="146"/>
      <c r="C429" s="320"/>
      <c r="D429" s="320"/>
      <c r="E429" s="320"/>
      <c r="F429" s="320"/>
      <c r="G429" s="312"/>
    </row>
    <row r="430" spans="1:13" x14ac:dyDescent="0.3">
      <c r="A430" s="31"/>
      <c r="B430" s="146"/>
      <c r="C430" s="320"/>
      <c r="D430" s="320"/>
      <c r="E430" s="320"/>
      <c r="F430" s="320"/>
      <c r="G430" s="312"/>
    </row>
    <row r="431" spans="1:13" x14ac:dyDescent="0.3">
      <c r="A431" s="31"/>
      <c r="B431" s="146"/>
      <c r="C431" s="320"/>
      <c r="D431" s="320"/>
      <c r="E431" s="320"/>
      <c r="F431" s="320"/>
      <c r="G431" s="312"/>
    </row>
    <row r="432" spans="1:13" x14ac:dyDescent="0.3">
      <c r="A432" s="31"/>
      <c r="B432" s="146"/>
      <c r="C432" s="320"/>
      <c r="D432" s="320"/>
      <c r="E432" s="320"/>
      <c r="F432" s="320"/>
      <c r="G432" s="312"/>
    </row>
    <row r="433" spans="1:7" ht="31.95" customHeight="1" x14ac:dyDescent="0.3">
      <c r="A433" s="31"/>
      <c r="B433" s="146"/>
      <c r="C433" s="321" t="s">
        <v>32</v>
      </c>
      <c r="D433" s="321"/>
      <c r="E433" s="321"/>
      <c r="F433" s="321"/>
      <c r="G433" s="310"/>
    </row>
    <row r="434" spans="1:7" x14ac:dyDescent="0.3">
      <c r="A434" s="31"/>
      <c r="B434" s="146"/>
      <c r="C434" s="146"/>
      <c r="D434" s="147"/>
      <c r="E434" s="168"/>
      <c r="F434" s="148"/>
    </row>
    <row r="435" spans="1:7" ht="22.2" customHeight="1" x14ac:dyDescent="0.3">
      <c r="A435" s="327" t="s">
        <v>719</v>
      </c>
      <c r="B435" s="328"/>
      <c r="C435" s="328"/>
      <c r="D435" s="328"/>
      <c r="E435" s="328"/>
      <c r="F435" s="328"/>
      <c r="G435" s="328"/>
    </row>
    <row r="436" spans="1:7" ht="79.2" customHeight="1" x14ac:dyDescent="0.3">
      <c r="A436" s="149">
        <v>1</v>
      </c>
      <c r="B436" s="318" t="s">
        <v>794</v>
      </c>
      <c r="C436" s="318"/>
      <c r="D436" s="318"/>
      <c r="E436" s="318"/>
      <c r="F436" s="318"/>
      <c r="G436" s="318"/>
    </row>
    <row r="437" spans="1:7" ht="78" customHeight="1" x14ac:dyDescent="0.3">
      <c r="A437" s="149">
        <v>2</v>
      </c>
      <c r="B437" s="318" t="s">
        <v>796</v>
      </c>
      <c r="C437" s="318"/>
      <c r="D437" s="318"/>
      <c r="E437" s="318"/>
      <c r="F437" s="318"/>
      <c r="G437" s="318"/>
    </row>
    <row r="438" spans="1:7" ht="78.599999999999994" customHeight="1" x14ac:dyDescent="0.3">
      <c r="A438" s="149">
        <v>3</v>
      </c>
      <c r="B438" s="318" t="s">
        <v>797</v>
      </c>
      <c r="C438" s="318"/>
      <c r="D438" s="318"/>
      <c r="E438" s="318"/>
      <c r="F438" s="318"/>
      <c r="G438" s="318"/>
    </row>
    <row r="439" spans="1:7" ht="75" customHeight="1" x14ac:dyDescent="0.3">
      <c r="A439" s="149">
        <v>4</v>
      </c>
      <c r="B439" s="318" t="s">
        <v>798</v>
      </c>
      <c r="C439" s="318"/>
      <c r="D439" s="318"/>
      <c r="E439" s="318"/>
      <c r="F439" s="318"/>
      <c r="G439" s="318"/>
    </row>
    <row r="440" spans="1:7" ht="104.25" customHeight="1" x14ac:dyDescent="0.3">
      <c r="A440" s="149">
        <v>5</v>
      </c>
      <c r="B440" s="318" t="s">
        <v>799</v>
      </c>
      <c r="C440" s="318"/>
      <c r="D440" s="318"/>
      <c r="E440" s="318"/>
      <c r="F440" s="318"/>
      <c r="G440" s="318"/>
    </row>
    <row r="441" spans="1:7" ht="65.400000000000006" customHeight="1" x14ac:dyDescent="0.3">
      <c r="A441" s="149">
        <v>6</v>
      </c>
      <c r="B441" s="318" t="s">
        <v>800</v>
      </c>
      <c r="C441" s="318"/>
      <c r="D441" s="318"/>
      <c r="E441" s="318"/>
      <c r="F441" s="318"/>
      <c r="G441" s="318"/>
    </row>
    <row r="442" spans="1:7" ht="49.2" customHeight="1" x14ac:dyDescent="0.3">
      <c r="A442" s="149">
        <v>7</v>
      </c>
      <c r="B442" s="318" t="s">
        <v>776</v>
      </c>
      <c r="C442" s="318"/>
      <c r="D442" s="318"/>
      <c r="E442" s="318"/>
      <c r="F442" s="318"/>
      <c r="G442" s="318"/>
    </row>
    <row r="443" spans="1:7" ht="127.5" customHeight="1" x14ac:dyDescent="0.3">
      <c r="A443" s="149">
        <v>8</v>
      </c>
      <c r="B443" s="318" t="s">
        <v>804</v>
      </c>
      <c r="C443" s="318"/>
      <c r="D443" s="318"/>
      <c r="E443" s="318"/>
      <c r="F443" s="318"/>
      <c r="G443" s="318"/>
    </row>
    <row r="444" spans="1:7" ht="43.95" customHeight="1" x14ac:dyDescent="0.3">
      <c r="A444" s="149">
        <v>9</v>
      </c>
      <c r="B444" s="318" t="s">
        <v>777</v>
      </c>
      <c r="C444" s="318"/>
      <c r="D444" s="318"/>
      <c r="E444" s="318"/>
      <c r="F444" s="318"/>
      <c r="G444" s="318"/>
    </row>
    <row r="445" spans="1:7" ht="47.4" customHeight="1" x14ac:dyDescent="0.3">
      <c r="A445" s="149">
        <v>10</v>
      </c>
      <c r="B445" s="318" t="s">
        <v>801</v>
      </c>
      <c r="C445" s="318"/>
      <c r="D445" s="318"/>
      <c r="E445" s="318"/>
      <c r="F445" s="318"/>
      <c r="G445" s="318"/>
    </row>
    <row r="447" spans="1:7" s="98" customFormat="1" ht="53.4" customHeight="1" x14ac:dyDescent="0.3">
      <c r="A447" s="10"/>
      <c r="E447" s="169"/>
      <c r="G447" s="32"/>
    </row>
    <row r="448" spans="1:7" s="98" customFormat="1" ht="53.4" customHeight="1" x14ac:dyDescent="0.3">
      <c r="A448" s="10"/>
      <c r="E448" s="169"/>
      <c r="G448" s="32"/>
    </row>
    <row r="449" spans="1:7" s="98" customFormat="1" ht="53.4" customHeight="1" x14ac:dyDescent="0.3">
      <c r="A449" s="10"/>
      <c r="E449" s="169"/>
      <c r="G449" s="32"/>
    </row>
    <row r="450" spans="1:7" s="98" customFormat="1" ht="53.4" customHeight="1" x14ac:dyDescent="0.3">
      <c r="A450" s="10"/>
      <c r="E450" s="169"/>
      <c r="G450" s="32"/>
    </row>
    <row r="451" spans="1:7" s="98" customFormat="1" ht="53.4" customHeight="1" x14ac:dyDescent="0.3">
      <c r="A451" s="10"/>
      <c r="E451" s="169"/>
      <c r="G451" s="32"/>
    </row>
    <row r="452" spans="1:7" s="98" customFormat="1" ht="53.4" customHeight="1" x14ac:dyDescent="0.3">
      <c r="A452" s="10"/>
      <c r="E452" s="169"/>
      <c r="G452" s="32"/>
    </row>
    <row r="453" spans="1:7" s="98" customFormat="1" ht="53.4" customHeight="1" x14ac:dyDescent="0.3">
      <c r="A453" s="10"/>
      <c r="E453" s="169"/>
      <c r="G453" s="32"/>
    </row>
    <row r="454" spans="1:7" s="98" customFormat="1" ht="53.4" customHeight="1" x14ac:dyDescent="0.3">
      <c r="A454" s="10"/>
      <c r="E454" s="169"/>
      <c r="G454" s="32"/>
    </row>
    <row r="455" spans="1:7" ht="14.4" customHeight="1" x14ac:dyDescent="0.3"/>
    <row r="456" spans="1:7" ht="14.4" customHeight="1" x14ac:dyDescent="0.3"/>
    <row r="457" spans="1:7" ht="14.4" customHeight="1" x14ac:dyDescent="0.3"/>
    <row r="458" spans="1:7" ht="14.4" customHeight="1" x14ac:dyDescent="0.3"/>
    <row r="459" spans="1:7" ht="14.4" customHeight="1" x14ac:dyDescent="0.3"/>
    <row r="460" spans="1:7" ht="14.4" customHeight="1" x14ac:dyDescent="0.3"/>
  </sheetData>
  <sheetProtection sheet="1" objects="1" scenarios="1" autoFilter="0"/>
  <protectedRanges>
    <protectedRange sqref="E423:E426" name="Usł. dodatkowe E F"/>
    <protectedRange sqref="E24:E47 E59:E154 E166:E405 E410:E418" name="Paczki krajowe E F"/>
    <protectedRange sqref="E5:G19 F423:G426 F24:G47 F59:G154 F166:G405 F410:G418" name="Przesyłki listowe krajowe E F"/>
    <protectedRange sqref="G1:G1048576" name="kolumna g"/>
  </protectedRanges>
  <mergeCells count="26">
    <mergeCell ref="B440:G440"/>
    <mergeCell ref="A435:G435"/>
    <mergeCell ref="B436:G436"/>
    <mergeCell ref="B437:G437"/>
    <mergeCell ref="B438:G438"/>
    <mergeCell ref="B439:G439"/>
    <mergeCell ref="A1:F1"/>
    <mergeCell ref="C429:F432"/>
    <mergeCell ref="C433:F433"/>
    <mergeCell ref="B422:C422"/>
    <mergeCell ref="B426:C426"/>
    <mergeCell ref="B421:C421"/>
    <mergeCell ref="B423:C423"/>
    <mergeCell ref="B424:C424"/>
    <mergeCell ref="B425:C425"/>
    <mergeCell ref="A20:G20"/>
    <mergeCell ref="A48:G48"/>
    <mergeCell ref="A155:G155"/>
    <mergeCell ref="A406:G406"/>
    <mergeCell ref="A419:G419"/>
    <mergeCell ref="A427:G427"/>
    <mergeCell ref="B441:G441"/>
    <mergeCell ref="B442:G442"/>
    <mergeCell ref="B443:G443"/>
    <mergeCell ref="B444:G444"/>
    <mergeCell ref="B445:G445"/>
  </mergeCells>
  <dataValidations count="2">
    <dataValidation type="list" allowBlank="1" showInputMessage="1" showErrorMessage="1" sqref="G5:G19 G423:G426 G24:G47 G59:G154 G166:G405 G410:G418">
      <formula1>$J$4</formula1>
    </dataValidation>
    <dataValidation type="decimal" operator="lessThanOrEqual" allowBlank="1" showInputMessage="1" showErrorMessage="1" errorTitle="UWAGA" error="Wprowadzanie tekstu w kolumnie &quot;F&quot; jest niedozwolone. Należy wprowadzić wartość procentową stawki podatku VAT lub, w przypadku zwolnienia z VAT, zostawić puste pole i umieścić stosowny komentarz w kolumnie &quot;G&quot;" promptTitle="UWAGA!" prompt="W przypadku usług zwolnionych z VAT pola w kolumnie &quot;F&quot; należy zostawić puste, a stosowny komentarz umieścić w kolumnie &quot;G&quot;" sqref="F5:F19 F423:F426 F24:F47 F59:F154 F166:F405 F410:F418">
      <formula1>0.23</formula1>
    </dataValidation>
  </dataValidations>
  <printOptions horizontalCentered="1"/>
  <pageMargins left="0.11811023622047245" right="0.11811023622047245" top="0.35433070866141736" bottom="0.15748031496062992" header="0.11811023622047245" footer="0.23622047244094491"/>
  <pageSetup paperSize="9" scale="95" fitToHeight="0" orientation="portrait" r:id="rId1"/>
  <headerFooter>
    <oddHeader>&amp;R&amp;"-,Kursywa"&amp;9Załącznik nr 3a do Ogłoszenia</oddHeader>
  </headerFooter>
  <rowBreaks count="7" manualBreakCount="7">
    <brk id="48" max="16383" man="1"/>
    <brk id="99" max="6" man="1"/>
    <brk id="155" max="16383" man="1"/>
    <brk id="328" max="6" man="1"/>
    <brk id="386" max="6" man="1"/>
    <brk id="419" max="16383" man="1"/>
    <brk id="4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80"/>
  <sheetViews>
    <sheetView workbookViewId="0"/>
  </sheetViews>
  <sheetFormatPr defaultRowHeight="14.4" x14ac:dyDescent="0.3"/>
  <cols>
    <col min="1" max="1" width="5.88671875" customWidth="1"/>
    <col min="2" max="2" width="56" customWidth="1"/>
    <col min="4" max="4" width="16.33203125" customWidth="1"/>
    <col min="5" max="5" width="17.33203125" customWidth="1"/>
  </cols>
  <sheetData>
    <row r="1" spans="1:6" ht="18" x14ac:dyDescent="0.3">
      <c r="B1" s="319" t="s">
        <v>69</v>
      </c>
      <c r="C1" s="319"/>
      <c r="D1" s="319"/>
      <c r="E1" s="319"/>
      <c r="F1" s="319"/>
    </row>
    <row r="2" spans="1:6" ht="18" x14ac:dyDescent="0.3">
      <c r="B2" s="55"/>
      <c r="C2" s="55"/>
      <c r="D2" s="55"/>
      <c r="E2" s="55"/>
    </row>
    <row r="3" spans="1:6" x14ac:dyDescent="0.3">
      <c r="A3" s="330" t="s">
        <v>70</v>
      </c>
      <c r="B3" s="330"/>
      <c r="C3" s="330"/>
      <c r="D3" s="330"/>
      <c r="E3" s="330"/>
    </row>
    <row r="4" spans="1:6" ht="39.6" customHeight="1" x14ac:dyDescent="0.3">
      <c r="A4" s="61" t="s">
        <v>34</v>
      </c>
      <c r="B4" s="2" t="s">
        <v>0</v>
      </c>
      <c r="C4" s="2" t="s">
        <v>67</v>
      </c>
      <c r="D4" s="2" t="s">
        <v>2</v>
      </c>
      <c r="E4" s="49" t="s">
        <v>17</v>
      </c>
    </row>
    <row r="5" spans="1:6" x14ac:dyDescent="0.3">
      <c r="A5" s="8">
        <v>1</v>
      </c>
      <c r="B5" s="56" t="s">
        <v>3</v>
      </c>
      <c r="C5" s="50" t="s">
        <v>38</v>
      </c>
      <c r="D5" s="52" t="s">
        <v>39</v>
      </c>
      <c r="E5" s="57">
        <v>3.3</v>
      </c>
    </row>
    <row r="6" spans="1:6" x14ac:dyDescent="0.3">
      <c r="A6" s="8">
        <v>2</v>
      </c>
      <c r="B6" s="56" t="s">
        <v>3</v>
      </c>
      <c r="C6" s="50" t="s">
        <v>40</v>
      </c>
      <c r="D6" s="52" t="s">
        <v>41</v>
      </c>
      <c r="E6" s="57">
        <v>4</v>
      </c>
    </row>
    <row r="7" spans="1:6" x14ac:dyDescent="0.3">
      <c r="A7" s="8">
        <v>3</v>
      </c>
      <c r="B7" s="56" t="s">
        <v>3</v>
      </c>
      <c r="C7" s="50" t="s">
        <v>42</v>
      </c>
      <c r="D7" s="52" t="s">
        <v>43</v>
      </c>
      <c r="E7" s="57">
        <v>6.6</v>
      </c>
    </row>
    <row r="8" spans="1:6" x14ac:dyDescent="0.3">
      <c r="A8" s="8">
        <v>4</v>
      </c>
      <c r="B8" s="58" t="s">
        <v>7</v>
      </c>
      <c r="C8" s="51" t="s">
        <v>38</v>
      </c>
      <c r="D8" s="59" t="s">
        <v>39</v>
      </c>
      <c r="E8" s="57">
        <v>4.0999999999999996</v>
      </c>
    </row>
    <row r="9" spans="1:6" x14ac:dyDescent="0.3">
      <c r="A9" s="8">
        <v>5</v>
      </c>
      <c r="B9" s="58" t="s">
        <v>7</v>
      </c>
      <c r="C9" s="51" t="s">
        <v>40</v>
      </c>
      <c r="D9" s="59" t="s">
        <v>41</v>
      </c>
      <c r="E9" s="57">
        <v>4.7</v>
      </c>
    </row>
    <row r="10" spans="1:6" x14ac:dyDescent="0.3">
      <c r="A10" s="8">
        <v>6</v>
      </c>
      <c r="B10" s="58" t="s">
        <v>7</v>
      </c>
      <c r="C10" s="51" t="s">
        <v>42</v>
      </c>
      <c r="D10" s="59" t="s">
        <v>43</v>
      </c>
      <c r="E10" s="57">
        <v>7.3</v>
      </c>
    </row>
    <row r="11" spans="1:6" x14ac:dyDescent="0.3">
      <c r="A11" s="8">
        <v>7</v>
      </c>
      <c r="B11" s="62" t="s">
        <v>8</v>
      </c>
      <c r="C11" s="53" t="s">
        <v>38</v>
      </c>
      <c r="D11" s="63" t="s">
        <v>39</v>
      </c>
      <c r="E11" s="57">
        <v>5.9</v>
      </c>
    </row>
    <row r="12" spans="1:6" x14ac:dyDescent="0.3">
      <c r="A12" s="8">
        <v>8</v>
      </c>
      <c r="B12" s="62" t="s">
        <v>68</v>
      </c>
      <c r="C12" s="53" t="s">
        <v>38</v>
      </c>
      <c r="D12" s="63" t="s">
        <v>39</v>
      </c>
      <c r="E12" s="57">
        <v>5.9</v>
      </c>
    </row>
    <row r="13" spans="1:6" x14ac:dyDescent="0.3">
      <c r="A13" s="8">
        <v>9</v>
      </c>
      <c r="B13" s="62" t="s">
        <v>8</v>
      </c>
      <c r="C13" s="53" t="s">
        <v>40</v>
      </c>
      <c r="D13" s="63" t="s">
        <v>41</v>
      </c>
      <c r="E13" s="57">
        <v>6.3</v>
      </c>
    </row>
    <row r="14" spans="1:6" x14ac:dyDescent="0.3">
      <c r="A14" s="8">
        <v>10</v>
      </c>
      <c r="B14" s="62" t="s">
        <v>68</v>
      </c>
      <c r="C14" s="53" t="s">
        <v>40</v>
      </c>
      <c r="D14" s="63" t="s">
        <v>41</v>
      </c>
      <c r="E14" s="57">
        <v>6.3</v>
      </c>
    </row>
    <row r="15" spans="1:6" x14ac:dyDescent="0.3">
      <c r="A15" s="8">
        <v>11</v>
      </c>
      <c r="B15" s="62" t="s">
        <v>8</v>
      </c>
      <c r="C15" s="53" t="s">
        <v>42</v>
      </c>
      <c r="D15" s="63" t="s">
        <v>43</v>
      </c>
      <c r="E15" s="57">
        <v>15.6</v>
      </c>
    </row>
    <row r="16" spans="1:6" x14ac:dyDescent="0.3">
      <c r="A16" s="8">
        <v>12</v>
      </c>
      <c r="B16" s="62" t="s">
        <v>68</v>
      </c>
      <c r="C16" s="53" t="s">
        <v>42</v>
      </c>
      <c r="D16" s="63" t="s">
        <v>43</v>
      </c>
      <c r="E16" s="57">
        <v>15.6</v>
      </c>
    </row>
    <row r="17" spans="1:5" x14ac:dyDescent="0.3">
      <c r="A17" s="8">
        <v>13</v>
      </c>
      <c r="B17" s="64" t="s">
        <v>9</v>
      </c>
      <c r="C17" s="54" t="s">
        <v>38</v>
      </c>
      <c r="D17" s="65" t="s">
        <v>39</v>
      </c>
      <c r="E17" s="57">
        <v>8.4</v>
      </c>
    </row>
    <row r="18" spans="1:5" x14ac:dyDescent="0.3">
      <c r="A18" s="8">
        <v>14</v>
      </c>
      <c r="B18" s="64" t="s">
        <v>9</v>
      </c>
      <c r="C18" s="54" t="s">
        <v>40</v>
      </c>
      <c r="D18" s="65" t="s">
        <v>41</v>
      </c>
      <c r="E18" s="57">
        <v>8.6999999999999993</v>
      </c>
    </row>
    <row r="19" spans="1:5" x14ac:dyDescent="0.3">
      <c r="A19" s="8">
        <v>15</v>
      </c>
      <c r="B19" s="64" t="s">
        <v>9</v>
      </c>
      <c r="C19" s="54" t="s">
        <v>42</v>
      </c>
      <c r="D19" s="65" t="s">
        <v>43</v>
      </c>
      <c r="E19" s="57">
        <v>18.3</v>
      </c>
    </row>
    <row r="20" spans="1:5" x14ac:dyDescent="0.3">
      <c r="A20" s="8">
        <v>16</v>
      </c>
      <c r="B20" s="331" t="s">
        <v>71</v>
      </c>
      <c r="C20" s="331"/>
      <c r="D20" s="331"/>
      <c r="E20" s="57">
        <v>2.6</v>
      </c>
    </row>
    <row r="21" spans="1:5" ht="14.4" customHeight="1" x14ac:dyDescent="0.3">
      <c r="A21" s="332" t="s">
        <v>76</v>
      </c>
      <c r="B21" s="332"/>
      <c r="C21" s="332"/>
      <c r="D21" s="332"/>
      <c r="E21" s="332"/>
    </row>
    <row r="22" spans="1:5" ht="28.8" x14ac:dyDescent="0.3">
      <c r="A22" s="61" t="s">
        <v>34</v>
      </c>
      <c r="B22" s="2" t="s">
        <v>84</v>
      </c>
      <c r="C22" s="2" t="s">
        <v>1</v>
      </c>
      <c r="D22" s="2" t="s">
        <v>2</v>
      </c>
      <c r="E22" s="49" t="s">
        <v>75</v>
      </c>
    </row>
    <row r="23" spans="1:5" x14ac:dyDescent="0.3">
      <c r="A23" s="8">
        <v>17</v>
      </c>
      <c r="B23" s="56" t="s">
        <v>72</v>
      </c>
      <c r="C23" s="52" t="s">
        <v>4</v>
      </c>
      <c r="D23" s="52" t="s">
        <v>29</v>
      </c>
      <c r="E23" s="57">
        <v>13</v>
      </c>
    </row>
    <row r="24" spans="1:5" x14ac:dyDescent="0.3">
      <c r="A24" s="8">
        <v>18</v>
      </c>
      <c r="B24" s="56" t="s">
        <v>73</v>
      </c>
      <c r="C24" s="52" t="s">
        <v>4</v>
      </c>
      <c r="D24" s="52" t="s">
        <v>29</v>
      </c>
      <c r="E24" s="57">
        <v>13</v>
      </c>
    </row>
    <row r="25" spans="1:5" x14ac:dyDescent="0.3">
      <c r="A25" s="8">
        <v>19</v>
      </c>
      <c r="B25" s="56" t="s">
        <v>72</v>
      </c>
      <c r="C25" s="52" t="s">
        <v>4</v>
      </c>
      <c r="D25" s="52" t="s">
        <v>12</v>
      </c>
      <c r="E25" s="57">
        <v>15</v>
      </c>
    </row>
    <row r="26" spans="1:5" x14ac:dyDescent="0.3">
      <c r="A26" s="8">
        <v>20</v>
      </c>
      <c r="B26" s="56" t="s">
        <v>73</v>
      </c>
      <c r="C26" s="52" t="s">
        <v>4</v>
      </c>
      <c r="D26" s="52" t="s">
        <v>12</v>
      </c>
      <c r="E26" s="57">
        <v>15</v>
      </c>
    </row>
    <row r="27" spans="1:5" x14ac:dyDescent="0.3">
      <c r="A27" s="8">
        <v>21</v>
      </c>
      <c r="B27" s="56" t="s">
        <v>72</v>
      </c>
      <c r="C27" s="52" t="s">
        <v>4</v>
      </c>
      <c r="D27" s="52" t="s">
        <v>13</v>
      </c>
      <c r="E27" s="57">
        <v>18</v>
      </c>
    </row>
    <row r="28" spans="1:5" x14ac:dyDescent="0.3">
      <c r="A28" s="8">
        <v>22</v>
      </c>
      <c r="B28" s="56" t="s">
        <v>73</v>
      </c>
      <c r="C28" s="52" t="s">
        <v>4</v>
      </c>
      <c r="D28" s="52" t="s">
        <v>13</v>
      </c>
      <c r="E28" s="57">
        <v>18</v>
      </c>
    </row>
    <row r="29" spans="1:5" x14ac:dyDescent="0.3">
      <c r="A29" s="8">
        <v>23</v>
      </c>
      <c r="B29" s="56" t="s">
        <v>72</v>
      </c>
      <c r="C29" s="52" t="s">
        <v>4</v>
      </c>
      <c r="D29" s="52" t="s">
        <v>14</v>
      </c>
      <c r="E29" s="57">
        <v>24</v>
      </c>
    </row>
    <row r="30" spans="1:5" x14ac:dyDescent="0.3">
      <c r="A30" s="8">
        <v>24</v>
      </c>
      <c r="B30" s="56" t="s">
        <v>73</v>
      </c>
      <c r="C30" s="52" t="s">
        <v>4</v>
      </c>
      <c r="D30" s="52" t="s">
        <v>14</v>
      </c>
      <c r="E30" s="57">
        <v>24</v>
      </c>
    </row>
    <row r="31" spans="1:5" x14ac:dyDescent="0.3">
      <c r="A31" s="8">
        <v>25</v>
      </c>
      <c r="B31" s="56" t="s">
        <v>72</v>
      </c>
      <c r="C31" s="52" t="s">
        <v>6</v>
      </c>
      <c r="D31" s="52" t="s">
        <v>29</v>
      </c>
      <c r="E31" s="57">
        <v>15</v>
      </c>
    </row>
    <row r="32" spans="1:5" x14ac:dyDescent="0.3">
      <c r="A32" s="8">
        <v>26</v>
      </c>
      <c r="B32" s="56" t="s">
        <v>73</v>
      </c>
      <c r="C32" s="52" t="s">
        <v>6</v>
      </c>
      <c r="D32" s="52" t="s">
        <v>29</v>
      </c>
      <c r="E32" s="57">
        <v>15</v>
      </c>
    </row>
    <row r="33" spans="1:5" x14ac:dyDescent="0.3">
      <c r="A33" s="8">
        <v>27</v>
      </c>
      <c r="B33" s="56" t="s">
        <v>72</v>
      </c>
      <c r="C33" s="52" t="s">
        <v>6</v>
      </c>
      <c r="D33" s="52" t="s">
        <v>12</v>
      </c>
      <c r="E33" s="57">
        <v>16</v>
      </c>
    </row>
    <row r="34" spans="1:5" x14ac:dyDescent="0.3">
      <c r="A34" s="8">
        <v>28</v>
      </c>
      <c r="B34" s="56" t="s">
        <v>73</v>
      </c>
      <c r="C34" s="52" t="s">
        <v>6</v>
      </c>
      <c r="D34" s="52" t="s">
        <v>12</v>
      </c>
      <c r="E34" s="57">
        <v>16</v>
      </c>
    </row>
    <row r="35" spans="1:5" x14ac:dyDescent="0.3">
      <c r="A35" s="8">
        <v>29</v>
      </c>
      <c r="B35" s="56" t="s">
        <v>72</v>
      </c>
      <c r="C35" s="52" t="s">
        <v>6</v>
      </c>
      <c r="D35" s="52" t="s">
        <v>13</v>
      </c>
      <c r="E35" s="57">
        <v>19</v>
      </c>
    </row>
    <row r="36" spans="1:5" ht="14.4" customHeight="1" x14ac:dyDescent="0.3">
      <c r="A36" s="8">
        <v>30</v>
      </c>
      <c r="B36" s="56" t="s">
        <v>73</v>
      </c>
      <c r="C36" s="52" t="s">
        <v>6</v>
      </c>
      <c r="D36" s="52" t="s">
        <v>13</v>
      </c>
      <c r="E36" s="57">
        <v>19</v>
      </c>
    </row>
    <row r="37" spans="1:5" x14ac:dyDescent="0.3">
      <c r="A37" s="8">
        <v>31</v>
      </c>
      <c r="B37" s="56" t="s">
        <v>72</v>
      </c>
      <c r="C37" s="52" t="s">
        <v>6</v>
      </c>
      <c r="D37" s="52" t="s">
        <v>14</v>
      </c>
      <c r="E37" s="57">
        <v>25</v>
      </c>
    </row>
    <row r="38" spans="1:5" x14ac:dyDescent="0.3">
      <c r="A38" s="8">
        <v>32</v>
      </c>
      <c r="B38" s="56" t="s">
        <v>73</v>
      </c>
      <c r="C38" s="52" t="s">
        <v>6</v>
      </c>
      <c r="D38" s="52" t="s">
        <v>14</v>
      </c>
      <c r="E38" s="57">
        <v>25</v>
      </c>
    </row>
    <row r="39" spans="1:5" x14ac:dyDescent="0.3">
      <c r="A39" s="8">
        <v>33</v>
      </c>
      <c r="B39" s="58" t="s">
        <v>74</v>
      </c>
      <c r="C39" s="59" t="s">
        <v>4</v>
      </c>
      <c r="D39" s="59" t="s">
        <v>29</v>
      </c>
      <c r="E39" s="57">
        <v>14</v>
      </c>
    </row>
    <row r="40" spans="1:5" x14ac:dyDescent="0.3">
      <c r="A40" s="8">
        <v>34</v>
      </c>
      <c r="B40" s="58" t="s">
        <v>74</v>
      </c>
      <c r="C40" s="59" t="s">
        <v>4</v>
      </c>
      <c r="D40" s="59" t="s">
        <v>12</v>
      </c>
      <c r="E40" s="57">
        <v>16</v>
      </c>
    </row>
    <row r="41" spans="1:5" x14ac:dyDescent="0.3">
      <c r="A41" s="8">
        <v>35</v>
      </c>
      <c r="B41" s="58" t="s">
        <v>74</v>
      </c>
      <c r="C41" s="59" t="s">
        <v>4</v>
      </c>
      <c r="D41" s="59" t="s">
        <v>13</v>
      </c>
      <c r="E41" s="57">
        <v>19</v>
      </c>
    </row>
    <row r="42" spans="1:5" x14ac:dyDescent="0.3">
      <c r="A42" s="8">
        <v>36</v>
      </c>
      <c r="B42" s="58" t="s">
        <v>74</v>
      </c>
      <c r="C42" s="59" t="s">
        <v>4</v>
      </c>
      <c r="D42" s="59" t="s">
        <v>14</v>
      </c>
      <c r="E42" s="57">
        <v>25</v>
      </c>
    </row>
    <row r="43" spans="1:5" x14ac:dyDescent="0.3">
      <c r="A43" s="8">
        <v>37</v>
      </c>
      <c r="B43" s="58" t="s">
        <v>74</v>
      </c>
      <c r="C43" s="59" t="s">
        <v>6</v>
      </c>
      <c r="D43" s="59" t="s">
        <v>29</v>
      </c>
      <c r="E43" s="57">
        <v>16</v>
      </c>
    </row>
    <row r="44" spans="1:5" x14ac:dyDescent="0.3">
      <c r="A44" s="8">
        <v>38</v>
      </c>
      <c r="B44" s="58" t="s">
        <v>74</v>
      </c>
      <c r="C44" s="59" t="s">
        <v>6</v>
      </c>
      <c r="D44" s="59" t="s">
        <v>12</v>
      </c>
      <c r="E44" s="57">
        <v>17</v>
      </c>
    </row>
    <row r="45" spans="1:5" x14ac:dyDescent="0.3">
      <c r="A45" s="8">
        <v>39</v>
      </c>
      <c r="B45" s="58" t="s">
        <v>74</v>
      </c>
      <c r="C45" s="59" t="s">
        <v>6</v>
      </c>
      <c r="D45" s="59" t="s">
        <v>13</v>
      </c>
      <c r="E45" s="57">
        <v>20</v>
      </c>
    </row>
    <row r="46" spans="1:5" x14ac:dyDescent="0.3">
      <c r="A46" s="8">
        <v>40</v>
      </c>
      <c r="B46" s="58" t="s">
        <v>74</v>
      </c>
      <c r="C46" s="59" t="s">
        <v>6</v>
      </c>
      <c r="D46" s="59" t="s">
        <v>14</v>
      </c>
      <c r="E46" s="57">
        <v>26</v>
      </c>
    </row>
    <row r="47" spans="1:5" x14ac:dyDescent="0.3">
      <c r="A47" s="8">
        <v>41</v>
      </c>
      <c r="B47" s="331" t="s">
        <v>71</v>
      </c>
      <c r="C47" s="331"/>
      <c r="D47" s="331"/>
      <c r="E47" s="57">
        <v>2.6</v>
      </c>
    </row>
    <row r="48" spans="1:5" ht="21" customHeight="1" x14ac:dyDescent="0.3">
      <c r="A48" s="329" t="s">
        <v>79</v>
      </c>
      <c r="B48" s="329"/>
      <c r="C48" s="329"/>
      <c r="D48" s="329"/>
      <c r="E48" s="329"/>
    </row>
    <row r="49" spans="1:5" ht="31.95" customHeight="1" x14ac:dyDescent="0.3">
      <c r="A49" s="61" t="s">
        <v>34</v>
      </c>
      <c r="B49" s="2" t="s">
        <v>0</v>
      </c>
      <c r="C49" s="2" t="s">
        <v>67</v>
      </c>
      <c r="D49" s="2" t="s">
        <v>2</v>
      </c>
      <c r="E49" s="49" t="s">
        <v>17</v>
      </c>
    </row>
    <row r="50" spans="1:5" x14ac:dyDescent="0.3">
      <c r="A50" s="8">
        <v>42</v>
      </c>
      <c r="B50" s="67" t="s">
        <v>44</v>
      </c>
      <c r="C50" s="34" t="s">
        <v>38</v>
      </c>
      <c r="D50" s="35" t="s">
        <v>39</v>
      </c>
      <c r="E50" s="57">
        <v>11.3</v>
      </c>
    </row>
    <row r="51" spans="1:5" x14ac:dyDescent="0.3">
      <c r="A51" s="8">
        <v>43</v>
      </c>
      <c r="B51" s="67" t="s">
        <v>78</v>
      </c>
      <c r="C51" s="34" t="s">
        <v>38</v>
      </c>
      <c r="D51" s="35" t="s">
        <v>39</v>
      </c>
      <c r="E51" s="57">
        <v>11.3</v>
      </c>
    </row>
    <row r="52" spans="1:5" x14ac:dyDescent="0.3">
      <c r="A52" s="8">
        <v>44</v>
      </c>
      <c r="B52" s="67" t="s">
        <v>44</v>
      </c>
      <c r="C52" s="34" t="s">
        <v>40</v>
      </c>
      <c r="D52" s="35" t="s">
        <v>41</v>
      </c>
      <c r="E52" s="57">
        <v>11.9</v>
      </c>
    </row>
    <row r="53" spans="1:5" x14ac:dyDescent="0.3">
      <c r="A53" s="8">
        <v>45</v>
      </c>
      <c r="B53" s="67" t="s">
        <v>78</v>
      </c>
      <c r="C53" s="34" t="s">
        <v>40</v>
      </c>
      <c r="D53" s="35" t="s">
        <v>41</v>
      </c>
      <c r="E53" s="57">
        <v>11.9</v>
      </c>
    </row>
    <row r="54" spans="1:5" x14ac:dyDescent="0.3">
      <c r="A54" s="8">
        <v>46</v>
      </c>
      <c r="B54" s="67" t="s">
        <v>44</v>
      </c>
      <c r="C54" s="34" t="s">
        <v>42</v>
      </c>
      <c r="D54" s="35" t="s">
        <v>43</v>
      </c>
      <c r="E54" s="57">
        <v>19.2</v>
      </c>
    </row>
    <row r="55" spans="1:5" x14ac:dyDescent="0.3">
      <c r="A55" s="8">
        <v>47</v>
      </c>
      <c r="B55" s="67" t="s">
        <v>78</v>
      </c>
      <c r="C55" s="34" t="s">
        <v>42</v>
      </c>
      <c r="D55" s="35" t="s">
        <v>43</v>
      </c>
      <c r="E55" s="57">
        <v>19.2</v>
      </c>
    </row>
    <row r="56" spans="1:5" x14ac:dyDescent="0.3">
      <c r="A56" s="8">
        <v>48</v>
      </c>
      <c r="B56" s="58" t="s">
        <v>45</v>
      </c>
      <c r="C56" s="51" t="s">
        <v>38</v>
      </c>
      <c r="D56" s="59" t="s">
        <v>39</v>
      </c>
      <c r="E56" s="57">
        <v>14.1</v>
      </c>
    </row>
    <row r="57" spans="1:5" x14ac:dyDescent="0.3">
      <c r="A57" s="8">
        <v>49</v>
      </c>
      <c r="B57" s="58" t="s">
        <v>45</v>
      </c>
      <c r="C57" s="51" t="s">
        <v>40</v>
      </c>
      <c r="D57" s="59" t="s">
        <v>41</v>
      </c>
      <c r="E57" s="57">
        <v>14.7</v>
      </c>
    </row>
    <row r="58" spans="1:5" x14ac:dyDescent="0.3">
      <c r="A58" s="8">
        <v>50</v>
      </c>
      <c r="B58" s="58" t="s">
        <v>45</v>
      </c>
      <c r="C58" s="51" t="s">
        <v>42</v>
      </c>
      <c r="D58" s="59" t="s">
        <v>43</v>
      </c>
      <c r="E58" s="57">
        <v>22.4</v>
      </c>
    </row>
    <row r="59" spans="1:5" ht="29.4" customHeight="1" x14ac:dyDescent="0.3">
      <c r="A59" s="8">
        <v>51</v>
      </c>
      <c r="B59" s="331" t="s">
        <v>80</v>
      </c>
      <c r="C59" s="331"/>
      <c r="D59" s="331"/>
      <c r="E59" s="57">
        <v>1</v>
      </c>
    </row>
    <row r="60" spans="1:5" ht="22.2" customHeight="1" x14ac:dyDescent="0.3">
      <c r="A60" s="329" t="s">
        <v>81</v>
      </c>
      <c r="B60" s="329"/>
      <c r="C60" s="329"/>
      <c r="D60" s="329"/>
      <c r="E60" s="329"/>
    </row>
    <row r="61" spans="1:5" ht="28.8" x14ac:dyDescent="0.3">
      <c r="A61" s="61" t="s">
        <v>34</v>
      </c>
      <c r="B61" s="2" t="s">
        <v>84</v>
      </c>
      <c r="C61" s="2" t="s">
        <v>1</v>
      </c>
      <c r="D61" s="2" t="s">
        <v>2</v>
      </c>
      <c r="E61" s="49" t="s">
        <v>17</v>
      </c>
    </row>
    <row r="62" spans="1:5" x14ac:dyDescent="0.3">
      <c r="A62" s="8">
        <v>52</v>
      </c>
      <c r="B62" s="67" t="s">
        <v>46</v>
      </c>
      <c r="C62" s="34" t="s">
        <v>4</v>
      </c>
      <c r="D62" s="35" t="s">
        <v>11</v>
      </c>
      <c r="E62" s="60">
        <v>15</v>
      </c>
    </row>
    <row r="63" spans="1:5" x14ac:dyDescent="0.3">
      <c r="A63" s="8">
        <v>53</v>
      </c>
      <c r="B63" s="67" t="s">
        <v>82</v>
      </c>
      <c r="C63" s="34" t="s">
        <v>4</v>
      </c>
      <c r="D63" s="35" t="s">
        <v>11</v>
      </c>
      <c r="E63" s="60">
        <v>15</v>
      </c>
    </row>
    <row r="64" spans="1:5" x14ac:dyDescent="0.3">
      <c r="A64" s="8">
        <v>54</v>
      </c>
      <c r="B64" s="67" t="s">
        <v>46</v>
      </c>
      <c r="C64" s="34" t="s">
        <v>4</v>
      </c>
      <c r="D64" s="35" t="s">
        <v>12</v>
      </c>
      <c r="E64" s="60">
        <v>17</v>
      </c>
    </row>
    <row r="65" spans="1:5" x14ac:dyDescent="0.3">
      <c r="A65" s="8">
        <v>55</v>
      </c>
      <c r="B65" s="67" t="s">
        <v>82</v>
      </c>
      <c r="C65" s="34" t="s">
        <v>4</v>
      </c>
      <c r="D65" s="35" t="s">
        <v>12</v>
      </c>
      <c r="E65" s="60">
        <v>17</v>
      </c>
    </row>
    <row r="66" spans="1:5" x14ac:dyDescent="0.3">
      <c r="A66" s="8">
        <v>56</v>
      </c>
      <c r="B66" s="67" t="s">
        <v>46</v>
      </c>
      <c r="C66" s="34" t="s">
        <v>4</v>
      </c>
      <c r="D66" s="35" t="s">
        <v>13</v>
      </c>
      <c r="E66" s="60">
        <v>20</v>
      </c>
    </row>
    <row r="67" spans="1:5" x14ac:dyDescent="0.3">
      <c r="A67" s="8">
        <v>57</v>
      </c>
      <c r="B67" s="67" t="s">
        <v>82</v>
      </c>
      <c r="C67" s="34" t="s">
        <v>4</v>
      </c>
      <c r="D67" s="35" t="s">
        <v>13</v>
      </c>
      <c r="E67" s="60">
        <v>20</v>
      </c>
    </row>
    <row r="68" spans="1:5" x14ac:dyDescent="0.3">
      <c r="A68" s="8">
        <v>58</v>
      </c>
      <c r="B68" s="67" t="s">
        <v>46</v>
      </c>
      <c r="C68" s="34" t="s">
        <v>4</v>
      </c>
      <c r="D68" s="35" t="s">
        <v>14</v>
      </c>
      <c r="E68" s="60">
        <v>26</v>
      </c>
    </row>
    <row r="69" spans="1:5" x14ac:dyDescent="0.3">
      <c r="A69" s="8">
        <v>59</v>
      </c>
      <c r="B69" s="67" t="s">
        <v>82</v>
      </c>
      <c r="C69" s="34" t="s">
        <v>4</v>
      </c>
      <c r="D69" s="35" t="s">
        <v>14</v>
      </c>
      <c r="E69" s="60">
        <v>26</v>
      </c>
    </row>
    <row r="70" spans="1:5" x14ac:dyDescent="0.3">
      <c r="A70" s="8">
        <v>60</v>
      </c>
      <c r="B70" s="67" t="s">
        <v>46</v>
      </c>
      <c r="C70" s="34" t="s">
        <v>6</v>
      </c>
      <c r="D70" s="35" t="s">
        <v>11</v>
      </c>
      <c r="E70" s="60">
        <v>17</v>
      </c>
    </row>
    <row r="71" spans="1:5" x14ac:dyDescent="0.3">
      <c r="A71" s="8">
        <v>61</v>
      </c>
      <c r="B71" s="67" t="s">
        <v>82</v>
      </c>
      <c r="C71" s="34" t="s">
        <v>6</v>
      </c>
      <c r="D71" s="35" t="s">
        <v>11</v>
      </c>
      <c r="E71" s="60">
        <v>17</v>
      </c>
    </row>
    <row r="72" spans="1:5" x14ac:dyDescent="0.3">
      <c r="A72" s="8">
        <v>62</v>
      </c>
      <c r="B72" s="67" t="s">
        <v>46</v>
      </c>
      <c r="C72" s="34" t="s">
        <v>6</v>
      </c>
      <c r="D72" s="35" t="s">
        <v>12</v>
      </c>
      <c r="E72" s="60">
        <v>18</v>
      </c>
    </row>
    <row r="73" spans="1:5" x14ac:dyDescent="0.3">
      <c r="A73" s="8">
        <v>63</v>
      </c>
      <c r="B73" s="67" t="s">
        <v>82</v>
      </c>
      <c r="C73" s="34" t="s">
        <v>6</v>
      </c>
      <c r="D73" s="35" t="s">
        <v>12</v>
      </c>
      <c r="E73" s="60">
        <v>18</v>
      </c>
    </row>
    <row r="74" spans="1:5" x14ac:dyDescent="0.3">
      <c r="A74" s="8">
        <v>64</v>
      </c>
      <c r="B74" s="67" t="s">
        <v>46</v>
      </c>
      <c r="C74" s="34" t="s">
        <v>6</v>
      </c>
      <c r="D74" s="35" t="s">
        <v>13</v>
      </c>
      <c r="E74" s="60">
        <v>21</v>
      </c>
    </row>
    <row r="75" spans="1:5" x14ac:dyDescent="0.3">
      <c r="A75" s="8">
        <v>65</v>
      </c>
      <c r="B75" s="67" t="s">
        <v>82</v>
      </c>
      <c r="C75" s="34" t="s">
        <v>6</v>
      </c>
      <c r="D75" s="35" t="s">
        <v>13</v>
      </c>
      <c r="E75" s="60">
        <v>21</v>
      </c>
    </row>
    <row r="76" spans="1:5" x14ac:dyDescent="0.3">
      <c r="A76" s="8">
        <v>66</v>
      </c>
      <c r="B76" s="67" t="s">
        <v>46</v>
      </c>
      <c r="C76" s="34" t="s">
        <v>6</v>
      </c>
      <c r="D76" s="35" t="s">
        <v>14</v>
      </c>
      <c r="E76" s="60">
        <v>27</v>
      </c>
    </row>
    <row r="77" spans="1:5" x14ac:dyDescent="0.3">
      <c r="A77" s="8">
        <v>67</v>
      </c>
      <c r="B77" s="67" t="s">
        <v>82</v>
      </c>
      <c r="C77" s="34" t="s">
        <v>6</v>
      </c>
      <c r="D77" s="35" t="s">
        <v>14</v>
      </c>
      <c r="E77" s="60">
        <v>27</v>
      </c>
    </row>
    <row r="78" spans="1:5" x14ac:dyDescent="0.3">
      <c r="A78" s="8">
        <v>68</v>
      </c>
      <c r="B78" s="68" t="s">
        <v>83</v>
      </c>
      <c r="C78" s="51" t="s">
        <v>4</v>
      </c>
      <c r="D78" s="59" t="s">
        <v>11</v>
      </c>
      <c r="E78" s="60">
        <v>16</v>
      </c>
    </row>
    <row r="79" spans="1:5" x14ac:dyDescent="0.3">
      <c r="A79" s="8">
        <v>69</v>
      </c>
      <c r="B79" s="68" t="s">
        <v>83</v>
      </c>
      <c r="C79" s="51" t="s">
        <v>4</v>
      </c>
      <c r="D79" s="59" t="s">
        <v>12</v>
      </c>
      <c r="E79" s="60">
        <v>18</v>
      </c>
    </row>
    <row r="80" spans="1:5" x14ac:dyDescent="0.3">
      <c r="A80" s="8">
        <v>70</v>
      </c>
      <c r="B80" s="68" t="s">
        <v>83</v>
      </c>
      <c r="C80" s="51" t="s">
        <v>4</v>
      </c>
      <c r="D80" s="59" t="s">
        <v>13</v>
      </c>
      <c r="E80" s="60">
        <v>20.5</v>
      </c>
    </row>
    <row r="81" spans="1:5" x14ac:dyDescent="0.3">
      <c r="A81" s="8">
        <v>71</v>
      </c>
      <c r="B81" s="68" t="s">
        <v>83</v>
      </c>
      <c r="C81" s="51" t="s">
        <v>4</v>
      </c>
      <c r="D81" s="59" t="s">
        <v>14</v>
      </c>
      <c r="E81" s="60">
        <v>26.5</v>
      </c>
    </row>
    <row r="82" spans="1:5" ht="14.4" customHeight="1" x14ac:dyDescent="0.3">
      <c r="A82" s="8">
        <v>72</v>
      </c>
      <c r="B82" s="68" t="s">
        <v>83</v>
      </c>
      <c r="C82" s="51" t="s">
        <v>6</v>
      </c>
      <c r="D82" s="59" t="s">
        <v>11</v>
      </c>
      <c r="E82" s="60">
        <v>17.5</v>
      </c>
    </row>
    <row r="83" spans="1:5" x14ac:dyDescent="0.3">
      <c r="A83" s="8">
        <v>73</v>
      </c>
      <c r="B83" s="68" t="s">
        <v>83</v>
      </c>
      <c r="C83" s="51" t="s">
        <v>6</v>
      </c>
      <c r="D83" s="59" t="s">
        <v>12</v>
      </c>
      <c r="E83" s="60">
        <v>19</v>
      </c>
    </row>
    <row r="84" spans="1:5" x14ac:dyDescent="0.3">
      <c r="A84" s="8">
        <v>74</v>
      </c>
      <c r="B84" s="68" t="s">
        <v>83</v>
      </c>
      <c r="C84" s="51" t="s">
        <v>6</v>
      </c>
      <c r="D84" s="59" t="s">
        <v>13</v>
      </c>
      <c r="E84" s="60">
        <v>22</v>
      </c>
    </row>
    <row r="85" spans="1:5" x14ac:dyDescent="0.3">
      <c r="A85" s="8">
        <v>75</v>
      </c>
      <c r="B85" s="68" t="s">
        <v>83</v>
      </c>
      <c r="C85" s="51" t="s">
        <v>6</v>
      </c>
      <c r="D85" s="59" t="s">
        <v>14</v>
      </c>
      <c r="E85" s="60">
        <v>27.5</v>
      </c>
    </row>
    <row r="86" spans="1:5" ht="33.6" customHeight="1" x14ac:dyDescent="0.3">
      <c r="A86" s="8">
        <v>76</v>
      </c>
      <c r="B86" s="331" t="s">
        <v>80</v>
      </c>
      <c r="C86" s="331"/>
      <c r="D86" s="331"/>
      <c r="E86" s="57">
        <v>1</v>
      </c>
    </row>
    <row r="87" spans="1:5" x14ac:dyDescent="0.3">
      <c r="A87" s="330" t="s">
        <v>323</v>
      </c>
      <c r="B87" s="330"/>
      <c r="C87" s="330"/>
      <c r="D87" s="330"/>
      <c r="E87" s="330"/>
    </row>
    <row r="88" spans="1:5" ht="28.95" customHeight="1" x14ac:dyDescent="0.3">
      <c r="A88" s="61" t="s">
        <v>34</v>
      </c>
      <c r="B88" s="23" t="s">
        <v>0</v>
      </c>
      <c r="C88" s="23" t="s">
        <v>16</v>
      </c>
      <c r="D88" s="23" t="s">
        <v>2</v>
      </c>
      <c r="E88" s="79" t="s">
        <v>321</v>
      </c>
    </row>
    <row r="89" spans="1:5" x14ac:dyDescent="0.3">
      <c r="A89" s="8">
        <v>77</v>
      </c>
      <c r="B89" s="56" t="s">
        <v>3</v>
      </c>
      <c r="C89" s="80" t="s">
        <v>18</v>
      </c>
      <c r="D89" s="3" t="s">
        <v>19</v>
      </c>
      <c r="E89" s="81">
        <v>5</v>
      </c>
    </row>
    <row r="90" spans="1:5" x14ac:dyDescent="0.3">
      <c r="A90" s="8">
        <v>78</v>
      </c>
      <c r="B90" s="56" t="s">
        <v>3</v>
      </c>
      <c r="C90" s="80" t="s">
        <v>18</v>
      </c>
      <c r="D90" s="3" t="s">
        <v>20</v>
      </c>
      <c r="E90" s="81">
        <v>9</v>
      </c>
    </row>
    <row r="91" spans="1:5" x14ac:dyDescent="0.3">
      <c r="A91" s="8">
        <v>79</v>
      </c>
      <c r="B91" s="56" t="s">
        <v>3</v>
      </c>
      <c r="C91" s="80" t="s">
        <v>18</v>
      </c>
      <c r="D91" s="3" t="s">
        <v>21</v>
      </c>
      <c r="E91" s="81">
        <v>10</v>
      </c>
    </row>
    <row r="92" spans="1:5" x14ac:dyDescent="0.3">
      <c r="A92" s="8">
        <v>80</v>
      </c>
      <c r="B92" s="56" t="s">
        <v>3</v>
      </c>
      <c r="C92" s="80" t="s">
        <v>18</v>
      </c>
      <c r="D92" s="3" t="s">
        <v>22</v>
      </c>
      <c r="E92" s="81">
        <v>11</v>
      </c>
    </row>
    <row r="93" spans="1:5" x14ac:dyDescent="0.3">
      <c r="A93" s="8">
        <v>81</v>
      </c>
      <c r="B93" s="56" t="s">
        <v>3</v>
      </c>
      <c r="C93" s="80" t="s">
        <v>18</v>
      </c>
      <c r="D93" s="3" t="s">
        <v>23</v>
      </c>
      <c r="E93" s="81">
        <v>21.3</v>
      </c>
    </row>
    <row r="94" spans="1:5" ht="14.4" customHeight="1" x14ac:dyDescent="0.3">
      <c r="A94" s="8">
        <v>82</v>
      </c>
      <c r="B94" s="56" t="s">
        <v>3</v>
      </c>
      <c r="C94" s="80" t="s">
        <v>18</v>
      </c>
      <c r="D94" s="3" t="s">
        <v>5</v>
      </c>
      <c r="E94" s="81">
        <v>40.9</v>
      </c>
    </row>
    <row r="95" spans="1:5" x14ac:dyDescent="0.3">
      <c r="A95" s="8">
        <v>83</v>
      </c>
      <c r="B95" s="56" t="s">
        <v>3</v>
      </c>
      <c r="C95" s="80" t="s">
        <v>25</v>
      </c>
      <c r="D95" s="3" t="s">
        <v>19</v>
      </c>
      <c r="E95" s="81">
        <v>5</v>
      </c>
    </row>
    <row r="96" spans="1:5" x14ac:dyDescent="0.3">
      <c r="A96" s="8">
        <v>84</v>
      </c>
      <c r="B96" s="56" t="s">
        <v>3</v>
      </c>
      <c r="C96" s="80" t="s">
        <v>25</v>
      </c>
      <c r="D96" s="3" t="s">
        <v>20</v>
      </c>
      <c r="E96" s="81">
        <v>9</v>
      </c>
    </row>
    <row r="97" spans="1:5" x14ac:dyDescent="0.3">
      <c r="A97" s="8">
        <v>85</v>
      </c>
      <c r="B97" s="56" t="s">
        <v>3</v>
      </c>
      <c r="C97" s="80" t="s">
        <v>25</v>
      </c>
      <c r="D97" s="3" t="s">
        <v>21</v>
      </c>
      <c r="E97" s="81">
        <v>10</v>
      </c>
    </row>
    <row r="98" spans="1:5" x14ac:dyDescent="0.3">
      <c r="A98" s="8">
        <v>86</v>
      </c>
      <c r="B98" s="56" t="s">
        <v>3</v>
      </c>
      <c r="C98" s="80" t="s">
        <v>25</v>
      </c>
      <c r="D98" s="3" t="s">
        <v>22</v>
      </c>
      <c r="E98" s="81">
        <v>11.5</v>
      </c>
    </row>
    <row r="99" spans="1:5" x14ac:dyDescent="0.3">
      <c r="A99" s="8">
        <v>87</v>
      </c>
      <c r="B99" s="56" t="s">
        <v>3</v>
      </c>
      <c r="C99" s="80" t="s">
        <v>25</v>
      </c>
      <c r="D99" s="3" t="s">
        <v>23</v>
      </c>
      <c r="E99" s="81">
        <v>21.8</v>
      </c>
    </row>
    <row r="100" spans="1:5" ht="14.4" customHeight="1" x14ac:dyDescent="0.3">
      <c r="A100" s="8">
        <v>88</v>
      </c>
      <c r="B100" s="56" t="s">
        <v>3</v>
      </c>
      <c r="C100" s="80" t="s">
        <v>25</v>
      </c>
      <c r="D100" s="3" t="s">
        <v>5</v>
      </c>
      <c r="E100" s="81">
        <v>41.4</v>
      </c>
    </row>
    <row r="101" spans="1:5" x14ac:dyDescent="0.3">
      <c r="A101" s="8">
        <v>89</v>
      </c>
      <c r="B101" s="56" t="s">
        <v>3</v>
      </c>
      <c r="C101" s="80" t="s">
        <v>26</v>
      </c>
      <c r="D101" s="3" t="s">
        <v>19</v>
      </c>
      <c r="E101" s="81">
        <v>5</v>
      </c>
    </row>
    <row r="102" spans="1:5" x14ac:dyDescent="0.3">
      <c r="A102" s="8">
        <v>90</v>
      </c>
      <c r="B102" s="56" t="s">
        <v>3</v>
      </c>
      <c r="C102" s="80" t="s">
        <v>26</v>
      </c>
      <c r="D102" s="3" t="s">
        <v>20</v>
      </c>
      <c r="E102" s="81">
        <v>9</v>
      </c>
    </row>
    <row r="103" spans="1:5" x14ac:dyDescent="0.3">
      <c r="A103" s="8">
        <v>91</v>
      </c>
      <c r="B103" s="56" t="s">
        <v>3</v>
      </c>
      <c r="C103" s="80" t="s">
        <v>26</v>
      </c>
      <c r="D103" s="3" t="s">
        <v>21</v>
      </c>
      <c r="E103" s="81">
        <v>10</v>
      </c>
    </row>
    <row r="104" spans="1:5" x14ac:dyDescent="0.3">
      <c r="A104" s="8">
        <v>92</v>
      </c>
      <c r="B104" s="56" t="s">
        <v>3</v>
      </c>
      <c r="C104" s="80" t="s">
        <v>26</v>
      </c>
      <c r="D104" s="3" t="s">
        <v>22</v>
      </c>
      <c r="E104" s="81">
        <v>11.5</v>
      </c>
    </row>
    <row r="105" spans="1:5" x14ac:dyDescent="0.3">
      <c r="A105" s="8">
        <v>93</v>
      </c>
      <c r="B105" s="56" t="s">
        <v>3</v>
      </c>
      <c r="C105" s="80" t="s">
        <v>26</v>
      </c>
      <c r="D105" s="3" t="s">
        <v>23</v>
      </c>
      <c r="E105" s="81">
        <v>21.8</v>
      </c>
    </row>
    <row r="106" spans="1:5" ht="14.4" customHeight="1" x14ac:dyDescent="0.3">
      <c r="A106" s="8">
        <v>94</v>
      </c>
      <c r="B106" s="56" t="s">
        <v>3</v>
      </c>
      <c r="C106" s="80" t="s">
        <v>26</v>
      </c>
      <c r="D106" s="3" t="s">
        <v>5</v>
      </c>
      <c r="E106" s="81">
        <v>41.4</v>
      </c>
    </row>
    <row r="107" spans="1:5" x14ac:dyDescent="0.3">
      <c r="A107" s="8">
        <v>95</v>
      </c>
      <c r="B107" s="56" t="s">
        <v>3</v>
      </c>
      <c r="C107" s="80" t="s">
        <v>27</v>
      </c>
      <c r="D107" s="3" t="s">
        <v>19</v>
      </c>
      <c r="E107" s="81">
        <v>5</v>
      </c>
    </row>
    <row r="108" spans="1:5" x14ac:dyDescent="0.3">
      <c r="A108" s="8">
        <v>96</v>
      </c>
      <c r="B108" s="56" t="s">
        <v>3</v>
      </c>
      <c r="C108" s="80" t="s">
        <v>27</v>
      </c>
      <c r="D108" s="3" t="s">
        <v>20</v>
      </c>
      <c r="E108" s="81">
        <v>9</v>
      </c>
    </row>
    <row r="109" spans="1:5" x14ac:dyDescent="0.3">
      <c r="A109" s="8">
        <v>97</v>
      </c>
      <c r="B109" s="56" t="s">
        <v>3</v>
      </c>
      <c r="C109" s="80" t="s">
        <v>27</v>
      </c>
      <c r="D109" s="3" t="s">
        <v>21</v>
      </c>
      <c r="E109" s="81">
        <v>10</v>
      </c>
    </row>
    <row r="110" spans="1:5" x14ac:dyDescent="0.3">
      <c r="A110" s="8">
        <v>98</v>
      </c>
      <c r="B110" s="56" t="s">
        <v>3</v>
      </c>
      <c r="C110" s="80" t="s">
        <v>27</v>
      </c>
      <c r="D110" s="3" t="s">
        <v>22</v>
      </c>
      <c r="E110" s="81">
        <v>11.5</v>
      </c>
    </row>
    <row r="111" spans="1:5" x14ac:dyDescent="0.3">
      <c r="A111" s="8">
        <v>99</v>
      </c>
      <c r="B111" s="56" t="s">
        <v>3</v>
      </c>
      <c r="C111" s="80" t="s">
        <v>27</v>
      </c>
      <c r="D111" s="3" t="s">
        <v>23</v>
      </c>
      <c r="E111" s="81">
        <v>21.8</v>
      </c>
    </row>
    <row r="112" spans="1:5" ht="14.4" customHeight="1" x14ac:dyDescent="0.3">
      <c r="A112" s="8">
        <v>100</v>
      </c>
      <c r="B112" s="56" t="s">
        <v>3</v>
      </c>
      <c r="C112" s="80" t="s">
        <v>27</v>
      </c>
      <c r="D112" s="3" t="s">
        <v>5</v>
      </c>
      <c r="E112" s="81">
        <v>41.4</v>
      </c>
    </row>
    <row r="113" spans="1:5" x14ac:dyDescent="0.3">
      <c r="A113" s="8">
        <v>101</v>
      </c>
      <c r="B113" s="58" t="s">
        <v>7</v>
      </c>
      <c r="C113" s="51" t="s">
        <v>18</v>
      </c>
      <c r="D113" s="59" t="s">
        <v>19</v>
      </c>
      <c r="E113" s="81">
        <v>6</v>
      </c>
    </row>
    <row r="114" spans="1:5" x14ac:dyDescent="0.3">
      <c r="A114" s="8">
        <v>102</v>
      </c>
      <c r="B114" s="58" t="s">
        <v>7</v>
      </c>
      <c r="C114" s="51" t="s">
        <v>18</v>
      </c>
      <c r="D114" s="59" t="s">
        <v>20</v>
      </c>
      <c r="E114" s="81">
        <v>11.5</v>
      </c>
    </row>
    <row r="115" spans="1:5" x14ac:dyDescent="0.3">
      <c r="A115" s="8">
        <v>103</v>
      </c>
      <c r="B115" s="58" t="s">
        <v>7</v>
      </c>
      <c r="C115" s="51" t="s">
        <v>18</v>
      </c>
      <c r="D115" s="59" t="s">
        <v>21</v>
      </c>
      <c r="E115" s="81">
        <v>13</v>
      </c>
    </row>
    <row r="116" spans="1:5" x14ac:dyDescent="0.3">
      <c r="A116" s="8">
        <v>104</v>
      </c>
      <c r="B116" s="58" t="s">
        <v>7</v>
      </c>
      <c r="C116" s="51" t="s">
        <v>18</v>
      </c>
      <c r="D116" s="59" t="s">
        <v>22</v>
      </c>
      <c r="E116" s="81">
        <v>15.3</v>
      </c>
    </row>
    <row r="117" spans="1:5" x14ac:dyDescent="0.3">
      <c r="A117" s="8">
        <v>105</v>
      </c>
      <c r="B117" s="58" t="s">
        <v>7</v>
      </c>
      <c r="C117" s="51" t="s">
        <v>18</v>
      </c>
      <c r="D117" s="59" t="s">
        <v>23</v>
      </c>
      <c r="E117" s="81">
        <v>29.3</v>
      </c>
    </row>
    <row r="118" spans="1:5" ht="14.4" customHeight="1" x14ac:dyDescent="0.3">
      <c r="A118" s="8">
        <v>106</v>
      </c>
      <c r="B118" s="58" t="s">
        <v>7</v>
      </c>
      <c r="C118" s="51" t="s">
        <v>18</v>
      </c>
      <c r="D118" s="59" t="s">
        <v>5</v>
      </c>
      <c r="E118" s="81">
        <v>58.9</v>
      </c>
    </row>
    <row r="119" spans="1:5" x14ac:dyDescent="0.3">
      <c r="A119" s="8">
        <v>107</v>
      </c>
      <c r="B119" s="58" t="s">
        <v>7</v>
      </c>
      <c r="C119" s="51" t="s">
        <v>25</v>
      </c>
      <c r="D119" s="59" t="s">
        <v>19</v>
      </c>
      <c r="E119" s="81">
        <v>6</v>
      </c>
    </row>
    <row r="120" spans="1:5" x14ac:dyDescent="0.3">
      <c r="A120" s="8">
        <v>108</v>
      </c>
      <c r="B120" s="58" t="s">
        <v>7</v>
      </c>
      <c r="C120" s="51" t="s">
        <v>25</v>
      </c>
      <c r="D120" s="59" t="s">
        <v>20</v>
      </c>
      <c r="E120" s="81">
        <v>11.5</v>
      </c>
    </row>
    <row r="121" spans="1:5" x14ac:dyDescent="0.3">
      <c r="A121" s="8">
        <v>109</v>
      </c>
      <c r="B121" s="58" t="s">
        <v>7</v>
      </c>
      <c r="C121" s="51" t="s">
        <v>25</v>
      </c>
      <c r="D121" s="59" t="s">
        <v>21</v>
      </c>
      <c r="E121" s="81">
        <v>13</v>
      </c>
    </row>
    <row r="122" spans="1:5" x14ac:dyDescent="0.3">
      <c r="A122" s="8">
        <v>110</v>
      </c>
      <c r="B122" s="58" t="s">
        <v>7</v>
      </c>
      <c r="C122" s="51" t="s">
        <v>25</v>
      </c>
      <c r="D122" s="59" t="s">
        <v>22</v>
      </c>
      <c r="E122" s="81">
        <v>19.3</v>
      </c>
    </row>
    <row r="123" spans="1:5" x14ac:dyDescent="0.3">
      <c r="A123" s="8">
        <v>111</v>
      </c>
      <c r="B123" s="58" t="s">
        <v>7</v>
      </c>
      <c r="C123" s="51" t="s">
        <v>25</v>
      </c>
      <c r="D123" s="59" t="s">
        <v>23</v>
      </c>
      <c r="E123" s="81">
        <v>38</v>
      </c>
    </row>
    <row r="124" spans="1:5" ht="14.4" customHeight="1" x14ac:dyDescent="0.3">
      <c r="A124" s="8">
        <v>112</v>
      </c>
      <c r="B124" s="58" t="s">
        <v>7</v>
      </c>
      <c r="C124" s="51" t="s">
        <v>25</v>
      </c>
      <c r="D124" s="59" t="s">
        <v>5</v>
      </c>
      <c r="E124" s="81">
        <v>77</v>
      </c>
    </row>
    <row r="125" spans="1:5" x14ac:dyDescent="0.3">
      <c r="A125" s="8">
        <v>113</v>
      </c>
      <c r="B125" s="58" t="s">
        <v>7</v>
      </c>
      <c r="C125" s="51" t="s">
        <v>26</v>
      </c>
      <c r="D125" s="59" t="s">
        <v>19</v>
      </c>
      <c r="E125" s="81">
        <v>6</v>
      </c>
    </row>
    <row r="126" spans="1:5" x14ac:dyDescent="0.3">
      <c r="A126" s="8">
        <v>114</v>
      </c>
      <c r="B126" s="58" t="s">
        <v>7</v>
      </c>
      <c r="C126" s="51" t="s">
        <v>26</v>
      </c>
      <c r="D126" s="59" t="s">
        <v>20</v>
      </c>
      <c r="E126" s="81">
        <v>11.5</v>
      </c>
    </row>
    <row r="127" spans="1:5" x14ac:dyDescent="0.3">
      <c r="A127" s="8">
        <v>115</v>
      </c>
      <c r="B127" s="58" t="s">
        <v>7</v>
      </c>
      <c r="C127" s="51" t="s">
        <v>26</v>
      </c>
      <c r="D127" s="59" t="s">
        <v>21</v>
      </c>
      <c r="E127" s="81">
        <v>13</v>
      </c>
    </row>
    <row r="128" spans="1:5" x14ac:dyDescent="0.3">
      <c r="A128" s="8">
        <v>116</v>
      </c>
      <c r="B128" s="58" t="s">
        <v>7</v>
      </c>
      <c r="C128" s="51" t="s">
        <v>26</v>
      </c>
      <c r="D128" s="59" t="s">
        <v>22</v>
      </c>
      <c r="E128" s="81">
        <v>24</v>
      </c>
    </row>
    <row r="129" spans="1:5" x14ac:dyDescent="0.3">
      <c r="A129" s="8">
        <v>117</v>
      </c>
      <c r="B129" s="58" t="s">
        <v>7</v>
      </c>
      <c r="C129" s="51" t="s">
        <v>26</v>
      </c>
      <c r="D129" s="59" t="s">
        <v>23</v>
      </c>
      <c r="E129" s="81">
        <v>45</v>
      </c>
    </row>
    <row r="130" spans="1:5" x14ac:dyDescent="0.3">
      <c r="A130" s="8">
        <v>118</v>
      </c>
      <c r="B130" s="58" t="s">
        <v>7</v>
      </c>
      <c r="C130" s="51" t="s">
        <v>26</v>
      </c>
      <c r="D130" s="59" t="s">
        <v>5</v>
      </c>
      <c r="E130" s="81">
        <v>95</v>
      </c>
    </row>
    <row r="131" spans="1:5" x14ac:dyDescent="0.3">
      <c r="A131" s="8">
        <v>119</v>
      </c>
      <c r="B131" s="58" t="s">
        <v>7</v>
      </c>
      <c r="C131" s="51" t="s">
        <v>27</v>
      </c>
      <c r="D131" s="59" t="s">
        <v>19</v>
      </c>
      <c r="E131" s="81">
        <v>6</v>
      </c>
    </row>
    <row r="132" spans="1:5" x14ac:dyDescent="0.3">
      <c r="A132" s="8">
        <v>120</v>
      </c>
      <c r="B132" s="58" t="s">
        <v>7</v>
      </c>
      <c r="C132" s="51" t="s">
        <v>27</v>
      </c>
      <c r="D132" s="59" t="s">
        <v>20</v>
      </c>
      <c r="E132" s="81">
        <v>11.5</v>
      </c>
    </row>
    <row r="133" spans="1:5" x14ac:dyDescent="0.3">
      <c r="A133" s="8">
        <v>121</v>
      </c>
      <c r="B133" s="58" t="s">
        <v>7</v>
      </c>
      <c r="C133" s="51" t="s">
        <v>27</v>
      </c>
      <c r="D133" s="59" t="s">
        <v>21</v>
      </c>
      <c r="E133" s="81">
        <v>13</v>
      </c>
    </row>
    <row r="134" spans="1:5" x14ac:dyDescent="0.3">
      <c r="A134" s="8">
        <v>122</v>
      </c>
      <c r="B134" s="58" t="s">
        <v>7</v>
      </c>
      <c r="C134" s="51" t="s">
        <v>27</v>
      </c>
      <c r="D134" s="59" t="s">
        <v>22</v>
      </c>
      <c r="E134" s="81">
        <v>34.5</v>
      </c>
    </row>
    <row r="135" spans="1:5" x14ac:dyDescent="0.3">
      <c r="A135" s="8">
        <v>123</v>
      </c>
      <c r="B135" s="58" t="s">
        <v>7</v>
      </c>
      <c r="C135" s="51" t="s">
        <v>27</v>
      </c>
      <c r="D135" s="59" t="s">
        <v>23</v>
      </c>
      <c r="E135" s="81">
        <v>68</v>
      </c>
    </row>
    <row r="136" spans="1:5" ht="14.4" customHeight="1" x14ac:dyDescent="0.3">
      <c r="A136" s="8">
        <v>124</v>
      </c>
      <c r="B136" s="58" t="s">
        <v>7</v>
      </c>
      <c r="C136" s="51" t="s">
        <v>27</v>
      </c>
      <c r="D136" s="59" t="s">
        <v>5</v>
      </c>
      <c r="E136" s="81">
        <v>147</v>
      </c>
    </row>
    <row r="137" spans="1:5" x14ac:dyDescent="0.3">
      <c r="A137" s="8">
        <v>125</v>
      </c>
      <c r="B137" s="64" t="s">
        <v>9</v>
      </c>
      <c r="C137" s="54" t="s">
        <v>18</v>
      </c>
      <c r="D137" s="65" t="s">
        <v>19</v>
      </c>
      <c r="E137" s="81">
        <v>16</v>
      </c>
    </row>
    <row r="138" spans="1:5" x14ac:dyDescent="0.3">
      <c r="A138" s="8">
        <v>126</v>
      </c>
      <c r="B138" s="64" t="s">
        <v>322</v>
      </c>
      <c r="C138" s="54" t="s">
        <v>18</v>
      </c>
      <c r="D138" s="65" t="s">
        <v>19</v>
      </c>
      <c r="E138" s="81">
        <v>5.9</v>
      </c>
    </row>
    <row r="139" spans="1:5" x14ac:dyDescent="0.3">
      <c r="A139" s="8">
        <v>127</v>
      </c>
      <c r="B139" s="64" t="s">
        <v>9</v>
      </c>
      <c r="C139" s="54" t="s">
        <v>18</v>
      </c>
      <c r="D139" s="65" t="s">
        <v>20</v>
      </c>
      <c r="E139" s="81">
        <v>17</v>
      </c>
    </row>
    <row r="140" spans="1:5" x14ac:dyDescent="0.3">
      <c r="A140" s="8">
        <v>128</v>
      </c>
      <c r="B140" s="64" t="s">
        <v>322</v>
      </c>
      <c r="C140" s="54" t="s">
        <v>18</v>
      </c>
      <c r="D140" s="65" t="s">
        <v>20</v>
      </c>
      <c r="E140" s="81">
        <v>5.9</v>
      </c>
    </row>
    <row r="141" spans="1:5" x14ac:dyDescent="0.3">
      <c r="A141" s="8">
        <v>129</v>
      </c>
      <c r="B141" s="64" t="s">
        <v>9</v>
      </c>
      <c r="C141" s="54" t="s">
        <v>18</v>
      </c>
      <c r="D141" s="65" t="s">
        <v>21</v>
      </c>
      <c r="E141" s="81">
        <v>18.3</v>
      </c>
    </row>
    <row r="142" spans="1:5" x14ac:dyDescent="0.3">
      <c r="A142" s="8">
        <v>130</v>
      </c>
      <c r="B142" s="64" t="s">
        <v>322</v>
      </c>
      <c r="C142" s="54" t="s">
        <v>18</v>
      </c>
      <c r="D142" s="65" t="s">
        <v>21</v>
      </c>
      <c r="E142" s="81">
        <v>5.9</v>
      </c>
    </row>
    <row r="143" spans="1:5" x14ac:dyDescent="0.3">
      <c r="A143" s="8">
        <v>131</v>
      </c>
      <c r="B143" s="64" t="s">
        <v>9</v>
      </c>
      <c r="C143" s="54" t="s">
        <v>18</v>
      </c>
      <c r="D143" s="65" t="s">
        <v>22</v>
      </c>
      <c r="E143" s="81">
        <v>20.6</v>
      </c>
    </row>
    <row r="144" spans="1:5" x14ac:dyDescent="0.3">
      <c r="A144" s="8">
        <v>132</v>
      </c>
      <c r="B144" s="64" t="s">
        <v>322</v>
      </c>
      <c r="C144" s="54" t="s">
        <v>18</v>
      </c>
      <c r="D144" s="65" t="s">
        <v>22</v>
      </c>
      <c r="E144" s="81">
        <v>5.9</v>
      </c>
    </row>
    <row r="145" spans="1:5" x14ac:dyDescent="0.3">
      <c r="A145" s="8">
        <v>133</v>
      </c>
      <c r="B145" s="64" t="s">
        <v>9</v>
      </c>
      <c r="C145" s="54" t="s">
        <v>18</v>
      </c>
      <c r="D145" s="65" t="s">
        <v>23</v>
      </c>
      <c r="E145" s="81">
        <v>34.6</v>
      </c>
    </row>
    <row r="146" spans="1:5" x14ac:dyDescent="0.3">
      <c r="A146" s="8">
        <v>134</v>
      </c>
      <c r="B146" s="64" t="s">
        <v>322</v>
      </c>
      <c r="C146" s="54" t="s">
        <v>18</v>
      </c>
      <c r="D146" s="65" t="s">
        <v>23</v>
      </c>
      <c r="E146" s="81">
        <v>6.3</v>
      </c>
    </row>
    <row r="147" spans="1:5" x14ac:dyDescent="0.3">
      <c r="A147" s="8">
        <v>135</v>
      </c>
      <c r="B147" s="64" t="s">
        <v>9</v>
      </c>
      <c r="C147" s="54" t="s">
        <v>18</v>
      </c>
      <c r="D147" s="65" t="s">
        <v>5</v>
      </c>
      <c r="E147" s="81">
        <v>64.2</v>
      </c>
    </row>
    <row r="148" spans="1:5" ht="14.4" customHeight="1" x14ac:dyDescent="0.3">
      <c r="A148" s="8">
        <v>136</v>
      </c>
      <c r="B148" s="64" t="s">
        <v>322</v>
      </c>
      <c r="C148" s="54" t="s">
        <v>18</v>
      </c>
      <c r="D148" s="65" t="s">
        <v>5</v>
      </c>
      <c r="E148" s="81">
        <v>15.6</v>
      </c>
    </row>
    <row r="149" spans="1:5" x14ac:dyDescent="0.3">
      <c r="A149" s="8">
        <v>137</v>
      </c>
      <c r="B149" s="64" t="s">
        <v>9</v>
      </c>
      <c r="C149" s="54" t="s">
        <v>25</v>
      </c>
      <c r="D149" s="65" t="s">
        <v>19</v>
      </c>
      <c r="E149" s="81">
        <v>16</v>
      </c>
    </row>
    <row r="150" spans="1:5" x14ac:dyDescent="0.3">
      <c r="A150" s="8">
        <v>138</v>
      </c>
      <c r="B150" s="64" t="s">
        <v>322</v>
      </c>
      <c r="C150" s="54" t="s">
        <v>25</v>
      </c>
      <c r="D150" s="65" t="s">
        <v>19</v>
      </c>
      <c r="E150" s="81">
        <v>5.9</v>
      </c>
    </row>
    <row r="151" spans="1:5" x14ac:dyDescent="0.3">
      <c r="A151" s="8">
        <v>139</v>
      </c>
      <c r="B151" s="64" t="s">
        <v>9</v>
      </c>
      <c r="C151" s="54" t="s">
        <v>25</v>
      </c>
      <c r="D151" s="65" t="s">
        <v>20</v>
      </c>
      <c r="E151" s="81">
        <v>17</v>
      </c>
    </row>
    <row r="152" spans="1:5" x14ac:dyDescent="0.3">
      <c r="A152" s="8">
        <v>140</v>
      </c>
      <c r="B152" s="64" t="s">
        <v>322</v>
      </c>
      <c r="C152" s="54" t="s">
        <v>25</v>
      </c>
      <c r="D152" s="65" t="s">
        <v>20</v>
      </c>
      <c r="E152" s="81">
        <v>5.9</v>
      </c>
    </row>
    <row r="153" spans="1:5" x14ac:dyDescent="0.3">
      <c r="A153" s="8">
        <v>141</v>
      </c>
      <c r="B153" s="64" t="s">
        <v>9</v>
      </c>
      <c r="C153" s="54" t="s">
        <v>25</v>
      </c>
      <c r="D153" s="65" t="s">
        <v>21</v>
      </c>
      <c r="E153" s="81">
        <v>18.3</v>
      </c>
    </row>
    <row r="154" spans="1:5" x14ac:dyDescent="0.3">
      <c r="A154" s="8">
        <v>142</v>
      </c>
      <c r="B154" s="64" t="s">
        <v>322</v>
      </c>
      <c r="C154" s="54" t="s">
        <v>25</v>
      </c>
      <c r="D154" s="65" t="s">
        <v>21</v>
      </c>
      <c r="E154" s="81">
        <v>5.9</v>
      </c>
    </row>
    <row r="155" spans="1:5" x14ac:dyDescent="0.3">
      <c r="A155" s="8">
        <v>143</v>
      </c>
      <c r="B155" s="64" t="s">
        <v>9</v>
      </c>
      <c r="C155" s="54" t="s">
        <v>25</v>
      </c>
      <c r="D155" s="65" t="s">
        <v>22</v>
      </c>
      <c r="E155" s="81">
        <v>24.6</v>
      </c>
    </row>
    <row r="156" spans="1:5" x14ac:dyDescent="0.3">
      <c r="A156" s="8">
        <v>144</v>
      </c>
      <c r="B156" s="64" t="s">
        <v>322</v>
      </c>
      <c r="C156" s="54" t="s">
        <v>25</v>
      </c>
      <c r="D156" s="65" t="s">
        <v>22</v>
      </c>
      <c r="E156" s="81">
        <v>5.9</v>
      </c>
    </row>
    <row r="157" spans="1:5" x14ac:dyDescent="0.3">
      <c r="A157" s="8">
        <v>145</v>
      </c>
      <c r="B157" s="64" t="s">
        <v>9</v>
      </c>
      <c r="C157" s="54" t="s">
        <v>25</v>
      </c>
      <c r="D157" s="65" t="s">
        <v>23</v>
      </c>
      <c r="E157" s="81">
        <v>43.3</v>
      </c>
    </row>
    <row r="158" spans="1:5" x14ac:dyDescent="0.3">
      <c r="A158" s="8">
        <v>146</v>
      </c>
      <c r="B158" s="64" t="s">
        <v>322</v>
      </c>
      <c r="C158" s="54" t="s">
        <v>25</v>
      </c>
      <c r="D158" s="65" t="s">
        <v>23</v>
      </c>
      <c r="E158" s="81">
        <v>6.3</v>
      </c>
    </row>
    <row r="159" spans="1:5" x14ac:dyDescent="0.3">
      <c r="A159" s="8">
        <v>147</v>
      </c>
      <c r="B159" s="64" t="s">
        <v>9</v>
      </c>
      <c r="C159" s="54" t="s">
        <v>25</v>
      </c>
      <c r="D159" s="65" t="s">
        <v>5</v>
      </c>
      <c r="E159" s="81">
        <v>82.3</v>
      </c>
    </row>
    <row r="160" spans="1:5" ht="14.4" customHeight="1" x14ac:dyDescent="0.3">
      <c r="A160" s="8">
        <v>148</v>
      </c>
      <c r="B160" s="64" t="s">
        <v>322</v>
      </c>
      <c r="C160" s="54" t="s">
        <v>25</v>
      </c>
      <c r="D160" s="65" t="s">
        <v>5</v>
      </c>
      <c r="E160" s="81">
        <v>15.6</v>
      </c>
    </row>
    <row r="161" spans="1:5" x14ac:dyDescent="0.3">
      <c r="A161" s="8">
        <v>149</v>
      </c>
      <c r="B161" s="64" t="s">
        <v>9</v>
      </c>
      <c r="C161" s="54" t="s">
        <v>26</v>
      </c>
      <c r="D161" s="65" t="s">
        <v>19</v>
      </c>
      <c r="E161" s="81">
        <v>16</v>
      </c>
    </row>
    <row r="162" spans="1:5" x14ac:dyDescent="0.3">
      <c r="A162" s="8">
        <v>150</v>
      </c>
      <c r="B162" s="64" t="s">
        <v>322</v>
      </c>
      <c r="C162" s="54" t="s">
        <v>26</v>
      </c>
      <c r="D162" s="65" t="s">
        <v>19</v>
      </c>
      <c r="E162" s="81">
        <v>5.9</v>
      </c>
    </row>
    <row r="163" spans="1:5" x14ac:dyDescent="0.3">
      <c r="A163" s="8">
        <v>151</v>
      </c>
      <c r="B163" s="64" t="s">
        <v>9</v>
      </c>
      <c r="C163" s="54" t="s">
        <v>26</v>
      </c>
      <c r="D163" s="65" t="s">
        <v>20</v>
      </c>
      <c r="E163" s="81">
        <v>17</v>
      </c>
    </row>
    <row r="164" spans="1:5" x14ac:dyDescent="0.3">
      <c r="A164" s="8">
        <v>152</v>
      </c>
      <c r="B164" s="64" t="s">
        <v>322</v>
      </c>
      <c r="C164" s="54" t="s">
        <v>26</v>
      </c>
      <c r="D164" s="65" t="s">
        <v>20</v>
      </c>
      <c r="E164" s="81">
        <v>5.9</v>
      </c>
    </row>
    <row r="165" spans="1:5" x14ac:dyDescent="0.3">
      <c r="A165" s="8">
        <v>153</v>
      </c>
      <c r="B165" s="64" t="s">
        <v>9</v>
      </c>
      <c r="C165" s="54" t="s">
        <v>26</v>
      </c>
      <c r="D165" s="65" t="s">
        <v>21</v>
      </c>
      <c r="E165" s="81">
        <v>18.3</v>
      </c>
    </row>
    <row r="166" spans="1:5" x14ac:dyDescent="0.3">
      <c r="A166" s="8">
        <v>154</v>
      </c>
      <c r="B166" s="64" t="s">
        <v>322</v>
      </c>
      <c r="C166" s="54" t="s">
        <v>26</v>
      </c>
      <c r="D166" s="65" t="s">
        <v>21</v>
      </c>
      <c r="E166" s="81">
        <v>5.9</v>
      </c>
    </row>
    <row r="167" spans="1:5" x14ac:dyDescent="0.3">
      <c r="A167" s="8">
        <v>155</v>
      </c>
      <c r="B167" s="64" t="s">
        <v>9</v>
      </c>
      <c r="C167" s="54" t="s">
        <v>26</v>
      </c>
      <c r="D167" s="65" t="s">
        <v>22</v>
      </c>
      <c r="E167" s="81">
        <v>29.3</v>
      </c>
    </row>
    <row r="168" spans="1:5" x14ac:dyDescent="0.3">
      <c r="A168" s="8">
        <v>156</v>
      </c>
      <c r="B168" s="64" t="s">
        <v>322</v>
      </c>
      <c r="C168" s="54" t="s">
        <v>26</v>
      </c>
      <c r="D168" s="65" t="s">
        <v>22</v>
      </c>
      <c r="E168" s="81">
        <v>5.9</v>
      </c>
    </row>
    <row r="169" spans="1:5" x14ac:dyDescent="0.3">
      <c r="A169" s="8">
        <v>157</v>
      </c>
      <c r="B169" s="64" t="s">
        <v>9</v>
      </c>
      <c r="C169" s="54" t="s">
        <v>26</v>
      </c>
      <c r="D169" s="65" t="s">
        <v>23</v>
      </c>
      <c r="E169" s="81">
        <v>50.3</v>
      </c>
    </row>
    <row r="170" spans="1:5" x14ac:dyDescent="0.3">
      <c r="A170" s="8">
        <v>158</v>
      </c>
      <c r="B170" s="64" t="s">
        <v>322</v>
      </c>
      <c r="C170" s="54" t="s">
        <v>26</v>
      </c>
      <c r="D170" s="65" t="s">
        <v>23</v>
      </c>
      <c r="E170" s="81">
        <v>6.3</v>
      </c>
    </row>
    <row r="171" spans="1:5" x14ac:dyDescent="0.3">
      <c r="A171" s="8">
        <v>159</v>
      </c>
      <c r="B171" s="64" t="s">
        <v>9</v>
      </c>
      <c r="C171" s="54" t="s">
        <v>26</v>
      </c>
      <c r="D171" s="65" t="s">
        <v>5</v>
      </c>
      <c r="E171" s="81">
        <v>100.3</v>
      </c>
    </row>
    <row r="172" spans="1:5" x14ac:dyDescent="0.3">
      <c r="A172" s="8">
        <v>160</v>
      </c>
      <c r="B172" s="64" t="s">
        <v>322</v>
      </c>
      <c r="C172" s="54" t="s">
        <v>26</v>
      </c>
      <c r="D172" s="65" t="s">
        <v>5</v>
      </c>
      <c r="E172" s="81">
        <v>15.6</v>
      </c>
    </row>
    <row r="173" spans="1:5" x14ac:dyDescent="0.3">
      <c r="A173" s="8">
        <v>161</v>
      </c>
      <c r="B173" s="64" t="s">
        <v>9</v>
      </c>
      <c r="C173" s="54" t="s">
        <v>27</v>
      </c>
      <c r="D173" s="65" t="s">
        <v>19</v>
      </c>
      <c r="E173" s="81">
        <v>16</v>
      </c>
    </row>
    <row r="174" spans="1:5" x14ac:dyDescent="0.3">
      <c r="A174" s="8">
        <v>162</v>
      </c>
      <c r="B174" s="64" t="s">
        <v>322</v>
      </c>
      <c r="C174" s="54" t="s">
        <v>27</v>
      </c>
      <c r="D174" s="65" t="s">
        <v>19</v>
      </c>
      <c r="E174" s="81">
        <v>5.9</v>
      </c>
    </row>
    <row r="175" spans="1:5" x14ac:dyDescent="0.3">
      <c r="A175" s="8">
        <v>163</v>
      </c>
      <c r="B175" s="64" t="s">
        <v>9</v>
      </c>
      <c r="C175" s="54" t="s">
        <v>27</v>
      </c>
      <c r="D175" s="65" t="s">
        <v>20</v>
      </c>
      <c r="E175" s="81">
        <v>17</v>
      </c>
    </row>
    <row r="176" spans="1:5" x14ac:dyDescent="0.3">
      <c r="A176" s="8">
        <v>164</v>
      </c>
      <c r="B176" s="64" t="s">
        <v>322</v>
      </c>
      <c r="C176" s="54" t="s">
        <v>27</v>
      </c>
      <c r="D176" s="65" t="s">
        <v>20</v>
      </c>
      <c r="E176" s="81">
        <v>5.9</v>
      </c>
    </row>
    <row r="177" spans="1:5" x14ac:dyDescent="0.3">
      <c r="A177" s="8">
        <v>165</v>
      </c>
      <c r="B177" s="64" t="s">
        <v>9</v>
      </c>
      <c r="C177" s="54" t="s">
        <v>27</v>
      </c>
      <c r="D177" s="65" t="s">
        <v>21</v>
      </c>
      <c r="E177" s="81">
        <v>18.3</v>
      </c>
    </row>
    <row r="178" spans="1:5" x14ac:dyDescent="0.3">
      <c r="A178" s="8">
        <v>166</v>
      </c>
      <c r="B178" s="64" t="s">
        <v>322</v>
      </c>
      <c r="C178" s="54" t="s">
        <v>27</v>
      </c>
      <c r="D178" s="65" t="s">
        <v>21</v>
      </c>
      <c r="E178" s="81">
        <v>5.9</v>
      </c>
    </row>
    <row r="179" spans="1:5" x14ac:dyDescent="0.3">
      <c r="A179" s="8">
        <v>167</v>
      </c>
      <c r="B179" s="64" t="s">
        <v>9</v>
      </c>
      <c r="C179" s="54" t="s">
        <v>27</v>
      </c>
      <c r="D179" s="65" t="s">
        <v>22</v>
      </c>
      <c r="E179" s="81">
        <v>39.799999999999997</v>
      </c>
    </row>
    <row r="180" spans="1:5" x14ac:dyDescent="0.3">
      <c r="A180" s="8">
        <v>168</v>
      </c>
      <c r="B180" s="64" t="s">
        <v>322</v>
      </c>
      <c r="C180" s="54" t="s">
        <v>27</v>
      </c>
      <c r="D180" s="65" t="s">
        <v>22</v>
      </c>
      <c r="E180" s="81">
        <v>5.9</v>
      </c>
    </row>
    <row r="181" spans="1:5" x14ac:dyDescent="0.3">
      <c r="A181" s="8">
        <v>169</v>
      </c>
      <c r="B181" s="64" t="s">
        <v>9</v>
      </c>
      <c r="C181" s="54" t="s">
        <v>27</v>
      </c>
      <c r="D181" s="65" t="s">
        <v>23</v>
      </c>
      <c r="E181" s="81">
        <v>73.3</v>
      </c>
    </row>
    <row r="182" spans="1:5" x14ac:dyDescent="0.3">
      <c r="A182" s="8">
        <v>170</v>
      </c>
      <c r="B182" s="64" t="s">
        <v>322</v>
      </c>
      <c r="C182" s="54" t="s">
        <v>27</v>
      </c>
      <c r="D182" s="65" t="s">
        <v>23</v>
      </c>
      <c r="E182" s="81">
        <v>6.3</v>
      </c>
    </row>
    <row r="183" spans="1:5" x14ac:dyDescent="0.3">
      <c r="A183" s="8">
        <v>171</v>
      </c>
      <c r="B183" s="64" t="s">
        <v>9</v>
      </c>
      <c r="C183" s="54" t="s">
        <v>27</v>
      </c>
      <c r="D183" s="65" t="s">
        <v>5</v>
      </c>
      <c r="E183" s="81">
        <v>152.30000000000001</v>
      </c>
    </row>
    <row r="184" spans="1:5" x14ac:dyDescent="0.3">
      <c r="A184" s="8">
        <v>172</v>
      </c>
      <c r="B184" s="64" t="s">
        <v>322</v>
      </c>
      <c r="C184" s="54" t="s">
        <v>27</v>
      </c>
      <c r="D184" s="65" t="s">
        <v>5</v>
      </c>
      <c r="E184" s="81">
        <v>15.6</v>
      </c>
    </row>
    <row r="185" spans="1:5" x14ac:dyDescent="0.3">
      <c r="A185" s="8">
        <v>172</v>
      </c>
      <c r="B185" s="331" t="s">
        <v>71</v>
      </c>
      <c r="C185" s="331"/>
      <c r="D185" s="331"/>
      <c r="E185" s="57">
        <v>3</v>
      </c>
    </row>
    <row r="186" spans="1:5" ht="18" customHeight="1" x14ac:dyDescent="0.3">
      <c r="A186" s="329" t="s">
        <v>324</v>
      </c>
      <c r="B186" s="329"/>
      <c r="C186" s="329"/>
      <c r="D186" s="329"/>
      <c r="E186" s="329"/>
    </row>
    <row r="187" spans="1:5" ht="28.8" x14ac:dyDescent="0.3">
      <c r="A187" s="61" t="s">
        <v>34</v>
      </c>
      <c r="B187" s="23" t="s">
        <v>0</v>
      </c>
      <c r="C187" s="23" t="s">
        <v>16</v>
      </c>
      <c r="D187" s="23" t="s">
        <v>2</v>
      </c>
      <c r="E187" s="79" t="s">
        <v>321</v>
      </c>
    </row>
    <row r="188" spans="1:5" x14ac:dyDescent="0.3">
      <c r="A188" s="8">
        <v>173</v>
      </c>
      <c r="B188" s="64" t="s">
        <v>45</v>
      </c>
      <c r="C188" s="54" t="s">
        <v>18</v>
      </c>
      <c r="D188" s="65" t="s">
        <v>19</v>
      </c>
      <c r="E188" s="81">
        <v>16</v>
      </c>
    </row>
    <row r="189" spans="1:5" x14ac:dyDescent="0.3">
      <c r="A189" s="8">
        <v>174</v>
      </c>
      <c r="B189" s="64" t="s">
        <v>325</v>
      </c>
      <c r="C189" s="54" t="s">
        <v>18</v>
      </c>
      <c r="D189" s="65" t="s">
        <v>19</v>
      </c>
      <c r="E189" s="81">
        <v>5.9</v>
      </c>
    </row>
    <row r="190" spans="1:5" x14ac:dyDescent="0.3">
      <c r="A190" s="8">
        <v>175</v>
      </c>
      <c r="B190" s="64" t="s">
        <v>45</v>
      </c>
      <c r="C190" s="54" t="s">
        <v>18</v>
      </c>
      <c r="D190" s="65" t="s">
        <v>20</v>
      </c>
      <c r="E190" s="81">
        <v>17</v>
      </c>
    </row>
    <row r="191" spans="1:5" x14ac:dyDescent="0.3">
      <c r="A191" s="8">
        <v>176</v>
      </c>
      <c r="B191" s="64" t="s">
        <v>325</v>
      </c>
      <c r="C191" s="54" t="s">
        <v>18</v>
      </c>
      <c r="D191" s="65" t="s">
        <v>20</v>
      </c>
      <c r="E191" s="81">
        <v>5.9</v>
      </c>
    </row>
    <row r="192" spans="1:5" x14ac:dyDescent="0.3">
      <c r="A192" s="8">
        <v>177</v>
      </c>
      <c r="B192" s="64" t="s">
        <v>45</v>
      </c>
      <c r="C192" s="54" t="s">
        <v>18</v>
      </c>
      <c r="D192" s="65" t="s">
        <v>21</v>
      </c>
      <c r="E192" s="81">
        <v>18.3</v>
      </c>
    </row>
    <row r="193" spans="1:5" x14ac:dyDescent="0.3">
      <c r="A193" s="8">
        <v>178</v>
      </c>
      <c r="B193" s="64" t="s">
        <v>325</v>
      </c>
      <c r="C193" s="54" t="s">
        <v>18</v>
      </c>
      <c r="D193" s="65" t="s">
        <v>21</v>
      </c>
      <c r="E193" s="81">
        <v>5.9</v>
      </c>
    </row>
    <row r="194" spans="1:5" x14ac:dyDescent="0.3">
      <c r="A194" s="8">
        <v>179</v>
      </c>
      <c r="B194" s="64" t="s">
        <v>45</v>
      </c>
      <c r="C194" s="54" t="s">
        <v>18</v>
      </c>
      <c r="D194" s="65" t="s">
        <v>22</v>
      </c>
      <c r="E194" s="81">
        <v>20.6</v>
      </c>
    </row>
    <row r="195" spans="1:5" x14ac:dyDescent="0.3">
      <c r="A195" s="8">
        <v>180</v>
      </c>
      <c r="B195" s="64" t="s">
        <v>325</v>
      </c>
      <c r="C195" s="54" t="s">
        <v>18</v>
      </c>
      <c r="D195" s="65" t="s">
        <v>22</v>
      </c>
      <c r="E195" s="81">
        <v>5.9</v>
      </c>
    </row>
    <row r="196" spans="1:5" x14ac:dyDescent="0.3">
      <c r="A196" s="8">
        <v>181</v>
      </c>
      <c r="B196" s="64" t="s">
        <v>45</v>
      </c>
      <c r="C196" s="54" t="s">
        <v>18</v>
      </c>
      <c r="D196" s="65" t="s">
        <v>23</v>
      </c>
      <c r="E196" s="81">
        <v>34.6</v>
      </c>
    </row>
    <row r="197" spans="1:5" x14ac:dyDescent="0.3">
      <c r="A197" s="8">
        <v>182</v>
      </c>
      <c r="B197" s="64" t="s">
        <v>325</v>
      </c>
      <c r="C197" s="54" t="s">
        <v>18</v>
      </c>
      <c r="D197" s="65" t="s">
        <v>23</v>
      </c>
      <c r="E197" s="81">
        <v>6.3</v>
      </c>
    </row>
    <row r="198" spans="1:5" x14ac:dyDescent="0.3">
      <c r="A198" s="8">
        <v>183</v>
      </c>
      <c r="B198" s="64" t="s">
        <v>45</v>
      </c>
      <c r="C198" s="54" t="s">
        <v>18</v>
      </c>
      <c r="D198" s="65" t="s">
        <v>5</v>
      </c>
      <c r="E198" s="81">
        <v>64.2</v>
      </c>
    </row>
    <row r="199" spans="1:5" x14ac:dyDescent="0.3">
      <c r="A199" s="8">
        <v>184</v>
      </c>
      <c r="B199" s="64" t="s">
        <v>325</v>
      </c>
      <c r="C199" s="54" t="s">
        <v>18</v>
      </c>
      <c r="D199" s="65" t="s">
        <v>5</v>
      </c>
      <c r="E199" s="81">
        <v>15.6</v>
      </c>
    </row>
    <row r="200" spans="1:5" x14ac:dyDescent="0.3">
      <c r="A200" s="8">
        <v>185</v>
      </c>
      <c r="B200" s="64" t="s">
        <v>45</v>
      </c>
      <c r="C200" s="54" t="s">
        <v>25</v>
      </c>
      <c r="D200" s="65" t="s">
        <v>19</v>
      </c>
      <c r="E200" s="81">
        <v>16</v>
      </c>
    </row>
    <row r="201" spans="1:5" x14ac:dyDescent="0.3">
      <c r="A201" s="8">
        <v>186</v>
      </c>
      <c r="B201" s="64" t="s">
        <v>325</v>
      </c>
      <c r="C201" s="54" t="s">
        <v>25</v>
      </c>
      <c r="D201" s="65" t="s">
        <v>19</v>
      </c>
      <c r="E201" s="81">
        <v>5.9</v>
      </c>
    </row>
    <row r="202" spans="1:5" x14ac:dyDescent="0.3">
      <c r="A202" s="8">
        <v>187</v>
      </c>
      <c r="B202" s="64" t="s">
        <v>45</v>
      </c>
      <c r="C202" s="54" t="s">
        <v>25</v>
      </c>
      <c r="D202" s="65" t="s">
        <v>20</v>
      </c>
      <c r="E202" s="81">
        <v>17</v>
      </c>
    </row>
    <row r="203" spans="1:5" x14ac:dyDescent="0.3">
      <c r="A203" s="8">
        <v>188</v>
      </c>
      <c r="B203" s="64" t="s">
        <v>325</v>
      </c>
      <c r="C203" s="54" t="s">
        <v>25</v>
      </c>
      <c r="D203" s="65" t="s">
        <v>20</v>
      </c>
      <c r="E203" s="81">
        <v>5.9</v>
      </c>
    </row>
    <row r="204" spans="1:5" x14ac:dyDescent="0.3">
      <c r="A204" s="8">
        <v>189</v>
      </c>
      <c r="B204" s="64" t="s">
        <v>45</v>
      </c>
      <c r="C204" s="54" t="s">
        <v>25</v>
      </c>
      <c r="D204" s="65" t="s">
        <v>21</v>
      </c>
      <c r="E204" s="81">
        <v>18.3</v>
      </c>
    </row>
    <row r="205" spans="1:5" x14ac:dyDescent="0.3">
      <c r="A205" s="8">
        <v>190</v>
      </c>
      <c r="B205" s="64" t="s">
        <v>325</v>
      </c>
      <c r="C205" s="54" t="s">
        <v>25</v>
      </c>
      <c r="D205" s="65" t="s">
        <v>21</v>
      </c>
      <c r="E205" s="81">
        <v>5.9</v>
      </c>
    </row>
    <row r="206" spans="1:5" x14ac:dyDescent="0.3">
      <c r="A206" s="8">
        <v>191</v>
      </c>
      <c r="B206" s="64" t="s">
        <v>45</v>
      </c>
      <c r="C206" s="54" t="s">
        <v>25</v>
      </c>
      <c r="D206" s="65" t="s">
        <v>22</v>
      </c>
      <c r="E206" s="81">
        <v>24.6</v>
      </c>
    </row>
    <row r="207" spans="1:5" x14ac:dyDescent="0.3">
      <c r="A207" s="8">
        <v>192</v>
      </c>
      <c r="B207" s="64" t="s">
        <v>325</v>
      </c>
      <c r="C207" s="54" t="s">
        <v>25</v>
      </c>
      <c r="D207" s="65" t="s">
        <v>22</v>
      </c>
      <c r="E207" s="81">
        <v>5.9</v>
      </c>
    </row>
    <row r="208" spans="1:5" x14ac:dyDescent="0.3">
      <c r="A208" s="8">
        <v>193</v>
      </c>
      <c r="B208" s="64" t="s">
        <v>45</v>
      </c>
      <c r="C208" s="54" t="s">
        <v>25</v>
      </c>
      <c r="D208" s="65" t="s">
        <v>23</v>
      </c>
      <c r="E208" s="81">
        <v>43.3</v>
      </c>
    </row>
    <row r="209" spans="1:5" x14ac:dyDescent="0.3">
      <c r="A209" s="8">
        <v>194</v>
      </c>
      <c r="B209" s="64" t="s">
        <v>325</v>
      </c>
      <c r="C209" s="54" t="s">
        <v>25</v>
      </c>
      <c r="D209" s="65" t="s">
        <v>23</v>
      </c>
      <c r="E209" s="81">
        <v>6.3</v>
      </c>
    </row>
    <row r="210" spans="1:5" x14ac:dyDescent="0.3">
      <c r="A210" s="8">
        <v>195</v>
      </c>
      <c r="B210" s="64" t="s">
        <v>45</v>
      </c>
      <c r="C210" s="54" t="s">
        <v>25</v>
      </c>
      <c r="D210" s="65" t="s">
        <v>5</v>
      </c>
      <c r="E210" s="81">
        <v>82.3</v>
      </c>
    </row>
    <row r="211" spans="1:5" x14ac:dyDescent="0.3">
      <c r="A211" s="8">
        <v>196</v>
      </c>
      <c r="B211" s="64" t="s">
        <v>325</v>
      </c>
      <c r="C211" s="54" t="s">
        <v>25</v>
      </c>
      <c r="D211" s="65" t="s">
        <v>5</v>
      </c>
      <c r="E211" s="81">
        <v>15.6</v>
      </c>
    </row>
    <row r="212" spans="1:5" x14ac:dyDescent="0.3">
      <c r="A212" s="8">
        <v>197</v>
      </c>
      <c r="B212" s="64" t="s">
        <v>45</v>
      </c>
      <c r="C212" s="54" t="s">
        <v>26</v>
      </c>
      <c r="D212" s="65" t="s">
        <v>19</v>
      </c>
      <c r="E212" s="81">
        <v>16</v>
      </c>
    </row>
    <row r="213" spans="1:5" x14ac:dyDescent="0.3">
      <c r="A213" s="8">
        <v>198</v>
      </c>
      <c r="B213" s="64" t="s">
        <v>325</v>
      </c>
      <c r="C213" s="54" t="s">
        <v>26</v>
      </c>
      <c r="D213" s="65" t="s">
        <v>19</v>
      </c>
      <c r="E213" s="81">
        <v>5.9</v>
      </c>
    </row>
    <row r="214" spans="1:5" x14ac:dyDescent="0.3">
      <c r="A214" s="8">
        <v>199</v>
      </c>
      <c r="B214" s="64" t="s">
        <v>45</v>
      </c>
      <c r="C214" s="54" t="s">
        <v>26</v>
      </c>
      <c r="D214" s="65" t="s">
        <v>20</v>
      </c>
      <c r="E214" s="81">
        <v>17</v>
      </c>
    </row>
    <row r="215" spans="1:5" x14ac:dyDescent="0.3">
      <c r="A215" s="8">
        <v>200</v>
      </c>
      <c r="B215" s="64" t="s">
        <v>325</v>
      </c>
      <c r="C215" s="54" t="s">
        <v>26</v>
      </c>
      <c r="D215" s="65" t="s">
        <v>20</v>
      </c>
      <c r="E215" s="81">
        <v>5.9</v>
      </c>
    </row>
    <row r="216" spans="1:5" x14ac:dyDescent="0.3">
      <c r="A216" s="8">
        <v>201</v>
      </c>
      <c r="B216" s="64" t="s">
        <v>45</v>
      </c>
      <c r="C216" s="54" t="s">
        <v>26</v>
      </c>
      <c r="D216" s="65" t="s">
        <v>21</v>
      </c>
      <c r="E216" s="81">
        <v>18.3</v>
      </c>
    </row>
    <row r="217" spans="1:5" x14ac:dyDescent="0.3">
      <c r="A217" s="8">
        <v>202</v>
      </c>
      <c r="B217" s="64" t="s">
        <v>325</v>
      </c>
      <c r="C217" s="54" t="s">
        <v>26</v>
      </c>
      <c r="D217" s="65" t="s">
        <v>21</v>
      </c>
      <c r="E217" s="81">
        <v>5.9</v>
      </c>
    </row>
    <row r="218" spans="1:5" x14ac:dyDescent="0.3">
      <c r="A218" s="8">
        <v>203</v>
      </c>
      <c r="B218" s="64" t="s">
        <v>45</v>
      </c>
      <c r="C218" s="54" t="s">
        <v>26</v>
      </c>
      <c r="D218" s="65" t="s">
        <v>22</v>
      </c>
      <c r="E218" s="81">
        <v>29.3</v>
      </c>
    </row>
    <row r="219" spans="1:5" x14ac:dyDescent="0.3">
      <c r="A219" s="8">
        <v>204</v>
      </c>
      <c r="B219" s="64" t="s">
        <v>325</v>
      </c>
      <c r="C219" s="54" t="s">
        <v>26</v>
      </c>
      <c r="D219" s="65" t="s">
        <v>22</v>
      </c>
      <c r="E219" s="81">
        <v>5.9</v>
      </c>
    </row>
    <row r="220" spans="1:5" x14ac:dyDescent="0.3">
      <c r="A220" s="8">
        <v>205</v>
      </c>
      <c r="B220" s="64" t="s">
        <v>45</v>
      </c>
      <c r="C220" s="54" t="s">
        <v>26</v>
      </c>
      <c r="D220" s="65" t="s">
        <v>23</v>
      </c>
      <c r="E220" s="81">
        <v>50.3</v>
      </c>
    </row>
    <row r="221" spans="1:5" x14ac:dyDescent="0.3">
      <c r="A221" s="8">
        <v>206</v>
      </c>
      <c r="B221" s="64" t="s">
        <v>325</v>
      </c>
      <c r="C221" s="54" t="s">
        <v>26</v>
      </c>
      <c r="D221" s="65" t="s">
        <v>23</v>
      </c>
      <c r="E221" s="81">
        <v>6.3</v>
      </c>
    </row>
    <row r="222" spans="1:5" x14ac:dyDescent="0.3">
      <c r="A222" s="8">
        <v>207</v>
      </c>
      <c r="B222" s="64" t="s">
        <v>45</v>
      </c>
      <c r="C222" s="54" t="s">
        <v>26</v>
      </c>
      <c r="D222" s="65" t="s">
        <v>5</v>
      </c>
      <c r="E222" s="81">
        <v>100.3</v>
      </c>
    </row>
    <row r="223" spans="1:5" x14ac:dyDescent="0.3">
      <c r="A223" s="8">
        <v>208</v>
      </c>
      <c r="B223" s="64" t="s">
        <v>325</v>
      </c>
      <c r="C223" s="54" t="s">
        <v>26</v>
      </c>
      <c r="D223" s="65" t="s">
        <v>5</v>
      </c>
      <c r="E223" s="81">
        <v>15.6</v>
      </c>
    </row>
    <row r="224" spans="1:5" x14ac:dyDescent="0.3">
      <c r="A224" s="8">
        <v>209</v>
      </c>
      <c r="B224" s="64" t="s">
        <v>45</v>
      </c>
      <c r="C224" s="54" t="s">
        <v>27</v>
      </c>
      <c r="D224" s="65" t="s">
        <v>19</v>
      </c>
      <c r="E224" s="81">
        <v>16</v>
      </c>
    </row>
    <row r="225" spans="1:5" x14ac:dyDescent="0.3">
      <c r="A225" s="8">
        <v>210</v>
      </c>
      <c r="B225" s="64" t="s">
        <v>325</v>
      </c>
      <c r="C225" s="54" t="s">
        <v>27</v>
      </c>
      <c r="D225" s="65" t="s">
        <v>19</v>
      </c>
      <c r="E225" s="81">
        <v>5.9</v>
      </c>
    </row>
    <row r="226" spans="1:5" x14ac:dyDescent="0.3">
      <c r="A226" s="8">
        <v>211</v>
      </c>
      <c r="B226" s="64" t="s">
        <v>45</v>
      </c>
      <c r="C226" s="54" t="s">
        <v>27</v>
      </c>
      <c r="D226" s="65" t="s">
        <v>20</v>
      </c>
      <c r="E226" s="81">
        <v>17</v>
      </c>
    </row>
    <row r="227" spans="1:5" x14ac:dyDescent="0.3">
      <c r="A227" s="8">
        <v>212</v>
      </c>
      <c r="B227" s="64" t="s">
        <v>325</v>
      </c>
      <c r="C227" s="54" t="s">
        <v>27</v>
      </c>
      <c r="D227" s="65" t="s">
        <v>20</v>
      </c>
      <c r="E227" s="81">
        <v>5.9</v>
      </c>
    </row>
    <row r="228" spans="1:5" x14ac:dyDescent="0.3">
      <c r="A228" s="8">
        <v>213</v>
      </c>
      <c r="B228" s="64" t="s">
        <v>45</v>
      </c>
      <c r="C228" s="54" t="s">
        <v>27</v>
      </c>
      <c r="D228" s="65" t="s">
        <v>21</v>
      </c>
      <c r="E228" s="81">
        <v>18.3</v>
      </c>
    </row>
    <row r="229" spans="1:5" x14ac:dyDescent="0.3">
      <c r="A229" s="8">
        <v>214</v>
      </c>
      <c r="B229" s="64" t="s">
        <v>325</v>
      </c>
      <c r="C229" s="54" t="s">
        <v>27</v>
      </c>
      <c r="D229" s="65" t="s">
        <v>21</v>
      </c>
      <c r="E229" s="81">
        <v>5.9</v>
      </c>
    </row>
    <row r="230" spans="1:5" x14ac:dyDescent="0.3">
      <c r="A230" s="8">
        <v>215</v>
      </c>
      <c r="B230" s="64" t="s">
        <v>45</v>
      </c>
      <c r="C230" s="54" t="s">
        <v>27</v>
      </c>
      <c r="D230" s="65" t="s">
        <v>22</v>
      </c>
      <c r="E230" s="81">
        <v>39.799999999999997</v>
      </c>
    </row>
    <row r="231" spans="1:5" x14ac:dyDescent="0.3">
      <c r="A231" s="8">
        <v>216</v>
      </c>
      <c r="B231" s="64" t="s">
        <v>325</v>
      </c>
      <c r="C231" s="54" t="s">
        <v>27</v>
      </c>
      <c r="D231" s="65" t="s">
        <v>22</v>
      </c>
      <c r="E231" s="81">
        <v>5.9</v>
      </c>
    </row>
    <row r="232" spans="1:5" x14ac:dyDescent="0.3">
      <c r="A232" s="8">
        <v>217</v>
      </c>
      <c r="B232" s="64" t="s">
        <v>45</v>
      </c>
      <c r="C232" s="54" t="s">
        <v>27</v>
      </c>
      <c r="D232" s="65" t="s">
        <v>23</v>
      </c>
      <c r="E232" s="81">
        <v>73.3</v>
      </c>
    </row>
    <row r="233" spans="1:5" x14ac:dyDescent="0.3">
      <c r="A233" s="8">
        <v>218</v>
      </c>
      <c r="B233" s="64" t="s">
        <v>325</v>
      </c>
      <c r="C233" s="54" t="s">
        <v>27</v>
      </c>
      <c r="D233" s="65" t="s">
        <v>23</v>
      </c>
      <c r="E233" s="81">
        <v>6.3</v>
      </c>
    </row>
    <row r="234" spans="1:5" x14ac:dyDescent="0.3">
      <c r="A234" s="8">
        <v>219</v>
      </c>
      <c r="B234" s="64" t="s">
        <v>45</v>
      </c>
      <c r="C234" s="54" t="s">
        <v>27</v>
      </c>
      <c r="D234" s="65" t="s">
        <v>5</v>
      </c>
      <c r="E234" s="81">
        <v>152.30000000000001</v>
      </c>
    </row>
    <row r="235" spans="1:5" x14ac:dyDescent="0.3">
      <c r="A235" s="8">
        <v>220</v>
      </c>
      <c r="B235" s="64" t="s">
        <v>325</v>
      </c>
      <c r="C235" s="54" t="s">
        <v>27</v>
      </c>
      <c r="D235" s="65" t="s">
        <v>5</v>
      </c>
      <c r="E235" s="81">
        <v>15.6</v>
      </c>
    </row>
    <row r="236" spans="1:5" ht="36" customHeight="1" x14ac:dyDescent="0.3">
      <c r="A236" s="8">
        <v>221</v>
      </c>
      <c r="B236" s="331" t="s">
        <v>80</v>
      </c>
      <c r="C236" s="331"/>
      <c r="D236" s="331"/>
      <c r="E236" s="57">
        <v>1</v>
      </c>
    </row>
    <row r="237" spans="1:5" x14ac:dyDescent="0.3">
      <c r="A237" s="82" t="s">
        <v>326</v>
      </c>
    </row>
    <row r="238" spans="1:5" x14ac:dyDescent="0.3">
      <c r="A238" s="332" t="s">
        <v>327</v>
      </c>
      <c r="B238" s="332"/>
      <c r="C238" s="332"/>
      <c r="D238" s="332"/>
      <c r="E238" s="332"/>
    </row>
    <row r="239" spans="1:5" ht="28.8" x14ac:dyDescent="0.3">
      <c r="A239" s="61" t="s">
        <v>34</v>
      </c>
      <c r="B239" s="2" t="s">
        <v>84</v>
      </c>
      <c r="C239" s="2" t="s">
        <v>1</v>
      </c>
      <c r="D239" s="2" t="s">
        <v>2</v>
      </c>
      <c r="E239" s="49" t="s">
        <v>75</v>
      </c>
    </row>
    <row r="240" spans="1:5" x14ac:dyDescent="0.3">
      <c r="A240" s="8">
        <v>222</v>
      </c>
      <c r="B240" s="56" t="s">
        <v>72</v>
      </c>
      <c r="C240" s="50" t="s">
        <v>18</v>
      </c>
      <c r="D240" s="3" t="s">
        <v>29</v>
      </c>
      <c r="E240" s="81">
        <v>56</v>
      </c>
    </row>
    <row r="241" spans="1:5" x14ac:dyDescent="0.3">
      <c r="A241" s="8">
        <v>223</v>
      </c>
      <c r="B241" s="56" t="s">
        <v>73</v>
      </c>
      <c r="C241" s="50" t="s">
        <v>18</v>
      </c>
      <c r="D241" s="3" t="s">
        <v>29</v>
      </c>
      <c r="E241" s="81">
        <v>13</v>
      </c>
    </row>
    <row r="242" spans="1:5" x14ac:dyDescent="0.3">
      <c r="A242" s="8">
        <v>224</v>
      </c>
      <c r="B242" s="56" t="s">
        <v>72</v>
      </c>
      <c r="C242" s="50" t="s">
        <v>18</v>
      </c>
      <c r="D242" s="3" t="s">
        <v>12</v>
      </c>
      <c r="E242" s="81">
        <v>62</v>
      </c>
    </row>
    <row r="243" spans="1:5" x14ac:dyDescent="0.3">
      <c r="A243" s="8">
        <v>225</v>
      </c>
      <c r="B243" s="56" t="s">
        <v>73</v>
      </c>
      <c r="C243" s="50" t="s">
        <v>18</v>
      </c>
      <c r="D243" s="3" t="s">
        <v>12</v>
      </c>
      <c r="E243" s="81">
        <v>15</v>
      </c>
    </row>
    <row r="244" spans="1:5" x14ac:dyDescent="0.3">
      <c r="A244" s="8">
        <v>226</v>
      </c>
      <c r="B244" s="56" t="s">
        <v>72</v>
      </c>
      <c r="C244" s="50" t="s">
        <v>18</v>
      </c>
      <c r="D244" s="3" t="s">
        <v>49</v>
      </c>
      <c r="E244" s="81">
        <v>67</v>
      </c>
    </row>
    <row r="245" spans="1:5" x14ac:dyDescent="0.3">
      <c r="A245" s="8">
        <v>227</v>
      </c>
      <c r="B245" s="56" t="s">
        <v>73</v>
      </c>
      <c r="C245" s="50" t="s">
        <v>18</v>
      </c>
      <c r="D245" s="3" t="s">
        <v>49</v>
      </c>
      <c r="E245" s="81">
        <v>18</v>
      </c>
    </row>
    <row r="246" spans="1:5" x14ac:dyDescent="0.3">
      <c r="A246" s="8">
        <v>228</v>
      </c>
      <c r="B246" s="56" t="s">
        <v>72</v>
      </c>
      <c r="C246" s="50" t="s">
        <v>18</v>
      </c>
      <c r="D246" s="3" t="s">
        <v>50</v>
      </c>
      <c r="E246" s="81">
        <v>75</v>
      </c>
    </row>
    <row r="247" spans="1:5" x14ac:dyDescent="0.3">
      <c r="A247" s="8">
        <v>229</v>
      </c>
      <c r="B247" s="56" t="s">
        <v>73</v>
      </c>
      <c r="C247" s="50" t="s">
        <v>18</v>
      </c>
      <c r="D247" s="3" t="s">
        <v>50</v>
      </c>
      <c r="E247" s="81">
        <v>18</v>
      </c>
    </row>
    <row r="248" spans="1:5" x14ac:dyDescent="0.3">
      <c r="A248" s="8">
        <v>230</v>
      </c>
      <c r="B248" s="56" t="s">
        <v>72</v>
      </c>
      <c r="C248" s="50" t="s">
        <v>18</v>
      </c>
      <c r="D248" s="3" t="s">
        <v>51</v>
      </c>
      <c r="E248" s="81">
        <v>84</v>
      </c>
    </row>
    <row r="249" spans="1:5" x14ac:dyDescent="0.3">
      <c r="A249" s="8">
        <v>231</v>
      </c>
      <c r="B249" s="56" t="s">
        <v>73</v>
      </c>
      <c r="C249" s="50" t="s">
        <v>18</v>
      </c>
      <c r="D249" s="3" t="s">
        <v>51</v>
      </c>
      <c r="E249" s="81">
        <v>18</v>
      </c>
    </row>
    <row r="250" spans="1:5" x14ac:dyDescent="0.3">
      <c r="A250" s="8">
        <v>232</v>
      </c>
      <c r="B250" s="56" t="s">
        <v>72</v>
      </c>
      <c r="C250" s="50" t="s">
        <v>18</v>
      </c>
      <c r="D250" s="3" t="s">
        <v>52</v>
      </c>
      <c r="E250" s="81">
        <v>96</v>
      </c>
    </row>
    <row r="251" spans="1:5" x14ac:dyDescent="0.3">
      <c r="A251" s="8">
        <v>233</v>
      </c>
      <c r="B251" s="56" t="s">
        <v>73</v>
      </c>
      <c r="C251" s="50" t="s">
        <v>18</v>
      </c>
      <c r="D251" s="3" t="s">
        <v>52</v>
      </c>
      <c r="E251" s="81">
        <v>24</v>
      </c>
    </row>
    <row r="252" spans="1:5" x14ac:dyDescent="0.3">
      <c r="A252" s="8">
        <v>234</v>
      </c>
      <c r="B252" s="56" t="s">
        <v>72</v>
      </c>
      <c r="C252" s="50" t="s">
        <v>18</v>
      </c>
      <c r="D252" s="3" t="s">
        <v>53</v>
      </c>
      <c r="E252" s="81">
        <v>98</v>
      </c>
    </row>
    <row r="253" spans="1:5" x14ac:dyDescent="0.3">
      <c r="A253" s="8">
        <v>235</v>
      </c>
      <c r="B253" s="56" t="s">
        <v>73</v>
      </c>
      <c r="C253" s="50" t="s">
        <v>18</v>
      </c>
      <c r="D253" s="3" t="s">
        <v>53</v>
      </c>
      <c r="E253" s="81">
        <v>24</v>
      </c>
    </row>
    <row r="254" spans="1:5" x14ac:dyDescent="0.3">
      <c r="A254" s="8">
        <v>236</v>
      </c>
      <c r="B254" s="56" t="s">
        <v>72</v>
      </c>
      <c r="C254" s="50" t="s">
        <v>18</v>
      </c>
      <c r="D254" s="3" t="s">
        <v>54</v>
      </c>
      <c r="E254" s="81">
        <v>105</v>
      </c>
    </row>
    <row r="255" spans="1:5" x14ac:dyDescent="0.3">
      <c r="A255" s="8">
        <v>237</v>
      </c>
      <c r="B255" s="56" t="s">
        <v>73</v>
      </c>
      <c r="C255" s="50" t="s">
        <v>18</v>
      </c>
      <c r="D255" s="3" t="s">
        <v>54</v>
      </c>
      <c r="E255" s="81">
        <v>24</v>
      </c>
    </row>
    <row r="256" spans="1:5" x14ac:dyDescent="0.3">
      <c r="A256" s="8">
        <v>238</v>
      </c>
      <c r="B256" s="56" t="s">
        <v>72</v>
      </c>
      <c r="C256" s="50" t="s">
        <v>18</v>
      </c>
      <c r="D256" s="3" t="s">
        <v>55</v>
      </c>
      <c r="E256" s="81">
        <v>112</v>
      </c>
    </row>
    <row r="257" spans="1:5" x14ac:dyDescent="0.3">
      <c r="A257" s="8">
        <v>239</v>
      </c>
      <c r="B257" s="56" t="s">
        <v>73</v>
      </c>
      <c r="C257" s="50" t="s">
        <v>18</v>
      </c>
      <c r="D257" s="3" t="s">
        <v>55</v>
      </c>
      <c r="E257" s="81">
        <v>24</v>
      </c>
    </row>
    <row r="258" spans="1:5" x14ac:dyDescent="0.3">
      <c r="A258" s="8">
        <v>240</v>
      </c>
      <c r="B258" s="56" t="s">
        <v>72</v>
      </c>
      <c r="C258" s="50" t="s">
        <v>18</v>
      </c>
      <c r="D258" s="3" t="s">
        <v>56</v>
      </c>
      <c r="E258" s="81">
        <v>120</v>
      </c>
    </row>
    <row r="259" spans="1:5" x14ac:dyDescent="0.3">
      <c r="A259" s="8">
        <v>241</v>
      </c>
      <c r="B259" s="56" t="s">
        <v>73</v>
      </c>
      <c r="C259" s="50" t="s">
        <v>18</v>
      </c>
      <c r="D259" s="3" t="s">
        <v>56</v>
      </c>
      <c r="E259" s="81">
        <v>24</v>
      </c>
    </row>
    <row r="260" spans="1:5" x14ac:dyDescent="0.3">
      <c r="A260" s="8">
        <v>242</v>
      </c>
      <c r="B260" s="56" t="s">
        <v>72</v>
      </c>
      <c r="C260" s="50" t="s">
        <v>18</v>
      </c>
      <c r="D260" s="3" t="s">
        <v>57</v>
      </c>
      <c r="E260" s="81">
        <v>127</v>
      </c>
    </row>
    <row r="261" spans="1:5" x14ac:dyDescent="0.3">
      <c r="A261" s="8">
        <v>243</v>
      </c>
      <c r="B261" s="56" t="s">
        <v>73</v>
      </c>
      <c r="C261" s="50" t="s">
        <v>18</v>
      </c>
      <c r="D261" s="3" t="s">
        <v>57</v>
      </c>
      <c r="E261" s="81">
        <v>24</v>
      </c>
    </row>
    <row r="262" spans="1:5" x14ac:dyDescent="0.3">
      <c r="A262" s="8">
        <v>244</v>
      </c>
      <c r="B262" s="56" t="s">
        <v>72</v>
      </c>
      <c r="C262" s="50" t="s">
        <v>18</v>
      </c>
      <c r="D262" s="3" t="s">
        <v>58</v>
      </c>
      <c r="E262" s="81">
        <v>135</v>
      </c>
    </row>
    <row r="263" spans="1:5" x14ac:dyDescent="0.3">
      <c r="A263" s="8">
        <v>245</v>
      </c>
      <c r="B263" s="56" t="s">
        <v>73</v>
      </c>
      <c r="C263" s="50" t="s">
        <v>18</v>
      </c>
      <c r="D263" s="3" t="s">
        <v>58</v>
      </c>
      <c r="E263" s="81">
        <v>24</v>
      </c>
    </row>
    <row r="264" spans="1:5" x14ac:dyDescent="0.3">
      <c r="A264" s="8">
        <v>246</v>
      </c>
      <c r="B264" s="56" t="s">
        <v>72</v>
      </c>
      <c r="C264" s="50" t="s">
        <v>18</v>
      </c>
      <c r="D264" s="3" t="s">
        <v>59</v>
      </c>
      <c r="E264" s="81">
        <v>143</v>
      </c>
    </row>
    <row r="265" spans="1:5" x14ac:dyDescent="0.3">
      <c r="A265" s="8">
        <v>247</v>
      </c>
      <c r="B265" s="56" t="s">
        <v>73</v>
      </c>
      <c r="C265" s="50" t="s">
        <v>18</v>
      </c>
      <c r="D265" s="3" t="s">
        <v>59</v>
      </c>
      <c r="E265" s="81">
        <v>24</v>
      </c>
    </row>
    <row r="266" spans="1:5" x14ac:dyDescent="0.3">
      <c r="A266" s="8">
        <v>248</v>
      </c>
      <c r="B266" s="56" t="s">
        <v>72</v>
      </c>
      <c r="C266" s="50" t="s">
        <v>18</v>
      </c>
      <c r="D266" s="3" t="s">
        <v>60</v>
      </c>
      <c r="E266" s="81">
        <v>151</v>
      </c>
    </row>
    <row r="267" spans="1:5" x14ac:dyDescent="0.3">
      <c r="A267" s="8">
        <v>249</v>
      </c>
      <c r="B267" s="56" t="s">
        <v>73</v>
      </c>
      <c r="C267" s="50" t="s">
        <v>18</v>
      </c>
      <c r="D267" s="3" t="s">
        <v>60</v>
      </c>
      <c r="E267" s="81">
        <v>24</v>
      </c>
    </row>
    <row r="268" spans="1:5" x14ac:dyDescent="0.3">
      <c r="A268" s="8">
        <v>250</v>
      </c>
      <c r="B268" s="56" t="s">
        <v>72</v>
      </c>
      <c r="C268" s="50" t="s">
        <v>18</v>
      </c>
      <c r="D268" s="3" t="s">
        <v>61</v>
      </c>
      <c r="E268" s="81">
        <v>159</v>
      </c>
    </row>
    <row r="269" spans="1:5" x14ac:dyDescent="0.3">
      <c r="A269" s="8">
        <v>251</v>
      </c>
      <c r="B269" s="56" t="s">
        <v>73</v>
      </c>
      <c r="C269" s="50" t="s">
        <v>18</v>
      </c>
      <c r="D269" s="3" t="s">
        <v>61</v>
      </c>
      <c r="E269" s="81">
        <v>24</v>
      </c>
    </row>
    <row r="270" spans="1:5" x14ac:dyDescent="0.3">
      <c r="A270" s="8">
        <v>252</v>
      </c>
      <c r="B270" s="56" t="s">
        <v>72</v>
      </c>
      <c r="C270" s="50" t="s">
        <v>18</v>
      </c>
      <c r="D270" s="3" t="s">
        <v>62</v>
      </c>
      <c r="E270" s="81">
        <v>167</v>
      </c>
    </row>
    <row r="271" spans="1:5" x14ac:dyDescent="0.3">
      <c r="A271" s="8">
        <v>253</v>
      </c>
      <c r="B271" s="56" t="s">
        <v>73</v>
      </c>
      <c r="C271" s="50" t="s">
        <v>18</v>
      </c>
      <c r="D271" s="3" t="s">
        <v>62</v>
      </c>
      <c r="E271" s="81">
        <v>24</v>
      </c>
    </row>
    <row r="272" spans="1:5" x14ac:dyDescent="0.3">
      <c r="A272" s="8">
        <v>254</v>
      </c>
      <c r="B272" s="56" t="s">
        <v>72</v>
      </c>
      <c r="C272" s="50" t="s">
        <v>18</v>
      </c>
      <c r="D272" s="3" t="s">
        <v>63</v>
      </c>
      <c r="E272" s="81">
        <v>175</v>
      </c>
    </row>
    <row r="273" spans="1:5" x14ac:dyDescent="0.3">
      <c r="A273" s="8">
        <v>255</v>
      </c>
      <c r="B273" s="56" t="s">
        <v>73</v>
      </c>
      <c r="C273" s="50" t="s">
        <v>18</v>
      </c>
      <c r="D273" s="3" t="s">
        <v>63</v>
      </c>
      <c r="E273" s="81">
        <v>24</v>
      </c>
    </row>
    <row r="274" spans="1:5" x14ac:dyDescent="0.3">
      <c r="A274" s="8">
        <v>256</v>
      </c>
      <c r="B274" s="56" t="s">
        <v>72</v>
      </c>
      <c r="C274" s="50" t="s">
        <v>18</v>
      </c>
      <c r="D274" s="3" t="s">
        <v>64</v>
      </c>
      <c r="E274" s="81">
        <v>183</v>
      </c>
    </row>
    <row r="275" spans="1:5" x14ac:dyDescent="0.3">
      <c r="A275" s="8">
        <v>257</v>
      </c>
      <c r="B275" s="56" t="s">
        <v>73</v>
      </c>
      <c r="C275" s="50" t="s">
        <v>18</v>
      </c>
      <c r="D275" s="3" t="s">
        <v>64</v>
      </c>
      <c r="E275" s="81">
        <v>24</v>
      </c>
    </row>
    <row r="276" spans="1:5" x14ac:dyDescent="0.3">
      <c r="A276" s="8">
        <v>258</v>
      </c>
      <c r="B276" s="56" t="s">
        <v>72</v>
      </c>
      <c r="C276" s="50" t="s">
        <v>18</v>
      </c>
      <c r="D276" s="3" t="s">
        <v>65</v>
      </c>
      <c r="E276" s="81">
        <v>191</v>
      </c>
    </row>
    <row r="277" spans="1:5" x14ac:dyDescent="0.3">
      <c r="A277" s="8">
        <v>259</v>
      </c>
      <c r="B277" s="56" t="s">
        <v>73</v>
      </c>
      <c r="C277" s="50" t="s">
        <v>18</v>
      </c>
      <c r="D277" s="3" t="s">
        <v>65</v>
      </c>
      <c r="E277" s="81">
        <v>24</v>
      </c>
    </row>
    <row r="278" spans="1:5" x14ac:dyDescent="0.3">
      <c r="A278" s="8">
        <v>260</v>
      </c>
      <c r="B278" s="56" t="s">
        <v>72</v>
      </c>
      <c r="C278" s="50" t="s">
        <v>18</v>
      </c>
      <c r="D278" s="3" t="s">
        <v>66</v>
      </c>
      <c r="E278" s="81">
        <v>199</v>
      </c>
    </row>
    <row r="279" spans="1:5" x14ac:dyDescent="0.3">
      <c r="A279" s="8">
        <v>261</v>
      </c>
      <c r="B279" s="56" t="s">
        <v>73</v>
      </c>
      <c r="C279" s="50" t="s">
        <v>18</v>
      </c>
      <c r="D279" s="3" t="s">
        <v>66</v>
      </c>
      <c r="E279" s="81">
        <v>24</v>
      </c>
    </row>
    <row r="280" spans="1:5" x14ac:dyDescent="0.3">
      <c r="A280" s="8">
        <v>262</v>
      </c>
      <c r="B280" s="56" t="s">
        <v>72</v>
      </c>
      <c r="C280" s="50" t="s">
        <v>25</v>
      </c>
      <c r="D280" s="3" t="s">
        <v>29</v>
      </c>
      <c r="E280" s="81">
        <v>57</v>
      </c>
    </row>
    <row r="281" spans="1:5" x14ac:dyDescent="0.3">
      <c r="A281" s="8">
        <v>263</v>
      </c>
      <c r="B281" s="56" t="s">
        <v>73</v>
      </c>
      <c r="C281" s="50" t="s">
        <v>25</v>
      </c>
      <c r="D281" s="3" t="s">
        <v>29</v>
      </c>
      <c r="E281" s="81">
        <v>13</v>
      </c>
    </row>
    <row r="282" spans="1:5" x14ac:dyDescent="0.3">
      <c r="A282" s="8">
        <v>264</v>
      </c>
      <c r="B282" s="56" t="s">
        <v>72</v>
      </c>
      <c r="C282" s="50" t="s">
        <v>25</v>
      </c>
      <c r="D282" s="3" t="s">
        <v>12</v>
      </c>
      <c r="E282" s="81">
        <v>63</v>
      </c>
    </row>
    <row r="283" spans="1:5" x14ac:dyDescent="0.3">
      <c r="A283" s="8">
        <v>265</v>
      </c>
      <c r="B283" s="56" t="s">
        <v>73</v>
      </c>
      <c r="C283" s="50" t="s">
        <v>25</v>
      </c>
      <c r="D283" s="3" t="s">
        <v>12</v>
      </c>
      <c r="E283" s="81">
        <v>15</v>
      </c>
    </row>
    <row r="284" spans="1:5" x14ac:dyDescent="0.3">
      <c r="A284" s="8">
        <v>266</v>
      </c>
      <c r="B284" s="56" t="s">
        <v>72</v>
      </c>
      <c r="C284" s="50" t="s">
        <v>25</v>
      </c>
      <c r="D284" s="3" t="s">
        <v>49</v>
      </c>
      <c r="E284" s="81">
        <v>68</v>
      </c>
    </row>
    <row r="285" spans="1:5" x14ac:dyDescent="0.3">
      <c r="A285" s="8">
        <v>267</v>
      </c>
      <c r="B285" s="56" t="s">
        <v>73</v>
      </c>
      <c r="C285" s="50" t="s">
        <v>25</v>
      </c>
      <c r="D285" s="3" t="s">
        <v>49</v>
      </c>
      <c r="E285" s="81">
        <v>18</v>
      </c>
    </row>
    <row r="286" spans="1:5" x14ac:dyDescent="0.3">
      <c r="A286" s="8">
        <v>268</v>
      </c>
      <c r="B286" s="56" t="s">
        <v>72</v>
      </c>
      <c r="C286" s="50" t="s">
        <v>25</v>
      </c>
      <c r="D286" s="3" t="s">
        <v>50</v>
      </c>
      <c r="E286" s="81">
        <v>76</v>
      </c>
    </row>
    <row r="287" spans="1:5" x14ac:dyDescent="0.3">
      <c r="A287" s="8">
        <v>269</v>
      </c>
      <c r="B287" s="56" t="s">
        <v>73</v>
      </c>
      <c r="C287" s="50" t="s">
        <v>25</v>
      </c>
      <c r="D287" s="3" t="s">
        <v>50</v>
      </c>
      <c r="E287" s="81">
        <v>18</v>
      </c>
    </row>
    <row r="288" spans="1:5" x14ac:dyDescent="0.3">
      <c r="A288" s="8">
        <v>270</v>
      </c>
      <c r="B288" s="56" t="s">
        <v>72</v>
      </c>
      <c r="C288" s="50" t="s">
        <v>25</v>
      </c>
      <c r="D288" s="3" t="s">
        <v>51</v>
      </c>
      <c r="E288" s="81">
        <v>85</v>
      </c>
    </row>
    <row r="289" spans="1:5" x14ac:dyDescent="0.3">
      <c r="A289" s="8">
        <v>271</v>
      </c>
      <c r="B289" s="56" t="s">
        <v>73</v>
      </c>
      <c r="C289" s="50" t="s">
        <v>25</v>
      </c>
      <c r="D289" s="3" t="s">
        <v>51</v>
      </c>
      <c r="E289" s="81">
        <v>18</v>
      </c>
    </row>
    <row r="290" spans="1:5" x14ac:dyDescent="0.3">
      <c r="A290" s="8">
        <v>272</v>
      </c>
      <c r="B290" s="56" t="s">
        <v>72</v>
      </c>
      <c r="C290" s="50" t="s">
        <v>25</v>
      </c>
      <c r="D290" s="3" t="s">
        <v>52</v>
      </c>
      <c r="E290" s="81">
        <v>89</v>
      </c>
    </row>
    <row r="291" spans="1:5" x14ac:dyDescent="0.3">
      <c r="A291" s="8">
        <v>273</v>
      </c>
      <c r="B291" s="56" t="s">
        <v>73</v>
      </c>
      <c r="C291" s="50" t="s">
        <v>25</v>
      </c>
      <c r="D291" s="3" t="s">
        <v>52</v>
      </c>
      <c r="E291" s="81">
        <v>24</v>
      </c>
    </row>
    <row r="292" spans="1:5" x14ac:dyDescent="0.3">
      <c r="A292" s="8">
        <v>274</v>
      </c>
      <c r="B292" s="56" t="s">
        <v>72</v>
      </c>
      <c r="C292" s="50" t="s">
        <v>25</v>
      </c>
      <c r="D292" s="3" t="s">
        <v>53</v>
      </c>
      <c r="E292" s="81">
        <v>92</v>
      </c>
    </row>
    <row r="293" spans="1:5" x14ac:dyDescent="0.3">
      <c r="A293" s="8">
        <v>275</v>
      </c>
      <c r="B293" s="56" t="s">
        <v>73</v>
      </c>
      <c r="C293" s="50" t="s">
        <v>25</v>
      </c>
      <c r="D293" s="3" t="s">
        <v>53</v>
      </c>
      <c r="E293" s="81">
        <v>24</v>
      </c>
    </row>
    <row r="294" spans="1:5" x14ac:dyDescent="0.3">
      <c r="A294" s="8">
        <v>276</v>
      </c>
      <c r="B294" s="56" t="s">
        <v>72</v>
      </c>
      <c r="C294" s="50" t="s">
        <v>25</v>
      </c>
      <c r="D294" s="3" t="s">
        <v>54</v>
      </c>
      <c r="E294" s="81">
        <v>100</v>
      </c>
    </row>
    <row r="295" spans="1:5" x14ac:dyDescent="0.3">
      <c r="A295" s="8">
        <v>277</v>
      </c>
      <c r="B295" s="56" t="s">
        <v>73</v>
      </c>
      <c r="C295" s="50" t="s">
        <v>25</v>
      </c>
      <c r="D295" s="3" t="s">
        <v>54</v>
      </c>
      <c r="E295" s="81">
        <v>24</v>
      </c>
    </row>
    <row r="296" spans="1:5" x14ac:dyDescent="0.3">
      <c r="A296" s="8">
        <v>278</v>
      </c>
      <c r="B296" s="56" t="s">
        <v>72</v>
      </c>
      <c r="C296" s="50" t="s">
        <v>25</v>
      </c>
      <c r="D296" s="3" t="s">
        <v>55</v>
      </c>
      <c r="E296" s="81">
        <v>108</v>
      </c>
    </row>
    <row r="297" spans="1:5" x14ac:dyDescent="0.3">
      <c r="A297" s="8">
        <v>279</v>
      </c>
      <c r="B297" s="56" t="s">
        <v>73</v>
      </c>
      <c r="C297" s="50" t="s">
        <v>25</v>
      </c>
      <c r="D297" s="3" t="s">
        <v>55</v>
      </c>
      <c r="E297" s="81">
        <v>24</v>
      </c>
    </row>
    <row r="298" spans="1:5" x14ac:dyDescent="0.3">
      <c r="A298" s="8">
        <v>280</v>
      </c>
      <c r="B298" s="56" t="s">
        <v>72</v>
      </c>
      <c r="C298" s="50" t="s">
        <v>25</v>
      </c>
      <c r="D298" s="3" t="s">
        <v>56</v>
      </c>
      <c r="E298" s="81">
        <v>114</v>
      </c>
    </row>
    <row r="299" spans="1:5" x14ac:dyDescent="0.3">
      <c r="A299" s="8">
        <v>281</v>
      </c>
      <c r="B299" s="56" t="s">
        <v>73</v>
      </c>
      <c r="C299" s="50" t="s">
        <v>25</v>
      </c>
      <c r="D299" s="3" t="s">
        <v>56</v>
      </c>
      <c r="E299" s="81">
        <v>24</v>
      </c>
    </row>
    <row r="300" spans="1:5" x14ac:dyDescent="0.3">
      <c r="A300" s="8">
        <v>282</v>
      </c>
      <c r="B300" s="56" t="s">
        <v>72</v>
      </c>
      <c r="C300" s="50" t="s">
        <v>25</v>
      </c>
      <c r="D300" s="3" t="s">
        <v>57</v>
      </c>
      <c r="E300" s="81">
        <v>122</v>
      </c>
    </row>
    <row r="301" spans="1:5" x14ac:dyDescent="0.3">
      <c r="A301" s="8">
        <v>283</v>
      </c>
      <c r="B301" s="56" t="s">
        <v>73</v>
      </c>
      <c r="C301" s="50" t="s">
        <v>25</v>
      </c>
      <c r="D301" s="3" t="s">
        <v>57</v>
      </c>
      <c r="E301" s="81">
        <v>24</v>
      </c>
    </row>
    <row r="302" spans="1:5" x14ac:dyDescent="0.3">
      <c r="A302" s="8">
        <v>284</v>
      </c>
      <c r="B302" s="56" t="s">
        <v>72</v>
      </c>
      <c r="C302" s="50" t="s">
        <v>25</v>
      </c>
      <c r="D302" s="3" t="s">
        <v>58</v>
      </c>
      <c r="E302" s="81">
        <v>129</v>
      </c>
    </row>
    <row r="303" spans="1:5" x14ac:dyDescent="0.3">
      <c r="A303" s="8">
        <v>285</v>
      </c>
      <c r="B303" s="56" t="s">
        <v>73</v>
      </c>
      <c r="C303" s="50" t="s">
        <v>25</v>
      </c>
      <c r="D303" s="3" t="s">
        <v>58</v>
      </c>
      <c r="E303" s="81">
        <v>24</v>
      </c>
    </row>
    <row r="304" spans="1:5" x14ac:dyDescent="0.3">
      <c r="A304" s="8">
        <v>286</v>
      </c>
      <c r="B304" s="56" t="s">
        <v>72</v>
      </c>
      <c r="C304" s="50" t="s">
        <v>25</v>
      </c>
      <c r="D304" s="3" t="s">
        <v>59</v>
      </c>
      <c r="E304" s="81">
        <v>138</v>
      </c>
    </row>
    <row r="305" spans="1:5" x14ac:dyDescent="0.3">
      <c r="A305" s="8">
        <v>287</v>
      </c>
      <c r="B305" s="56" t="s">
        <v>73</v>
      </c>
      <c r="C305" s="50" t="s">
        <v>25</v>
      </c>
      <c r="D305" s="3" t="s">
        <v>59</v>
      </c>
      <c r="E305" s="81">
        <v>24</v>
      </c>
    </row>
    <row r="306" spans="1:5" x14ac:dyDescent="0.3">
      <c r="A306" s="8">
        <v>288</v>
      </c>
      <c r="B306" s="56" t="s">
        <v>72</v>
      </c>
      <c r="C306" s="50" t="s">
        <v>25</v>
      </c>
      <c r="D306" s="3" t="s">
        <v>60</v>
      </c>
      <c r="E306" s="81">
        <v>150</v>
      </c>
    </row>
    <row r="307" spans="1:5" x14ac:dyDescent="0.3">
      <c r="A307" s="8">
        <v>289</v>
      </c>
      <c r="B307" s="56" t="s">
        <v>73</v>
      </c>
      <c r="C307" s="50" t="s">
        <v>25</v>
      </c>
      <c r="D307" s="3" t="s">
        <v>60</v>
      </c>
      <c r="E307" s="81">
        <v>24</v>
      </c>
    </row>
    <row r="308" spans="1:5" x14ac:dyDescent="0.3">
      <c r="A308" s="8">
        <v>290</v>
      </c>
      <c r="B308" s="56" t="s">
        <v>72</v>
      </c>
      <c r="C308" s="50" t="s">
        <v>25</v>
      </c>
      <c r="D308" s="3" t="s">
        <v>61</v>
      </c>
      <c r="E308" s="81">
        <v>162</v>
      </c>
    </row>
    <row r="309" spans="1:5" x14ac:dyDescent="0.3">
      <c r="A309" s="8">
        <v>291</v>
      </c>
      <c r="B309" s="56" t="s">
        <v>73</v>
      </c>
      <c r="C309" s="50" t="s">
        <v>25</v>
      </c>
      <c r="D309" s="3" t="s">
        <v>61</v>
      </c>
      <c r="E309" s="81">
        <v>24</v>
      </c>
    </row>
    <row r="310" spans="1:5" x14ac:dyDescent="0.3">
      <c r="A310" s="8">
        <v>292</v>
      </c>
      <c r="B310" s="56" t="s">
        <v>72</v>
      </c>
      <c r="C310" s="50" t="s">
        <v>25</v>
      </c>
      <c r="D310" s="3" t="s">
        <v>62</v>
      </c>
      <c r="E310" s="81">
        <v>165</v>
      </c>
    </row>
    <row r="311" spans="1:5" x14ac:dyDescent="0.3">
      <c r="A311" s="8">
        <v>293</v>
      </c>
      <c r="B311" s="56" t="s">
        <v>73</v>
      </c>
      <c r="C311" s="50" t="s">
        <v>25</v>
      </c>
      <c r="D311" s="3" t="s">
        <v>62</v>
      </c>
      <c r="E311" s="81">
        <v>24</v>
      </c>
    </row>
    <row r="312" spans="1:5" x14ac:dyDescent="0.3">
      <c r="A312" s="8">
        <v>294</v>
      </c>
      <c r="B312" s="56" t="s">
        <v>72</v>
      </c>
      <c r="C312" s="50" t="s">
        <v>25</v>
      </c>
      <c r="D312" s="3" t="s">
        <v>63</v>
      </c>
      <c r="E312" s="81">
        <v>170</v>
      </c>
    </row>
    <row r="313" spans="1:5" x14ac:dyDescent="0.3">
      <c r="A313" s="8">
        <v>295</v>
      </c>
      <c r="B313" s="56" t="s">
        <v>73</v>
      </c>
      <c r="C313" s="50" t="s">
        <v>25</v>
      </c>
      <c r="D313" s="3" t="s">
        <v>63</v>
      </c>
      <c r="E313" s="81">
        <v>24</v>
      </c>
    </row>
    <row r="314" spans="1:5" x14ac:dyDescent="0.3">
      <c r="A314" s="8">
        <v>296</v>
      </c>
      <c r="B314" s="56" t="s">
        <v>72</v>
      </c>
      <c r="C314" s="50" t="s">
        <v>25</v>
      </c>
      <c r="D314" s="3" t="s">
        <v>64</v>
      </c>
      <c r="E314" s="81">
        <v>177</v>
      </c>
    </row>
    <row r="315" spans="1:5" x14ac:dyDescent="0.3">
      <c r="A315" s="8">
        <v>297</v>
      </c>
      <c r="B315" s="56" t="s">
        <v>73</v>
      </c>
      <c r="C315" s="50" t="s">
        <v>25</v>
      </c>
      <c r="D315" s="3" t="s">
        <v>64</v>
      </c>
      <c r="E315" s="81">
        <v>24</v>
      </c>
    </row>
    <row r="316" spans="1:5" x14ac:dyDescent="0.3">
      <c r="A316" s="8">
        <v>298</v>
      </c>
      <c r="B316" s="56" t="s">
        <v>72</v>
      </c>
      <c r="C316" s="50" t="s">
        <v>25</v>
      </c>
      <c r="D316" s="3" t="s">
        <v>65</v>
      </c>
      <c r="E316" s="81">
        <v>182</v>
      </c>
    </row>
    <row r="317" spans="1:5" x14ac:dyDescent="0.3">
      <c r="A317" s="8">
        <v>299</v>
      </c>
      <c r="B317" s="56" t="s">
        <v>73</v>
      </c>
      <c r="C317" s="50" t="s">
        <v>25</v>
      </c>
      <c r="D317" s="3" t="s">
        <v>65</v>
      </c>
      <c r="E317" s="81">
        <v>24</v>
      </c>
    </row>
    <row r="318" spans="1:5" x14ac:dyDescent="0.3">
      <c r="A318" s="8">
        <v>300</v>
      </c>
      <c r="B318" s="56" t="s">
        <v>72</v>
      </c>
      <c r="C318" s="50" t="s">
        <v>25</v>
      </c>
      <c r="D318" s="3" t="s">
        <v>66</v>
      </c>
      <c r="E318" s="81">
        <v>187</v>
      </c>
    </row>
    <row r="319" spans="1:5" x14ac:dyDescent="0.3">
      <c r="A319" s="8">
        <v>301</v>
      </c>
      <c r="B319" s="56" t="s">
        <v>73</v>
      </c>
      <c r="C319" s="50" t="s">
        <v>25</v>
      </c>
      <c r="D319" s="3" t="s">
        <v>66</v>
      </c>
      <c r="E319" s="81">
        <v>24</v>
      </c>
    </row>
    <row r="320" spans="1:5" x14ac:dyDescent="0.3">
      <c r="A320" s="8">
        <v>302</v>
      </c>
      <c r="B320" s="56" t="s">
        <v>72</v>
      </c>
      <c r="C320" s="50" t="s">
        <v>26</v>
      </c>
      <c r="D320" s="3" t="s">
        <v>29</v>
      </c>
      <c r="E320" s="81">
        <v>59</v>
      </c>
    </row>
    <row r="321" spans="1:5" x14ac:dyDescent="0.3">
      <c r="A321" s="8">
        <v>303</v>
      </c>
      <c r="B321" s="56" t="s">
        <v>73</v>
      </c>
      <c r="C321" s="50" t="s">
        <v>26</v>
      </c>
      <c r="D321" s="3" t="s">
        <v>29</v>
      </c>
      <c r="E321" s="81">
        <v>13</v>
      </c>
    </row>
    <row r="322" spans="1:5" x14ac:dyDescent="0.3">
      <c r="A322" s="8">
        <v>304</v>
      </c>
      <c r="B322" s="56" t="s">
        <v>72</v>
      </c>
      <c r="C322" s="50" t="s">
        <v>26</v>
      </c>
      <c r="D322" s="3" t="s">
        <v>12</v>
      </c>
      <c r="E322" s="81">
        <v>65</v>
      </c>
    </row>
    <row r="323" spans="1:5" x14ac:dyDescent="0.3">
      <c r="A323" s="8">
        <v>305</v>
      </c>
      <c r="B323" s="56" t="s">
        <v>73</v>
      </c>
      <c r="C323" s="50" t="s">
        <v>26</v>
      </c>
      <c r="D323" s="3" t="s">
        <v>12</v>
      </c>
      <c r="E323" s="81">
        <v>15</v>
      </c>
    </row>
    <row r="324" spans="1:5" x14ac:dyDescent="0.3">
      <c r="A324" s="8">
        <v>306</v>
      </c>
      <c r="B324" s="56" t="s">
        <v>72</v>
      </c>
      <c r="C324" s="50" t="s">
        <v>26</v>
      </c>
      <c r="D324" s="3" t="s">
        <v>49</v>
      </c>
      <c r="E324" s="81">
        <v>70</v>
      </c>
    </row>
    <row r="325" spans="1:5" x14ac:dyDescent="0.3">
      <c r="A325" s="8">
        <v>307</v>
      </c>
      <c r="B325" s="56" t="s">
        <v>73</v>
      </c>
      <c r="C325" s="50" t="s">
        <v>26</v>
      </c>
      <c r="D325" s="3" t="s">
        <v>49</v>
      </c>
      <c r="E325" s="81">
        <v>18</v>
      </c>
    </row>
    <row r="326" spans="1:5" x14ac:dyDescent="0.3">
      <c r="A326" s="8">
        <v>308</v>
      </c>
      <c r="B326" s="56" t="s">
        <v>72</v>
      </c>
      <c r="C326" s="50" t="s">
        <v>26</v>
      </c>
      <c r="D326" s="3" t="s">
        <v>50</v>
      </c>
      <c r="E326" s="81">
        <v>77</v>
      </c>
    </row>
    <row r="327" spans="1:5" x14ac:dyDescent="0.3">
      <c r="A327" s="8">
        <v>309</v>
      </c>
      <c r="B327" s="56" t="s">
        <v>73</v>
      </c>
      <c r="C327" s="50" t="s">
        <v>26</v>
      </c>
      <c r="D327" s="3" t="s">
        <v>50</v>
      </c>
      <c r="E327" s="81">
        <v>18</v>
      </c>
    </row>
    <row r="328" spans="1:5" x14ac:dyDescent="0.3">
      <c r="A328" s="8">
        <v>310</v>
      </c>
      <c r="B328" s="56" t="s">
        <v>72</v>
      </c>
      <c r="C328" s="50" t="s">
        <v>26</v>
      </c>
      <c r="D328" s="3" t="s">
        <v>51</v>
      </c>
      <c r="E328" s="81">
        <v>86</v>
      </c>
    </row>
    <row r="329" spans="1:5" x14ac:dyDescent="0.3">
      <c r="A329" s="8">
        <v>311</v>
      </c>
      <c r="B329" s="56" t="s">
        <v>73</v>
      </c>
      <c r="C329" s="50" t="s">
        <v>26</v>
      </c>
      <c r="D329" s="3" t="s">
        <v>51</v>
      </c>
      <c r="E329" s="81">
        <v>18</v>
      </c>
    </row>
    <row r="330" spans="1:5" x14ac:dyDescent="0.3">
      <c r="A330" s="8">
        <v>312</v>
      </c>
      <c r="B330" s="56" t="s">
        <v>72</v>
      </c>
      <c r="C330" s="50" t="s">
        <v>26</v>
      </c>
      <c r="D330" s="3" t="s">
        <v>52</v>
      </c>
      <c r="E330" s="81">
        <v>90</v>
      </c>
    </row>
    <row r="331" spans="1:5" x14ac:dyDescent="0.3">
      <c r="A331" s="8">
        <v>313</v>
      </c>
      <c r="B331" s="56" t="s">
        <v>73</v>
      </c>
      <c r="C331" s="50" t="s">
        <v>26</v>
      </c>
      <c r="D331" s="3" t="s">
        <v>52</v>
      </c>
      <c r="E331" s="81">
        <v>24</v>
      </c>
    </row>
    <row r="332" spans="1:5" x14ac:dyDescent="0.3">
      <c r="A332" s="8">
        <v>314</v>
      </c>
      <c r="B332" s="56" t="s">
        <v>72</v>
      </c>
      <c r="C332" s="50" t="s">
        <v>26</v>
      </c>
      <c r="D332" s="3" t="s">
        <v>53</v>
      </c>
      <c r="E332" s="81">
        <v>98</v>
      </c>
    </row>
    <row r="333" spans="1:5" x14ac:dyDescent="0.3">
      <c r="A333" s="8">
        <v>315</v>
      </c>
      <c r="B333" s="56" t="s">
        <v>73</v>
      </c>
      <c r="C333" s="50" t="s">
        <v>26</v>
      </c>
      <c r="D333" s="3" t="s">
        <v>53</v>
      </c>
      <c r="E333" s="81">
        <v>24</v>
      </c>
    </row>
    <row r="334" spans="1:5" x14ac:dyDescent="0.3">
      <c r="A334" s="8">
        <v>316</v>
      </c>
      <c r="B334" s="56" t="s">
        <v>72</v>
      </c>
      <c r="C334" s="50" t="s">
        <v>26</v>
      </c>
      <c r="D334" s="3" t="s">
        <v>54</v>
      </c>
      <c r="E334" s="81">
        <v>106</v>
      </c>
    </row>
    <row r="335" spans="1:5" x14ac:dyDescent="0.3">
      <c r="A335" s="8">
        <v>317</v>
      </c>
      <c r="B335" s="56" t="s">
        <v>73</v>
      </c>
      <c r="C335" s="50" t="s">
        <v>26</v>
      </c>
      <c r="D335" s="3" t="s">
        <v>54</v>
      </c>
      <c r="E335" s="81">
        <v>24</v>
      </c>
    </row>
    <row r="336" spans="1:5" x14ac:dyDescent="0.3">
      <c r="A336" s="8">
        <v>318</v>
      </c>
      <c r="B336" s="56" t="s">
        <v>72</v>
      </c>
      <c r="C336" s="50" t="s">
        <v>26</v>
      </c>
      <c r="D336" s="3" t="s">
        <v>55</v>
      </c>
      <c r="E336" s="81">
        <v>114</v>
      </c>
    </row>
    <row r="337" spans="1:5" x14ac:dyDescent="0.3">
      <c r="A337" s="8">
        <v>319</v>
      </c>
      <c r="B337" s="56" t="s">
        <v>73</v>
      </c>
      <c r="C337" s="50" t="s">
        <v>26</v>
      </c>
      <c r="D337" s="3" t="s">
        <v>55</v>
      </c>
      <c r="E337" s="81">
        <v>24</v>
      </c>
    </row>
    <row r="338" spans="1:5" x14ac:dyDescent="0.3">
      <c r="A338" s="8">
        <v>320</v>
      </c>
      <c r="B338" s="56" t="s">
        <v>72</v>
      </c>
      <c r="C338" s="50" t="s">
        <v>26</v>
      </c>
      <c r="D338" s="3" t="s">
        <v>56</v>
      </c>
      <c r="E338" s="81">
        <v>122</v>
      </c>
    </row>
    <row r="339" spans="1:5" x14ac:dyDescent="0.3">
      <c r="A339" s="8">
        <v>321</v>
      </c>
      <c r="B339" s="56" t="s">
        <v>73</v>
      </c>
      <c r="C339" s="50" t="s">
        <v>26</v>
      </c>
      <c r="D339" s="3" t="s">
        <v>56</v>
      </c>
      <c r="E339" s="81">
        <v>24</v>
      </c>
    </row>
    <row r="340" spans="1:5" x14ac:dyDescent="0.3">
      <c r="A340" s="8">
        <v>322</v>
      </c>
      <c r="B340" s="56" t="s">
        <v>72</v>
      </c>
      <c r="C340" s="50" t="s">
        <v>26</v>
      </c>
      <c r="D340" s="3" t="s">
        <v>57</v>
      </c>
      <c r="E340" s="81">
        <v>130</v>
      </c>
    </row>
    <row r="341" spans="1:5" x14ac:dyDescent="0.3">
      <c r="A341" s="8">
        <v>323</v>
      </c>
      <c r="B341" s="56" t="s">
        <v>73</v>
      </c>
      <c r="C341" s="50" t="s">
        <v>26</v>
      </c>
      <c r="D341" s="3" t="s">
        <v>57</v>
      </c>
      <c r="E341" s="81">
        <v>24</v>
      </c>
    </row>
    <row r="342" spans="1:5" x14ac:dyDescent="0.3">
      <c r="A342" s="8">
        <v>324</v>
      </c>
      <c r="B342" s="56" t="s">
        <v>72</v>
      </c>
      <c r="C342" s="50" t="s">
        <v>26</v>
      </c>
      <c r="D342" s="3" t="s">
        <v>58</v>
      </c>
      <c r="E342" s="81">
        <v>139</v>
      </c>
    </row>
    <row r="343" spans="1:5" x14ac:dyDescent="0.3">
      <c r="A343" s="8">
        <v>325</v>
      </c>
      <c r="B343" s="56" t="s">
        <v>73</v>
      </c>
      <c r="C343" s="50" t="s">
        <v>26</v>
      </c>
      <c r="D343" s="3" t="s">
        <v>58</v>
      </c>
      <c r="E343" s="81">
        <v>24</v>
      </c>
    </row>
    <row r="344" spans="1:5" x14ac:dyDescent="0.3">
      <c r="A344" s="8">
        <v>326</v>
      </c>
      <c r="B344" s="56" t="s">
        <v>72</v>
      </c>
      <c r="C344" s="50" t="s">
        <v>26</v>
      </c>
      <c r="D344" s="3" t="s">
        <v>59</v>
      </c>
      <c r="E344" s="81">
        <v>149</v>
      </c>
    </row>
    <row r="345" spans="1:5" x14ac:dyDescent="0.3">
      <c r="A345" s="8">
        <v>327</v>
      </c>
      <c r="B345" s="56" t="s">
        <v>73</v>
      </c>
      <c r="C345" s="50" t="s">
        <v>26</v>
      </c>
      <c r="D345" s="3" t="s">
        <v>59</v>
      </c>
      <c r="E345" s="81">
        <v>24</v>
      </c>
    </row>
    <row r="346" spans="1:5" x14ac:dyDescent="0.3">
      <c r="A346" s="8">
        <v>328</v>
      </c>
      <c r="B346" s="56" t="s">
        <v>72</v>
      </c>
      <c r="C346" s="50" t="s">
        <v>26</v>
      </c>
      <c r="D346" s="3" t="s">
        <v>60</v>
      </c>
      <c r="E346" s="81">
        <v>159</v>
      </c>
    </row>
    <row r="347" spans="1:5" x14ac:dyDescent="0.3">
      <c r="A347" s="8">
        <v>329</v>
      </c>
      <c r="B347" s="56" t="s">
        <v>73</v>
      </c>
      <c r="C347" s="50" t="s">
        <v>26</v>
      </c>
      <c r="D347" s="3" t="s">
        <v>60</v>
      </c>
      <c r="E347" s="81">
        <v>24</v>
      </c>
    </row>
    <row r="348" spans="1:5" x14ac:dyDescent="0.3">
      <c r="A348" s="8">
        <v>330</v>
      </c>
      <c r="B348" s="56" t="s">
        <v>72</v>
      </c>
      <c r="C348" s="50" t="s">
        <v>26</v>
      </c>
      <c r="D348" s="3" t="s">
        <v>61</v>
      </c>
      <c r="E348" s="81">
        <v>169</v>
      </c>
    </row>
    <row r="349" spans="1:5" x14ac:dyDescent="0.3">
      <c r="A349" s="8">
        <v>331</v>
      </c>
      <c r="B349" s="56" t="s">
        <v>73</v>
      </c>
      <c r="C349" s="50" t="s">
        <v>26</v>
      </c>
      <c r="D349" s="3" t="s">
        <v>61</v>
      </c>
      <c r="E349" s="81">
        <v>24</v>
      </c>
    </row>
    <row r="350" spans="1:5" x14ac:dyDescent="0.3">
      <c r="A350" s="8">
        <v>332</v>
      </c>
      <c r="B350" s="56" t="s">
        <v>72</v>
      </c>
      <c r="C350" s="50" t="s">
        <v>26</v>
      </c>
      <c r="D350" s="3" t="s">
        <v>62</v>
      </c>
      <c r="E350" s="81">
        <v>173</v>
      </c>
    </row>
    <row r="351" spans="1:5" x14ac:dyDescent="0.3">
      <c r="A351" s="8">
        <v>333</v>
      </c>
      <c r="B351" s="56" t="s">
        <v>73</v>
      </c>
      <c r="C351" s="50" t="s">
        <v>26</v>
      </c>
      <c r="D351" s="3" t="s">
        <v>62</v>
      </c>
      <c r="E351" s="81">
        <v>24</v>
      </c>
    </row>
    <row r="352" spans="1:5" x14ac:dyDescent="0.3">
      <c r="A352" s="8">
        <v>334</v>
      </c>
      <c r="B352" s="56" t="s">
        <v>72</v>
      </c>
      <c r="C352" s="50" t="s">
        <v>26</v>
      </c>
      <c r="D352" s="3" t="s">
        <v>63</v>
      </c>
      <c r="E352" s="81">
        <v>178</v>
      </c>
    </row>
    <row r="353" spans="1:5" x14ac:dyDescent="0.3">
      <c r="A353" s="8">
        <v>335</v>
      </c>
      <c r="B353" s="56" t="s">
        <v>73</v>
      </c>
      <c r="C353" s="50" t="s">
        <v>26</v>
      </c>
      <c r="D353" s="3" t="s">
        <v>63</v>
      </c>
      <c r="E353" s="81">
        <v>24</v>
      </c>
    </row>
    <row r="354" spans="1:5" x14ac:dyDescent="0.3">
      <c r="A354" s="8">
        <v>336</v>
      </c>
      <c r="B354" s="56" t="s">
        <v>72</v>
      </c>
      <c r="C354" s="50" t="s">
        <v>26</v>
      </c>
      <c r="D354" s="3" t="s">
        <v>64</v>
      </c>
      <c r="E354" s="81">
        <v>185</v>
      </c>
    </row>
    <row r="355" spans="1:5" x14ac:dyDescent="0.3">
      <c r="A355" s="8">
        <v>337</v>
      </c>
      <c r="B355" s="56" t="s">
        <v>73</v>
      </c>
      <c r="C355" s="50" t="s">
        <v>26</v>
      </c>
      <c r="D355" s="3" t="s">
        <v>64</v>
      </c>
      <c r="E355" s="81">
        <v>24</v>
      </c>
    </row>
    <row r="356" spans="1:5" x14ac:dyDescent="0.3">
      <c r="A356" s="8">
        <v>338</v>
      </c>
      <c r="B356" s="56" t="s">
        <v>72</v>
      </c>
      <c r="C356" s="50" t="s">
        <v>26</v>
      </c>
      <c r="D356" s="3" t="s">
        <v>65</v>
      </c>
      <c r="E356" s="81">
        <v>194</v>
      </c>
    </row>
    <row r="357" spans="1:5" x14ac:dyDescent="0.3">
      <c r="A357" s="8">
        <v>339</v>
      </c>
      <c r="B357" s="56" t="s">
        <v>73</v>
      </c>
      <c r="C357" s="50" t="s">
        <v>26</v>
      </c>
      <c r="D357" s="3" t="s">
        <v>65</v>
      </c>
      <c r="E357" s="81">
        <v>24</v>
      </c>
    </row>
    <row r="358" spans="1:5" x14ac:dyDescent="0.3">
      <c r="A358" s="8">
        <v>340</v>
      </c>
      <c r="B358" s="56" t="s">
        <v>72</v>
      </c>
      <c r="C358" s="50" t="s">
        <v>26</v>
      </c>
      <c r="D358" s="3" t="s">
        <v>66</v>
      </c>
      <c r="E358" s="81">
        <v>200</v>
      </c>
    </row>
    <row r="359" spans="1:5" x14ac:dyDescent="0.3">
      <c r="A359" s="8">
        <v>341</v>
      </c>
      <c r="B359" s="56" t="s">
        <v>73</v>
      </c>
      <c r="C359" s="50" t="s">
        <v>26</v>
      </c>
      <c r="D359" s="3" t="s">
        <v>66</v>
      </c>
      <c r="E359" s="81">
        <v>24</v>
      </c>
    </row>
    <row r="360" spans="1:5" x14ac:dyDescent="0.3">
      <c r="A360" s="8">
        <v>342</v>
      </c>
      <c r="B360" s="56" t="s">
        <v>72</v>
      </c>
      <c r="C360" s="50" t="s">
        <v>27</v>
      </c>
      <c r="D360" s="3" t="s">
        <v>29</v>
      </c>
      <c r="E360" s="81">
        <v>61</v>
      </c>
    </row>
    <row r="361" spans="1:5" x14ac:dyDescent="0.3">
      <c r="A361" s="8">
        <v>343</v>
      </c>
      <c r="B361" s="56" t="s">
        <v>73</v>
      </c>
      <c r="C361" s="50" t="s">
        <v>27</v>
      </c>
      <c r="D361" s="3" t="s">
        <v>29</v>
      </c>
      <c r="E361" s="81">
        <v>13</v>
      </c>
    </row>
    <row r="362" spans="1:5" x14ac:dyDescent="0.3">
      <c r="A362" s="8">
        <v>344</v>
      </c>
      <c r="B362" s="56" t="s">
        <v>72</v>
      </c>
      <c r="C362" s="50" t="s">
        <v>27</v>
      </c>
      <c r="D362" s="3" t="s">
        <v>12</v>
      </c>
      <c r="E362" s="81">
        <v>67</v>
      </c>
    </row>
    <row r="363" spans="1:5" x14ac:dyDescent="0.3">
      <c r="A363" s="8">
        <v>345</v>
      </c>
      <c r="B363" s="56" t="s">
        <v>73</v>
      </c>
      <c r="C363" s="50" t="s">
        <v>27</v>
      </c>
      <c r="D363" s="3" t="s">
        <v>12</v>
      </c>
      <c r="E363" s="81">
        <v>15</v>
      </c>
    </row>
    <row r="364" spans="1:5" x14ac:dyDescent="0.3">
      <c r="A364" s="8">
        <v>346</v>
      </c>
      <c r="B364" s="56" t="s">
        <v>72</v>
      </c>
      <c r="C364" s="50" t="s">
        <v>27</v>
      </c>
      <c r="D364" s="3" t="s">
        <v>49</v>
      </c>
      <c r="E364" s="81">
        <v>73</v>
      </c>
    </row>
    <row r="365" spans="1:5" x14ac:dyDescent="0.3">
      <c r="A365" s="8">
        <v>347</v>
      </c>
      <c r="B365" s="56" t="s">
        <v>73</v>
      </c>
      <c r="C365" s="50" t="s">
        <v>27</v>
      </c>
      <c r="D365" s="3" t="s">
        <v>49</v>
      </c>
      <c r="E365" s="81">
        <v>18</v>
      </c>
    </row>
    <row r="366" spans="1:5" x14ac:dyDescent="0.3">
      <c r="A366" s="8">
        <v>348</v>
      </c>
      <c r="B366" s="56" t="s">
        <v>72</v>
      </c>
      <c r="C366" s="50" t="s">
        <v>27</v>
      </c>
      <c r="D366" s="3" t="s">
        <v>50</v>
      </c>
      <c r="E366" s="81">
        <v>79</v>
      </c>
    </row>
    <row r="367" spans="1:5" x14ac:dyDescent="0.3">
      <c r="A367" s="8">
        <v>349</v>
      </c>
      <c r="B367" s="56" t="s">
        <v>73</v>
      </c>
      <c r="C367" s="50" t="s">
        <v>27</v>
      </c>
      <c r="D367" s="3" t="s">
        <v>50</v>
      </c>
      <c r="E367" s="81">
        <v>18</v>
      </c>
    </row>
    <row r="368" spans="1:5" x14ac:dyDescent="0.3">
      <c r="A368" s="8">
        <v>350</v>
      </c>
      <c r="B368" s="56" t="s">
        <v>72</v>
      </c>
      <c r="C368" s="50" t="s">
        <v>27</v>
      </c>
      <c r="D368" s="3" t="s">
        <v>51</v>
      </c>
      <c r="E368" s="81">
        <v>87</v>
      </c>
    </row>
    <row r="369" spans="1:5" x14ac:dyDescent="0.3">
      <c r="A369" s="8">
        <v>351</v>
      </c>
      <c r="B369" s="56" t="s">
        <v>73</v>
      </c>
      <c r="C369" s="50" t="s">
        <v>27</v>
      </c>
      <c r="D369" s="3" t="s">
        <v>51</v>
      </c>
      <c r="E369" s="81">
        <v>18</v>
      </c>
    </row>
    <row r="370" spans="1:5" x14ac:dyDescent="0.3">
      <c r="A370" s="8">
        <v>352</v>
      </c>
      <c r="B370" s="56" t="s">
        <v>72</v>
      </c>
      <c r="C370" s="50" t="s">
        <v>27</v>
      </c>
      <c r="D370" s="3" t="s">
        <v>52</v>
      </c>
      <c r="E370" s="81">
        <v>95</v>
      </c>
    </row>
    <row r="371" spans="1:5" x14ac:dyDescent="0.3">
      <c r="A371" s="8">
        <v>353</v>
      </c>
      <c r="B371" s="56" t="s">
        <v>73</v>
      </c>
      <c r="C371" s="50" t="s">
        <v>27</v>
      </c>
      <c r="D371" s="3" t="s">
        <v>52</v>
      </c>
      <c r="E371" s="81">
        <v>24</v>
      </c>
    </row>
    <row r="372" spans="1:5" x14ac:dyDescent="0.3">
      <c r="A372" s="8">
        <v>354</v>
      </c>
      <c r="B372" s="56" t="s">
        <v>72</v>
      </c>
      <c r="C372" s="50" t="s">
        <v>27</v>
      </c>
      <c r="D372" s="3" t="s">
        <v>53</v>
      </c>
      <c r="E372" s="81">
        <v>101</v>
      </c>
    </row>
    <row r="373" spans="1:5" x14ac:dyDescent="0.3">
      <c r="A373" s="8">
        <v>355</v>
      </c>
      <c r="B373" s="56" t="s">
        <v>73</v>
      </c>
      <c r="C373" s="50" t="s">
        <v>27</v>
      </c>
      <c r="D373" s="3" t="s">
        <v>53</v>
      </c>
      <c r="E373" s="81">
        <v>24</v>
      </c>
    </row>
    <row r="374" spans="1:5" x14ac:dyDescent="0.3">
      <c r="A374" s="8">
        <v>356</v>
      </c>
      <c r="B374" s="56" t="s">
        <v>72</v>
      </c>
      <c r="C374" s="50" t="s">
        <v>27</v>
      </c>
      <c r="D374" s="3" t="s">
        <v>54</v>
      </c>
      <c r="E374" s="81">
        <v>109</v>
      </c>
    </row>
    <row r="375" spans="1:5" x14ac:dyDescent="0.3">
      <c r="A375" s="8">
        <v>357</v>
      </c>
      <c r="B375" s="56" t="s">
        <v>73</v>
      </c>
      <c r="C375" s="50" t="s">
        <v>27</v>
      </c>
      <c r="D375" s="3" t="s">
        <v>54</v>
      </c>
      <c r="E375" s="81">
        <v>24</v>
      </c>
    </row>
    <row r="376" spans="1:5" x14ac:dyDescent="0.3">
      <c r="A376" s="8">
        <v>358</v>
      </c>
      <c r="B376" s="56" t="s">
        <v>72</v>
      </c>
      <c r="C376" s="50" t="s">
        <v>27</v>
      </c>
      <c r="D376" s="3" t="s">
        <v>55</v>
      </c>
      <c r="E376" s="81">
        <v>116</v>
      </c>
    </row>
    <row r="377" spans="1:5" x14ac:dyDescent="0.3">
      <c r="A377" s="8">
        <v>359</v>
      </c>
      <c r="B377" s="56" t="s">
        <v>73</v>
      </c>
      <c r="C377" s="50" t="s">
        <v>27</v>
      </c>
      <c r="D377" s="3" t="s">
        <v>55</v>
      </c>
      <c r="E377" s="81">
        <v>24</v>
      </c>
    </row>
    <row r="378" spans="1:5" x14ac:dyDescent="0.3">
      <c r="A378" s="8">
        <v>360</v>
      </c>
      <c r="B378" s="56" t="s">
        <v>72</v>
      </c>
      <c r="C378" s="50" t="s">
        <v>27</v>
      </c>
      <c r="D378" s="3" t="s">
        <v>56</v>
      </c>
      <c r="E378" s="81">
        <v>124</v>
      </c>
    </row>
    <row r="379" spans="1:5" x14ac:dyDescent="0.3">
      <c r="A379" s="8">
        <v>361</v>
      </c>
      <c r="B379" s="56" t="s">
        <v>73</v>
      </c>
      <c r="C379" s="50" t="s">
        <v>27</v>
      </c>
      <c r="D379" s="3" t="s">
        <v>56</v>
      </c>
      <c r="E379" s="81">
        <v>24</v>
      </c>
    </row>
    <row r="380" spans="1:5" x14ac:dyDescent="0.3">
      <c r="A380" s="8">
        <v>362</v>
      </c>
      <c r="B380" s="56" t="s">
        <v>72</v>
      </c>
      <c r="C380" s="50" t="s">
        <v>27</v>
      </c>
      <c r="D380" s="3" t="s">
        <v>57</v>
      </c>
      <c r="E380" s="81">
        <v>133</v>
      </c>
    </row>
    <row r="381" spans="1:5" x14ac:dyDescent="0.3">
      <c r="A381" s="8">
        <v>363</v>
      </c>
      <c r="B381" s="56" t="s">
        <v>73</v>
      </c>
      <c r="C381" s="50" t="s">
        <v>27</v>
      </c>
      <c r="D381" s="3" t="s">
        <v>57</v>
      </c>
      <c r="E381" s="81">
        <v>24</v>
      </c>
    </row>
    <row r="382" spans="1:5" x14ac:dyDescent="0.3">
      <c r="A382" s="8">
        <v>364</v>
      </c>
      <c r="B382" s="56" t="s">
        <v>72</v>
      </c>
      <c r="C382" s="50" t="s">
        <v>27</v>
      </c>
      <c r="D382" s="3" t="s">
        <v>58</v>
      </c>
      <c r="E382" s="81">
        <v>142</v>
      </c>
    </row>
    <row r="383" spans="1:5" x14ac:dyDescent="0.3">
      <c r="A383" s="8">
        <v>365</v>
      </c>
      <c r="B383" s="56" t="s">
        <v>73</v>
      </c>
      <c r="C383" s="50" t="s">
        <v>27</v>
      </c>
      <c r="D383" s="3" t="s">
        <v>58</v>
      </c>
      <c r="E383" s="81">
        <v>24</v>
      </c>
    </row>
    <row r="384" spans="1:5" x14ac:dyDescent="0.3">
      <c r="A384" s="8">
        <v>366</v>
      </c>
      <c r="B384" s="56" t="s">
        <v>72</v>
      </c>
      <c r="C384" s="50" t="s">
        <v>27</v>
      </c>
      <c r="D384" s="3" t="s">
        <v>59</v>
      </c>
      <c r="E384" s="81">
        <v>153</v>
      </c>
    </row>
    <row r="385" spans="1:5" x14ac:dyDescent="0.3">
      <c r="A385" s="8">
        <v>367</v>
      </c>
      <c r="B385" s="56" t="s">
        <v>73</v>
      </c>
      <c r="C385" s="50" t="s">
        <v>27</v>
      </c>
      <c r="D385" s="3" t="s">
        <v>59</v>
      </c>
      <c r="E385" s="81">
        <v>24</v>
      </c>
    </row>
    <row r="386" spans="1:5" x14ac:dyDescent="0.3">
      <c r="A386" s="8">
        <v>368</v>
      </c>
      <c r="B386" s="56" t="s">
        <v>72</v>
      </c>
      <c r="C386" s="50" t="s">
        <v>27</v>
      </c>
      <c r="D386" s="3" t="s">
        <v>60</v>
      </c>
      <c r="E386" s="81">
        <v>163</v>
      </c>
    </row>
    <row r="387" spans="1:5" x14ac:dyDescent="0.3">
      <c r="A387" s="8">
        <v>369</v>
      </c>
      <c r="B387" s="56" t="s">
        <v>73</v>
      </c>
      <c r="C387" s="50" t="s">
        <v>27</v>
      </c>
      <c r="D387" s="3" t="s">
        <v>60</v>
      </c>
      <c r="E387" s="81">
        <v>24</v>
      </c>
    </row>
    <row r="388" spans="1:5" x14ac:dyDescent="0.3">
      <c r="A388" s="8">
        <v>370</v>
      </c>
      <c r="B388" s="56" t="s">
        <v>72</v>
      </c>
      <c r="C388" s="50" t="s">
        <v>27</v>
      </c>
      <c r="D388" s="3" t="s">
        <v>61</v>
      </c>
      <c r="E388" s="81">
        <v>173</v>
      </c>
    </row>
    <row r="389" spans="1:5" x14ac:dyDescent="0.3">
      <c r="A389" s="8">
        <v>371</v>
      </c>
      <c r="B389" s="56" t="s">
        <v>73</v>
      </c>
      <c r="C389" s="50" t="s">
        <v>27</v>
      </c>
      <c r="D389" s="3" t="s">
        <v>61</v>
      </c>
      <c r="E389" s="81">
        <v>24</v>
      </c>
    </row>
    <row r="390" spans="1:5" x14ac:dyDescent="0.3">
      <c r="A390" s="8">
        <v>372</v>
      </c>
      <c r="B390" s="56" t="s">
        <v>72</v>
      </c>
      <c r="C390" s="50" t="s">
        <v>27</v>
      </c>
      <c r="D390" s="3" t="s">
        <v>62</v>
      </c>
      <c r="E390" s="81">
        <v>178</v>
      </c>
    </row>
    <row r="391" spans="1:5" x14ac:dyDescent="0.3">
      <c r="A391" s="8">
        <v>373</v>
      </c>
      <c r="B391" s="56" t="s">
        <v>73</v>
      </c>
      <c r="C391" s="50" t="s">
        <v>27</v>
      </c>
      <c r="D391" s="3" t="s">
        <v>62</v>
      </c>
      <c r="E391" s="81">
        <v>24</v>
      </c>
    </row>
    <row r="392" spans="1:5" x14ac:dyDescent="0.3">
      <c r="A392" s="8">
        <v>374</v>
      </c>
      <c r="B392" s="56" t="s">
        <v>72</v>
      </c>
      <c r="C392" s="50" t="s">
        <v>27</v>
      </c>
      <c r="D392" s="3" t="s">
        <v>63</v>
      </c>
      <c r="E392" s="81">
        <v>186</v>
      </c>
    </row>
    <row r="393" spans="1:5" x14ac:dyDescent="0.3">
      <c r="A393" s="8">
        <v>375</v>
      </c>
      <c r="B393" s="56" t="s">
        <v>73</v>
      </c>
      <c r="C393" s="50" t="s">
        <v>27</v>
      </c>
      <c r="D393" s="3" t="s">
        <v>63</v>
      </c>
      <c r="E393" s="81">
        <v>24</v>
      </c>
    </row>
    <row r="394" spans="1:5" x14ac:dyDescent="0.3">
      <c r="A394" s="8">
        <v>376</v>
      </c>
      <c r="B394" s="56" t="s">
        <v>72</v>
      </c>
      <c r="C394" s="50" t="s">
        <v>27</v>
      </c>
      <c r="D394" s="3" t="s">
        <v>64</v>
      </c>
      <c r="E394" s="81">
        <v>197</v>
      </c>
    </row>
    <row r="395" spans="1:5" x14ac:dyDescent="0.3">
      <c r="A395" s="8">
        <v>377</v>
      </c>
      <c r="B395" s="56" t="s">
        <v>73</v>
      </c>
      <c r="C395" s="50" t="s">
        <v>27</v>
      </c>
      <c r="D395" s="3" t="s">
        <v>64</v>
      </c>
      <c r="E395" s="81">
        <v>24</v>
      </c>
    </row>
    <row r="396" spans="1:5" x14ac:dyDescent="0.3">
      <c r="A396" s="8">
        <v>378</v>
      </c>
      <c r="B396" s="56" t="s">
        <v>72</v>
      </c>
      <c r="C396" s="50" t="s">
        <v>27</v>
      </c>
      <c r="D396" s="3" t="s">
        <v>65</v>
      </c>
      <c r="E396" s="81">
        <v>206</v>
      </c>
    </row>
    <row r="397" spans="1:5" x14ac:dyDescent="0.3">
      <c r="A397" s="8">
        <v>379</v>
      </c>
      <c r="B397" s="56" t="s">
        <v>73</v>
      </c>
      <c r="C397" s="50" t="s">
        <v>27</v>
      </c>
      <c r="D397" s="3" t="s">
        <v>65</v>
      </c>
      <c r="E397" s="81">
        <v>24</v>
      </c>
    </row>
    <row r="398" spans="1:5" x14ac:dyDescent="0.3">
      <c r="A398" s="8">
        <v>380</v>
      </c>
      <c r="B398" s="56" t="s">
        <v>72</v>
      </c>
      <c r="C398" s="50" t="s">
        <v>27</v>
      </c>
      <c r="D398" s="3" t="s">
        <v>66</v>
      </c>
      <c r="E398" s="81">
        <v>217</v>
      </c>
    </row>
    <row r="399" spans="1:5" x14ac:dyDescent="0.3">
      <c r="A399" s="8">
        <v>381</v>
      </c>
      <c r="B399" s="56" t="s">
        <v>73</v>
      </c>
      <c r="C399" s="50" t="s">
        <v>27</v>
      </c>
      <c r="D399" s="3" t="s">
        <v>66</v>
      </c>
      <c r="E399" s="81">
        <v>24</v>
      </c>
    </row>
    <row r="400" spans="1:5" x14ac:dyDescent="0.3">
      <c r="A400" s="8">
        <v>382</v>
      </c>
      <c r="B400" s="58" t="s">
        <v>74</v>
      </c>
      <c r="C400" s="51" t="s">
        <v>18</v>
      </c>
      <c r="D400" s="59" t="s">
        <v>29</v>
      </c>
      <c r="E400" s="81">
        <v>70</v>
      </c>
    </row>
    <row r="401" spans="1:5" x14ac:dyDescent="0.3">
      <c r="A401" s="8">
        <v>383</v>
      </c>
      <c r="B401" s="58" t="s">
        <v>74</v>
      </c>
      <c r="C401" s="51" t="s">
        <v>18</v>
      </c>
      <c r="D401" s="59" t="s">
        <v>12</v>
      </c>
      <c r="E401" s="81">
        <v>82</v>
      </c>
    </row>
    <row r="402" spans="1:5" x14ac:dyDescent="0.3">
      <c r="A402" s="8">
        <v>384</v>
      </c>
      <c r="B402" s="58" t="s">
        <v>74</v>
      </c>
      <c r="C402" s="51" t="s">
        <v>18</v>
      </c>
      <c r="D402" s="59" t="s">
        <v>49</v>
      </c>
      <c r="E402" s="81">
        <v>98</v>
      </c>
    </row>
    <row r="403" spans="1:5" x14ac:dyDescent="0.3">
      <c r="A403" s="8">
        <v>385</v>
      </c>
      <c r="B403" s="58" t="s">
        <v>74</v>
      </c>
      <c r="C403" s="51" t="s">
        <v>18</v>
      </c>
      <c r="D403" s="59" t="s">
        <v>50</v>
      </c>
      <c r="E403" s="81">
        <v>102</v>
      </c>
    </row>
    <row r="404" spans="1:5" x14ac:dyDescent="0.3">
      <c r="A404" s="8">
        <v>386</v>
      </c>
      <c r="B404" s="58" t="s">
        <v>74</v>
      </c>
      <c r="C404" s="51" t="s">
        <v>18</v>
      </c>
      <c r="D404" s="59" t="s">
        <v>51</v>
      </c>
      <c r="E404" s="81">
        <v>114</v>
      </c>
    </row>
    <row r="405" spans="1:5" x14ac:dyDescent="0.3">
      <c r="A405" s="8">
        <v>387</v>
      </c>
      <c r="B405" s="58" t="s">
        <v>74</v>
      </c>
      <c r="C405" s="51" t="s">
        <v>18</v>
      </c>
      <c r="D405" s="59" t="s">
        <v>52</v>
      </c>
      <c r="E405" s="81">
        <v>117</v>
      </c>
    </row>
    <row r="406" spans="1:5" x14ac:dyDescent="0.3">
      <c r="A406" s="8">
        <v>388</v>
      </c>
      <c r="B406" s="58" t="s">
        <v>74</v>
      </c>
      <c r="C406" s="51" t="s">
        <v>18</v>
      </c>
      <c r="D406" s="59" t="s">
        <v>53</v>
      </c>
      <c r="E406" s="81">
        <v>124</v>
      </c>
    </row>
    <row r="407" spans="1:5" x14ac:dyDescent="0.3">
      <c r="A407" s="8">
        <v>389</v>
      </c>
      <c r="B407" s="58" t="s">
        <v>74</v>
      </c>
      <c r="C407" s="51" t="s">
        <v>18</v>
      </c>
      <c r="D407" s="59" t="s">
        <v>54</v>
      </c>
      <c r="E407" s="81">
        <v>131</v>
      </c>
    </row>
    <row r="408" spans="1:5" x14ac:dyDescent="0.3">
      <c r="A408" s="8">
        <v>390</v>
      </c>
      <c r="B408" s="58" t="s">
        <v>74</v>
      </c>
      <c r="C408" s="51" t="s">
        <v>18</v>
      </c>
      <c r="D408" s="59" t="s">
        <v>55</v>
      </c>
      <c r="E408" s="81">
        <v>139</v>
      </c>
    </row>
    <row r="409" spans="1:5" x14ac:dyDescent="0.3">
      <c r="A409" s="8">
        <v>391</v>
      </c>
      <c r="B409" s="58" t="s">
        <v>74</v>
      </c>
      <c r="C409" s="51" t="s">
        <v>18</v>
      </c>
      <c r="D409" s="59" t="s">
        <v>56</v>
      </c>
      <c r="E409" s="81">
        <v>145</v>
      </c>
    </row>
    <row r="410" spans="1:5" x14ac:dyDescent="0.3">
      <c r="A410" s="8">
        <v>392</v>
      </c>
      <c r="B410" s="58" t="s">
        <v>74</v>
      </c>
      <c r="C410" s="51" t="s">
        <v>18</v>
      </c>
      <c r="D410" s="59" t="s">
        <v>57</v>
      </c>
      <c r="E410" s="81">
        <v>158</v>
      </c>
    </row>
    <row r="411" spans="1:5" x14ac:dyDescent="0.3">
      <c r="A411" s="8">
        <v>393</v>
      </c>
      <c r="B411" s="58" t="s">
        <v>74</v>
      </c>
      <c r="C411" s="51" t="s">
        <v>18</v>
      </c>
      <c r="D411" s="59" t="s">
        <v>58</v>
      </c>
      <c r="E411" s="81">
        <v>167</v>
      </c>
    </row>
    <row r="412" spans="1:5" x14ac:dyDescent="0.3">
      <c r="A412" s="8">
        <v>394</v>
      </c>
      <c r="B412" s="58" t="s">
        <v>74</v>
      </c>
      <c r="C412" s="51" t="s">
        <v>18</v>
      </c>
      <c r="D412" s="59" t="s">
        <v>59</v>
      </c>
      <c r="E412" s="81">
        <v>176</v>
      </c>
    </row>
    <row r="413" spans="1:5" x14ac:dyDescent="0.3">
      <c r="A413" s="8">
        <v>395</v>
      </c>
      <c r="B413" s="58" t="s">
        <v>74</v>
      </c>
      <c r="C413" s="51" t="s">
        <v>18</v>
      </c>
      <c r="D413" s="59" t="s">
        <v>60</v>
      </c>
      <c r="E413" s="81">
        <v>185</v>
      </c>
    </row>
    <row r="414" spans="1:5" x14ac:dyDescent="0.3">
      <c r="A414" s="8">
        <v>396</v>
      </c>
      <c r="B414" s="58" t="s">
        <v>74</v>
      </c>
      <c r="C414" s="51" t="s">
        <v>18</v>
      </c>
      <c r="D414" s="59" t="s">
        <v>61</v>
      </c>
      <c r="E414" s="81">
        <v>194</v>
      </c>
    </row>
    <row r="415" spans="1:5" x14ac:dyDescent="0.3">
      <c r="A415" s="8">
        <v>397</v>
      </c>
      <c r="B415" s="58" t="s">
        <v>74</v>
      </c>
      <c r="C415" s="51" t="s">
        <v>18</v>
      </c>
      <c r="D415" s="59" t="s">
        <v>62</v>
      </c>
      <c r="E415" s="81">
        <v>212</v>
      </c>
    </row>
    <row r="416" spans="1:5" x14ac:dyDescent="0.3">
      <c r="A416" s="8">
        <v>398</v>
      </c>
      <c r="B416" s="58" t="s">
        <v>74</v>
      </c>
      <c r="C416" s="51" t="s">
        <v>18</v>
      </c>
      <c r="D416" s="59" t="s">
        <v>63</v>
      </c>
      <c r="E416" s="81">
        <v>221</v>
      </c>
    </row>
    <row r="417" spans="1:5" x14ac:dyDescent="0.3">
      <c r="A417" s="8">
        <v>399</v>
      </c>
      <c r="B417" s="58" t="s">
        <v>74</v>
      </c>
      <c r="C417" s="51" t="s">
        <v>18</v>
      </c>
      <c r="D417" s="59" t="s">
        <v>64</v>
      </c>
      <c r="E417" s="81">
        <v>230</v>
      </c>
    </row>
    <row r="418" spans="1:5" x14ac:dyDescent="0.3">
      <c r="A418" s="8">
        <v>400</v>
      </c>
      <c r="B418" s="58" t="s">
        <v>74</v>
      </c>
      <c r="C418" s="51" t="s">
        <v>18</v>
      </c>
      <c r="D418" s="59" t="s">
        <v>65</v>
      </c>
      <c r="E418" s="81">
        <v>239</v>
      </c>
    </row>
    <row r="419" spans="1:5" x14ac:dyDescent="0.3">
      <c r="A419" s="8">
        <v>401</v>
      </c>
      <c r="B419" s="58" t="s">
        <v>74</v>
      </c>
      <c r="C419" s="51" t="s">
        <v>18</v>
      </c>
      <c r="D419" s="59" t="s">
        <v>66</v>
      </c>
      <c r="E419" s="81">
        <v>249</v>
      </c>
    </row>
    <row r="420" spans="1:5" x14ac:dyDescent="0.3">
      <c r="A420" s="8">
        <v>402</v>
      </c>
      <c r="B420" s="58" t="s">
        <v>74</v>
      </c>
      <c r="C420" s="51" t="s">
        <v>25</v>
      </c>
      <c r="D420" s="59" t="s">
        <v>29</v>
      </c>
      <c r="E420" s="81">
        <v>81</v>
      </c>
    </row>
    <row r="421" spans="1:5" x14ac:dyDescent="0.3">
      <c r="A421" s="8">
        <v>403</v>
      </c>
      <c r="B421" s="58" t="s">
        <v>74</v>
      </c>
      <c r="C421" s="51" t="s">
        <v>25</v>
      </c>
      <c r="D421" s="59" t="s">
        <v>12</v>
      </c>
      <c r="E421" s="81">
        <v>102</v>
      </c>
    </row>
    <row r="422" spans="1:5" x14ac:dyDescent="0.3">
      <c r="A422" s="8">
        <v>404</v>
      </c>
      <c r="B422" s="58" t="s">
        <v>74</v>
      </c>
      <c r="C422" s="51" t="s">
        <v>25</v>
      </c>
      <c r="D422" s="59" t="s">
        <v>49</v>
      </c>
      <c r="E422" s="81">
        <v>126</v>
      </c>
    </row>
    <row r="423" spans="1:5" x14ac:dyDescent="0.3">
      <c r="A423" s="8">
        <v>405</v>
      </c>
      <c r="B423" s="58" t="s">
        <v>74</v>
      </c>
      <c r="C423" s="51" t="s">
        <v>25</v>
      </c>
      <c r="D423" s="59" t="s">
        <v>50</v>
      </c>
      <c r="E423" s="81">
        <v>146</v>
      </c>
    </row>
    <row r="424" spans="1:5" x14ac:dyDescent="0.3">
      <c r="A424" s="8">
        <v>406</v>
      </c>
      <c r="B424" s="58" t="s">
        <v>74</v>
      </c>
      <c r="C424" s="51" t="s">
        <v>25</v>
      </c>
      <c r="D424" s="59" t="s">
        <v>51</v>
      </c>
      <c r="E424" s="81">
        <v>172</v>
      </c>
    </row>
    <row r="425" spans="1:5" x14ac:dyDescent="0.3">
      <c r="A425" s="8">
        <v>407</v>
      </c>
      <c r="B425" s="58" t="s">
        <v>74</v>
      </c>
      <c r="C425" s="51" t="s">
        <v>25</v>
      </c>
      <c r="D425" s="59" t="s">
        <v>52</v>
      </c>
      <c r="E425" s="81">
        <v>184</v>
      </c>
    </row>
    <row r="426" spans="1:5" x14ac:dyDescent="0.3">
      <c r="A426" s="8">
        <v>408</v>
      </c>
      <c r="B426" s="58" t="s">
        <v>74</v>
      </c>
      <c r="C426" s="51" t="s">
        <v>25</v>
      </c>
      <c r="D426" s="59" t="s">
        <v>53</v>
      </c>
      <c r="E426" s="81">
        <v>203</v>
      </c>
    </row>
    <row r="427" spans="1:5" x14ac:dyDescent="0.3">
      <c r="A427" s="8">
        <v>409</v>
      </c>
      <c r="B427" s="58" t="s">
        <v>74</v>
      </c>
      <c r="C427" s="51" t="s">
        <v>25</v>
      </c>
      <c r="D427" s="59" t="s">
        <v>54</v>
      </c>
      <c r="E427" s="81">
        <v>222</v>
      </c>
    </row>
    <row r="428" spans="1:5" x14ac:dyDescent="0.3">
      <c r="A428" s="8">
        <v>410</v>
      </c>
      <c r="B428" s="58" t="s">
        <v>74</v>
      </c>
      <c r="C428" s="51" t="s">
        <v>25</v>
      </c>
      <c r="D428" s="59" t="s">
        <v>55</v>
      </c>
      <c r="E428" s="81">
        <v>240</v>
      </c>
    </row>
    <row r="429" spans="1:5" x14ac:dyDescent="0.3">
      <c r="A429" s="8">
        <v>411</v>
      </c>
      <c r="B429" s="58" t="s">
        <v>74</v>
      </c>
      <c r="C429" s="51" t="s">
        <v>25</v>
      </c>
      <c r="D429" s="59" t="s">
        <v>56</v>
      </c>
      <c r="E429" s="81">
        <v>258</v>
      </c>
    </row>
    <row r="430" spans="1:5" x14ac:dyDescent="0.3">
      <c r="A430" s="8">
        <v>412</v>
      </c>
      <c r="B430" s="58" t="s">
        <v>74</v>
      </c>
      <c r="C430" s="51" t="s">
        <v>25</v>
      </c>
      <c r="D430" s="59" t="s">
        <v>57</v>
      </c>
      <c r="E430" s="81">
        <v>276</v>
      </c>
    </row>
    <row r="431" spans="1:5" x14ac:dyDescent="0.3">
      <c r="A431" s="8">
        <v>413</v>
      </c>
      <c r="B431" s="58" t="s">
        <v>74</v>
      </c>
      <c r="C431" s="51" t="s">
        <v>25</v>
      </c>
      <c r="D431" s="59" t="s">
        <v>58</v>
      </c>
      <c r="E431" s="81">
        <v>297</v>
      </c>
    </row>
    <row r="432" spans="1:5" x14ac:dyDescent="0.3">
      <c r="A432" s="8">
        <v>414</v>
      </c>
      <c r="B432" s="58" t="s">
        <v>74</v>
      </c>
      <c r="C432" s="51" t="s">
        <v>25</v>
      </c>
      <c r="D432" s="59" t="s">
        <v>59</v>
      </c>
      <c r="E432" s="81">
        <v>318</v>
      </c>
    </row>
    <row r="433" spans="1:5" x14ac:dyDescent="0.3">
      <c r="A433" s="8">
        <v>415</v>
      </c>
      <c r="B433" s="58" t="s">
        <v>74</v>
      </c>
      <c r="C433" s="51" t="s">
        <v>25</v>
      </c>
      <c r="D433" s="59" t="s">
        <v>60</v>
      </c>
      <c r="E433" s="81">
        <v>339</v>
      </c>
    </row>
    <row r="434" spans="1:5" x14ac:dyDescent="0.3">
      <c r="A434" s="8">
        <v>416</v>
      </c>
      <c r="B434" s="58" t="s">
        <v>74</v>
      </c>
      <c r="C434" s="51" t="s">
        <v>25</v>
      </c>
      <c r="D434" s="59" t="s">
        <v>61</v>
      </c>
      <c r="E434" s="81">
        <v>360</v>
      </c>
    </row>
    <row r="435" spans="1:5" x14ac:dyDescent="0.3">
      <c r="A435" s="8">
        <v>417</v>
      </c>
      <c r="B435" s="58" t="s">
        <v>74</v>
      </c>
      <c r="C435" s="51" t="s">
        <v>25</v>
      </c>
      <c r="D435" s="59" t="s">
        <v>62</v>
      </c>
      <c r="E435" s="81">
        <v>390</v>
      </c>
    </row>
    <row r="436" spans="1:5" x14ac:dyDescent="0.3">
      <c r="A436" s="8">
        <v>418</v>
      </c>
      <c r="B436" s="58" t="s">
        <v>74</v>
      </c>
      <c r="C436" s="51" t="s">
        <v>25</v>
      </c>
      <c r="D436" s="59" t="s">
        <v>63</v>
      </c>
      <c r="E436" s="81">
        <v>411</v>
      </c>
    </row>
    <row r="437" spans="1:5" x14ac:dyDescent="0.3">
      <c r="A437" s="8">
        <v>419</v>
      </c>
      <c r="B437" s="58" t="s">
        <v>74</v>
      </c>
      <c r="C437" s="51" t="s">
        <v>25</v>
      </c>
      <c r="D437" s="59" t="s">
        <v>64</v>
      </c>
      <c r="E437" s="81">
        <v>433</v>
      </c>
    </row>
    <row r="438" spans="1:5" x14ac:dyDescent="0.3">
      <c r="A438" s="8">
        <v>420</v>
      </c>
      <c r="B438" s="58" t="s">
        <v>74</v>
      </c>
      <c r="C438" s="51" t="s">
        <v>25</v>
      </c>
      <c r="D438" s="59" t="s">
        <v>65</v>
      </c>
      <c r="E438" s="81">
        <v>454</v>
      </c>
    </row>
    <row r="439" spans="1:5" x14ac:dyDescent="0.3">
      <c r="A439" s="8">
        <v>421</v>
      </c>
      <c r="B439" s="58" t="s">
        <v>74</v>
      </c>
      <c r="C439" s="51" t="s">
        <v>25</v>
      </c>
      <c r="D439" s="59" t="s">
        <v>66</v>
      </c>
      <c r="E439" s="81">
        <v>475</v>
      </c>
    </row>
    <row r="440" spans="1:5" x14ac:dyDescent="0.3">
      <c r="A440" s="8">
        <v>422</v>
      </c>
      <c r="B440" s="58" t="s">
        <v>74</v>
      </c>
      <c r="C440" s="51" t="s">
        <v>26</v>
      </c>
      <c r="D440" s="59" t="s">
        <v>29</v>
      </c>
      <c r="E440" s="81">
        <v>89</v>
      </c>
    </row>
    <row r="441" spans="1:5" x14ac:dyDescent="0.3">
      <c r="A441" s="8">
        <v>423</v>
      </c>
      <c r="B441" s="58" t="s">
        <v>74</v>
      </c>
      <c r="C441" s="51" t="s">
        <v>26</v>
      </c>
      <c r="D441" s="59" t="s">
        <v>12</v>
      </c>
      <c r="E441" s="81">
        <v>116</v>
      </c>
    </row>
    <row r="442" spans="1:5" x14ac:dyDescent="0.3">
      <c r="A442" s="8">
        <v>424</v>
      </c>
      <c r="B442" s="58" t="s">
        <v>74</v>
      </c>
      <c r="C442" s="51" t="s">
        <v>26</v>
      </c>
      <c r="D442" s="59" t="s">
        <v>49</v>
      </c>
      <c r="E442" s="81">
        <v>140</v>
      </c>
    </row>
    <row r="443" spans="1:5" x14ac:dyDescent="0.3">
      <c r="A443" s="8">
        <v>425</v>
      </c>
      <c r="B443" s="58" t="s">
        <v>74</v>
      </c>
      <c r="C443" s="51" t="s">
        <v>26</v>
      </c>
      <c r="D443" s="59" t="s">
        <v>50</v>
      </c>
      <c r="E443" s="81">
        <v>170</v>
      </c>
    </row>
    <row r="444" spans="1:5" x14ac:dyDescent="0.3">
      <c r="A444" s="8">
        <v>426</v>
      </c>
      <c r="B444" s="58" t="s">
        <v>74</v>
      </c>
      <c r="C444" s="51" t="s">
        <v>26</v>
      </c>
      <c r="D444" s="59" t="s">
        <v>51</v>
      </c>
      <c r="E444" s="81">
        <v>205</v>
      </c>
    </row>
    <row r="445" spans="1:5" x14ac:dyDescent="0.3">
      <c r="A445" s="8">
        <v>427</v>
      </c>
      <c r="B445" s="58" t="s">
        <v>74</v>
      </c>
      <c r="C445" s="51" t="s">
        <v>26</v>
      </c>
      <c r="D445" s="59" t="s">
        <v>52</v>
      </c>
      <c r="E445" s="81">
        <v>225</v>
      </c>
    </row>
    <row r="446" spans="1:5" x14ac:dyDescent="0.3">
      <c r="A446" s="8">
        <v>428</v>
      </c>
      <c r="B446" s="58" t="s">
        <v>74</v>
      </c>
      <c r="C446" s="51" t="s">
        <v>26</v>
      </c>
      <c r="D446" s="59" t="s">
        <v>53</v>
      </c>
      <c r="E446" s="81">
        <v>254</v>
      </c>
    </row>
    <row r="447" spans="1:5" x14ac:dyDescent="0.3">
      <c r="A447" s="8">
        <v>429</v>
      </c>
      <c r="B447" s="58" t="s">
        <v>74</v>
      </c>
      <c r="C447" s="51" t="s">
        <v>26</v>
      </c>
      <c r="D447" s="59" t="s">
        <v>54</v>
      </c>
      <c r="E447" s="81">
        <v>283</v>
      </c>
    </row>
    <row r="448" spans="1:5" x14ac:dyDescent="0.3">
      <c r="A448" s="8">
        <v>430</v>
      </c>
      <c r="B448" s="58" t="s">
        <v>74</v>
      </c>
      <c r="C448" s="51" t="s">
        <v>26</v>
      </c>
      <c r="D448" s="59" t="s">
        <v>55</v>
      </c>
      <c r="E448" s="81">
        <v>311</v>
      </c>
    </row>
    <row r="449" spans="1:5" x14ac:dyDescent="0.3">
      <c r="A449" s="8">
        <v>431</v>
      </c>
      <c r="B449" s="58" t="s">
        <v>74</v>
      </c>
      <c r="C449" s="51" t="s">
        <v>26</v>
      </c>
      <c r="D449" s="59" t="s">
        <v>56</v>
      </c>
      <c r="E449" s="81">
        <v>336</v>
      </c>
    </row>
    <row r="450" spans="1:5" x14ac:dyDescent="0.3">
      <c r="A450" s="8">
        <v>432</v>
      </c>
      <c r="B450" s="58" t="s">
        <v>74</v>
      </c>
      <c r="C450" s="51" t="s">
        <v>26</v>
      </c>
      <c r="D450" s="59" t="s">
        <v>57</v>
      </c>
      <c r="E450" s="81">
        <v>363</v>
      </c>
    </row>
    <row r="451" spans="1:5" x14ac:dyDescent="0.3">
      <c r="A451" s="8">
        <v>433</v>
      </c>
      <c r="B451" s="58" t="s">
        <v>74</v>
      </c>
      <c r="C451" s="51" t="s">
        <v>26</v>
      </c>
      <c r="D451" s="59" t="s">
        <v>58</v>
      </c>
      <c r="E451" s="81">
        <v>386</v>
      </c>
    </row>
    <row r="452" spans="1:5" x14ac:dyDescent="0.3">
      <c r="A452" s="8">
        <v>434</v>
      </c>
      <c r="B452" s="58" t="s">
        <v>74</v>
      </c>
      <c r="C452" s="51" t="s">
        <v>26</v>
      </c>
      <c r="D452" s="59" t="s">
        <v>59</v>
      </c>
      <c r="E452" s="81">
        <v>416</v>
      </c>
    </row>
    <row r="453" spans="1:5" x14ac:dyDescent="0.3">
      <c r="A453" s="8">
        <v>435</v>
      </c>
      <c r="B453" s="58" t="s">
        <v>74</v>
      </c>
      <c r="C453" s="51" t="s">
        <v>26</v>
      </c>
      <c r="D453" s="59" t="s">
        <v>60</v>
      </c>
      <c r="E453" s="81">
        <v>448</v>
      </c>
    </row>
    <row r="454" spans="1:5" x14ac:dyDescent="0.3">
      <c r="A454" s="8">
        <v>436</v>
      </c>
      <c r="B454" s="58" t="s">
        <v>74</v>
      </c>
      <c r="C454" s="51" t="s">
        <v>26</v>
      </c>
      <c r="D454" s="59" t="s">
        <v>61</v>
      </c>
      <c r="E454" s="81">
        <v>466</v>
      </c>
    </row>
    <row r="455" spans="1:5" x14ac:dyDescent="0.3">
      <c r="A455" s="8">
        <v>437</v>
      </c>
      <c r="B455" s="58" t="s">
        <v>74</v>
      </c>
      <c r="C455" s="51" t="s">
        <v>26</v>
      </c>
      <c r="D455" s="59" t="s">
        <v>62</v>
      </c>
      <c r="E455" s="81">
        <v>500</v>
      </c>
    </row>
    <row r="456" spans="1:5" x14ac:dyDescent="0.3">
      <c r="A456" s="8">
        <v>438</v>
      </c>
      <c r="B456" s="58" t="s">
        <v>74</v>
      </c>
      <c r="C456" s="51" t="s">
        <v>26</v>
      </c>
      <c r="D456" s="59" t="s">
        <v>63</v>
      </c>
      <c r="E456" s="81">
        <v>514</v>
      </c>
    </row>
    <row r="457" spans="1:5" x14ac:dyDescent="0.3">
      <c r="A457" s="8">
        <v>439</v>
      </c>
      <c r="B457" s="58" t="s">
        <v>74</v>
      </c>
      <c r="C457" s="51" t="s">
        <v>26</v>
      </c>
      <c r="D457" s="59" t="s">
        <v>64</v>
      </c>
      <c r="E457" s="81">
        <v>538</v>
      </c>
    </row>
    <row r="458" spans="1:5" x14ac:dyDescent="0.3">
      <c r="A458" s="8">
        <v>440</v>
      </c>
      <c r="B458" s="58" t="s">
        <v>74</v>
      </c>
      <c r="C458" s="51" t="s">
        <v>26</v>
      </c>
      <c r="D458" s="59" t="s">
        <v>65</v>
      </c>
      <c r="E458" s="81">
        <v>561</v>
      </c>
    </row>
    <row r="459" spans="1:5" x14ac:dyDescent="0.3">
      <c r="A459" s="8">
        <v>441</v>
      </c>
      <c r="B459" s="58" t="s">
        <v>74</v>
      </c>
      <c r="C459" s="51" t="s">
        <v>26</v>
      </c>
      <c r="D459" s="59" t="s">
        <v>66</v>
      </c>
      <c r="E459" s="81">
        <v>586</v>
      </c>
    </row>
    <row r="460" spans="1:5" x14ac:dyDescent="0.3">
      <c r="A460" s="8">
        <v>442</v>
      </c>
      <c r="B460" s="58" t="s">
        <v>74</v>
      </c>
      <c r="C460" s="51" t="s">
        <v>27</v>
      </c>
      <c r="D460" s="59" t="s">
        <v>29</v>
      </c>
      <c r="E460" s="81">
        <v>103</v>
      </c>
    </row>
    <row r="461" spans="1:5" x14ac:dyDescent="0.3">
      <c r="A461" s="8">
        <v>443</v>
      </c>
      <c r="B461" s="58" t="s">
        <v>74</v>
      </c>
      <c r="C461" s="51" t="s">
        <v>27</v>
      </c>
      <c r="D461" s="59" t="s">
        <v>12</v>
      </c>
      <c r="E461" s="81">
        <v>145</v>
      </c>
    </row>
    <row r="462" spans="1:5" x14ac:dyDescent="0.3">
      <c r="A462" s="8">
        <v>444</v>
      </c>
      <c r="B462" s="58" t="s">
        <v>74</v>
      </c>
      <c r="C462" s="51" t="s">
        <v>27</v>
      </c>
      <c r="D462" s="59" t="s">
        <v>49</v>
      </c>
      <c r="E462" s="81">
        <v>188</v>
      </c>
    </row>
    <row r="463" spans="1:5" x14ac:dyDescent="0.3">
      <c r="A463" s="8">
        <v>445</v>
      </c>
      <c r="B463" s="58" t="s">
        <v>74</v>
      </c>
      <c r="C463" s="51" t="s">
        <v>27</v>
      </c>
      <c r="D463" s="59" t="s">
        <v>50</v>
      </c>
      <c r="E463" s="81">
        <v>231</v>
      </c>
    </row>
    <row r="464" spans="1:5" x14ac:dyDescent="0.3">
      <c r="A464" s="8">
        <v>446</v>
      </c>
      <c r="B464" s="58" t="s">
        <v>74</v>
      </c>
      <c r="C464" s="51" t="s">
        <v>27</v>
      </c>
      <c r="D464" s="59" t="s">
        <v>51</v>
      </c>
      <c r="E464" s="81">
        <v>272</v>
      </c>
    </row>
    <row r="465" spans="1:5" x14ac:dyDescent="0.3">
      <c r="A465" s="8">
        <v>447</v>
      </c>
      <c r="B465" s="58" t="s">
        <v>74</v>
      </c>
      <c r="C465" s="51" t="s">
        <v>27</v>
      </c>
      <c r="D465" s="59" t="s">
        <v>52</v>
      </c>
      <c r="E465" s="81">
        <v>312</v>
      </c>
    </row>
    <row r="466" spans="1:5" x14ac:dyDescent="0.3">
      <c r="A466" s="8">
        <v>448</v>
      </c>
      <c r="B466" s="58" t="s">
        <v>74</v>
      </c>
      <c r="C466" s="51" t="s">
        <v>27</v>
      </c>
      <c r="D466" s="59" t="s">
        <v>53</v>
      </c>
      <c r="E466" s="81">
        <v>354</v>
      </c>
    </row>
    <row r="467" spans="1:5" x14ac:dyDescent="0.3">
      <c r="A467" s="8">
        <v>449</v>
      </c>
      <c r="B467" s="58" t="s">
        <v>74</v>
      </c>
      <c r="C467" s="51" t="s">
        <v>27</v>
      </c>
      <c r="D467" s="59" t="s">
        <v>54</v>
      </c>
      <c r="E467" s="81">
        <v>398</v>
      </c>
    </row>
    <row r="468" spans="1:5" x14ac:dyDescent="0.3">
      <c r="A468" s="8">
        <v>450</v>
      </c>
      <c r="B468" s="58" t="s">
        <v>74</v>
      </c>
      <c r="C468" s="51" t="s">
        <v>27</v>
      </c>
      <c r="D468" s="59" t="s">
        <v>55</v>
      </c>
      <c r="E468" s="81">
        <v>439</v>
      </c>
    </row>
    <row r="469" spans="1:5" x14ac:dyDescent="0.3">
      <c r="A469" s="8">
        <v>451</v>
      </c>
      <c r="B469" s="58" t="s">
        <v>74</v>
      </c>
      <c r="C469" s="51" t="s">
        <v>27</v>
      </c>
      <c r="D469" s="59" t="s">
        <v>56</v>
      </c>
      <c r="E469" s="81">
        <v>481</v>
      </c>
    </row>
    <row r="470" spans="1:5" x14ac:dyDescent="0.3">
      <c r="A470" s="8">
        <v>452</v>
      </c>
      <c r="B470" s="58" t="s">
        <v>74</v>
      </c>
      <c r="C470" s="51" t="s">
        <v>27</v>
      </c>
      <c r="D470" s="59" t="s">
        <v>57</v>
      </c>
      <c r="E470" s="81">
        <v>524</v>
      </c>
    </row>
    <row r="471" spans="1:5" x14ac:dyDescent="0.3">
      <c r="A471" s="8">
        <v>453</v>
      </c>
      <c r="B471" s="58" t="s">
        <v>74</v>
      </c>
      <c r="C471" s="51" t="s">
        <v>27</v>
      </c>
      <c r="D471" s="59" t="s">
        <v>58</v>
      </c>
      <c r="E471" s="81">
        <v>566</v>
      </c>
    </row>
    <row r="472" spans="1:5" x14ac:dyDescent="0.3">
      <c r="A472" s="8">
        <v>454</v>
      </c>
      <c r="B472" s="58" t="s">
        <v>74</v>
      </c>
      <c r="C472" s="51" t="s">
        <v>27</v>
      </c>
      <c r="D472" s="59" t="s">
        <v>59</v>
      </c>
      <c r="E472" s="81">
        <v>608</v>
      </c>
    </row>
    <row r="473" spans="1:5" x14ac:dyDescent="0.3">
      <c r="A473" s="8">
        <v>455</v>
      </c>
      <c r="B473" s="58" t="s">
        <v>74</v>
      </c>
      <c r="C473" s="51" t="s">
        <v>27</v>
      </c>
      <c r="D473" s="59" t="s">
        <v>60</v>
      </c>
      <c r="E473" s="81">
        <v>650</v>
      </c>
    </row>
    <row r="474" spans="1:5" x14ac:dyDescent="0.3">
      <c r="A474" s="8">
        <v>456</v>
      </c>
      <c r="B474" s="58" t="s">
        <v>74</v>
      </c>
      <c r="C474" s="51" t="s">
        <v>27</v>
      </c>
      <c r="D474" s="59" t="s">
        <v>61</v>
      </c>
      <c r="E474" s="81">
        <v>692</v>
      </c>
    </row>
    <row r="475" spans="1:5" x14ac:dyDescent="0.3">
      <c r="A475" s="8">
        <v>457</v>
      </c>
      <c r="B475" s="58" t="s">
        <v>74</v>
      </c>
      <c r="C475" s="51" t="s">
        <v>27</v>
      </c>
      <c r="D475" s="59" t="s">
        <v>62</v>
      </c>
      <c r="E475" s="81">
        <v>723</v>
      </c>
    </row>
    <row r="476" spans="1:5" x14ac:dyDescent="0.3">
      <c r="A476" s="8">
        <v>458</v>
      </c>
      <c r="B476" s="58" t="s">
        <v>74</v>
      </c>
      <c r="C476" s="51" t="s">
        <v>27</v>
      </c>
      <c r="D476" s="59" t="s">
        <v>63</v>
      </c>
      <c r="E476" s="81">
        <v>755</v>
      </c>
    </row>
    <row r="477" spans="1:5" x14ac:dyDescent="0.3">
      <c r="A477" s="8">
        <v>459</v>
      </c>
      <c r="B477" s="58" t="s">
        <v>74</v>
      </c>
      <c r="C477" s="51" t="s">
        <v>27</v>
      </c>
      <c r="D477" s="59" t="s">
        <v>64</v>
      </c>
      <c r="E477" s="81">
        <v>772</v>
      </c>
    </row>
    <row r="478" spans="1:5" x14ac:dyDescent="0.3">
      <c r="A478" s="8">
        <v>460</v>
      </c>
      <c r="B478" s="58" t="s">
        <v>74</v>
      </c>
      <c r="C478" s="51" t="s">
        <v>27</v>
      </c>
      <c r="D478" s="59" t="s">
        <v>65</v>
      </c>
      <c r="E478" s="81">
        <v>807</v>
      </c>
    </row>
    <row r="479" spans="1:5" x14ac:dyDescent="0.3">
      <c r="A479" s="8">
        <v>461</v>
      </c>
      <c r="B479" s="58" t="s">
        <v>74</v>
      </c>
      <c r="C479" s="51" t="s">
        <v>27</v>
      </c>
      <c r="D479" s="59" t="s">
        <v>66</v>
      </c>
      <c r="E479" s="81">
        <v>840</v>
      </c>
    </row>
    <row r="480" spans="1:5" x14ac:dyDescent="0.3">
      <c r="A480" s="8">
        <v>462</v>
      </c>
      <c r="B480" s="331" t="s">
        <v>71</v>
      </c>
      <c r="C480" s="331"/>
      <c r="D480" s="331"/>
      <c r="E480" s="57">
        <v>3</v>
      </c>
    </row>
  </sheetData>
  <protectedRanges>
    <protectedRange sqref="E5:E20 E47 E50:E59 E86 E185 E236 E480" name="Rozstęp1"/>
    <protectedRange sqref="E23:E38" name="Rozstęp1_3"/>
    <protectedRange sqref="E39:E46" name="Rozstęp1_1_1"/>
    <protectedRange sqref="E89:E184 E188:E235" name="Rozstęp1_1"/>
    <protectedRange sqref="E240:E479" name="Rozstęp2_1"/>
  </protectedRanges>
  <mergeCells count="15">
    <mergeCell ref="B236:D236"/>
    <mergeCell ref="A238:E238"/>
    <mergeCell ref="B480:D480"/>
    <mergeCell ref="B59:D59"/>
    <mergeCell ref="A60:E60"/>
    <mergeCell ref="B86:D86"/>
    <mergeCell ref="A87:E87"/>
    <mergeCell ref="B185:D185"/>
    <mergeCell ref="A186:E186"/>
    <mergeCell ref="A48:E48"/>
    <mergeCell ref="B1:F1"/>
    <mergeCell ref="A3:E3"/>
    <mergeCell ref="B20:D20"/>
    <mergeCell ref="A21:E21"/>
    <mergeCell ref="B47:D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/>
  </sheetViews>
  <sheetFormatPr defaultRowHeight="14.4" x14ac:dyDescent="0.3"/>
  <cols>
    <col min="1" max="1" width="6" customWidth="1"/>
    <col min="2" max="2" width="25.88671875" customWidth="1"/>
    <col min="3" max="4" width="11.33203125" customWidth="1"/>
    <col min="5" max="5" width="16.109375" style="10" customWidth="1"/>
    <col min="6" max="6" width="13.6640625" style="10" customWidth="1"/>
    <col min="7" max="7" width="13" style="10" customWidth="1"/>
    <col min="8" max="8" width="12.88671875" style="10" customWidth="1"/>
    <col min="11" max="11" width="45.44140625" customWidth="1"/>
  </cols>
  <sheetData>
    <row r="1" spans="1:11" ht="27" customHeight="1" x14ac:dyDescent="0.3">
      <c r="A1" s="76" t="s">
        <v>241</v>
      </c>
      <c r="B1" s="76"/>
      <c r="C1" s="76"/>
      <c r="D1" s="76"/>
      <c r="E1" s="76"/>
      <c r="F1" s="76"/>
      <c r="G1" s="76"/>
      <c r="H1" s="76"/>
    </row>
    <row r="2" spans="1:11" ht="42" customHeight="1" x14ac:dyDescent="0.3">
      <c r="A2" s="71" t="s">
        <v>34</v>
      </c>
      <c r="B2" s="71" t="s">
        <v>91</v>
      </c>
      <c r="C2" s="75" t="s">
        <v>244</v>
      </c>
      <c r="D2" s="77"/>
      <c r="E2" s="71" t="s">
        <v>239</v>
      </c>
      <c r="F2" s="71" t="s">
        <v>240</v>
      </c>
      <c r="G2" s="71" t="s">
        <v>242</v>
      </c>
      <c r="H2" s="71" t="s">
        <v>243</v>
      </c>
    </row>
    <row r="3" spans="1:11" ht="15.6" x14ac:dyDescent="0.3">
      <c r="A3" s="72">
        <v>1</v>
      </c>
      <c r="B3" s="73" t="s">
        <v>257</v>
      </c>
      <c r="C3" s="74" t="s">
        <v>248</v>
      </c>
      <c r="D3" s="74"/>
      <c r="E3" s="72" t="s">
        <v>256</v>
      </c>
      <c r="F3" s="72" t="s">
        <v>26</v>
      </c>
      <c r="G3" s="72">
        <v>30</v>
      </c>
      <c r="H3" s="66" t="s">
        <v>26</v>
      </c>
      <c r="J3" s="69" t="s">
        <v>85</v>
      </c>
      <c r="K3" s="70" t="s">
        <v>89</v>
      </c>
    </row>
    <row r="4" spans="1:11" x14ac:dyDescent="0.3">
      <c r="A4" s="72">
        <v>2</v>
      </c>
      <c r="B4" s="73" t="s">
        <v>92</v>
      </c>
      <c r="C4" s="74" t="s">
        <v>245</v>
      </c>
      <c r="D4" s="74"/>
      <c r="E4" s="72" t="s">
        <v>18</v>
      </c>
      <c r="F4" s="72" t="s">
        <v>18</v>
      </c>
      <c r="G4" s="72">
        <v>10</v>
      </c>
      <c r="H4" s="66" t="s">
        <v>259</v>
      </c>
      <c r="J4" s="52" t="s">
        <v>18</v>
      </c>
      <c r="K4" s="52" t="s">
        <v>90</v>
      </c>
    </row>
    <row r="5" spans="1:11" x14ac:dyDescent="0.3">
      <c r="A5" s="72">
        <v>3</v>
      </c>
      <c r="B5" s="73" t="s">
        <v>93</v>
      </c>
      <c r="C5" s="74" t="s">
        <v>246</v>
      </c>
      <c r="D5" s="74" t="s">
        <v>247</v>
      </c>
      <c r="E5" s="72" t="s">
        <v>256</v>
      </c>
      <c r="F5" s="72" t="s">
        <v>25</v>
      </c>
      <c r="G5" s="72">
        <v>20</v>
      </c>
      <c r="H5" s="66" t="s">
        <v>25</v>
      </c>
      <c r="J5" s="52" t="s">
        <v>25</v>
      </c>
      <c r="K5" s="52" t="s">
        <v>86</v>
      </c>
    </row>
    <row r="6" spans="1:11" x14ac:dyDescent="0.3">
      <c r="A6" s="72">
        <v>4</v>
      </c>
      <c r="B6" s="73" t="s">
        <v>94</v>
      </c>
      <c r="C6" s="74" t="s">
        <v>245</v>
      </c>
      <c r="D6" s="74"/>
      <c r="E6" s="72" t="s">
        <v>18</v>
      </c>
      <c r="F6" s="72" t="s">
        <v>18</v>
      </c>
      <c r="G6" s="72"/>
      <c r="H6" s="66"/>
      <c r="J6" s="52" t="s">
        <v>26</v>
      </c>
      <c r="K6" s="52" t="s">
        <v>87</v>
      </c>
    </row>
    <row r="7" spans="1:11" x14ac:dyDescent="0.3">
      <c r="A7" s="72">
        <v>5</v>
      </c>
      <c r="B7" s="73" t="s">
        <v>95</v>
      </c>
      <c r="C7" s="74" t="s">
        <v>246</v>
      </c>
      <c r="D7" s="74"/>
      <c r="E7" s="72" t="s">
        <v>256</v>
      </c>
      <c r="F7" s="72" t="s">
        <v>25</v>
      </c>
      <c r="G7" s="72">
        <v>20</v>
      </c>
      <c r="H7" s="66" t="s">
        <v>25</v>
      </c>
      <c r="J7" s="52" t="s">
        <v>27</v>
      </c>
      <c r="K7" s="52" t="s">
        <v>88</v>
      </c>
    </row>
    <row r="8" spans="1:11" x14ac:dyDescent="0.3">
      <c r="A8" s="72">
        <v>6</v>
      </c>
      <c r="B8" s="78" t="s">
        <v>260</v>
      </c>
      <c r="C8" s="74"/>
      <c r="D8" s="74"/>
      <c r="E8" s="72" t="s">
        <v>256</v>
      </c>
      <c r="F8" s="72" t="s">
        <v>26</v>
      </c>
      <c r="G8" s="72">
        <v>30</v>
      </c>
      <c r="H8" s="66" t="s">
        <v>26</v>
      </c>
    </row>
    <row r="9" spans="1:11" x14ac:dyDescent="0.3">
      <c r="A9" s="72">
        <v>7</v>
      </c>
      <c r="B9" s="78" t="s">
        <v>261</v>
      </c>
      <c r="C9" s="74"/>
      <c r="D9" s="74"/>
      <c r="E9" s="72" t="s">
        <v>256</v>
      </c>
      <c r="F9" s="72" t="s">
        <v>26</v>
      </c>
      <c r="G9" s="72">
        <v>30</v>
      </c>
      <c r="H9" s="66" t="s">
        <v>26</v>
      </c>
    </row>
    <row r="10" spans="1:11" x14ac:dyDescent="0.3">
      <c r="A10" s="72">
        <v>8</v>
      </c>
      <c r="B10" s="78" t="s">
        <v>96</v>
      </c>
      <c r="C10" s="74" t="s">
        <v>248</v>
      </c>
      <c r="D10" s="74" t="s">
        <v>249</v>
      </c>
      <c r="E10" s="72" t="s">
        <v>256</v>
      </c>
      <c r="F10" s="72" t="s">
        <v>26</v>
      </c>
      <c r="G10" s="72">
        <v>30</v>
      </c>
      <c r="H10" s="66" t="s">
        <v>26</v>
      </c>
    </row>
    <row r="11" spans="1:11" x14ac:dyDescent="0.3">
      <c r="A11" s="72">
        <v>9</v>
      </c>
      <c r="B11" s="78" t="s">
        <v>97</v>
      </c>
      <c r="C11" s="74" t="s">
        <v>250</v>
      </c>
      <c r="D11" s="74"/>
      <c r="E11" s="72" t="s">
        <v>256</v>
      </c>
      <c r="F11" s="72" t="s">
        <v>26</v>
      </c>
      <c r="G11" s="72">
        <v>30</v>
      </c>
      <c r="H11" s="66" t="s">
        <v>26</v>
      </c>
    </row>
    <row r="12" spans="1:11" x14ac:dyDescent="0.3">
      <c r="A12" s="72">
        <v>10</v>
      </c>
      <c r="B12" s="73" t="s">
        <v>98</v>
      </c>
      <c r="C12" s="74" t="s">
        <v>248</v>
      </c>
      <c r="D12" s="74" t="s">
        <v>251</v>
      </c>
      <c r="E12" s="72" t="s">
        <v>256</v>
      </c>
      <c r="F12" s="72" t="s">
        <v>26</v>
      </c>
      <c r="G12" s="72">
        <v>30</v>
      </c>
      <c r="H12" s="66" t="s">
        <v>26</v>
      </c>
    </row>
    <row r="13" spans="1:11" x14ac:dyDescent="0.3">
      <c r="A13" s="72">
        <v>11</v>
      </c>
      <c r="B13" s="78" t="s">
        <v>262</v>
      </c>
      <c r="C13" s="74"/>
      <c r="D13" s="74"/>
      <c r="E13" s="72" t="s">
        <v>256</v>
      </c>
      <c r="F13" s="72" t="s">
        <v>26</v>
      </c>
      <c r="G13" s="72">
        <v>30</v>
      </c>
      <c r="H13" s="66" t="s">
        <v>26</v>
      </c>
    </row>
    <row r="14" spans="1:11" x14ac:dyDescent="0.3">
      <c r="A14" s="72">
        <v>12</v>
      </c>
      <c r="B14" s="78" t="s">
        <v>99</v>
      </c>
      <c r="C14" s="74" t="s">
        <v>252</v>
      </c>
      <c r="D14" s="74"/>
      <c r="E14" s="72" t="s">
        <v>256</v>
      </c>
      <c r="F14" s="72" t="s">
        <v>27</v>
      </c>
      <c r="G14" s="72">
        <v>40</v>
      </c>
      <c r="H14" s="66" t="s">
        <v>27</v>
      </c>
    </row>
    <row r="15" spans="1:11" x14ac:dyDescent="0.3">
      <c r="A15" s="72">
        <v>13</v>
      </c>
      <c r="B15" s="78" t="s">
        <v>100</v>
      </c>
      <c r="C15" s="74" t="s">
        <v>245</v>
      </c>
      <c r="D15" s="74" t="s">
        <v>101</v>
      </c>
      <c r="E15" s="72" t="s">
        <v>18</v>
      </c>
      <c r="F15" s="72" t="s">
        <v>18</v>
      </c>
      <c r="G15" s="72">
        <v>10</v>
      </c>
      <c r="H15" s="66" t="s">
        <v>266</v>
      </c>
    </row>
    <row r="16" spans="1:11" x14ac:dyDescent="0.3">
      <c r="A16" s="72">
        <v>14</v>
      </c>
      <c r="B16" s="73" t="s">
        <v>102</v>
      </c>
      <c r="C16" s="74" t="s">
        <v>248</v>
      </c>
      <c r="D16" s="74" t="s">
        <v>251</v>
      </c>
      <c r="E16" s="72" t="s">
        <v>256</v>
      </c>
      <c r="F16" s="72" t="s">
        <v>26</v>
      </c>
      <c r="G16" s="72">
        <v>30</v>
      </c>
      <c r="H16" s="66" t="s">
        <v>26</v>
      </c>
    </row>
    <row r="17" spans="1:8" x14ac:dyDescent="0.3">
      <c r="A17" s="72">
        <v>15</v>
      </c>
      <c r="B17" s="73" t="s">
        <v>103</v>
      </c>
      <c r="C17" s="74" t="s">
        <v>253</v>
      </c>
      <c r="D17" s="74"/>
      <c r="E17" s="72" t="s">
        <v>256</v>
      </c>
      <c r="F17" s="72" t="s">
        <v>26</v>
      </c>
      <c r="G17" s="72">
        <v>30</v>
      </c>
      <c r="H17" s="66" t="s">
        <v>26</v>
      </c>
    </row>
    <row r="18" spans="1:8" x14ac:dyDescent="0.3">
      <c r="A18" s="72">
        <v>16</v>
      </c>
      <c r="B18" s="73" t="s">
        <v>263</v>
      </c>
      <c r="C18" s="74"/>
      <c r="D18" s="74"/>
      <c r="E18" s="72" t="s">
        <v>256</v>
      </c>
      <c r="F18" s="72" t="s">
        <v>26</v>
      </c>
      <c r="G18" s="72">
        <v>30</v>
      </c>
      <c r="H18" s="66" t="s">
        <v>26</v>
      </c>
    </row>
    <row r="19" spans="1:8" x14ac:dyDescent="0.3">
      <c r="A19" s="72">
        <v>17</v>
      </c>
      <c r="B19" s="73" t="s">
        <v>104</v>
      </c>
      <c r="C19" s="74" t="s">
        <v>248</v>
      </c>
      <c r="D19" s="74"/>
      <c r="E19" s="72" t="s">
        <v>256</v>
      </c>
      <c r="F19" s="72" t="s">
        <v>26</v>
      </c>
      <c r="G19" s="72">
        <v>30</v>
      </c>
      <c r="H19" s="66" t="s">
        <v>26</v>
      </c>
    </row>
    <row r="20" spans="1:8" x14ac:dyDescent="0.3">
      <c r="A20" s="72">
        <v>18</v>
      </c>
      <c r="B20" s="73" t="s">
        <v>105</v>
      </c>
      <c r="C20" s="74" t="s">
        <v>253</v>
      </c>
      <c r="D20" s="74"/>
      <c r="E20" s="72" t="s">
        <v>256</v>
      </c>
      <c r="F20" s="72" t="s">
        <v>26</v>
      </c>
      <c r="G20" s="72">
        <v>30</v>
      </c>
      <c r="H20" s="66" t="s">
        <v>26</v>
      </c>
    </row>
    <row r="21" spans="1:8" x14ac:dyDescent="0.3">
      <c r="A21" s="72">
        <v>19</v>
      </c>
      <c r="B21" s="78" t="s">
        <v>106</v>
      </c>
      <c r="C21" s="74" t="s">
        <v>245</v>
      </c>
      <c r="D21" s="74" t="s">
        <v>101</v>
      </c>
      <c r="E21" s="72" t="s">
        <v>18</v>
      </c>
      <c r="F21" s="72" t="s">
        <v>18</v>
      </c>
      <c r="G21" s="72">
        <v>11</v>
      </c>
      <c r="H21" s="66" t="s">
        <v>259</v>
      </c>
    </row>
    <row r="22" spans="1:8" x14ac:dyDescent="0.3">
      <c r="A22" s="72">
        <v>20</v>
      </c>
      <c r="B22" s="73" t="s">
        <v>107</v>
      </c>
      <c r="C22" s="74" t="s">
        <v>253</v>
      </c>
      <c r="D22" s="74"/>
      <c r="E22" s="72" t="s">
        <v>256</v>
      </c>
      <c r="F22" s="72" t="s">
        <v>26</v>
      </c>
      <c r="G22" s="72">
        <v>30</v>
      </c>
      <c r="H22" s="66" t="s">
        <v>26</v>
      </c>
    </row>
    <row r="23" spans="1:8" x14ac:dyDescent="0.3">
      <c r="A23" s="72">
        <v>21</v>
      </c>
      <c r="B23" s="73" t="s">
        <v>108</v>
      </c>
      <c r="C23" s="74" t="s">
        <v>246</v>
      </c>
      <c r="D23" s="74"/>
      <c r="E23" s="72" t="s">
        <v>256</v>
      </c>
      <c r="F23" s="72" t="s">
        <v>25</v>
      </c>
      <c r="G23" s="72">
        <v>20</v>
      </c>
      <c r="H23" s="66" t="s">
        <v>25</v>
      </c>
    </row>
    <row r="24" spans="1:8" x14ac:dyDescent="0.3">
      <c r="A24" s="72">
        <v>22</v>
      </c>
      <c r="B24" s="78" t="s">
        <v>264</v>
      </c>
      <c r="C24" s="74"/>
      <c r="D24" s="74"/>
      <c r="E24" s="72" t="s">
        <v>256</v>
      </c>
      <c r="F24" s="72" t="s">
        <v>25</v>
      </c>
      <c r="G24" s="72">
        <v>20</v>
      </c>
      <c r="H24" s="66" t="s">
        <v>25</v>
      </c>
    </row>
    <row r="25" spans="1:8" x14ac:dyDescent="0.3">
      <c r="A25" s="72">
        <v>23</v>
      </c>
      <c r="B25" s="78" t="s">
        <v>265</v>
      </c>
      <c r="C25" s="74"/>
      <c r="D25" s="74"/>
      <c r="E25" s="72" t="s">
        <v>256</v>
      </c>
      <c r="F25" s="72" t="s">
        <v>26</v>
      </c>
      <c r="G25" s="72">
        <v>30</v>
      </c>
      <c r="H25" s="66" t="s">
        <v>26</v>
      </c>
    </row>
    <row r="26" spans="1:8" x14ac:dyDescent="0.3">
      <c r="A26" s="72">
        <v>24</v>
      </c>
      <c r="B26" s="78" t="s">
        <v>109</v>
      </c>
      <c r="C26" s="74" t="s">
        <v>245</v>
      </c>
      <c r="D26" s="74"/>
      <c r="E26" s="72" t="s">
        <v>18</v>
      </c>
      <c r="F26" s="72" t="s">
        <v>18</v>
      </c>
      <c r="G26" s="72">
        <v>11</v>
      </c>
      <c r="H26" s="66" t="s">
        <v>266</v>
      </c>
    </row>
    <row r="27" spans="1:8" x14ac:dyDescent="0.3">
      <c r="A27" s="72">
        <v>25</v>
      </c>
      <c r="B27" s="78" t="s">
        <v>258</v>
      </c>
      <c r="C27" s="74"/>
      <c r="D27" s="74"/>
      <c r="E27" s="72" t="s">
        <v>256</v>
      </c>
      <c r="F27" s="72" t="s">
        <v>26</v>
      </c>
      <c r="G27" s="72">
        <v>30</v>
      </c>
      <c r="H27" s="66" t="s">
        <v>26</v>
      </c>
    </row>
    <row r="28" spans="1:8" x14ac:dyDescent="0.3">
      <c r="A28" s="72">
        <v>26</v>
      </c>
      <c r="B28" s="78" t="s">
        <v>110</v>
      </c>
      <c r="C28" s="74" t="s">
        <v>250</v>
      </c>
      <c r="D28" s="74"/>
      <c r="E28" s="72" t="s">
        <v>256</v>
      </c>
      <c r="F28" s="72" t="s">
        <v>26</v>
      </c>
      <c r="G28" s="72">
        <v>30</v>
      </c>
      <c r="H28" s="66" t="s">
        <v>26</v>
      </c>
    </row>
    <row r="29" spans="1:8" x14ac:dyDescent="0.3">
      <c r="A29" s="72">
        <v>27</v>
      </c>
      <c r="B29" s="73" t="s">
        <v>111</v>
      </c>
      <c r="C29" s="74" t="s">
        <v>245</v>
      </c>
      <c r="D29" s="74"/>
      <c r="E29" s="72" t="s">
        <v>18</v>
      </c>
      <c r="F29" s="72" t="s">
        <v>18</v>
      </c>
      <c r="G29" s="72">
        <v>10</v>
      </c>
      <c r="H29" s="66" t="s">
        <v>266</v>
      </c>
    </row>
    <row r="30" spans="1:8" x14ac:dyDescent="0.3">
      <c r="A30" s="72">
        <v>28</v>
      </c>
      <c r="B30" s="78" t="s">
        <v>267</v>
      </c>
      <c r="C30" s="74"/>
      <c r="D30" s="74"/>
      <c r="E30" s="72" t="s">
        <v>256</v>
      </c>
      <c r="F30" s="72" t="s">
        <v>25</v>
      </c>
      <c r="G30" s="72">
        <v>20</v>
      </c>
      <c r="H30" s="66" t="s">
        <v>25</v>
      </c>
    </row>
    <row r="31" spans="1:8" x14ac:dyDescent="0.3">
      <c r="A31" s="72">
        <v>29</v>
      </c>
      <c r="B31" s="78" t="s">
        <v>112</v>
      </c>
      <c r="C31" s="74" t="s">
        <v>250</v>
      </c>
      <c r="D31" s="74"/>
      <c r="E31" s="72" t="s">
        <v>256</v>
      </c>
      <c r="F31" s="72" t="s">
        <v>26</v>
      </c>
      <c r="G31" s="72">
        <v>30</v>
      </c>
      <c r="H31" s="66" t="s">
        <v>26</v>
      </c>
    </row>
    <row r="32" spans="1:8" x14ac:dyDescent="0.3">
      <c r="A32" s="72">
        <v>30</v>
      </c>
      <c r="B32" s="73" t="s">
        <v>113</v>
      </c>
      <c r="C32" s="74" t="s">
        <v>248</v>
      </c>
      <c r="D32" s="74"/>
      <c r="E32" s="72" t="s">
        <v>256</v>
      </c>
      <c r="F32" s="72" t="s">
        <v>26</v>
      </c>
      <c r="G32" s="72">
        <v>30</v>
      </c>
      <c r="H32" s="66" t="s">
        <v>26</v>
      </c>
    </row>
    <row r="33" spans="1:8" x14ac:dyDescent="0.3">
      <c r="A33" s="72">
        <v>31</v>
      </c>
      <c r="B33" s="73" t="s">
        <v>268</v>
      </c>
      <c r="C33" s="74"/>
      <c r="D33" s="74"/>
      <c r="E33" s="72" t="s">
        <v>256</v>
      </c>
      <c r="F33" s="72" t="s">
        <v>26</v>
      </c>
      <c r="G33" s="72">
        <v>30</v>
      </c>
      <c r="H33" s="66" t="s">
        <v>26</v>
      </c>
    </row>
    <row r="34" spans="1:8" x14ac:dyDescent="0.3">
      <c r="A34" s="72">
        <v>32</v>
      </c>
      <c r="B34" s="73" t="s">
        <v>114</v>
      </c>
      <c r="C34" s="74" t="s">
        <v>245</v>
      </c>
      <c r="D34" s="74" t="s">
        <v>101</v>
      </c>
      <c r="E34" s="72" t="s">
        <v>18</v>
      </c>
      <c r="F34" s="72" t="s">
        <v>18</v>
      </c>
      <c r="G34" s="72">
        <v>10</v>
      </c>
      <c r="H34" s="66" t="s">
        <v>266</v>
      </c>
    </row>
    <row r="35" spans="1:8" x14ac:dyDescent="0.3">
      <c r="A35" s="72">
        <v>33</v>
      </c>
      <c r="B35" s="73" t="s">
        <v>115</v>
      </c>
      <c r="C35" s="74" t="s">
        <v>246</v>
      </c>
      <c r="D35" s="74"/>
      <c r="E35" s="72" t="s">
        <v>256</v>
      </c>
      <c r="F35" s="72" t="s">
        <v>25</v>
      </c>
      <c r="G35" s="72">
        <v>20</v>
      </c>
      <c r="H35" s="66" t="s">
        <v>25</v>
      </c>
    </row>
    <row r="36" spans="1:8" x14ac:dyDescent="0.3">
      <c r="A36" s="72">
        <v>34</v>
      </c>
      <c r="B36" s="73" t="s">
        <v>116</v>
      </c>
      <c r="C36" s="74" t="s">
        <v>246</v>
      </c>
      <c r="D36" s="74"/>
      <c r="E36" s="72" t="s">
        <v>256</v>
      </c>
      <c r="F36" s="72" t="s">
        <v>25</v>
      </c>
      <c r="G36" s="72">
        <v>20</v>
      </c>
      <c r="H36" s="66" t="s">
        <v>25</v>
      </c>
    </row>
    <row r="37" spans="1:8" x14ac:dyDescent="0.3">
      <c r="A37" s="72">
        <v>35</v>
      </c>
      <c r="B37" s="78" t="s">
        <v>117</v>
      </c>
      <c r="C37" s="74" t="s">
        <v>250</v>
      </c>
      <c r="D37" s="74"/>
      <c r="E37" s="72" t="s">
        <v>256</v>
      </c>
      <c r="F37" s="72" t="s">
        <v>26</v>
      </c>
      <c r="G37" s="72">
        <v>30</v>
      </c>
      <c r="H37" s="66" t="s">
        <v>26</v>
      </c>
    </row>
    <row r="38" spans="1:8" x14ac:dyDescent="0.3">
      <c r="A38" s="72">
        <v>36</v>
      </c>
      <c r="B38" s="78" t="s">
        <v>118</v>
      </c>
      <c r="C38" s="74" t="s">
        <v>248</v>
      </c>
      <c r="D38" s="74" t="s">
        <v>254</v>
      </c>
      <c r="E38" s="72" t="s">
        <v>256</v>
      </c>
      <c r="F38" s="72" t="s">
        <v>26</v>
      </c>
      <c r="G38" s="72">
        <v>30</v>
      </c>
      <c r="H38" s="66" t="s">
        <v>26</v>
      </c>
    </row>
    <row r="39" spans="1:8" x14ac:dyDescent="0.3">
      <c r="A39" s="72">
        <v>37</v>
      </c>
      <c r="B39" s="78" t="s">
        <v>120</v>
      </c>
      <c r="C39" s="74" t="s">
        <v>245</v>
      </c>
      <c r="D39" s="74" t="s">
        <v>101</v>
      </c>
      <c r="E39" s="72" t="s">
        <v>18</v>
      </c>
      <c r="F39" s="72" t="s">
        <v>18</v>
      </c>
      <c r="G39" s="72">
        <v>10</v>
      </c>
      <c r="H39" s="66" t="s">
        <v>266</v>
      </c>
    </row>
    <row r="40" spans="1:8" x14ac:dyDescent="0.3">
      <c r="A40" s="72">
        <v>38</v>
      </c>
      <c r="B40" s="78" t="s">
        <v>269</v>
      </c>
      <c r="C40" s="74"/>
      <c r="D40" s="74"/>
      <c r="E40" s="72" t="s">
        <v>256</v>
      </c>
      <c r="F40" s="72" t="s">
        <v>26</v>
      </c>
      <c r="G40" s="72">
        <v>30</v>
      </c>
      <c r="H40" s="66" t="s">
        <v>26</v>
      </c>
    </row>
    <row r="41" spans="1:8" x14ac:dyDescent="0.3">
      <c r="A41" s="72">
        <v>39</v>
      </c>
      <c r="B41" s="78" t="s">
        <v>121</v>
      </c>
      <c r="C41" s="74" t="s">
        <v>245</v>
      </c>
      <c r="D41" s="74" t="s">
        <v>101</v>
      </c>
      <c r="E41" s="72" t="s">
        <v>18</v>
      </c>
      <c r="F41" s="72" t="s">
        <v>18</v>
      </c>
      <c r="G41" s="72">
        <v>10</v>
      </c>
      <c r="H41" s="66" t="s">
        <v>259</v>
      </c>
    </row>
    <row r="42" spans="1:8" x14ac:dyDescent="0.3">
      <c r="A42" s="72">
        <v>40</v>
      </c>
      <c r="B42" s="78" t="s">
        <v>270</v>
      </c>
      <c r="C42" s="74"/>
      <c r="D42" s="74"/>
      <c r="E42" s="72" t="s">
        <v>256</v>
      </c>
      <c r="F42" s="72" t="s">
        <v>25</v>
      </c>
      <c r="G42" s="72">
        <v>20</v>
      </c>
      <c r="H42" s="66" t="s">
        <v>25</v>
      </c>
    </row>
    <row r="43" spans="1:8" x14ac:dyDescent="0.3">
      <c r="A43" s="72">
        <v>41</v>
      </c>
      <c r="B43" s="73" t="s">
        <v>122</v>
      </c>
      <c r="C43" s="74" t="s">
        <v>245</v>
      </c>
      <c r="D43" s="74"/>
      <c r="E43" s="72" t="s">
        <v>18</v>
      </c>
      <c r="F43" s="72" t="s">
        <v>18</v>
      </c>
      <c r="G43" s="72">
        <v>20</v>
      </c>
      <c r="H43" s="66" t="s">
        <v>259</v>
      </c>
    </row>
    <row r="44" spans="1:8" x14ac:dyDescent="0.3">
      <c r="A44" s="72">
        <v>42</v>
      </c>
      <c r="B44" s="78" t="s">
        <v>123</v>
      </c>
      <c r="C44" s="74" t="s">
        <v>245</v>
      </c>
      <c r="D44" s="74" t="s">
        <v>101</v>
      </c>
      <c r="E44" s="72" t="s">
        <v>18</v>
      </c>
      <c r="F44" s="72" t="s">
        <v>18</v>
      </c>
      <c r="G44" s="72">
        <v>12</v>
      </c>
      <c r="H44" s="66" t="s">
        <v>320</v>
      </c>
    </row>
    <row r="45" spans="1:8" x14ac:dyDescent="0.3">
      <c r="A45" s="72">
        <v>43</v>
      </c>
      <c r="B45" s="78" t="s">
        <v>124</v>
      </c>
      <c r="C45" s="74" t="s">
        <v>245</v>
      </c>
      <c r="D45" s="74" t="s">
        <v>101</v>
      </c>
      <c r="E45" s="72" t="s">
        <v>18</v>
      </c>
      <c r="F45" s="72" t="s">
        <v>18</v>
      </c>
      <c r="G45" s="72">
        <v>10</v>
      </c>
      <c r="H45" s="66" t="s">
        <v>266</v>
      </c>
    </row>
    <row r="46" spans="1:8" x14ac:dyDescent="0.3">
      <c r="A46" s="72">
        <v>44</v>
      </c>
      <c r="B46" s="78" t="s">
        <v>271</v>
      </c>
      <c r="C46" s="74"/>
      <c r="D46" s="74"/>
      <c r="E46" s="72" t="s">
        <v>256</v>
      </c>
      <c r="F46" s="72" t="s">
        <v>26</v>
      </c>
      <c r="G46" s="72">
        <v>30</v>
      </c>
      <c r="H46" s="66" t="s">
        <v>26</v>
      </c>
    </row>
    <row r="47" spans="1:8" x14ac:dyDescent="0.3">
      <c r="A47" s="72">
        <v>45</v>
      </c>
      <c r="B47" s="78" t="s">
        <v>125</v>
      </c>
      <c r="C47" s="74" t="s">
        <v>253</v>
      </c>
      <c r="D47" s="74"/>
      <c r="E47" s="72" t="s">
        <v>256</v>
      </c>
      <c r="F47" s="72" t="s">
        <v>26</v>
      </c>
      <c r="G47" s="72">
        <v>30</v>
      </c>
      <c r="H47" s="66" t="s">
        <v>26</v>
      </c>
    </row>
    <row r="48" spans="1:8" x14ac:dyDescent="0.3">
      <c r="A48" s="72">
        <v>46</v>
      </c>
      <c r="B48" s="78" t="s">
        <v>272</v>
      </c>
      <c r="C48" s="74"/>
      <c r="D48" s="74"/>
      <c r="E48" s="72" t="s">
        <v>256</v>
      </c>
      <c r="F48" s="72" t="s">
        <v>25</v>
      </c>
      <c r="G48" s="72">
        <v>20</v>
      </c>
      <c r="H48" s="66" t="s">
        <v>25</v>
      </c>
    </row>
    <row r="49" spans="1:8" x14ac:dyDescent="0.3">
      <c r="A49" s="72">
        <v>47</v>
      </c>
      <c r="B49" s="78" t="s">
        <v>126</v>
      </c>
      <c r="C49" s="74" t="s">
        <v>246</v>
      </c>
      <c r="D49" s="74" t="s">
        <v>249</v>
      </c>
      <c r="E49" s="72" t="s">
        <v>256</v>
      </c>
      <c r="F49" s="72" t="s">
        <v>25</v>
      </c>
      <c r="G49" s="72">
        <v>20</v>
      </c>
      <c r="H49" s="66" t="s">
        <v>25</v>
      </c>
    </row>
    <row r="50" spans="1:8" x14ac:dyDescent="0.3">
      <c r="A50" s="72">
        <v>48</v>
      </c>
      <c r="B50" s="78" t="s">
        <v>127</v>
      </c>
      <c r="C50" s="74" t="s">
        <v>250</v>
      </c>
      <c r="D50" s="74"/>
      <c r="E50" s="72" t="s">
        <v>256</v>
      </c>
      <c r="F50" s="72" t="s">
        <v>26</v>
      </c>
      <c r="G50" s="72">
        <v>30</v>
      </c>
      <c r="H50" s="66" t="s">
        <v>26</v>
      </c>
    </row>
    <row r="51" spans="1:8" x14ac:dyDescent="0.3">
      <c r="A51" s="72">
        <v>49</v>
      </c>
      <c r="B51" s="73" t="s">
        <v>128</v>
      </c>
      <c r="C51" s="74" t="s">
        <v>246</v>
      </c>
      <c r="D51" s="74"/>
      <c r="E51" s="72" t="s">
        <v>256</v>
      </c>
      <c r="F51" s="72" t="s">
        <v>25</v>
      </c>
      <c r="G51" s="72">
        <v>20</v>
      </c>
      <c r="H51" s="66" t="s">
        <v>25</v>
      </c>
    </row>
    <row r="52" spans="1:8" x14ac:dyDescent="0.3">
      <c r="A52" s="72">
        <v>50</v>
      </c>
      <c r="B52" s="73" t="s">
        <v>129</v>
      </c>
      <c r="C52" s="74" t="s">
        <v>245</v>
      </c>
      <c r="D52" s="74" t="s">
        <v>101</v>
      </c>
      <c r="E52" s="72" t="s">
        <v>18</v>
      </c>
      <c r="F52" s="72" t="s">
        <v>18</v>
      </c>
      <c r="G52" s="72">
        <v>10</v>
      </c>
      <c r="H52" s="66" t="s">
        <v>266</v>
      </c>
    </row>
    <row r="53" spans="1:8" x14ac:dyDescent="0.3">
      <c r="A53" s="72">
        <v>51</v>
      </c>
      <c r="B53" s="73" t="s">
        <v>130</v>
      </c>
      <c r="C53" s="74" t="s">
        <v>246</v>
      </c>
      <c r="D53" s="74"/>
      <c r="E53" s="72" t="s">
        <v>256</v>
      </c>
      <c r="F53" s="72" t="s">
        <v>25</v>
      </c>
      <c r="G53" s="72">
        <v>20</v>
      </c>
      <c r="H53" s="66"/>
    </row>
    <row r="54" spans="1:8" x14ac:dyDescent="0.3">
      <c r="A54" s="72">
        <v>52</v>
      </c>
      <c r="B54" s="78" t="s">
        <v>273</v>
      </c>
      <c r="C54" s="74"/>
      <c r="D54" s="74"/>
      <c r="E54" s="72" t="s">
        <v>256</v>
      </c>
      <c r="F54" s="72" t="s">
        <v>26</v>
      </c>
      <c r="G54" s="72">
        <v>30</v>
      </c>
      <c r="H54" s="66" t="s">
        <v>26</v>
      </c>
    </row>
    <row r="55" spans="1:8" x14ac:dyDescent="0.3">
      <c r="A55" s="72">
        <v>53</v>
      </c>
      <c r="B55" s="78" t="s">
        <v>274</v>
      </c>
      <c r="C55" s="74"/>
      <c r="D55" s="74"/>
      <c r="E55" s="72" t="s">
        <v>256</v>
      </c>
      <c r="F55" s="72" t="s">
        <v>27</v>
      </c>
      <c r="G55" s="72">
        <v>40</v>
      </c>
      <c r="H55" s="66" t="s">
        <v>27</v>
      </c>
    </row>
    <row r="56" spans="1:8" x14ac:dyDescent="0.3">
      <c r="A56" s="72">
        <v>54</v>
      </c>
      <c r="B56" s="78" t="s">
        <v>131</v>
      </c>
      <c r="C56" s="74" t="s">
        <v>248</v>
      </c>
      <c r="D56" s="74"/>
      <c r="E56" s="72" t="s">
        <v>256</v>
      </c>
      <c r="F56" s="72" t="s">
        <v>26</v>
      </c>
      <c r="G56" s="72">
        <v>30</v>
      </c>
      <c r="H56" s="66" t="s">
        <v>26</v>
      </c>
    </row>
    <row r="57" spans="1:8" x14ac:dyDescent="0.3">
      <c r="A57" s="72">
        <v>55</v>
      </c>
      <c r="B57" s="78" t="s">
        <v>132</v>
      </c>
      <c r="C57" s="74" t="s">
        <v>245</v>
      </c>
      <c r="D57" s="74" t="s">
        <v>101</v>
      </c>
      <c r="E57" s="72" t="s">
        <v>18</v>
      </c>
      <c r="F57" s="72" t="s">
        <v>18</v>
      </c>
      <c r="G57" s="72">
        <v>11</v>
      </c>
      <c r="H57" s="66" t="s">
        <v>259</v>
      </c>
    </row>
    <row r="58" spans="1:8" x14ac:dyDescent="0.3">
      <c r="A58" s="72">
        <v>56</v>
      </c>
      <c r="B58" s="78" t="s">
        <v>133</v>
      </c>
      <c r="C58" s="74" t="s">
        <v>245</v>
      </c>
      <c r="D58" s="74" t="s">
        <v>101</v>
      </c>
      <c r="E58" s="72" t="s">
        <v>18</v>
      </c>
      <c r="F58" s="72" t="s">
        <v>18</v>
      </c>
      <c r="G58" s="72">
        <v>10</v>
      </c>
      <c r="H58" s="66" t="s">
        <v>259</v>
      </c>
    </row>
    <row r="59" spans="1:8" x14ac:dyDescent="0.3">
      <c r="A59" s="72">
        <v>57</v>
      </c>
      <c r="B59" s="73" t="s">
        <v>134</v>
      </c>
      <c r="C59" s="74" t="s">
        <v>246</v>
      </c>
      <c r="D59" s="74"/>
      <c r="E59" s="72" t="s">
        <v>256</v>
      </c>
      <c r="F59" s="72" t="s">
        <v>25</v>
      </c>
      <c r="G59" s="72">
        <v>20</v>
      </c>
      <c r="H59" s="66" t="s">
        <v>25</v>
      </c>
    </row>
    <row r="60" spans="1:8" x14ac:dyDescent="0.3">
      <c r="A60" s="72">
        <v>58</v>
      </c>
      <c r="B60" s="73" t="s">
        <v>275</v>
      </c>
      <c r="C60" s="74"/>
      <c r="D60" s="74"/>
      <c r="E60" s="72" t="s">
        <v>256</v>
      </c>
      <c r="F60" s="72" t="s">
        <v>25</v>
      </c>
      <c r="G60" s="72">
        <v>20</v>
      </c>
      <c r="H60" s="66" t="s">
        <v>25</v>
      </c>
    </row>
    <row r="61" spans="1:8" x14ac:dyDescent="0.3">
      <c r="A61" s="72">
        <v>59</v>
      </c>
      <c r="B61" s="73" t="s">
        <v>135</v>
      </c>
      <c r="C61" s="74" t="s">
        <v>246</v>
      </c>
      <c r="D61" s="74"/>
      <c r="E61" s="72" t="s">
        <v>256</v>
      </c>
      <c r="F61" s="72" t="s">
        <v>25</v>
      </c>
      <c r="G61" s="72">
        <v>20</v>
      </c>
      <c r="H61" s="66" t="s">
        <v>25</v>
      </c>
    </row>
    <row r="62" spans="1:8" x14ac:dyDescent="0.3">
      <c r="A62" s="72">
        <v>60</v>
      </c>
      <c r="B62" s="78" t="s">
        <v>232</v>
      </c>
      <c r="C62" s="74"/>
      <c r="D62" s="74"/>
      <c r="E62" s="72"/>
      <c r="F62" s="72"/>
      <c r="G62" s="72">
        <v>10</v>
      </c>
      <c r="H62" s="66" t="s">
        <v>259</v>
      </c>
    </row>
    <row r="63" spans="1:8" x14ac:dyDescent="0.3">
      <c r="A63" s="72">
        <v>61</v>
      </c>
      <c r="B63" s="78" t="s">
        <v>136</v>
      </c>
      <c r="C63" s="74" t="s">
        <v>245</v>
      </c>
      <c r="D63" s="74" t="s">
        <v>101</v>
      </c>
      <c r="E63" s="72" t="s">
        <v>18</v>
      </c>
      <c r="F63" s="72" t="s">
        <v>18</v>
      </c>
      <c r="G63" s="72">
        <v>10</v>
      </c>
      <c r="H63" s="66" t="s">
        <v>259</v>
      </c>
    </row>
    <row r="64" spans="1:8" x14ac:dyDescent="0.3">
      <c r="A64" s="72">
        <v>62</v>
      </c>
      <c r="B64" s="73" t="s">
        <v>137</v>
      </c>
      <c r="C64" s="74" t="s">
        <v>253</v>
      </c>
      <c r="D64" s="74"/>
      <c r="E64" s="72" t="s">
        <v>256</v>
      </c>
      <c r="F64" s="72" t="s">
        <v>26</v>
      </c>
      <c r="G64" s="72">
        <v>30</v>
      </c>
      <c r="H64" s="66" t="s">
        <v>26</v>
      </c>
    </row>
    <row r="65" spans="1:8" x14ac:dyDescent="0.3">
      <c r="A65" s="72">
        <v>63</v>
      </c>
      <c r="B65" s="73" t="s">
        <v>138</v>
      </c>
      <c r="C65" s="74" t="s">
        <v>248</v>
      </c>
      <c r="D65" s="74" t="s">
        <v>251</v>
      </c>
      <c r="E65" s="72" t="s">
        <v>256</v>
      </c>
      <c r="F65" s="72" t="s">
        <v>26</v>
      </c>
      <c r="G65" s="72">
        <v>30</v>
      </c>
      <c r="H65" s="66" t="s">
        <v>26</v>
      </c>
    </row>
    <row r="66" spans="1:8" x14ac:dyDescent="0.3">
      <c r="A66" s="72">
        <v>64</v>
      </c>
      <c r="B66" s="73" t="s">
        <v>139</v>
      </c>
      <c r="C66" s="74" t="s">
        <v>250</v>
      </c>
      <c r="D66" s="74"/>
      <c r="E66" s="72" t="s">
        <v>256</v>
      </c>
      <c r="F66" s="72" t="s">
        <v>26</v>
      </c>
      <c r="G66" s="72">
        <v>30</v>
      </c>
      <c r="H66" s="66" t="s">
        <v>26</v>
      </c>
    </row>
    <row r="67" spans="1:8" x14ac:dyDescent="0.3">
      <c r="A67" s="72">
        <v>65</v>
      </c>
      <c r="B67" s="73" t="s">
        <v>276</v>
      </c>
      <c r="C67" s="74"/>
      <c r="D67" s="74"/>
      <c r="E67" s="72" t="s">
        <v>256</v>
      </c>
      <c r="F67" s="72" t="s">
        <v>26</v>
      </c>
      <c r="G67" s="72">
        <v>30</v>
      </c>
      <c r="H67" s="66" t="s">
        <v>26</v>
      </c>
    </row>
    <row r="68" spans="1:8" x14ac:dyDescent="0.3">
      <c r="A68" s="72">
        <v>66</v>
      </c>
      <c r="B68" s="73" t="s">
        <v>277</v>
      </c>
      <c r="C68" s="74"/>
      <c r="D68" s="74"/>
      <c r="E68" s="72" t="s">
        <v>256</v>
      </c>
      <c r="F68" s="72" t="s">
        <v>26</v>
      </c>
      <c r="G68" s="72">
        <v>30</v>
      </c>
      <c r="H68" s="66" t="s">
        <v>26</v>
      </c>
    </row>
    <row r="69" spans="1:8" x14ac:dyDescent="0.3">
      <c r="A69" s="72">
        <v>67</v>
      </c>
      <c r="B69" s="73" t="s">
        <v>140</v>
      </c>
      <c r="C69" s="74" t="s">
        <v>253</v>
      </c>
      <c r="D69" s="74"/>
      <c r="E69" s="72" t="s">
        <v>256</v>
      </c>
      <c r="F69" s="72" t="s">
        <v>26</v>
      </c>
      <c r="G69" s="72">
        <v>30</v>
      </c>
      <c r="H69" s="66" t="s">
        <v>26</v>
      </c>
    </row>
    <row r="70" spans="1:8" x14ac:dyDescent="0.3">
      <c r="A70" s="72">
        <v>68</v>
      </c>
      <c r="B70" s="73" t="s">
        <v>141</v>
      </c>
      <c r="C70" s="74" t="s">
        <v>246</v>
      </c>
      <c r="D70" s="74"/>
      <c r="E70" s="72" t="s">
        <v>256</v>
      </c>
      <c r="F70" s="72" t="s">
        <v>25</v>
      </c>
      <c r="G70" s="72">
        <v>20</v>
      </c>
      <c r="H70" s="66" t="s">
        <v>25</v>
      </c>
    </row>
    <row r="71" spans="1:8" x14ac:dyDescent="0.3">
      <c r="A71" s="72">
        <v>69</v>
      </c>
      <c r="B71" s="73" t="s">
        <v>278</v>
      </c>
      <c r="C71" s="74"/>
      <c r="D71" s="74"/>
      <c r="E71" s="72" t="s">
        <v>256</v>
      </c>
      <c r="F71" s="72" t="s">
        <v>25</v>
      </c>
      <c r="G71" s="72">
        <v>20</v>
      </c>
      <c r="H71" s="66" t="s">
        <v>25</v>
      </c>
    </row>
    <row r="72" spans="1:8" x14ac:dyDescent="0.3">
      <c r="A72" s="72">
        <v>70</v>
      </c>
      <c r="B72" s="73" t="s">
        <v>279</v>
      </c>
      <c r="C72" s="74"/>
      <c r="D72" s="74"/>
      <c r="E72" s="72" t="s">
        <v>256</v>
      </c>
      <c r="F72" s="72" t="s">
        <v>25</v>
      </c>
      <c r="G72" s="72">
        <v>20</v>
      </c>
      <c r="H72" s="66" t="s">
        <v>25</v>
      </c>
    </row>
    <row r="73" spans="1:8" ht="14.4" customHeight="1" x14ac:dyDescent="0.3">
      <c r="A73" s="72">
        <v>71</v>
      </c>
      <c r="B73" s="73" t="s">
        <v>142</v>
      </c>
      <c r="C73" s="74" t="s">
        <v>253</v>
      </c>
      <c r="D73" s="74"/>
      <c r="E73" s="72" t="s">
        <v>256</v>
      </c>
      <c r="F73" s="72" t="s">
        <v>26</v>
      </c>
      <c r="G73" s="72">
        <v>30</v>
      </c>
      <c r="H73" s="66" t="s">
        <v>26</v>
      </c>
    </row>
    <row r="74" spans="1:8" x14ac:dyDescent="0.3">
      <c r="A74" s="72">
        <v>72</v>
      </c>
      <c r="B74" s="78" t="s">
        <v>143</v>
      </c>
      <c r="C74" s="74" t="s">
        <v>245</v>
      </c>
      <c r="D74" s="74" t="s">
        <v>101</v>
      </c>
      <c r="E74" s="72" t="s">
        <v>18</v>
      </c>
      <c r="F74" s="72" t="s">
        <v>18</v>
      </c>
      <c r="G74" s="72">
        <v>10</v>
      </c>
      <c r="H74" s="66" t="s">
        <v>259</v>
      </c>
    </row>
    <row r="75" spans="1:8" x14ac:dyDescent="0.3">
      <c r="A75" s="72">
        <v>73</v>
      </c>
      <c r="B75" s="78" t="s">
        <v>144</v>
      </c>
      <c r="C75" s="74" t="s">
        <v>245</v>
      </c>
      <c r="D75" s="74" t="s">
        <v>101</v>
      </c>
      <c r="E75" s="72" t="s">
        <v>18</v>
      </c>
      <c r="F75" s="72" t="s">
        <v>18</v>
      </c>
      <c r="G75" s="72">
        <v>10</v>
      </c>
      <c r="H75" s="66" t="s">
        <v>266</v>
      </c>
    </row>
    <row r="76" spans="1:8" x14ac:dyDescent="0.3">
      <c r="A76" s="72">
        <v>74</v>
      </c>
      <c r="B76" s="78" t="s">
        <v>145</v>
      </c>
      <c r="C76" s="74" t="s">
        <v>253</v>
      </c>
      <c r="D76" s="74"/>
      <c r="E76" s="72" t="s">
        <v>256</v>
      </c>
      <c r="F76" s="72" t="s">
        <v>26</v>
      </c>
      <c r="G76" s="72">
        <v>30</v>
      </c>
      <c r="H76" s="66" t="s">
        <v>26</v>
      </c>
    </row>
    <row r="77" spans="1:8" x14ac:dyDescent="0.3">
      <c r="A77" s="72">
        <v>75</v>
      </c>
      <c r="B77" s="78" t="s">
        <v>119</v>
      </c>
      <c r="C77" s="74"/>
      <c r="D77" s="74"/>
      <c r="E77" s="72" t="s">
        <v>256</v>
      </c>
      <c r="F77" s="72" t="s">
        <v>26</v>
      </c>
      <c r="G77" s="72">
        <v>30</v>
      </c>
      <c r="H77" s="66" t="s">
        <v>26</v>
      </c>
    </row>
    <row r="78" spans="1:8" x14ac:dyDescent="0.3">
      <c r="A78" s="72">
        <v>76</v>
      </c>
      <c r="B78" s="78" t="s">
        <v>146</v>
      </c>
      <c r="C78" s="74" t="s">
        <v>248</v>
      </c>
      <c r="D78" s="74"/>
      <c r="E78" s="72" t="s">
        <v>256</v>
      </c>
      <c r="F78" s="72" t="s">
        <v>26</v>
      </c>
      <c r="G78" s="72">
        <v>30</v>
      </c>
      <c r="H78" s="66" t="s">
        <v>26</v>
      </c>
    </row>
    <row r="79" spans="1:8" x14ac:dyDescent="0.3">
      <c r="A79" s="72">
        <v>77</v>
      </c>
      <c r="B79" s="78" t="s">
        <v>147</v>
      </c>
      <c r="C79" s="74" t="s">
        <v>248</v>
      </c>
      <c r="D79" s="74"/>
      <c r="E79" s="72" t="s">
        <v>256</v>
      </c>
      <c r="F79" s="72" t="s">
        <v>26</v>
      </c>
      <c r="G79" s="72">
        <v>30</v>
      </c>
      <c r="H79" s="66" t="s">
        <v>26</v>
      </c>
    </row>
    <row r="80" spans="1:8" x14ac:dyDescent="0.3">
      <c r="A80" s="72">
        <v>78</v>
      </c>
      <c r="B80" s="78" t="s">
        <v>148</v>
      </c>
      <c r="C80" s="74" t="s">
        <v>248</v>
      </c>
      <c r="D80" s="74" t="s">
        <v>249</v>
      </c>
      <c r="E80" s="72" t="s">
        <v>256</v>
      </c>
      <c r="F80" s="72" t="s">
        <v>26</v>
      </c>
      <c r="G80" s="72">
        <v>30</v>
      </c>
      <c r="H80" s="66" t="s">
        <v>26</v>
      </c>
    </row>
    <row r="81" spans="1:8" x14ac:dyDescent="0.3">
      <c r="A81" s="72">
        <v>79</v>
      </c>
      <c r="B81" s="73" t="s">
        <v>149</v>
      </c>
      <c r="C81" s="74" t="s">
        <v>248</v>
      </c>
      <c r="D81" s="74" t="s">
        <v>249</v>
      </c>
      <c r="E81" s="72" t="s">
        <v>256</v>
      </c>
      <c r="F81" s="72" t="s">
        <v>26</v>
      </c>
      <c r="G81" s="72">
        <v>30</v>
      </c>
      <c r="H81" s="66" t="s">
        <v>26</v>
      </c>
    </row>
    <row r="82" spans="1:8" x14ac:dyDescent="0.3">
      <c r="A82" s="72">
        <v>80</v>
      </c>
      <c r="B82" s="78" t="s">
        <v>150</v>
      </c>
      <c r="C82" s="74" t="s">
        <v>245</v>
      </c>
      <c r="D82" s="74" t="s">
        <v>101</v>
      </c>
      <c r="E82" s="72" t="s">
        <v>18</v>
      </c>
      <c r="F82" s="72" t="s">
        <v>18</v>
      </c>
      <c r="G82" s="72">
        <v>10</v>
      </c>
      <c r="H82" s="66" t="s">
        <v>259</v>
      </c>
    </row>
    <row r="83" spans="1:8" x14ac:dyDescent="0.3">
      <c r="A83" s="72">
        <v>81</v>
      </c>
      <c r="B83" s="78" t="s">
        <v>151</v>
      </c>
      <c r="C83" s="74" t="s">
        <v>245</v>
      </c>
      <c r="D83" s="74"/>
      <c r="E83" s="72" t="s">
        <v>18</v>
      </c>
      <c r="F83" s="72" t="s">
        <v>18</v>
      </c>
      <c r="G83" s="72">
        <v>10</v>
      </c>
      <c r="H83" s="66" t="s">
        <v>259</v>
      </c>
    </row>
    <row r="84" spans="1:8" x14ac:dyDescent="0.3">
      <c r="A84" s="72">
        <v>82</v>
      </c>
      <c r="B84" s="78" t="s">
        <v>152</v>
      </c>
      <c r="C84" s="74" t="s">
        <v>248</v>
      </c>
      <c r="D84" s="74" t="s">
        <v>249</v>
      </c>
      <c r="E84" s="72" t="s">
        <v>256</v>
      </c>
      <c r="F84" s="72" t="s">
        <v>26</v>
      </c>
      <c r="G84" s="72">
        <v>10</v>
      </c>
      <c r="H84" s="66" t="s">
        <v>259</v>
      </c>
    </row>
    <row r="85" spans="1:8" x14ac:dyDescent="0.3">
      <c r="A85" s="72">
        <v>83</v>
      </c>
      <c r="B85" s="73" t="s">
        <v>153</v>
      </c>
      <c r="C85" s="74" t="s">
        <v>253</v>
      </c>
      <c r="D85" s="74"/>
      <c r="E85" s="72" t="s">
        <v>256</v>
      </c>
      <c r="F85" s="72" t="s">
        <v>26</v>
      </c>
      <c r="G85" s="72">
        <v>30</v>
      </c>
      <c r="H85" s="66" t="s">
        <v>26</v>
      </c>
    </row>
    <row r="86" spans="1:8" x14ac:dyDescent="0.3">
      <c r="A86" s="72">
        <v>84</v>
      </c>
      <c r="B86" s="78" t="s">
        <v>154</v>
      </c>
      <c r="C86" s="74" t="s">
        <v>248</v>
      </c>
      <c r="D86" s="74" t="s">
        <v>254</v>
      </c>
      <c r="E86" s="72" t="s">
        <v>256</v>
      </c>
      <c r="F86" s="72" t="s">
        <v>26</v>
      </c>
      <c r="G86" s="72">
        <v>30</v>
      </c>
      <c r="H86" s="66" t="s">
        <v>26</v>
      </c>
    </row>
    <row r="87" spans="1:8" x14ac:dyDescent="0.3">
      <c r="A87" s="72">
        <v>85</v>
      </c>
      <c r="B87" s="73" t="s">
        <v>155</v>
      </c>
      <c r="C87" s="74" t="s">
        <v>248</v>
      </c>
      <c r="D87" s="74" t="s">
        <v>249</v>
      </c>
      <c r="E87" s="72" t="s">
        <v>256</v>
      </c>
      <c r="F87" s="72" t="s">
        <v>26</v>
      </c>
      <c r="G87" s="72">
        <v>30</v>
      </c>
      <c r="H87" s="66" t="s">
        <v>26</v>
      </c>
    </row>
    <row r="88" spans="1:8" x14ac:dyDescent="0.3">
      <c r="A88" s="72">
        <v>86</v>
      </c>
      <c r="B88" s="78" t="s">
        <v>156</v>
      </c>
      <c r="C88" s="74" t="s">
        <v>248</v>
      </c>
      <c r="D88" s="74" t="s">
        <v>249</v>
      </c>
      <c r="E88" s="72" t="s">
        <v>256</v>
      </c>
      <c r="F88" s="72" t="s">
        <v>26</v>
      </c>
      <c r="G88" s="72">
        <v>30</v>
      </c>
      <c r="H88" s="66" t="s">
        <v>26</v>
      </c>
    </row>
    <row r="89" spans="1:8" x14ac:dyDescent="0.3">
      <c r="A89" s="72">
        <v>87</v>
      </c>
      <c r="B89" s="78" t="s">
        <v>280</v>
      </c>
      <c r="C89" s="74"/>
      <c r="D89" s="74"/>
      <c r="E89" s="72" t="s">
        <v>256</v>
      </c>
      <c r="F89" s="72" t="s">
        <v>26</v>
      </c>
      <c r="G89" s="72">
        <v>30</v>
      </c>
      <c r="H89" s="66" t="s">
        <v>26</v>
      </c>
    </row>
    <row r="90" spans="1:8" x14ac:dyDescent="0.3">
      <c r="A90" s="72">
        <v>88</v>
      </c>
      <c r="B90" s="78" t="s">
        <v>281</v>
      </c>
      <c r="C90" s="74"/>
      <c r="D90" s="74"/>
      <c r="E90" s="72" t="s">
        <v>256</v>
      </c>
      <c r="F90" s="72" t="s">
        <v>26</v>
      </c>
      <c r="G90" s="72">
        <v>30</v>
      </c>
      <c r="H90" s="66" t="s">
        <v>26</v>
      </c>
    </row>
    <row r="91" spans="1:8" x14ac:dyDescent="0.3">
      <c r="A91" s="72">
        <v>89</v>
      </c>
      <c r="B91" s="73" t="s">
        <v>157</v>
      </c>
      <c r="C91" s="74" t="s">
        <v>246</v>
      </c>
      <c r="D91" s="74"/>
      <c r="E91" s="72" t="s">
        <v>256</v>
      </c>
      <c r="F91" s="72" t="s">
        <v>25</v>
      </c>
      <c r="G91" s="72">
        <v>20</v>
      </c>
      <c r="H91" s="66" t="s">
        <v>25</v>
      </c>
    </row>
    <row r="92" spans="1:8" x14ac:dyDescent="0.3">
      <c r="A92" s="72">
        <v>90</v>
      </c>
      <c r="B92" s="78" t="s">
        <v>158</v>
      </c>
      <c r="C92" s="74" t="s">
        <v>255</v>
      </c>
      <c r="D92" s="74"/>
      <c r="E92" s="72" t="s">
        <v>256</v>
      </c>
      <c r="F92" s="72" t="s">
        <v>25</v>
      </c>
      <c r="G92" s="72">
        <v>20</v>
      </c>
      <c r="H92" s="66" t="s">
        <v>25</v>
      </c>
    </row>
    <row r="93" spans="1:8" x14ac:dyDescent="0.3">
      <c r="A93" s="72">
        <v>91</v>
      </c>
      <c r="B93" s="73" t="s">
        <v>159</v>
      </c>
      <c r="C93" s="74" t="s">
        <v>248</v>
      </c>
      <c r="D93" s="74" t="s">
        <v>249</v>
      </c>
      <c r="E93" s="72" t="s">
        <v>256</v>
      </c>
      <c r="F93" s="72" t="s">
        <v>26</v>
      </c>
      <c r="G93" s="72">
        <v>30</v>
      </c>
      <c r="H93" s="66" t="s">
        <v>26</v>
      </c>
    </row>
    <row r="94" spans="1:8" x14ac:dyDescent="0.3">
      <c r="A94" s="72">
        <v>92</v>
      </c>
      <c r="B94" s="78" t="s">
        <v>160</v>
      </c>
      <c r="C94" s="74" t="s">
        <v>248</v>
      </c>
      <c r="D94" s="74"/>
      <c r="E94" s="72" t="s">
        <v>256</v>
      </c>
      <c r="F94" s="72" t="s">
        <v>26</v>
      </c>
      <c r="G94" s="72">
        <v>30</v>
      </c>
      <c r="H94" s="66" t="s">
        <v>26</v>
      </c>
    </row>
    <row r="95" spans="1:8" x14ac:dyDescent="0.3">
      <c r="A95" s="72">
        <v>93</v>
      </c>
      <c r="B95" s="78" t="s">
        <v>161</v>
      </c>
      <c r="C95" s="74" t="s">
        <v>246</v>
      </c>
      <c r="D95" s="74"/>
      <c r="E95" s="72" t="s">
        <v>256</v>
      </c>
      <c r="F95" s="72" t="s">
        <v>25</v>
      </c>
      <c r="G95" s="72">
        <v>20</v>
      </c>
      <c r="H95" s="66" t="s">
        <v>25</v>
      </c>
    </row>
    <row r="96" spans="1:8" x14ac:dyDescent="0.3">
      <c r="A96" s="72">
        <v>94</v>
      </c>
      <c r="B96" s="73" t="s">
        <v>162</v>
      </c>
      <c r="C96" s="74" t="s">
        <v>248</v>
      </c>
      <c r="D96" s="74"/>
      <c r="E96" s="72" t="s">
        <v>256</v>
      </c>
      <c r="F96" s="72" t="s">
        <v>26</v>
      </c>
      <c r="G96" s="72">
        <v>30</v>
      </c>
      <c r="H96" s="66" t="s">
        <v>26</v>
      </c>
    </row>
    <row r="97" spans="1:8" x14ac:dyDescent="0.3">
      <c r="A97" s="72">
        <v>95</v>
      </c>
      <c r="B97" s="78" t="s">
        <v>282</v>
      </c>
      <c r="C97" s="74"/>
      <c r="D97" s="74"/>
      <c r="E97" s="72" t="s">
        <v>256</v>
      </c>
      <c r="F97" s="72" t="s">
        <v>27</v>
      </c>
      <c r="G97" s="72">
        <v>40</v>
      </c>
      <c r="H97" s="66" t="s">
        <v>27</v>
      </c>
    </row>
    <row r="98" spans="1:8" x14ac:dyDescent="0.3">
      <c r="A98" s="72">
        <v>96</v>
      </c>
      <c r="B98" s="78" t="s">
        <v>163</v>
      </c>
      <c r="C98" s="74" t="s">
        <v>250</v>
      </c>
      <c r="D98" s="74"/>
      <c r="E98" s="72" t="s">
        <v>256</v>
      </c>
      <c r="F98" s="72" t="s">
        <v>26</v>
      </c>
      <c r="G98" s="72">
        <v>30</v>
      </c>
      <c r="H98" s="66" t="s">
        <v>26</v>
      </c>
    </row>
    <row r="99" spans="1:8" x14ac:dyDescent="0.3">
      <c r="A99" s="72">
        <v>97</v>
      </c>
      <c r="B99" s="78" t="s">
        <v>283</v>
      </c>
      <c r="C99" s="74"/>
      <c r="D99" s="74"/>
      <c r="E99" s="72" t="s">
        <v>256</v>
      </c>
      <c r="F99" s="72" t="s">
        <v>25</v>
      </c>
      <c r="G99" s="72">
        <v>20</v>
      </c>
      <c r="H99" s="66" t="s">
        <v>25</v>
      </c>
    </row>
    <row r="100" spans="1:8" x14ac:dyDescent="0.3">
      <c r="A100" s="72">
        <v>98</v>
      </c>
      <c r="B100" s="78" t="s">
        <v>284</v>
      </c>
      <c r="C100" s="74"/>
      <c r="D100" s="74"/>
      <c r="E100" s="72" t="s">
        <v>256</v>
      </c>
      <c r="F100" s="72" t="s">
        <v>25</v>
      </c>
      <c r="G100" s="72">
        <v>20</v>
      </c>
      <c r="H100" s="66" t="s">
        <v>25</v>
      </c>
    </row>
    <row r="101" spans="1:8" ht="28.8" x14ac:dyDescent="0.3">
      <c r="A101" s="72">
        <v>99</v>
      </c>
      <c r="B101" s="78" t="s">
        <v>300</v>
      </c>
      <c r="C101" s="74"/>
      <c r="D101" s="74"/>
      <c r="E101" s="72" t="s">
        <v>256</v>
      </c>
      <c r="F101" s="72" t="s">
        <v>25</v>
      </c>
      <c r="G101" s="72">
        <v>20</v>
      </c>
      <c r="H101" s="66" t="s">
        <v>25</v>
      </c>
    </row>
    <row r="102" spans="1:8" x14ac:dyDescent="0.3">
      <c r="A102" s="72">
        <v>100</v>
      </c>
      <c r="B102" s="78" t="s">
        <v>164</v>
      </c>
      <c r="C102" s="74" t="s">
        <v>248</v>
      </c>
      <c r="D102" s="74" t="s">
        <v>254</v>
      </c>
      <c r="E102" s="72" t="s">
        <v>256</v>
      </c>
      <c r="F102" s="72" t="s">
        <v>26</v>
      </c>
      <c r="G102" s="72">
        <v>30</v>
      </c>
      <c r="H102" s="66" t="s">
        <v>26</v>
      </c>
    </row>
    <row r="103" spans="1:8" x14ac:dyDescent="0.3">
      <c r="A103" s="72">
        <v>101</v>
      </c>
      <c r="B103" s="73" t="s">
        <v>165</v>
      </c>
      <c r="C103" s="74" t="s">
        <v>248</v>
      </c>
      <c r="D103" s="74" t="s">
        <v>254</v>
      </c>
      <c r="E103" s="72" t="s">
        <v>256</v>
      </c>
      <c r="F103" s="72" t="s">
        <v>26</v>
      </c>
      <c r="G103" s="72">
        <v>30</v>
      </c>
      <c r="H103" s="66" t="s">
        <v>26</v>
      </c>
    </row>
    <row r="104" spans="1:8" x14ac:dyDescent="0.3">
      <c r="A104" s="72">
        <v>102</v>
      </c>
      <c r="B104" s="73" t="s">
        <v>285</v>
      </c>
      <c r="C104" s="74"/>
      <c r="D104" s="74"/>
      <c r="E104" s="72" t="s">
        <v>18</v>
      </c>
      <c r="F104" s="72" t="s">
        <v>18</v>
      </c>
      <c r="G104" s="72">
        <v>10</v>
      </c>
      <c r="H104" s="66" t="s">
        <v>259</v>
      </c>
    </row>
    <row r="105" spans="1:8" x14ac:dyDescent="0.3">
      <c r="A105" s="72">
        <v>103</v>
      </c>
      <c r="B105" s="73" t="s">
        <v>166</v>
      </c>
      <c r="C105" s="74" t="s">
        <v>253</v>
      </c>
      <c r="D105" s="74"/>
      <c r="E105" s="72" t="s">
        <v>256</v>
      </c>
      <c r="F105" s="72" t="s">
        <v>26</v>
      </c>
      <c r="G105" s="72">
        <v>30</v>
      </c>
      <c r="H105" s="66" t="s">
        <v>26</v>
      </c>
    </row>
    <row r="106" spans="1:8" x14ac:dyDescent="0.3">
      <c r="A106" s="72">
        <v>104</v>
      </c>
      <c r="B106" s="73" t="s">
        <v>167</v>
      </c>
      <c r="C106" s="74" t="s">
        <v>253</v>
      </c>
      <c r="D106" s="74"/>
      <c r="E106" s="72" t="s">
        <v>256</v>
      </c>
      <c r="F106" s="72" t="s">
        <v>26</v>
      </c>
      <c r="G106" s="72">
        <v>30</v>
      </c>
      <c r="H106" s="66" t="s">
        <v>26</v>
      </c>
    </row>
    <row r="107" spans="1:8" x14ac:dyDescent="0.3">
      <c r="A107" s="72">
        <v>105</v>
      </c>
      <c r="B107" s="73" t="s">
        <v>168</v>
      </c>
      <c r="C107" s="74" t="s">
        <v>248</v>
      </c>
      <c r="D107" s="74" t="s">
        <v>249</v>
      </c>
      <c r="E107" s="72" t="s">
        <v>256</v>
      </c>
      <c r="F107" s="72" t="s">
        <v>26</v>
      </c>
      <c r="G107" s="72">
        <v>30</v>
      </c>
      <c r="H107" s="66" t="s">
        <v>26</v>
      </c>
    </row>
    <row r="108" spans="1:8" x14ac:dyDescent="0.3">
      <c r="A108" s="72">
        <v>106</v>
      </c>
      <c r="B108" s="73" t="s">
        <v>169</v>
      </c>
      <c r="C108" s="74" t="s">
        <v>248</v>
      </c>
      <c r="D108" s="74"/>
      <c r="E108" s="72" t="s">
        <v>256</v>
      </c>
      <c r="F108" s="72" t="s">
        <v>26</v>
      </c>
      <c r="G108" s="72">
        <v>30</v>
      </c>
      <c r="H108" s="66" t="s">
        <v>26</v>
      </c>
    </row>
    <row r="109" spans="1:8" x14ac:dyDescent="0.3">
      <c r="A109" s="72">
        <v>107</v>
      </c>
      <c r="B109" s="73" t="s">
        <v>286</v>
      </c>
      <c r="C109" s="74" t="s">
        <v>246</v>
      </c>
      <c r="D109" s="74"/>
      <c r="E109" s="72" t="s">
        <v>256</v>
      </c>
      <c r="F109" s="72" t="s">
        <v>25</v>
      </c>
      <c r="G109" s="72">
        <v>20</v>
      </c>
      <c r="H109" s="66" t="s">
        <v>25</v>
      </c>
    </row>
    <row r="110" spans="1:8" x14ac:dyDescent="0.3">
      <c r="A110" s="72">
        <v>108</v>
      </c>
      <c r="B110" s="73" t="s">
        <v>170</v>
      </c>
      <c r="C110" s="74" t="s">
        <v>248</v>
      </c>
      <c r="D110" s="74" t="s">
        <v>249</v>
      </c>
      <c r="E110" s="72" t="s">
        <v>256</v>
      </c>
      <c r="F110" s="72" t="s">
        <v>26</v>
      </c>
      <c r="G110" s="72">
        <v>30</v>
      </c>
      <c r="H110" s="66" t="s">
        <v>26</v>
      </c>
    </row>
    <row r="111" spans="1:8" x14ac:dyDescent="0.3">
      <c r="A111" s="72">
        <v>109</v>
      </c>
      <c r="B111" s="73" t="s">
        <v>287</v>
      </c>
      <c r="C111" s="74" t="s">
        <v>246</v>
      </c>
      <c r="D111" s="74"/>
      <c r="E111" s="72" t="s">
        <v>256</v>
      </c>
      <c r="F111" s="72" t="s">
        <v>25</v>
      </c>
      <c r="G111" s="72">
        <v>20</v>
      </c>
      <c r="H111" s="66" t="s">
        <v>25</v>
      </c>
    </row>
    <row r="112" spans="1:8" x14ac:dyDescent="0.3">
      <c r="A112" s="72">
        <v>110</v>
      </c>
      <c r="B112" s="73" t="s">
        <v>171</v>
      </c>
      <c r="C112" s="74" t="s">
        <v>246</v>
      </c>
      <c r="D112" s="74" t="s">
        <v>247</v>
      </c>
      <c r="E112" s="72" t="s">
        <v>256</v>
      </c>
      <c r="F112" s="72" t="s">
        <v>25</v>
      </c>
      <c r="G112" s="72">
        <v>20</v>
      </c>
      <c r="H112" s="66" t="s">
        <v>25</v>
      </c>
    </row>
    <row r="113" spans="1:8" x14ac:dyDescent="0.3">
      <c r="A113" s="72">
        <v>111</v>
      </c>
      <c r="B113" s="73" t="s">
        <v>172</v>
      </c>
      <c r="C113" s="74" t="s">
        <v>245</v>
      </c>
      <c r="D113" s="74"/>
      <c r="E113" s="72" t="s">
        <v>18</v>
      </c>
      <c r="F113" s="72" t="s">
        <v>18</v>
      </c>
      <c r="G113" s="72">
        <v>11</v>
      </c>
      <c r="H113" s="66" t="s">
        <v>266</v>
      </c>
    </row>
    <row r="114" spans="1:8" x14ac:dyDescent="0.3">
      <c r="A114" s="72">
        <v>112</v>
      </c>
      <c r="B114" s="73" t="s">
        <v>173</v>
      </c>
      <c r="C114" s="74" t="s">
        <v>245</v>
      </c>
      <c r="D114" s="74" t="s">
        <v>101</v>
      </c>
      <c r="E114" s="72" t="s">
        <v>18</v>
      </c>
      <c r="F114" s="72" t="s">
        <v>18</v>
      </c>
      <c r="G114" s="72">
        <v>10</v>
      </c>
      <c r="H114" s="66" t="s">
        <v>266</v>
      </c>
    </row>
    <row r="115" spans="1:8" x14ac:dyDescent="0.3">
      <c r="A115" s="72">
        <v>113</v>
      </c>
      <c r="B115" s="73" t="s">
        <v>174</v>
      </c>
      <c r="C115" s="74" t="s">
        <v>245</v>
      </c>
      <c r="D115" s="74" t="s">
        <v>101</v>
      </c>
      <c r="E115" s="72" t="s">
        <v>18</v>
      </c>
      <c r="F115" s="72" t="s">
        <v>18</v>
      </c>
      <c r="G115" s="72">
        <v>10</v>
      </c>
      <c r="H115" s="66" t="s">
        <v>266</v>
      </c>
    </row>
    <row r="116" spans="1:8" x14ac:dyDescent="0.3">
      <c r="A116" s="72">
        <v>114</v>
      </c>
      <c r="B116" s="73" t="s">
        <v>175</v>
      </c>
      <c r="C116" s="74" t="s">
        <v>245</v>
      </c>
      <c r="D116" s="74" t="s">
        <v>101</v>
      </c>
      <c r="E116" s="72" t="s">
        <v>18</v>
      </c>
      <c r="F116" s="72" t="s">
        <v>18</v>
      </c>
      <c r="G116" s="72">
        <v>10</v>
      </c>
      <c r="H116" s="66" t="s">
        <v>266</v>
      </c>
    </row>
    <row r="117" spans="1:8" x14ac:dyDescent="0.3">
      <c r="A117" s="72">
        <v>115</v>
      </c>
      <c r="B117" s="78" t="s">
        <v>176</v>
      </c>
      <c r="C117" s="74" t="s">
        <v>245</v>
      </c>
      <c r="D117" s="74"/>
      <c r="E117" s="72" t="s">
        <v>18</v>
      </c>
      <c r="F117" s="72" t="s">
        <v>18</v>
      </c>
      <c r="G117" s="72">
        <v>10</v>
      </c>
      <c r="H117" s="66" t="s">
        <v>259</v>
      </c>
    </row>
    <row r="118" spans="1:8" x14ac:dyDescent="0.3">
      <c r="A118" s="72">
        <v>116</v>
      </c>
      <c r="B118" s="73" t="s">
        <v>177</v>
      </c>
      <c r="C118" s="74" t="s">
        <v>246</v>
      </c>
      <c r="D118" s="74"/>
      <c r="E118" s="72" t="s">
        <v>256</v>
      </c>
      <c r="F118" s="72" t="s">
        <v>25</v>
      </c>
      <c r="G118" s="72">
        <v>20</v>
      </c>
      <c r="H118" s="66" t="s">
        <v>25</v>
      </c>
    </row>
    <row r="119" spans="1:8" ht="14.4" customHeight="1" x14ac:dyDescent="0.3">
      <c r="A119" s="72">
        <v>117</v>
      </c>
      <c r="B119" s="78" t="s">
        <v>288</v>
      </c>
      <c r="C119" s="74"/>
      <c r="D119" s="74"/>
      <c r="E119" s="72" t="s">
        <v>256</v>
      </c>
      <c r="F119" s="72" t="s">
        <v>25</v>
      </c>
      <c r="G119" s="72">
        <v>20</v>
      </c>
      <c r="H119" s="66" t="s">
        <v>25</v>
      </c>
    </row>
    <row r="120" spans="1:8" x14ac:dyDescent="0.3">
      <c r="A120" s="72">
        <v>118</v>
      </c>
      <c r="B120" s="78" t="s">
        <v>289</v>
      </c>
      <c r="C120" s="74"/>
      <c r="D120" s="74"/>
      <c r="E120" s="72" t="s">
        <v>256</v>
      </c>
      <c r="F120" s="72" t="s">
        <v>25</v>
      </c>
      <c r="G120" s="72">
        <v>20</v>
      </c>
      <c r="H120" s="66" t="s">
        <v>25</v>
      </c>
    </row>
    <row r="121" spans="1:8" x14ac:dyDescent="0.3">
      <c r="A121" s="72">
        <v>119</v>
      </c>
      <c r="B121" s="78" t="s">
        <v>178</v>
      </c>
      <c r="C121" s="74" t="s">
        <v>248</v>
      </c>
      <c r="D121" s="74"/>
      <c r="E121" s="72" t="s">
        <v>256</v>
      </c>
      <c r="F121" s="72" t="s">
        <v>26</v>
      </c>
      <c r="G121" s="72">
        <v>30</v>
      </c>
      <c r="H121" s="66" t="s">
        <v>26</v>
      </c>
    </row>
    <row r="122" spans="1:8" x14ac:dyDescent="0.3">
      <c r="A122" s="72">
        <v>120</v>
      </c>
      <c r="B122" s="78" t="s">
        <v>290</v>
      </c>
      <c r="C122" s="74"/>
      <c r="D122" s="74"/>
      <c r="E122" s="72" t="s">
        <v>256</v>
      </c>
      <c r="F122" s="72" t="s">
        <v>25</v>
      </c>
      <c r="G122" s="72">
        <v>20</v>
      </c>
      <c r="H122" s="66" t="s">
        <v>25</v>
      </c>
    </row>
    <row r="123" spans="1:8" x14ac:dyDescent="0.3">
      <c r="A123" s="72">
        <v>121</v>
      </c>
      <c r="B123" s="78" t="s">
        <v>291</v>
      </c>
      <c r="C123" s="74"/>
      <c r="D123" s="74"/>
      <c r="E123" s="72"/>
      <c r="F123" s="72"/>
      <c r="G123" s="72">
        <v>10</v>
      </c>
      <c r="H123" s="66" t="s">
        <v>259</v>
      </c>
    </row>
    <row r="124" spans="1:8" x14ac:dyDescent="0.3">
      <c r="A124" s="72">
        <v>122</v>
      </c>
      <c r="B124" s="78" t="s">
        <v>179</v>
      </c>
      <c r="C124" s="74" t="s">
        <v>246</v>
      </c>
      <c r="D124" s="74" t="s">
        <v>247</v>
      </c>
      <c r="E124" s="72" t="s">
        <v>256</v>
      </c>
      <c r="F124" s="72" t="s">
        <v>25</v>
      </c>
      <c r="G124" s="72">
        <v>20</v>
      </c>
      <c r="H124" s="66" t="s">
        <v>25</v>
      </c>
    </row>
    <row r="125" spans="1:8" x14ac:dyDescent="0.3">
      <c r="A125" s="72">
        <v>123</v>
      </c>
      <c r="B125" s="78" t="s">
        <v>292</v>
      </c>
      <c r="C125" s="74"/>
      <c r="D125" s="74"/>
      <c r="E125" s="72" t="s">
        <v>256</v>
      </c>
      <c r="F125" s="72" t="s">
        <v>26</v>
      </c>
      <c r="G125" s="72">
        <v>30</v>
      </c>
      <c r="H125" s="66" t="s">
        <v>26</v>
      </c>
    </row>
    <row r="126" spans="1:8" x14ac:dyDescent="0.3">
      <c r="A126" s="72">
        <v>124</v>
      </c>
      <c r="B126" s="73" t="s">
        <v>180</v>
      </c>
      <c r="C126" s="74" t="s">
        <v>246</v>
      </c>
      <c r="D126" s="74"/>
      <c r="E126" s="72" t="s">
        <v>256</v>
      </c>
      <c r="F126" s="72" t="s">
        <v>25</v>
      </c>
      <c r="G126" s="72">
        <v>20</v>
      </c>
      <c r="H126" s="66" t="s">
        <v>25</v>
      </c>
    </row>
    <row r="127" spans="1:8" x14ac:dyDescent="0.3">
      <c r="A127" s="72">
        <v>125</v>
      </c>
      <c r="B127" s="78" t="s">
        <v>293</v>
      </c>
      <c r="C127" s="74"/>
      <c r="D127" s="74"/>
      <c r="E127" s="72" t="s">
        <v>256</v>
      </c>
      <c r="F127" s="72" t="s">
        <v>25</v>
      </c>
      <c r="G127" s="72">
        <v>20</v>
      </c>
      <c r="H127" s="66" t="s">
        <v>25</v>
      </c>
    </row>
    <row r="128" spans="1:8" x14ac:dyDescent="0.3">
      <c r="A128" s="72">
        <v>126</v>
      </c>
      <c r="B128" s="78" t="s">
        <v>181</v>
      </c>
      <c r="C128" s="74" t="s">
        <v>255</v>
      </c>
      <c r="D128" s="74"/>
      <c r="E128" s="72" t="s">
        <v>256</v>
      </c>
      <c r="F128" s="72" t="s">
        <v>25</v>
      </c>
      <c r="G128" s="72">
        <v>20</v>
      </c>
      <c r="H128" s="66" t="s">
        <v>25</v>
      </c>
    </row>
    <row r="129" spans="1:8" x14ac:dyDescent="0.3">
      <c r="A129" s="72">
        <v>127</v>
      </c>
      <c r="B129" s="73" t="s">
        <v>182</v>
      </c>
      <c r="C129" s="74" t="s">
        <v>245</v>
      </c>
      <c r="D129" s="74"/>
      <c r="E129" s="72" t="s">
        <v>18</v>
      </c>
      <c r="F129" s="72" t="s">
        <v>18</v>
      </c>
      <c r="G129" s="72">
        <v>10</v>
      </c>
      <c r="H129" s="66" t="s">
        <v>259</v>
      </c>
    </row>
    <row r="130" spans="1:8" x14ac:dyDescent="0.3">
      <c r="A130" s="72">
        <v>128</v>
      </c>
      <c r="B130" s="73" t="s">
        <v>183</v>
      </c>
      <c r="C130" s="74" t="s">
        <v>245</v>
      </c>
      <c r="D130" s="74"/>
      <c r="E130" s="72" t="s">
        <v>18</v>
      </c>
      <c r="F130" s="72" t="s">
        <v>18</v>
      </c>
      <c r="G130" s="72"/>
      <c r="H130" s="66"/>
    </row>
    <row r="131" spans="1:8" x14ac:dyDescent="0.3">
      <c r="A131" s="72">
        <v>129</v>
      </c>
      <c r="B131" s="73" t="s">
        <v>184</v>
      </c>
      <c r="C131" s="74" t="s">
        <v>248</v>
      </c>
      <c r="D131" s="74"/>
      <c r="E131" s="72" t="s">
        <v>256</v>
      </c>
      <c r="F131" s="72" t="s">
        <v>26</v>
      </c>
      <c r="G131" s="72">
        <v>30</v>
      </c>
      <c r="H131" s="66" t="s">
        <v>26</v>
      </c>
    </row>
    <row r="132" spans="1:8" x14ac:dyDescent="0.3">
      <c r="A132" s="72">
        <v>130</v>
      </c>
      <c r="B132" s="73" t="s">
        <v>185</v>
      </c>
      <c r="C132" s="74" t="s">
        <v>246</v>
      </c>
      <c r="D132" s="74"/>
      <c r="E132" s="72" t="s">
        <v>256</v>
      </c>
      <c r="F132" s="72" t="s">
        <v>25</v>
      </c>
      <c r="G132" s="72">
        <v>20</v>
      </c>
      <c r="H132" s="66" t="s">
        <v>25</v>
      </c>
    </row>
    <row r="133" spans="1:8" x14ac:dyDescent="0.3">
      <c r="A133" s="72">
        <v>131</v>
      </c>
      <c r="B133" s="78" t="s">
        <v>294</v>
      </c>
      <c r="C133" s="74"/>
      <c r="D133" s="74"/>
      <c r="E133" s="72" t="s">
        <v>256</v>
      </c>
      <c r="F133" s="72" t="s">
        <v>25</v>
      </c>
      <c r="G133" s="72">
        <v>20</v>
      </c>
      <c r="H133" s="66" t="s">
        <v>25</v>
      </c>
    </row>
    <row r="134" spans="1:8" x14ac:dyDescent="0.3">
      <c r="A134" s="72">
        <v>132</v>
      </c>
      <c r="B134" s="78" t="s">
        <v>186</v>
      </c>
      <c r="C134" s="74" t="s">
        <v>248</v>
      </c>
      <c r="D134" s="74"/>
      <c r="E134" s="72" t="s">
        <v>256</v>
      </c>
      <c r="F134" s="72" t="s">
        <v>26</v>
      </c>
      <c r="G134" s="72">
        <v>30</v>
      </c>
      <c r="H134" s="66" t="s">
        <v>26</v>
      </c>
    </row>
    <row r="135" spans="1:8" x14ac:dyDescent="0.3">
      <c r="A135" s="72">
        <v>133</v>
      </c>
      <c r="B135" s="78" t="s">
        <v>187</v>
      </c>
      <c r="C135" s="74" t="s">
        <v>245</v>
      </c>
      <c r="D135" s="74" t="s">
        <v>101</v>
      </c>
      <c r="E135" s="72" t="s">
        <v>18</v>
      </c>
      <c r="F135" s="72" t="s">
        <v>18</v>
      </c>
      <c r="G135" s="72">
        <v>13</v>
      </c>
      <c r="H135" s="66" t="s">
        <v>295</v>
      </c>
    </row>
    <row r="136" spans="1:8" x14ac:dyDescent="0.3">
      <c r="A136" s="72">
        <v>134</v>
      </c>
      <c r="B136" s="78" t="s">
        <v>296</v>
      </c>
      <c r="C136" s="74"/>
      <c r="D136" s="74"/>
      <c r="E136" s="72" t="s">
        <v>256</v>
      </c>
      <c r="F136" s="72" t="s">
        <v>25</v>
      </c>
      <c r="G136" s="72">
        <v>20</v>
      </c>
      <c r="H136" s="66" t="s">
        <v>25</v>
      </c>
    </row>
    <row r="137" spans="1:8" x14ac:dyDescent="0.3">
      <c r="A137" s="72">
        <v>135</v>
      </c>
      <c r="B137" s="73" t="s">
        <v>188</v>
      </c>
      <c r="C137" s="74" t="s">
        <v>246</v>
      </c>
      <c r="D137" s="74"/>
      <c r="E137" s="72" t="s">
        <v>256</v>
      </c>
      <c r="F137" s="72" t="s">
        <v>25</v>
      </c>
      <c r="G137" s="72">
        <v>20</v>
      </c>
      <c r="H137" s="66" t="s">
        <v>25</v>
      </c>
    </row>
    <row r="138" spans="1:8" x14ac:dyDescent="0.3">
      <c r="A138" s="72">
        <v>136</v>
      </c>
      <c r="B138" s="73" t="s">
        <v>189</v>
      </c>
      <c r="C138" s="74" t="s">
        <v>253</v>
      </c>
      <c r="D138" s="74"/>
      <c r="E138" s="72" t="s">
        <v>256</v>
      </c>
      <c r="F138" s="72" t="s">
        <v>26</v>
      </c>
      <c r="G138" s="72">
        <v>30</v>
      </c>
      <c r="H138" s="66" t="s">
        <v>26</v>
      </c>
    </row>
    <row r="139" spans="1:8" x14ac:dyDescent="0.3">
      <c r="A139" s="72">
        <v>137</v>
      </c>
      <c r="B139" s="78" t="s">
        <v>190</v>
      </c>
      <c r="C139" s="74" t="s">
        <v>245</v>
      </c>
      <c r="D139" s="74"/>
      <c r="E139" s="72" t="s">
        <v>18</v>
      </c>
      <c r="F139" s="72" t="s">
        <v>18</v>
      </c>
      <c r="G139" s="72">
        <v>11</v>
      </c>
      <c r="H139" s="66" t="s">
        <v>259</v>
      </c>
    </row>
    <row r="140" spans="1:8" x14ac:dyDescent="0.3">
      <c r="A140" s="72">
        <v>138</v>
      </c>
      <c r="B140" s="78" t="s">
        <v>297</v>
      </c>
      <c r="C140" s="74"/>
      <c r="D140" s="74"/>
      <c r="E140" s="72" t="s">
        <v>256</v>
      </c>
      <c r="F140" s="72" t="s">
        <v>27</v>
      </c>
      <c r="G140" s="72">
        <v>40</v>
      </c>
      <c r="H140" s="66" t="s">
        <v>27</v>
      </c>
    </row>
    <row r="141" spans="1:8" x14ac:dyDescent="0.3">
      <c r="A141" s="72">
        <v>139</v>
      </c>
      <c r="B141" s="78" t="s">
        <v>191</v>
      </c>
      <c r="C141" s="74" t="s">
        <v>252</v>
      </c>
      <c r="D141" s="74"/>
      <c r="E141" s="72" t="s">
        <v>256</v>
      </c>
      <c r="F141" s="72" t="s">
        <v>27</v>
      </c>
      <c r="G141" s="72">
        <v>40</v>
      </c>
      <c r="H141" s="66" t="s">
        <v>27</v>
      </c>
    </row>
    <row r="142" spans="1:8" x14ac:dyDescent="0.3">
      <c r="A142" s="72">
        <v>140</v>
      </c>
      <c r="B142" s="73" t="s">
        <v>192</v>
      </c>
      <c r="C142" s="74" t="s">
        <v>248</v>
      </c>
      <c r="D142" s="74" t="s">
        <v>249</v>
      </c>
      <c r="E142" s="72" t="s">
        <v>256</v>
      </c>
      <c r="F142" s="72" t="s">
        <v>26</v>
      </c>
      <c r="G142" s="72">
        <v>30</v>
      </c>
      <c r="H142" s="66" t="s">
        <v>26</v>
      </c>
    </row>
    <row r="143" spans="1:8" x14ac:dyDescent="0.3">
      <c r="A143" s="72">
        <v>141</v>
      </c>
      <c r="B143" s="78" t="s">
        <v>193</v>
      </c>
      <c r="C143" s="74" t="s">
        <v>248</v>
      </c>
      <c r="D143" s="74"/>
      <c r="E143" s="72" t="s">
        <v>256</v>
      </c>
      <c r="F143" s="72" t="s">
        <v>26</v>
      </c>
      <c r="G143" s="72">
        <v>30</v>
      </c>
      <c r="H143" s="66" t="s">
        <v>26</v>
      </c>
    </row>
    <row r="144" spans="1:8" x14ac:dyDescent="0.3">
      <c r="A144" s="72">
        <v>142</v>
      </c>
      <c r="B144" s="73" t="s">
        <v>194</v>
      </c>
      <c r="C144" s="74" t="s">
        <v>248</v>
      </c>
      <c r="D144" s="74" t="s">
        <v>249</v>
      </c>
      <c r="E144" s="72" t="s">
        <v>256</v>
      </c>
      <c r="F144" s="72" t="s">
        <v>26</v>
      </c>
      <c r="G144" s="72"/>
      <c r="H144" s="66"/>
    </row>
    <row r="145" spans="1:8" x14ac:dyDescent="0.3">
      <c r="A145" s="72">
        <v>143</v>
      </c>
      <c r="B145" s="73" t="s">
        <v>195</v>
      </c>
      <c r="C145" s="74" t="s">
        <v>253</v>
      </c>
      <c r="D145" s="74"/>
      <c r="E145" s="72" t="s">
        <v>256</v>
      </c>
      <c r="F145" s="72" t="s">
        <v>26</v>
      </c>
      <c r="G145" s="72">
        <v>30</v>
      </c>
      <c r="H145" s="66" t="s">
        <v>26</v>
      </c>
    </row>
    <row r="146" spans="1:8" x14ac:dyDescent="0.3">
      <c r="A146" s="72">
        <v>144</v>
      </c>
      <c r="B146" s="73" t="s">
        <v>298</v>
      </c>
      <c r="C146" s="74"/>
      <c r="D146" s="74"/>
      <c r="E146" s="72" t="s">
        <v>256</v>
      </c>
      <c r="F146" s="72" t="s">
        <v>27</v>
      </c>
      <c r="G146" s="72">
        <v>40</v>
      </c>
      <c r="H146" s="66" t="s">
        <v>27</v>
      </c>
    </row>
    <row r="147" spans="1:8" x14ac:dyDescent="0.3">
      <c r="A147" s="72">
        <v>145</v>
      </c>
      <c r="B147" s="73" t="s">
        <v>196</v>
      </c>
      <c r="C147" s="74" t="s">
        <v>250</v>
      </c>
      <c r="D147" s="74"/>
      <c r="E147" s="72" t="s">
        <v>256</v>
      </c>
      <c r="F147" s="72" t="s">
        <v>26</v>
      </c>
      <c r="G147" s="72">
        <v>30</v>
      </c>
      <c r="H147" s="66" t="s">
        <v>26</v>
      </c>
    </row>
    <row r="148" spans="1:8" x14ac:dyDescent="0.3">
      <c r="A148" s="72">
        <v>146</v>
      </c>
      <c r="B148" s="78" t="s">
        <v>197</v>
      </c>
      <c r="C148" s="74" t="s">
        <v>250</v>
      </c>
      <c r="D148" s="74"/>
      <c r="E148" s="72" t="s">
        <v>256</v>
      </c>
      <c r="F148" s="72" t="s">
        <v>26</v>
      </c>
      <c r="G148" s="72">
        <v>30</v>
      </c>
      <c r="H148" s="66" t="s">
        <v>26</v>
      </c>
    </row>
    <row r="149" spans="1:8" x14ac:dyDescent="0.3">
      <c r="A149" s="72">
        <v>147</v>
      </c>
      <c r="B149" s="78" t="s">
        <v>299</v>
      </c>
      <c r="C149" s="74"/>
      <c r="D149" s="74"/>
      <c r="E149" s="72" t="s">
        <v>256</v>
      </c>
      <c r="F149" s="72" t="s">
        <v>27</v>
      </c>
      <c r="G149" s="72">
        <v>40</v>
      </c>
      <c r="H149" s="66" t="s">
        <v>27</v>
      </c>
    </row>
    <row r="150" spans="1:8" x14ac:dyDescent="0.3">
      <c r="A150" s="72">
        <v>148</v>
      </c>
      <c r="B150" s="78" t="s">
        <v>198</v>
      </c>
      <c r="C150" s="74" t="s">
        <v>245</v>
      </c>
      <c r="D150" s="74" t="s">
        <v>101</v>
      </c>
      <c r="E150" s="72" t="s">
        <v>18</v>
      </c>
      <c r="F150" s="72" t="s">
        <v>18</v>
      </c>
      <c r="G150" s="72">
        <v>11</v>
      </c>
      <c r="H150" s="66" t="s">
        <v>319</v>
      </c>
    </row>
    <row r="151" spans="1:8" ht="28.8" x14ac:dyDescent="0.3">
      <c r="A151" s="72">
        <v>149</v>
      </c>
      <c r="B151" s="78" t="s">
        <v>301</v>
      </c>
      <c r="C151" s="74"/>
      <c r="D151" s="74"/>
      <c r="E151" s="72" t="s">
        <v>256</v>
      </c>
      <c r="F151" s="72" t="s">
        <v>25</v>
      </c>
      <c r="G151" s="72">
        <v>20</v>
      </c>
      <c r="H151" s="66" t="s">
        <v>25</v>
      </c>
    </row>
    <row r="152" spans="1:8" x14ac:dyDescent="0.3">
      <c r="A152" s="72">
        <v>150</v>
      </c>
      <c r="B152" s="78" t="s">
        <v>302</v>
      </c>
      <c r="C152" s="74"/>
      <c r="D152" s="74"/>
      <c r="E152" s="72" t="s">
        <v>256</v>
      </c>
      <c r="F152" s="72" t="s">
        <v>25</v>
      </c>
      <c r="G152" s="72">
        <v>20</v>
      </c>
      <c r="H152" s="66" t="s">
        <v>25</v>
      </c>
    </row>
    <row r="153" spans="1:8" x14ac:dyDescent="0.3">
      <c r="A153" s="72">
        <v>151</v>
      </c>
      <c r="B153" s="78" t="s">
        <v>303</v>
      </c>
      <c r="C153" s="74"/>
      <c r="D153" s="74"/>
      <c r="E153" s="72" t="s">
        <v>256</v>
      </c>
      <c r="F153" s="72" t="s">
        <v>25</v>
      </c>
      <c r="G153" s="72">
        <v>20</v>
      </c>
      <c r="H153" s="66" t="s">
        <v>25</v>
      </c>
    </row>
    <row r="154" spans="1:8" x14ac:dyDescent="0.3">
      <c r="A154" s="72">
        <v>152</v>
      </c>
      <c r="B154" s="78" t="s">
        <v>199</v>
      </c>
      <c r="C154" s="74" t="s">
        <v>245</v>
      </c>
      <c r="D154" s="74"/>
      <c r="E154" s="72" t="s">
        <v>18</v>
      </c>
      <c r="F154" s="72" t="s">
        <v>18</v>
      </c>
      <c r="G154" s="72">
        <v>11</v>
      </c>
      <c r="H154" s="66" t="s">
        <v>319</v>
      </c>
    </row>
    <row r="155" spans="1:8" x14ac:dyDescent="0.3">
      <c r="A155" s="72">
        <v>153</v>
      </c>
      <c r="B155" s="78" t="s">
        <v>200</v>
      </c>
      <c r="C155" s="74" t="s">
        <v>246</v>
      </c>
      <c r="D155" s="74"/>
      <c r="E155" s="72" t="s">
        <v>256</v>
      </c>
      <c r="F155" s="72" t="s">
        <v>25</v>
      </c>
      <c r="G155" s="72">
        <v>20</v>
      </c>
      <c r="H155" s="66" t="s">
        <v>25</v>
      </c>
    </row>
    <row r="156" spans="1:8" x14ac:dyDescent="0.3">
      <c r="A156" s="72">
        <v>154</v>
      </c>
      <c r="B156" s="78" t="s">
        <v>201</v>
      </c>
      <c r="C156" s="74" t="s">
        <v>245</v>
      </c>
      <c r="D156" s="74" t="s">
        <v>101</v>
      </c>
      <c r="E156" s="72" t="s">
        <v>18</v>
      </c>
      <c r="F156" s="72" t="s">
        <v>18</v>
      </c>
      <c r="G156" s="72">
        <v>10</v>
      </c>
      <c r="H156" s="66" t="s">
        <v>259</v>
      </c>
    </row>
    <row r="157" spans="1:8" x14ac:dyDescent="0.3">
      <c r="A157" s="72">
        <v>155</v>
      </c>
      <c r="B157" s="73" t="s">
        <v>202</v>
      </c>
      <c r="C157" s="74" t="s">
        <v>246</v>
      </c>
      <c r="D157" s="74"/>
      <c r="E157" s="72" t="s">
        <v>256</v>
      </c>
      <c r="F157" s="72" t="s">
        <v>25</v>
      </c>
      <c r="G157" s="72">
        <v>20</v>
      </c>
      <c r="H157" s="66" t="s">
        <v>25</v>
      </c>
    </row>
    <row r="158" spans="1:8" x14ac:dyDescent="0.3">
      <c r="A158" s="72">
        <v>156</v>
      </c>
      <c r="B158" s="73" t="s">
        <v>203</v>
      </c>
      <c r="C158" s="74" t="s">
        <v>253</v>
      </c>
      <c r="D158" s="74"/>
      <c r="E158" s="72" t="s">
        <v>256</v>
      </c>
      <c r="F158" s="72" t="s">
        <v>26</v>
      </c>
      <c r="G158" s="72">
        <v>30</v>
      </c>
      <c r="H158" s="66" t="s">
        <v>26</v>
      </c>
    </row>
    <row r="159" spans="1:8" x14ac:dyDescent="0.3">
      <c r="A159" s="72">
        <v>157</v>
      </c>
      <c r="B159" s="73" t="s">
        <v>204</v>
      </c>
      <c r="C159" s="74" t="s">
        <v>246</v>
      </c>
      <c r="D159" s="74"/>
      <c r="E159" s="72" t="s">
        <v>256</v>
      </c>
      <c r="F159" s="72" t="s">
        <v>25</v>
      </c>
      <c r="G159" s="72">
        <v>20</v>
      </c>
      <c r="H159" s="66" t="s">
        <v>25</v>
      </c>
    </row>
    <row r="160" spans="1:8" x14ac:dyDescent="0.3">
      <c r="A160" s="72">
        <v>158</v>
      </c>
      <c r="B160" s="73" t="s">
        <v>205</v>
      </c>
      <c r="C160" s="74" t="s">
        <v>245</v>
      </c>
      <c r="D160" s="74"/>
      <c r="E160" s="72" t="s">
        <v>18</v>
      </c>
      <c r="F160" s="72" t="s">
        <v>18</v>
      </c>
      <c r="G160" s="72">
        <v>10</v>
      </c>
      <c r="H160" s="66" t="s">
        <v>259</v>
      </c>
    </row>
    <row r="161" spans="1:8" x14ac:dyDescent="0.3">
      <c r="A161" s="72">
        <v>159</v>
      </c>
      <c r="B161" s="73" t="s">
        <v>304</v>
      </c>
      <c r="C161" s="74"/>
      <c r="D161" s="74"/>
      <c r="E161" s="72" t="s">
        <v>256</v>
      </c>
      <c r="F161" s="72" t="s">
        <v>25</v>
      </c>
      <c r="G161" s="72">
        <v>20</v>
      </c>
      <c r="H161" s="66" t="s">
        <v>25</v>
      </c>
    </row>
    <row r="162" spans="1:8" x14ac:dyDescent="0.3">
      <c r="A162" s="72">
        <v>160</v>
      </c>
      <c r="B162" s="73" t="s">
        <v>305</v>
      </c>
      <c r="C162" s="74"/>
      <c r="D162" s="74"/>
      <c r="E162" s="72" t="s">
        <v>256</v>
      </c>
      <c r="F162" s="72" t="s">
        <v>25</v>
      </c>
      <c r="G162" s="72">
        <v>20</v>
      </c>
      <c r="H162" s="66" t="s">
        <v>25</v>
      </c>
    </row>
    <row r="163" spans="1:8" x14ac:dyDescent="0.3">
      <c r="A163" s="72">
        <v>161</v>
      </c>
      <c r="B163" s="73" t="s">
        <v>206</v>
      </c>
      <c r="C163" s="74" t="s">
        <v>248</v>
      </c>
      <c r="D163" s="74"/>
      <c r="E163" s="72" t="s">
        <v>256</v>
      </c>
      <c r="F163" s="72" t="s">
        <v>26</v>
      </c>
      <c r="G163" s="72">
        <v>30</v>
      </c>
      <c r="H163" s="66" t="s">
        <v>26</v>
      </c>
    </row>
    <row r="164" spans="1:8" x14ac:dyDescent="0.3">
      <c r="A164" s="72">
        <v>162</v>
      </c>
      <c r="B164" s="78" t="s">
        <v>207</v>
      </c>
      <c r="C164" s="74" t="s">
        <v>245</v>
      </c>
      <c r="D164" s="74" t="s">
        <v>101</v>
      </c>
      <c r="E164" s="72" t="s">
        <v>18</v>
      </c>
      <c r="F164" s="72" t="s">
        <v>18</v>
      </c>
      <c r="G164" s="72">
        <v>12</v>
      </c>
      <c r="H164" s="66" t="s">
        <v>320</v>
      </c>
    </row>
    <row r="165" spans="1:8" x14ac:dyDescent="0.3">
      <c r="A165" s="72">
        <v>163</v>
      </c>
      <c r="B165" s="78" t="s">
        <v>208</v>
      </c>
      <c r="C165" s="74" t="s">
        <v>245</v>
      </c>
      <c r="D165" s="74" t="s">
        <v>101</v>
      </c>
      <c r="E165" s="72" t="s">
        <v>18</v>
      </c>
      <c r="F165" s="72" t="s">
        <v>18</v>
      </c>
      <c r="G165" s="72">
        <v>10</v>
      </c>
      <c r="H165" s="66" t="s">
        <v>266</v>
      </c>
    </row>
    <row r="166" spans="1:8" x14ac:dyDescent="0.3">
      <c r="A166" s="72">
        <v>164</v>
      </c>
      <c r="B166" s="78" t="s">
        <v>306</v>
      </c>
      <c r="C166" s="74"/>
      <c r="D166" s="74"/>
      <c r="E166" s="72" t="s">
        <v>256</v>
      </c>
      <c r="F166" s="72" t="s">
        <v>25</v>
      </c>
      <c r="G166" s="72">
        <v>20</v>
      </c>
      <c r="H166" s="66" t="s">
        <v>25</v>
      </c>
    </row>
    <row r="167" spans="1:8" x14ac:dyDescent="0.3">
      <c r="A167" s="72">
        <v>165</v>
      </c>
      <c r="B167" s="73" t="s">
        <v>209</v>
      </c>
      <c r="C167" s="74" t="s">
        <v>248</v>
      </c>
      <c r="D167" s="74"/>
      <c r="E167" s="72" t="s">
        <v>256</v>
      </c>
      <c r="F167" s="72" t="s">
        <v>26</v>
      </c>
      <c r="G167" s="72">
        <v>30</v>
      </c>
      <c r="H167" s="66" t="s">
        <v>26</v>
      </c>
    </row>
    <row r="168" spans="1:8" x14ac:dyDescent="0.3">
      <c r="A168" s="72">
        <v>166</v>
      </c>
      <c r="B168" s="78" t="s">
        <v>210</v>
      </c>
      <c r="C168" s="74" t="s">
        <v>255</v>
      </c>
      <c r="D168" s="74"/>
      <c r="E168" s="72" t="s">
        <v>256</v>
      </c>
      <c r="F168" s="72" t="s">
        <v>25</v>
      </c>
      <c r="G168" s="72">
        <v>20</v>
      </c>
      <c r="H168" s="66" t="s">
        <v>25</v>
      </c>
    </row>
    <row r="169" spans="1:8" x14ac:dyDescent="0.3">
      <c r="A169" s="72">
        <v>167</v>
      </c>
      <c r="B169" s="78" t="s">
        <v>307</v>
      </c>
      <c r="C169" s="74"/>
      <c r="D169" s="74"/>
      <c r="E169" s="72" t="s">
        <v>256</v>
      </c>
      <c r="F169" s="72" t="s">
        <v>25</v>
      </c>
      <c r="G169" s="72">
        <v>20</v>
      </c>
      <c r="H169" s="66" t="s">
        <v>25</v>
      </c>
    </row>
    <row r="170" spans="1:8" x14ac:dyDescent="0.3">
      <c r="A170" s="72">
        <v>168</v>
      </c>
      <c r="B170" s="73" t="s">
        <v>211</v>
      </c>
      <c r="C170" s="74" t="s">
        <v>246</v>
      </c>
      <c r="D170" s="74"/>
      <c r="E170" s="72" t="s">
        <v>256</v>
      </c>
      <c r="F170" s="72" t="s">
        <v>25</v>
      </c>
      <c r="G170" s="72">
        <v>20</v>
      </c>
      <c r="H170" s="66" t="s">
        <v>25</v>
      </c>
    </row>
    <row r="171" spans="1:8" x14ac:dyDescent="0.3">
      <c r="A171" s="72">
        <v>169</v>
      </c>
      <c r="B171" s="73" t="s">
        <v>308</v>
      </c>
      <c r="C171" s="74"/>
      <c r="D171" s="74"/>
      <c r="E171" s="72" t="s">
        <v>256</v>
      </c>
      <c r="F171" s="72" t="s">
        <v>25</v>
      </c>
      <c r="G171" s="72">
        <v>20</v>
      </c>
      <c r="H171" s="66" t="s">
        <v>25</v>
      </c>
    </row>
    <row r="172" spans="1:8" x14ac:dyDescent="0.3">
      <c r="A172" s="72">
        <v>170</v>
      </c>
      <c r="B172" s="73" t="s">
        <v>212</v>
      </c>
      <c r="C172" s="74" t="s">
        <v>250</v>
      </c>
      <c r="D172" s="74"/>
      <c r="E172" s="72" t="s">
        <v>256</v>
      </c>
      <c r="F172" s="72" t="s">
        <v>26</v>
      </c>
      <c r="G172" s="72">
        <v>30</v>
      </c>
      <c r="H172" s="66" t="s">
        <v>26</v>
      </c>
    </row>
    <row r="173" spans="1:8" x14ac:dyDescent="0.3">
      <c r="A173" s="72">
        <v>171</v>
      </c>
      <c r="B173" s="78" t="s">
        <v>213</v>
      </c>
      <c r="C173" s="74" t="s">
        <v>248</v>
      </c>
      <c r="D173" s="74" t="s">
        <v>249</v>
      </c>
      <c r="E173" s="72" t="s">
        <v>256</v>
      </c>
      <c r="F173" s="72" t="s">
        <v>26</v>
      </c>
      <c r="G173" s="72">
        <v>30</v>
      </c>
      <c r="H173" s="66" t="s">
        <v>26</v>
      </c>
    </row>
    <row r="174" spans="1:8" x14ac:dyDescent="0.3">
      <c r="A174" s="72">
        <v>172</v>
      </c>
      <c r="B174" s="78" t="s">
        <v>214</v>
      </c>
      <c r="C174" s="74" t="s">
        <v>245</v>
      </c>
      <c r="D174" s="74"/>
      <c r="E174" s="72" t="s">
        <v>18</v>
      </c>
      <c r="F174" s="72" t="s">
        <v>18</v>
      </c>
      <c r="G174" s="72">
        <v>11</v>
      </c>
      <c r="H174" s="66" t="s">
        <v>266</v>
      </c>
    </row>
    <row r="175" spans="1:8" x14ac:dyDescent="0.3">
      <c r="A175" s="72">
        <v>173</v>
      </c>
      <c r="B175" s="78" t="s">
        <v>215</v>
      </c>
      <c r="C175" s="74" t="s">
        <v>245</v>
      </c>
      <c r="D175" s="74" t="s">
        <v>101</v>
      </c>
      <c r="E175" s="72" t="s">
        <v>18</v>
      </c>
      <c r="F175" s="72" t="s">
        <v>18</v>
      </c>
      <c r="G175" s="72">
        <v>10</v>
      </c>
      <c r="H175" s="66" t="s">
        <v>259</v>
      </c>
    </row>
    <row r="176" spans="1:8" x14ac:dyDescent="0.3">
      <c r="A176" s="72">
        <v>174</v>
      </c>
      <c r="B176" s="78" t="s">
        <v>309</v>
      </c>
      <c r="C176" s="74"/>
      <c r="D176" s="74"/>
      <c r="E176" s="72" t="s">
        <v>256</v>
      </c>
      <c r="F176" s="72" t="s">
        <v>25</v>
      </c>
      <c r="G176" s="72">
        <v>20</v>
      </c>
      <c r="H176" s="66" t="s">
        <v>25</v>
      </c>
    </row>
    <row r="177" spans="1:8" ht="28.8" x14ac:dyDescent="0.3">
      <c r="A177" s="72">
        <v>175</v>
      </c>
      <c r="B177" s="78" t="s">
        <v>310</v>
      </c>
      <c r="C177" s="74"/>
      <c r="D177" s="74"/>
      <c r="E177" s="72" t="s">
        <v>256</v>
      </c>
      <c r="F177" s="72" t="s">
        <v>26</v>
      </c>
      <c r="G177" s="72">
        <v>30</v>
      </c>
      <c r="H177" s="66" t="s">
        <v>26</v>
      </c>
    </row>
    <row r="178" spans="1:8" x14ac:dyDescent="0.3">
      <c r="A178" s="72">
        <v>176</v>
      </c>
      <c r="B178" s="78" t="s">
        <v>311</v>
      </c>
      <c r="C178" s="74"/>
      <c r="D178" s="74"/>
      <c r="E178" s="72" t="s">
        <v>256</v>
      </c>
      <c r="F178" s="72" t="s">
        <v>26</v>
      </c>
      <c r="G178" s="72">
        <v>30</v>
      </c>
      <c r="H178" s="66" t="s">
        <v>26</v>
      </c>
    </row>
    <row r="179" spans="1:8" ht="28.8" x14ac:dyDescent="0.3">
      <c r="A179" s="72">
        <v>177</v>
      </c>
      <c r="B179" s="78" t="s">
        <v>312</v>
      </c>
      <c r="C179" s="74"/>
      <c r="D179" s="74"/>
      <c r="E179" s="72" t="s">
        <v>256</v>
      </c>
      <c r="F179" s="72" t="s">
        <v>25</v>
      </c>
      <c r="G179" s="72">
        <v>20</v>
      </c>
      <c r="H179" s="66" t="s">
        <v>25</v>
      </c>
    </row>
    <row r="180" spans="1:8" ht="28.8" x14ac:dyDescent="0.3">
      <c r="A180" s="72">
        <v>178</v>
      </c>
      <c r="B180" s="78" t="s">
        <v>313</v>
      </c>
      <c r="C180" s="74"/>
      <c r="D180" s="74"/>
      <c r="E180" s="72" t="s">
        <v>256</v>
      </c>
      <c r="F180" s="72" t="s">
        <v>26</v>
      </c>
      <c r="G180" s="72">
        <v>30</v>
      </c>
      <c r="H180" s="66" t="s">
        <v>26</v>
      </c>
    </row>
    <row r="181" spans="1:8" x14ac:dyDescent="0.3">
      <c r="A181" s="72">
        <v>179</v>
      </c>
      <c r="B181" s="78" t="s">
        <v>314</v>
      </c>
      <c r="C181" s="74"/>
      <c r="D181" s="74"/>
      <c r="E181" s="72" t="s">
        <v>256</v>
      </c>
      <c r="F181" s="72" t="s">
        <v>26</v>
      </c>
      <c r="G181" s="72">
        <v>30</v>
      </c>
      <c r="H181" s="66" t="s">
        <v>26</v>
      </c>
    </row>
    <row r="182" spans="1:8" x14ac:dyDescent="0.3">
      <c r="A182" s="72">
        <v>180</v>
      </c>
      <c r="B182" s="78" t="s">
        <v>216</v>
      </c>
      <c r="C182" s="74" t="s">
        <v>248</v>
      </c>
      <c r="D182" s="74"/>
      <c r="E182" s="72" t="s">
        <v>256</v>
      </c>
      <c r="F182" s="72" t="s">
        <v>26</v>
      </c>
      <c r="G182" s="72">
        <v>30</v>
      </c>
      <c r="H182" s="66" t="s">
        <v>26</v>
      </c>
    </row>
    <row r="183" spans="1:8" x14ac:dyDescent="0.3">
      <c r="A183" s="72">
        <v>181</v>
      </c>
      <c r="B183" s="73" t="s">
        <v>217</v>
      </c>
      <c r="C183" s="74" t="s">
        <v>248</v>
      </c>
      <c r="D183" s="74" t="s">
        <v>254</v>
      </c>
      <c r="E183" s="72" t="s">
        <v>256</v>
      </c>
      <c r="F183" s="72" t="s">
        <v>26</v>
      </c>
      <c r="G183" s="72">
        <v>30</v>
      </c>
      <c r="H183" s="66" t="s">
        <v>26</v>
      </c>
    </row>
    <row r="184" spans="1:8" x14ac:dyDescent="0.3">
      <c r="A184" s="72">
        <v>182</v>
      </c>
      <c r="B184" s="73" t="s">
        <v>218</v>
      </c>
      <c r="C184" s="74" t="s">
        <v>246</v>
      </c>
      <c r="D184" s="74"/>
      <c r="E184" s="72" t="s">
        <v>256</v>
      </c>
      <c r="F184" s="72" t="s">
        <v>25</v>
      </c>
      <c r="G184" s="72">
        <v>20</v>
      </c>
      <c r="H184" s="66" t="s">
        <v>25</v>
      </c>
    </row>
    <row r="185" spans="1:8" x14ac:dyDescent="0.3">
      <c r="A185" s="72">
        <v>183</v>
      </c>
      <c r="B185" s="73" t="s">
        <v>219</v>
      </c>
      <c r="C185" s="74" t="s">
        <v>248</v>
      </c>
      <c r="D185" s="74"/>
      <c r="E185" s="72" t="s">
        <v>256</v>
      </c>
      <c r="F185" s="72" t="s">
        <v>26</v>
      </c>
      <c r="G185" s="72"/>
      <c r="H185" s="66"/>
    </row>
    <row r="186" spans="1:8" x14ac:dyDescent="0.3">
      <c r="A186" s="72">
        <v>184</v>
      </c>
      <c r="B186" s="73" t="s">
        <v>220</v>
      </c>
      <c r="C186" s="74" t="s">
        <v>246</v>
      </c>
      <c r="D186" s="74"/>
      <c r="E186" s="72" t="s">
        <v>256</v>
      </c>
      <c r="F186" s="72" t="s">
        <v>25</v>
      </c>
      <c r="G186" s="72">
        <v>20</v>
      </c>
      <c r="H186" s="66" t="s">
        <v>25</v>
      </c>
    </row>
    <row r="187" spans="1:8" x14ac:dyDescent="0.3">
      <c r="A187" s="72">
        <v>185</v>
      </c>
      <c r="B187" s="73" t="s">
        <v>315</v>
      </c>
      <c r="C187" s="74"/>
      <c r="D187" s="74"/>
      <c r="E187" s="72" t="s">
        <v>256</v>
      </c>
      <c r="F187" s="72" t="s">
        <v>25</v>
      </c>
      <c r="G187" s="72">
        <v>20</v>
      </c>
      <c r="H187" s="66" t="s">
        <v>25</v>
      </c>
    </row>
    <row r="188" spans="1:8" x14ac:dyDescent="0.3">
      <c r="A188" s="72">
        <v>186</v>
      </c>
      <c r="B188" s="73" t="s">
        <v>221</v>
      </c>
      <c r="C188" s="74" t="s">
        <v>253</v>
      </c>
      <c r="D188" s="74"/>
      <c r="E188" s="72" t="s">
        <v>256</v>
      </c>
      <c r="F188" s="72" t="s">
        <v>26</v>
      </c>
      <c r="G188" s="72">
        <v>30</v>
      </c>
      <c r="H188" s="66" t="s">
        <v>26</v>
      </c>
    </row>
    <row r="189" spans="1:8" x14ac:dyDescent="0.3">
      <c r="A189" s="72">
        <v>187</v>
      </c>
      <c r="B189" s="73" t="s">
        <v>222</v>
      </c>
      <c r="C189" s="74" t="s">
        <v>246</v>
      </c>
      <c r="D189" s="74" t="s">
        <v>247</v>
      </c>
      <c r="E189" s="72" t="s">
        <v>256</v>
      </c>
      <c r="F189" s="72" t="s">
        <v>25</v>
      </c>
      <c r="G189" s="72">
        <v>20</v>
      </c>
      <c r="H189" s="66" t="s">
        <v>25</v>
      </c>
    </row>
    <row r="190" spans="1:8" x14ac:dyDescent="0.3">
      <c r="A190" s="72">
        <v>188</v>
      </c>
      <c r="B190" s="78" t="s">
        <v>223</v>
      </c>
      <c r="C190" s="74" t="s">
        <v>245</v>
      </c>
      <c r="D190" s="74"/>
      <c r="E190" s="72" t="s">
        <v>18</v>
      </c>
      <c r="F190" s="72" t="s">
        <v>18</v>
      </c>
      <c r="G190" s="72">
        <v>10</v>
      </c>
      <c r="H190" s="66" t="s">
        <v>259</v>
      </c>
    </row>
    <row r="191" spans="1:8" x14ac:dyDescent="0.3">
      <c r="A191" s="72">
        <v>189</v>
      </c>
      <c r="B191" s="78" t="s">
        <v>316</v>
      </c>
      <c r="C191" s="74"/>
      <c r="D191" s="74"/>
      <c r="E191" s="72" t="s">
        <v>256</v>
      </c>
      <c r="F191" s="72" t="s">
        <v>26</v>
      </c>
      <c r="G191" s="72">
        <v>30</v>
      </c>
      <c r="H191" s="66" t="s">
        <v>26</v>
      </c>
    </row>
    <row r="192" spans="1:8" x14ac:dyDescent="0.3">
      <c r="A192" s="72">
        <v>190</v>
      </c>
      <c r="B192" s="73" t="s">
        <v>224</v>
      </c>
      <c r="C192" s="74" t="s">
        <v>246</v>
      </c>
      <c r="D192" s="74"/>
      <c r="E192" s="72" t="s">
        <v>256</v>
      </c>
      <c r="F192" s="72" t="s">
        <v>25</v>
      </c>
      <c r="G192" s="72">
        <v>20</v>
      </c>
      <c r="H192" s="66" t="s">
        <v>25</v>
      </c>
    </row>
    <row r="193" spans="1:8" x14ac:dyDescent="0.3">
      <c r="A193" s="72">
        <v>191</v>
      </c>
      <c r="B193" s="78" t="s">
        <v>225</v>
      </c>
      <c r="C193" s="74" t="s">
        <v>245</v>
      </c>
      <c r="D193" s="74"/>
      <c r="E193" s="72" t="s">
        <v>18</v>
      </c>
      <c r="F193" s="72" t="s">
        <v>18</v>
      </c>
      <c r="G193" s="72">
        <v>10</v>
      </c>
      <c r="H193" s="66" t="s">
        <v>266</v>
      </c>
    </row>
    <row r="194" spans="1:8" x14ac:dyDescent="0.3">
      <c r="A194" s="72">
        <v>192</v>
      </c>
      <c r="B194" s="73" t="s">
        <v>226</v>
      </c>
      <c r="C194" s="74" t="s">
        <v>250</v>
      </c>
      <c r="D194" s="74"/>
      <c r="E194" s="72" t="s">
        <v>256</v>
      </c>
      <c r="F194" s="72" t="s">
        <v>26</v>
      </c>
      <c r="G194" s="72">
        <v>30</v>
      </c>
      <c r="H194" s="66" t="s">
        <v>26</v>
      </c>
    </row>
    <row r="195" spans="1:8" x14ac:dyDescent="0.3">
      <c r="A195" s="72">
        <v>193</v>
      </c>
      <c r="B195" s="73" t="s">
        <v>227</v>
      </c>
      <c r="C195" s="74" t="s">
        <v>248</v>
      </c>
      <c r="D195" s="74"/>
      <c r="E195" s="72" t="s">
        <v>256</v>
      </c>
      <c r="F195" s="72" t="s">
        <v>26</v>
      </c>
      <c r="G195" s="72">
        <v>30</v>
      </c>
      <c r="H195" s="66" t="s">
        <v>26</v>
      </c>
    </row>
    <row r="196" spans="1:8" x14ac:dyDescent="0.3">
      <c r="A196" s="72">
        <v>194</v>
      </c>
      <c r="B196" s="73" t="s">
        <v>317</v>
      </c>
      <c r="C196" s="74"/>
      <c r="D196" s="74"/>
      <c r="E196" s="72" t="s">
        <v>256</v>
      </c>
      <c r="F196" s="72" t="s">
        <v>27</v>
      </c>
      <c r="G196" s="72">
        <v>40</v>
      </c>
      <c r="H196" s="66" t="s">
        <v>27</v>
      </c>
    </row>
    <row r="197" spans="1:8" x14ac:dyDescent="0.3">
      <c r="A197" s="72">
        <v>195</v>
      </c>
      <c r="B197" s="73" t="s">
        <v>228</v>
      </c>
      <c r="C197" s="74" t="s">
        <v>245</v>
      </c>
      <c r="D197" s="74"/>
      <c r="E197" s="72" t="s">
        <v>18</v>
      </c>
      <c r="F197" s="72" t="s">
        <v>18</v>
      </c>
      <c r="G197" s="72">
        <v>10</v>
      </c>
      <c r="H197" s="66" t="s">
        <v>266</v>
      </c>
    </row>
    <row r="198" spans="1:8" x14ac:dyDescent="0.3">
      <c r="A198" s="72">
        <v>196</v>
      </c>
      <c r="B198" s="78" t="s">
        <v>229</v>
      </c>
      <c r="C198" s="74" t="s">
        <v>250</v>
      </c>
      <c r="D198" s="74"/>
      <c r="E198" s="72" t="s">
        <v>256</v>
      </c>
      <c r="F198" s="72" t="s">
        <v>26</v>
      </c>
      <c r="G198" s="72">
        <v>30</v>
      </c>
      <c r="H198" s="66" t="s">
        <v>26</v>
      </c>
    </row>
    <row r="199" spans="1:8" x14ac:dyDescent="0.3">
      <c r="A199" s="72">
        <v>197</v>
      </c>
      <c r="B199" s="78" t="s">
        <v>230</v>
      </c>
      <c r="C199" s="74" t="s">
        <v>245</v>
      </c>
      <c r="D199" s="74" t="s">
        <v>101</v>
      </c>
      <c r="E199" s="72" t="s">
        <v>18</v>
      </c>
      <c r="F199" s="72" t="s">
        <v>18</v>
      </c>
      <c r="G199" s="72">
        <v>11</v>
      </c>
      <c r="H199" s="66" t="s">
        <v>266</v>
      </c>
    </row>
    <row r="200" spans="1:8" x14ac:dyDescent="0.3">
      <c r="A200" s="72">
        <v>198</v>
      </c>
      <c r="B200" s="78" t="s">
        <v>231</v>
      </c>
      <c r="C200" s="74" t="s">
        <v>245</v>
      </c>
      <c r="D200" s="74" t="s">
        <v>101</v>
      </c>
      <c r="E200" s="72" t="s">
        <v>18</v>
      </c>
      <c r="F200" s="72" t="s">
        <v>18</v>
      </c>
      <c r="G200" s="72">
        <v>11</v>
      </c>
      <c r="H200" s="66" t="s">
        <v>319</v>
      </c>
    </row>
    <row r="201" spans="1:8" x14ac:dyDescent="0.3">
      <c r="A201" s="72">
        <v>199</v>
      </c>
      <c r="B201" s="73" t="s">
        <v>233</v>
      </c>
      <c r="C201" s="74" t="s">
        <v>248</v>
      </c>
      <c r="D201" s="74"/>
      <c r="E201" s="72" t="s">
        <v>256</v>
      </c>
      <c r="F201" s="72" t="s">
        <v>26</v>
      </c>
      <c r="G201" s="72">
        <v>30</v>
      </c>
      <c r="H201" s="66" t="s">
        <v>26</v>
      </c>
    </row>
    <row r="202" spans="1:8" x14ac:dyDescent="0.3">
      <c r="A202" s="72">
        <v>200</v>
      </c>
      <c r="B202" s="78" t="s">
        <v>234</v>
      </c>
      <c r="C202" s="74" t="s">
        <v>245</v>
      </c>
      <c r="D202" s="74" t="s">
        <v>101</v>
      </c>
      <c r="E202" s="72" t="s">
        <v>18</v>
      </c>
      <c r="F202" s="72" t="s">
        <v>18</v>
      </c>
      <c r="G202" s="72">
        <v>11</v>
      </c>
      <c r="H202" s="66" t="s">
        <v>259</v>
      </c>
    </row>
    <row r="203" spans="1:8" x14ac:dyDescent="0.3">
      <c r="A203" s="72">
        <v>201</v>
      </c>
      <c r="B203" s="78" t="s">
        <v>318</v>
      </c>
      <c r="C203" s="74"/>
      <c r="D203" s="74"/>
      <c r="E203" s="72" t="s">
        <v>256</v>
      </c>
      <c r="F203" s="72" t="s">
        <v>25</v>
      </c>
      <c r="G203" s="72">
        <v>20</v>
      </c>
      <c r="H203" s="66" t="s">
        <v>25</v>
      </c>
    </row>
    <row r="204" spans="1:8" x14ac:dyDescent="0.3">
      <c r="A204" s="72">
        <v>202</v>
      </c>
      <c r="B204" s="73" t="s">
        <v>235</v>
      </c>
      <c r="C204" s="74" t="s">
        <v>246</v>
      </c>
      <c r="D204" s="74"/>
      <c r="E204" s="72" t="s">
        <v>256</v>
      </c>
      <c r="F204" s="72" t="s">
        <v>25</v>
      </c>
      <c r="G204" s="72">
        <v>20</v>
      </c>
      <c r="H204" s="66" t="s">
        <v>25</v>
      </c>
    </row>
    <row r="205" spans="1:8" x14ac:dyDescent="0.3">
      <c r="A205" s="72">
        <v>203</v>
      </c>
      <c r="B205" s="73" t="s">
        <v>236</v>
      </c>
      <c r="C205" s="74" t="s">
        <v>246</v>
      </c>
      <c r="D205" s="74"/>
      <c r="E205" s="72" t="s">
        <v>256</v>
      </c>
      <c r="F205" s="72" t="s">
        <v>25</v>
      </c>
      <c r="G205" s="72">
        <v>20</v>
      </c>
      <c r="H205" s="66" t="s">
        <v>25</v>
      </c>
    </row>
    <row r="206" spans="1:8" x14ac:dyDescent="0.3">
      <c r="A206" s="72">
        <v>204</v>
      </c>
      <c r="B206" s="73" t="s">
        <v>237</v>
      </c>
      <c r="C206" s="74" t="s">
        <v>246</v>
      </c>
      <c r="D206" s="74"/>
      <c r="E206" s="72" t="s">
        <v>256</v>
      </c>
      <c r="F206" s="72" t="s">
        <v>25</v>
      </c>
      <c r="G206" s="72">
        <v>20</v>
      </c>
      <c r="H206" s="66" t="s">
        <v>25</v>
      </c>
    </row>
    <row r="207" spans="1:8" x14ac:dyDescent="0.3">
      <c r="A207" s="72">
        <v>205</v>
      </c>
      <c r="B207" s="73" t="s">
        <v>238</v>
      </c>
      <c r="C207" s="74" t="s">
        <v>248</v>
      </c>
      <c r="D207" s="74" t="s">
        <v>249</v>
      </c>
      <c r="E207" s="72" t="s">
        <v>256</v>
      </c>
      <c r="F207" s="72" t="s">
        <v>26</v>
      </c>
      <c r="G207" s="72">
        <v>30</v>
      </c>
      <c r="H207" s="66" t="s">
        <v>26</v>
      </c>
    </row>
  </sheetData>
  <autoFilter ref="A2:K207"/>
  <conditionalFormatting sqref="E2:G2">
    <cfRule type="cellIs" dxfId="8" priority="6" operator="equal">
      <formula>"VI"</formula>
    </cfRule>
    <cfRule type="cellIs" dxfId="7" priority="7" operator="equal">
      <formula>"V"</formula>
    </cfRule>
    <cfRule type="cellIs" dxfId="6" priority="8" operator="equal">
      <formula>"IV"</formula>
    </cfRule>
    <cfRule type="cellIs" dxfId="5" priority="9" operator="equal">
      <formula>"III"</formula>
    </cfRule>
    <cfRule type="cellIs" dxfId="4" priority="10" operator="equal">
      <formula>"II"</formula>
    </cfRule>
    <cfRule type="cellIs" dxfId="3" priority="11" operator="equal">
      <formula>"I"</formula>
    </cfRule>
  </conditionalFormatting>
  <conditionalFormatting sqref="B1:B2 B4:B1048576">
    <cfRule type="duplicateValues" dxfId="2" priority="3"/>
  </conditionalFormatting>
  <conditionalFormatting sqref="B3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229"/>
  <sheetViews>
    <sheetView topLeftCell="A178" zoomScale="70" zoomScaleNormal="70" workbookViewId="0">
      <selection activeCell="A197" sqref="A197:XFD197"/>
    </sheetView>
  </sheetViews>
  <sheetFormatPr defaultColWidth="8.88671875" defaultRowHeight="14.4" x14ac:dyDescent="0.3"/>
  <cols>
    <col min="1" max="1" width="6.44140625" style="22" customWidth="1"/>
    <col min="2" max="2" width="16.44140625" style="32" customWidth="1"/>
    <col min="3" max="3" width="11.33203125" style="10" customWidth="1"/>
    <col min="4" max="4" width="12.88671875" style="10" customWidth="1"/>
    <col min="5" max="5" width="9.33203125" style="10" customWidth="1"/>
    <col min="6" max="6" width="14.6640625" style="1" customWidth="1"/>
    <col min="7" max="7" width="20.6640625" style="113" customWidth="1"/>
    <col min="8" max="8" width="11.6640625" style="11" customWidth="1"/>
    <col min="9" max="9" width="20" style="121" customWidth="1"/>
    <col min="10" max="10" width="11.33203125" style="12" customWidth="1"/>
    <col min="11" max="11" width="13.6640625" style="12" customWidth="1"/>
    <col min="12" max="12" width="14.33203125" style="12" customWidth="1"/>
    <col min="13" max="13" width="15.6640625" style="1" customWidth="1"/>
    <col min="14" max="14" width="29.6640625" style="12" customWidth="1"/>
    <col min="15" max="15" width="15.88671875" style="1" customWidth="1"/>
    <col min="16" max="16" width="18.6640625" style="1" customWidth="1"/>
    <col min="17" max="17" width="15.5546875" style="22" customWidth="1"/>
    <col min="18" max="18" width="12.88671875" style="22" bestFit="1" customWidth="1"/>
    <col min="19" max="19" width="10.33203125" style="22" bestFit="1" customWidth="1"/>
    <col min="20" max="21" width="10.33203125" style="22" customWidth="1"/>
    <col min="22" max="16384" width="8.88671875" style="22"/>
  </cols>
  <sheetData>
    <row r="1" spans="1:17" ht="30" customHeight="1" x14ac:dyDescent="0.3">
      <c r="A1" s="334" t="s">
        <v>77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44"/>
      <c r="O1" s="126"/>
      <c r="P1" s="127"/>
      <c r="Q1" s="43"/>
    </row>
    <row r="2" spans="1:17" ht="25.2" customHeight="1" thickBot="1" x14ac:dyDescent="0.35">
      <c r="A2" s="335" t="s">
        <v>560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42"/>
      <c r="O2" s="48"/>
      <c r="P2" s="42"/>
    </row>
    <row r="3" spans="1:17" ht="16.2" customHeight="1" thickBot="1" x14ac:dyDescent="0.35">
      <c r="A3" s="278" t="s">
        <v>725</v>
      </c>
      <c r="B3" s="279" t="s">
        <v>726</v>
      </c>
      <c r="C3" s="280" t="s">
        <v>727</v>
      </c>
      <c r="D3" s="280" t="s">
        <v>728</v>
      </c>
      <c r="E3" s="280" t="s">
        <v>729</v>
      </c>
      <c r="F3" s="280" t="s">
        <v>730</v>
      </c>
      <c r="G3" s="300" t="s">
        <v>731</v>
      </c>
      <c r="H3" s="301" t="s">
        <v>732</v>
      </c>
      <c r="I3" s="302" t="s">
        <v>733</v>
      </c>
      <c r="J3" s="301" t="s">
        <v>734</v>
      </c>
      <c r="K3" s="301" t="s">
        <v>735</v>
      </c>
      <c r="L3" s="301" t="s">
        <v>736</v>
      </c>
      <c r="M3" s="303" t="s">
        <v>737</v>
      </c>
      <c r="N3" s="22"/>
      <c r="O3" s="22"/>
      <c r="P3" s="22"/>
    </row>
    <row r="4" spans="1:17" ht="74.400000000000006" customHeight="1" thickBot="1" x14ac:dyDescent="0.35">
      <c r="A4" s="271" t="s">
        <v>738</v>
      </c>
      <c r="B4" s="294" t="s">
        <v>771</v>
      </c>
      <c r="C4" s="294" t="s">
        <v>739</v>
      </c>
      <c r="D4" s="294" t="s">
        <v>756</v>
      </c>
      <c r="E4" s="294" t="s">
        <v>757</v>
      </c>
      <c r="F4" s="295" t="s">
        <v>758</v>
      </c>
      <c r="G4" s="296" t="s">
        <v>740</v>
      </c>
      <c r="H4" s="297" t="s">
        <v>741</v>
      </c>
      <c r="I4" s="297" t="s">
        <v>742</v>
      </c>
      <c r="J4" s="298" t="s">
        <v>791</v>
      </c>
      <c r="K4" s="297" t="s">
        <v>743</v>
      </c>
      <c r="L4" s="298" t="s">
        <v>744</v>
      </c>
      <c r="M4" s="299" t="s">
        <v>745</v>
      </c>
      <c r="N4" s="22"/>
      <c r="O4" s="22"/>
      <c r="P4" s="22"/>
    </row>
    <row r="5" spans="1:17" ht="19.95" customHeight="1" x14ac:dyDescent="0.3">
      <c r="A5" s="208">
        <v>1</v>
      </c>
      <c r="B5" s="336" t="s">
        <v>3</v>
      </c>
      <c r="C5" s="189" t="s">
        <v>38</v>
      </c>
      <c r="D5" s="209" t="s">
        <v>39</v>
      </c>
      <c r="E5" s="209" t="s">
        <v>331</v>
      </c>
      <c r="F5" s="210">
        <v>18000</v>
      </c>
      <c r="G5" s="211" t="s">
        <v>354</v>
      </c>
      <c r="H5" s="212">
        <f>Cennik!$E$5</f>
        <v>0</v>
      </c>
      <c r="I5" s="213" t="s">
        <v>400</v>
      </c>
      <c r="J5" s="214">
        <f>Cennik!$F$5</f>
        <v>0</v>
      </c>
      <c r="K5" s="212">
        <f t="shared" ref="K5:K44" si="0">ROUND(H5+(H5*J5),2)</f>
        <v>0</v>
      </c>
      <c r="L5" s="212">
        <f>F5*H5</f>
        <v>0</v>
      </c>
      <c r="M5" s="215">
        <f>ROUND(L5+(L5*J5),2)</f>
        <v>0</v>
      </c>
      <c r="N5" s="22"/>
      <c r="O5" s="22"/>
      <c r="P5" s="128"/>
    </row>
    <row r="6" spans="1:17" ht="19.95" customHeight="1" x14ac:dyDescent="0.3">
      <c r="A6" s="197">
        <v>2</v>
      </c>
      <c r="B6" s="337"/>
      <c r="C6" s="191" t="s">
        <v>40</v>
      </c>
      <c r="D6" s="35" t="s">
        <v>41</v>
      </c>
      <c r="E6" s="35" t="s">
        <v>331</v>
      </c>
      <c r="F6" s="36">
        <v>150</v>
      </c>
      <c r="G6" s="107" t="s">
        <v>355</v>
      </c>
      <c r="H6" s="4">
        <f>Cennik!$E$6</f>
        <v>0</v>
      </c>
      <c r="I6" s="117" t="s">
        <v>401</v>
      </c>
      <c r="J6" s="37">
        <f>Cennik!$F$6</f>
        <v>0</v>
      </c>
      <c r="K6" s="4">
        <f t="shared" si="0"/>
        <v>0</v>
      </c>
      <c r="L6" s="4">
        <f t="shared" ref="L6:L44" si="1">F6*H6</f>
        <v>0</v>
      </c>
      <c r="M6" s="198">
        <f t="shared" ref="M6:M44" si="2">ROUND(L6+(L6*J6),2)</f>
        <v>0</v>
      </c>
      <c r="N6" s="22"/>
      <c r="O6" s="22"/>
      <c r="P6" s="20"/>
    </row>
    <row r="7" spans="1:17" ht="19.95" customHeight="1" x14ac:dyDescent="0.3">
      <c r="A7" s="197">
        <v>3</v>
      </c>
      <c r="B7" s="337"/>
      <c r="C7" s="191" t="s">
        <v>42</v>
      </c>
      <c r="D7" s="35" t="s">
        <v>43</v>
      </c>
      <c r="E7" s="35" t="s">
        <v>331</v>
      </c>
      <c r="F7" s="36">
        <v>1200</v>
      </c>
      <c r="G7" s="107" t="s">
        <v>356</v>
      </c>
      <c r="H7" s="4">
        <f>Cennik!$E$7</f>
        <v>0</v>
      </c>
      <c r="I7" s="117" t="s">
        <v>402</v>
      </c>
      <c r="J7" s="37">
        <f>Cennik!$F$7</f>
        <v>0</v>
      </c>
      <c r="K7" s="4">
        <f t="shared" si="0"/>
        <v>0</v>
      </c>
      <c r="L7" s="4">
        <f t="shared" si="1"/>
        <v>0</v>
      </c>
      <c r="M7" s="198">
        <f t="shared" si="2"/>
        <v>0</v>
      </c>
      <c r="N7" s="22"/>
      <c r="O7" s="22"/>
      <c r="P7" s="129"/>
      <c r="Q7" s="43"/>
    </row>
    <row r="8" spans="1:17" ht="19.95" customHeight="1" x14ac:dyDescent="0.3">
      <c r="A8" s="197">
        <v>4</v>
      </c>
      <c r="B8" s="338" t="s">
        <v>7</v>
      </c>
      <c r="C8" s="190" t="s">
        <v>38</v>
      </c>
      <c r="D8" s="38" t="s">
        <v>39</v>
      </c>
      <c r="E8" s="38" t="s">
        <v>331</v>
      </c>
      <c r="F8" s="39">
        <v>250</v>
      </c>
      <c r="G8" s="107" t="s">
        <v>357</v>
      </c>
      <c r="H8" s="6">
        <f>Cennik!$E$8</f>
        <v>0</v>
      </c>
      <c r="I8" s="117" t="s">
        <v>403</v>
      </c>
      <c r="J8" s="40">
        <f>Cennik!$F$8</f>
        <v>0</v>
      </c>
      <c r="K8" s="6">
        <f t="shared" si="0"/>
        <v>0</v>
      </c>
      <c r="L8" s="6">
        <f t="shared" si="1"/>
        <v>0</v>
      </c>
      <c r="M8" s="199">
        <f t="shared" si="2"/>
        <v>0</v>
      </c>
      <c r="N8" s="22"/>
      <c r="O8" s="22"/>
      <c r="P8" s="128"/>
    </row>
    <row r="9" spans="1:17" ht="19.95" customHeight="1" x14ac:dyDescent="0.3">
      <c r="A9" s="197">
        <v>5</v>
      </c>
      <c r="B9" s="338"/>
      <c r="C9" s="190" t="s">
        <v>40</v>
      </c>
      <c r="D9" s="38" t="s">
        <v>41</v>
      </c>
      <c r="E9" s="38" t="s">
        <v>331</v>
      </c>
      <c r="F9" s="39">
        <v>1</v>
      </c>
      <c r="G9" s="107" t="s">
        <v>358</v>
      </c>
      <c r="H9" s="6">
        <f>Cennik!$E$9</f>
        <v>0</v>
      </c>
      <c r="I9" s="117" t="s">
        <v>338</v>
      </c>
      <c r="J9" s="40">
        <f>Cennik!$F$9</f>
        <v>0</v>
      </c>
      <c r="K9" s="6">
        <f t="shared" si="0"/>
        <v>0</v>
      </c>
      <c r="L9" s="6">
        <f t="shared" si="1"/>
        <v>0</v>
      </c>
      <c r="M9" s="199">
        <f t="shared" si="2"/>
        <v>0</v>
      </c>
      <c r="N9" s="22"/>
      <c r="O9" s="22"/>
      <c r="P9" s="128"/>
    </row>
    <row r="10" spans="1:17" ht="19.95" customHeight="1" x14ac:dyDescent="0.3">
      <c r="A10" s="197">
        <v>6</v>
      </c>
      <c r="B10" s="338"/>
      <c r="C10" s="190" t="s">
        <v>42</v>
      </c>
      <c r="D10" s="38" t="s">
        <v>43</v>
      </c>
      <c r="E10" s="38" t="s">
        <v>331</v>
      </c>
      <c r="F10" s="39">
        <v>50</v>
      </c>
      <c r="G10" s="107" t="s">
        <v>359</v>
      </c>
      <c r="H10" s="6">
        <f>Cennik!$E$10</f>
        <v>0</v>
      </c>
      <c r="I10" s="117" t="s">
        <v>339</v>
      </c>
      <c r="J10" s="40">
        <f>Cennik!$F$10</f>
        <v>0</v>
      </c>
      <c r="K10" s="6">
        <f t="shared" si="0"/>
        <v>0</v>
      </c>
      <c r="L10" s="6">
        <f t="shared" si="1"/>
        <v>0</v>
      </c>
      <c r="M10" s="199">
        <f t="shared" si="2"/>
        <v>0</v>
      </c>
      <c r="N10" s="22"/>
      <c r="O10" s="22"/>
      <c r="P10" s="22"/>
    </row>
    <row r="11" spans="1:17" s="44" customFormat="1" ht="19.95" customHeight="1" x14ac:dyDescent="0.3">
      <c r="A11" s="197">
        <v>7</v>
      </c>
      <c r="B11" s="337" t="s">
        <v>8</v>
      </c>
      <c r="C11" s="339" t="s">
        <v>38</v>
      </c>
      <c r="D11" s="35" t="s">
        <v>39</v>
      </c>
      <c r="E11" s="35" t="s">
        <v>331</v>
      </c>
      <c r="F11" s="36">
        <v>11500</v>
      </c>
      <c r="G11" s="107" t="s">
        <v>360</v>
      </c>
      <c r="H11" s="4">
        <f>Cennik!$E$11</f>
        <v>0</v>
      </c>
      <c r="I11" s="117" t="s">
        <v>340</v>
      </c>
      <c r="J11" s="37">
        <f>Cennik!$F$11</f>
        <v>0</v>
      </c>
      <c r="K11" s="4">
        <f t="shared" si="0"/>
        <v>0</v>
      </c>
      <c r="L11" s="4">
        <f t="shared" si="1"/>
        <v>0</v>
      </c>
      <c r="M11" s="198">
        <f t="shared" si="2"/>
        <v>0</v>
      </c>
    </row>
    <row r="12" spans="1:17" s="44" customFormat="1" ht="19.95" customHeight="1" x14ac:dyDescent="0.3">
      <c r="A12" s="197">
        <v>8</v>
      </c>
      <c r="B12" s="337"/>
      <c r="C12" s="339"/>
      <c r="D12" s="35" t="s">
        <v>36</v>
      </c>
      <c r="E12" s="35" t="s">
        <v>331</v>
      </c>
      <c r="F12" s="36">
        <v>150</v>
      </c>
      <c r="G12" s="107" t="s">
        <v>361</v>
      </c>
      <c r="H12" s="4">
        <f>Cennik!$E$12</f>
        <v>0</v>
      </c>
      <c r="I12" s="117" t="s">
        <v>341</v>
      </c>
      <c r="J12" s="37">
        <f>Cennik!$F$12</f>
        <v>0</v>
      </c>
      <c r="K12" s="4">
        <f t="shared" si="0"/>
        <v>0</v>
      </c>
      <c r="L12" s="4">
        <f t="shared" si="1"/>
        <v>0</v>
      </c>
      <c r="M12" s="198">
        <f t="shared" si="2"/>
        <v>0</v>
      </c>
    </row>
    <row r="13" spans="1:17" s="44" customFormat="1" ht="19.95" customHeight="1" x14ac:dyDescent="0.3">
      <c r="A13" s="197">
        <v>9</v>
      </c>
      <c r="B13" s="337"/>
      <c r="C13" s="339" t="s">
        <v>40</v>
      </c>
      <c r="D13" s="35" t="s">
        <v>41</v>
      </c>
      <c r="E13" s="35" t="s">
        <v>331</v>
      </c>
      <c r="F13" s="36">
        <v>50</v>
      </c>
      <c r="G13" s="107" t="s">
        <v>362</v>
      </c>
      <c r="H13" s="4">
        <f>Cennik!$E$13</f>
        <v>0</v>
      </c>
      <c r="I13" s="117" t="s">
        <v>342</v>
      </c>
      <c r="J13" s="37">
        <f>Cennik!$F$13</f>
        <v>0</v>
      </c>
      <c r="K13" s="4">
        <f t="shared" si="0"/>
        <v>0</v>
      </c>
      <c r="L13" s="4">
        <f t="shared" si="1"/>
        <v>0</v>
      </c>
      <c r="M13" s="198">
        <f t="shared" si="2"/>
        <v>0</v>
      </c>
    </row>
    <row r="14" spans="1:17" s="44" customFormat="1" ht="19.95" customHeight="1" x14ac:dyDescent="0.3">
      <c r="A14" s="197">
        <v>10</v>
      </c>
      <c r="B14" s="337"/>
      <c r="C14" s="339"/>
      <c r="D14" s="35" t="s">
        <v>36</v>
      </c>
      <c r="E14" s="35" t="s">
        <v>331</v>
      </c>
      <c r="F14" s="36">
        <v>1</v>
      </c>
      <c r="G14" s="107" t="s">
        <v>363</v>
      </c>
      <c r="H14" s="4">
        <f>Cennik!$E$14</f>
        <v>0</v>
      </c>
      <c r="I14" s="117" t="s">
        <v>343</v>
      </c>
      <c r="J14" s="37">
        <f>Cennik!$F$14</f>
        <v>0</v>
      </c>
      <c r="K14" s="4">
        <f t="shared" si="0"/>
        <v>0</v>
      </c>
      <c r="L14" s="4">
        <f t="shared" si="1"/>
        <v>0</v>
      </c>
      <c r="M14" s="198">
        <f t="shared" si="2"/>
        <v>0</v>
      </c>
    </row>
    <row r="15" spans="1:17" s="44" customFormat="1" ht="19.95" customHeight="1" x14ac:dyDescent="0.3">
      <c r="A15" s="197">
        <v>11</v>
      </c>
      <c r="B15" s="337"/>
      <c r="C15" s="339" t="s">
        <v>42</v>
      </c>
      <c r="D15" s="35" t="s">
        <v>43</v>
      </c>
      <c r="E15" s="35" t="s">
        <v>331</v>
      </c>
      <c r="F15" s="36">
        <v>1200</v>
      </c>
      <c r="G15" s="107" t="s">
        <v>364</v>
      </c>
      <c r="H15" s="4">
        <f>Cennik!$E$15</f>
        <v>0</v>
      </c>
      <c r="I15" s="117" t="s">
        <v>344</v>
      </c>
      <c r="J15" s="37">
        <f>Cennik!$F$15</f>
        <v>0</v>
      </c>
      <c r="K15" s="4">
        <f t="shared" si="0"/>
        <v>0</v>
      </c>
      <c r="L15" s="4">
        <f t="shared" si="1"/>
        <v>0</v>
      </c>
      <c r="M15" s="198">
        <f t="shared" si="2"/>
        <v>0</v>
      </c>
    </row>
    <row r="16" spans="1:17" s="44" customFormat="1" ht="19.95" customHeight="1" x14ac:dyDescent="0.3">
      <c r="A16" s="197">
        <v>12</v>
      </c>
      <c r="B16" s="337"/>
      <c r="C16" s="339"/>
      <c r="D16" s="35" t="s">
        <v>36</v>
      </c>
      <c r="E16" s="35" t="s">
        <v>331</v>
      </c>
      <c r="F16" s="36">
        <v>5</v>
      </c>
      <c r="G16" s="107" t="s">
        <v>365</v>
      </c>
      <c r="H16" s="4">
        <f>Cennik!$E$16</f>
        <v>0</v>
      </c>
      <c r="I16" s="117" t="s">
        <v>345</v>
      </c>
      <c r="J16" s="37">
        <f>Cennik!$F$16</f>
        <v>0</v>
      </c>
      <c r="K16" s="4">
        <f t="shared" si="0"/>
        <v>0</v>
      </c>
      <c r="L16" s="4">
        <f t="shared" si="1"/>
        <v>0</v>
      </c>
      <c r="M16" s="198">
        <f t="shared" si="2"/>
        <v>0</v>
      </c>
    </row>
    <row r="17" spans="1:16" ht="19.95" customHeight="1" x14ac:dyDescent="0.3">
      <c r="A17" s="197">
        <v>13</v>
      </c>
      <c r="B17" s="338" t="s">
        <v>9</v>
      </c>
      <c r="C17" s="190" t="s">
        <v>38</v>
      </c>
      <c r="D17" s="38" t="s">
        <v>39</v>
      </c>
      <c r="E17" s="38" t="s">
        <v>331</v>
      </c>
      <c r="F17" s="39">
        <v>2800</v>
      </c>
      <c r="G17" s="107" t="s">
        <v>366</v>
      </c>
      <c r="H17" s="6">
        <f>Cennik!$E$17</f>
        <v>0</v>
      </c>
      <c r="I17" s="117" t="s">
        <v>346</v>
      </c>
      <c r="J17" s="40">
        <f>Cennik!$F$17</f>
        <v>0</v>
      </c>
      <c r="K17" s="6">
        <f t="shared" si="0"/>
        <v>0</v>
      </c>
      <c r="L17" s="6">
        <f t="shared" si="1"/>
        <v>0</v>
      </c>
      <c r="M17" s="199">
        <f t="shared" si="2"/>
        <v>0</v>
      </c>
      <c r="N17" s="22"/>
      <c r="O17" s="22"/>
      <c r="P17" s="22"/>
    </row>
    <row r="18" spans="1:16" ht="19.95" customHeight="1" x14ac:dyDescent="0.3">
      <c r="A18" s="197">
        <v>14</v>
      </c>
      <c r="B18" s="338"/>
      <c r="C18" s="190" t="s">
        <v>40</v>
      </c>
      <c r="D18" s="38" t="s">
        <v>41</v>
      </c>
      <c r="E18" s="38" t="s">
        <v>331</v>
      </c>
      <c r="F18" s="39">
        <v>20</v>
      </c>
      <c r="G18" s="107" t="s">
        <v>367</v>
      </c>
      <c r="H18" s="6">
        <f>Cennik!$E$18</f>
        <v>0</v>
      </c>
      <c r="I18" s="117" t="s">
        <v>347</v>
      </c>
      <c r="J18" s="40">
        <f>Cennik!$F$18</f>
        <v>0</v>
      </c>
      <c r="K18" s="6">
        <f t="shared" si="0"/>
        <v>0</v>
      </c>
      <c r="L18" s="6">
        <f t="shared" si="1"/>
        <v>0</v>
      </c>
      <c r="M18" s="199">
        <f t="shared" si="2"/>
        <v>0</v>
      </c>
      <c r="N18" s="22"/>
      <c r="O18" s="22"/>
      <c r="P18" s="22"/>
    </row>
    <row r="19" spans="1:16" ht="19.95" customHeight="1" x14ac:dyDescent="0.3">
      <c r="A19" s="197">
        <v>15</v>
      </c>
      <c r="B19" s="338"/>
      <c r="C19" s="190" t="s">
        <v>42</v>
      </c>
      <c r="D19" s="38" t="s">
        <v>43</v>
      </c>
      <c r="E19" s="38" t="s">
        <v>331</v>
      </c>
      <c r="F19" s="39">
        <v>250</v>
      </c>
      <c r="G19" s="107" t="s">
        <v>368</v>
      </c>
      <c r="H19" s="6">
        <f>Cennik!$E$19</f>
        <v>0</v>
      </c>
      <c r="I19" s="117" t="s">
        <v>348</v>
      </c>
      <c r="J19" s="40">
        <f>Cennik!$F$19</f>
        <v>0</v>
      </c>
      <c r="K19" s="6">
        <f t="shared" si="0"/>
        <v>0</v>
      </c>
      <c r="L19" s="6">
        <f t="shared" si="1"/>
        <v>0</v>
      </c>
      <c r="M19" s="199">
        <f t="shared" si="2"/>
        <v>0</v>
      </c>
      <c r="N19" s="22"/>
      <c r="O19" s="22"/>
      <c r="P19" s="22"/>
    </row>
    <row r="20" spans="1:16" ht="19.95" customHeight="1" x14ac:dyDescent="0.3">
      <c r="A20" s="197">
        <v>16</v>
      </c>
      <c r="B20" s="337" t="s">
        <v>10</v>
      </c>
      <c r="C20" s="339" t="s">
        <v>4</v>
      </c>
      <c r="D20" s="35" t="s">
        <v>11</v>
      </c>
      <c r="E20" s="35" t="s">
        <v>331</v>
      </c>
      <c r="F20" s="36">
        <v>5</v>
      </c>
      <c r="G20" s="107" t="s">
        <v>369</v>
      </c>
      <c r="H20" s="4">
        <f>Cennik!$E$24</f>
        <v>0</v>
      </c>
      <c r="I20" s="117" t="s">
        <v>349</v>
      </c>
      <c r="J20" s="37">
        <f>Cennik!$F$24</f>
        <v>0</v>
      </c>
      <c r="K20" s="4">
        <f t="shared" si="0"/>
        <v>0</v>
      </c>
      <c r="L20" s="4">
        <f t="shared" si="1"/>
        <v>0</v>
      </c>
      <c r="M20" s="198">
        <f t="shared" si="2"/>
        <v>0</v>
      </c>
      <c r="N20" s="22"/>
      <c r="O20" s="22"/>
      <c r="P20" s="22"/>
    </row>
    <row r="21" spans="1:16" ht="19.95" customHeight="1" x14ac:dyDescent="0.3">
      <c r="A21" s="197">
        <v>17</v>
      </c>
      <c r="B21" s="337"/>
      <c r="C21" s="339"/>
      <c r="D21" s="35" t="s">
        <v>36</v>
      </c>
      <c r="E21" s="35" t="s">
        <v>331</v>
      </c>
      <c r="F21" s="36">
        <v>1</v>
      </c>
      <c r="G21" s="108" t="s">
        <v>370</v>
      </c>
      <c r="H21" s="4">
        <f>Cennik!$E$25</f>
        <v>0</v>
      </c>
      <c r="I21" s="117" t="s">
        <v>350</v>
      </c>
      <c r="J21" s="37">
        <f>Cennik!$F$25</f>
        <v>0</v>
      </c>
      <c r="K21" s="4">
        <f t="shared" si="0"/>
        <v>0</v>
      </c>
      <c r="L21" s="4">
        <f t="shared" si="1"/>
        <v>0</v>
      </c>
      <c r="M21" s="198">
        <f t="shared" si="2"/>
        <v>0</v>
      </c>
      <c r="N21" s="22"/>
      <c r="O21" s="22"/>
      <c r="P21" s="22"/>
    </row>
    <row r="22" spans="1:16" ht="19.95" customHeight="1" x14ac:dyDescent="0.3">
      <c r="A22" s="197">
        <v>18</v>
      </c>
      <c r="B22" s="337"/>
      <c r="C22" s="339"/>
      <c r="D22" s="35" t="s">
        <v>12</v>
      </c>
      <c r="E22" s="35" t="s">
        <v>331</v>
      </c>
      <c r="F22" s="36">
        <v>10</v>
      </c>
      <c r="G22" s="108" t="s">
        <v>371</v>
      </c>
      <c r="H22" s="4">
        <f>Cennik!$E$26</f>
        <v>0</v>
      </c>
      <c r="I22" s="117" t="s">
        <v>351</v>
      </c>
      <c r="J22" s="37">
        <f>Cennik!$F$26</f>
        <v>0</v>
      </c>
      <c r="K22" s="4">
        <f t="shared" si="0"/>
        <v>0</v>
      </c>
      <c r="L22" s="4">
        <f t="shared" si="1"/>
        <v>0</v>
      </c>
      <c r="M22" s="198">
        <f t="shared" si="2"/>
        <v>0</v>
      </c>
      <c r="N22" s="22"/>
      <c r="O22" s="22"/>
      <c r="P22" s="22"/>
    </row>
    <row r="23" spans="1:16" ht="19.95" customHeight="1" x14ac:dyDescent="0.3">
      <c r="A23" s="197">
        <v>19</v>
      </c>
      <c r="B23" s="337"/>
      <c r="C23" s="339"/>
      <c r="D23" s="35" t="s">
        <v>36</v>
      </c>
      <c r="E23" s="35" t="s">
        <v>331</v>
      </c>
      <c r="F23" s="36">
        <v>1</v>
      </c>
      <c r="G23" s="108" t="s">
        <v>372</v>
      </c>
      <c r="H23" s="4">
        <f>Cennik!$E$27</f>
        <v>0</v>
      </c>
      <c r="I23" s="117" t="s">
        <v>352</v>
      </c>
      <c r="J23" s="37">
        <f>Cennik!$F$27</f>
        <v>0</v>
      </c>
      <c r="K23" s="4">
        <f t="shared" si="0"/>
        <v>0</v>
      </c>
      <c r="L23" s="4">
        <f t="shared" si="1"/>
        <v>0</v>
      </c>
      <c r="M23" s="198">
        <f t="shared" si="2"/>
        <v>0</v>
      </c>
      <c r="N23" s="22"/>
      <c r="O23" s="22"/>
      <c r="P23" s="22"/>
    </row>
    <row r="24" spans="1:16" ht="19.95" customHeight="1" x14ac:dyDescent="0.3">
      <c r="A24" s="197">
        <v>20</v>
      </c>
      <c r="B24" s="337"/>
      <c r="C24" s="339"/>
      <c r="D24" s="35" t="s">
        <v>13</v>
      </c>
      <c r="E24" s="35" t="s">
        <v>331</v>
      </c>
      <c r="F24" s="36">
        <v>260</v>
      </c>
      <c r="G24" s="108" t="s">
        <v>373</v>
      </c>
      <c r="H24" s="4">
        <f>Cennik!$E$28</f>
        <v>0</v>
      </c>
      <c r="I24" s="117" t="s">
        <v>404</v>
      </c>
      <c r="J24" s="37">
        <f>Cennik!$F$28</f>
        <v>0</v>
      </c>
      <c r="K24" s="4">
        <f t="shared" si="0"/>
        <v>0</v>
      </c>
      <c r="L24" s="4">
        <f t="shared" si="1"/>
        <v>0</v>
      </c>
      <c r="M24" s="198">
        <f t="shared" si="2"/>
        <v>0</v>
      </c>
      <c r="N24" s="22"/>
      <c r="O24" s="22"/>
      <c r="P24" s="22"/>
    </row>
    <row r="25" spans="1:16" ht="19.95" customHeight="1" x14ac:dyDescent="0.3">
      <c r="A25" s="197">
        <v>21</v>
      </c>
      <c r="B25" s="337"/>
      <c r="C25" s="339"/>
      <c r="D25" s="35" t="s">
        <v>36</v>
      </c>
      <c r="E25" s="35" t="s">
        <v>331</v>
      </c>
      <c r="F25" s="36">
        <v>10</v>
      </c>
      <c r="G25" s="108" t="s">
        <v>374</v>
      </c>
      <c r="H25" s="4">
        <f>Cennik!$E$29</f>
        <v>0</v>
      </c>
      <c r="I25" s="117" t="s">
        <v>405</v>
      </c>
      <c r="J25" s="37">
        <f>Cennik!$F$29</f>
        <v>0</v>
      </c>
      <c r="K25" s="4">
        <f t="shared" si="0"/>
        <v>0</v>
      </c>
      <c r="L25" s="4">
        <f t="shared" si="1"/>
        <v>0</v>
      </c>
      <c r="M25" s="198">
        <f t="shared" si="2"/>
        <v>0</v>
      </c>
      <c r="N25" s="22"/>
      <c r="O25" s="22"/>
      <c r="P25" s="22"/>
    </row>
    <row r="26" spans="1:16" ht="19.95" customHeight="1" x14ac:dyDescent="0.3">
      <c r="A26" s="197">
        <v>22</v>
      </c>
      <c r="B26" s="337"/>
      <c r="C26" s="339"/>
      <c r="D26" s="35" t="s">
        <v>14</v>
      </c>
      <c r="E26" s="35" t="s">
        <v>331</v>
      </c>
      <c r="F26" s="36">
        <v>85</v>
      </c>
      <c r="G26" s="108" t="s">
        <v>375</v>
      </c>
      <c r="H26" s="4">
        <f>Cennik!$E$30</f>
        <v>0</v>
      </c>
      <c r="I26" s="117" t="s">
        <v>406</v>
      </c>
      <c r="J26" s="37">
        <f>Cennik!$F$30</f>
        <v>0</v>
      </c>
      <c r="K26" s="4">
        <f t="shared" si="0"/>
        <v>0</v>
      </c>
      <c r="L26" s="4">
        <f t="shared" si="1"/>
        <v>0</v>
      </c>
      <c r="M26" s="198">
        <f t="shared" si="2"/>
        <v>0</v>
      </c>
      <c r="N26" s="22"/>
      <c r="O26" s="22"/>
      <c r="P26" s="22"/>
    </row>
    <row r="27" spans="1:16" ht="19.95" customHeight="1" x14ac:dyDescent="0.3">
      <c r="A27" s="197">
        <v>23</v>
      </c>
      <c r="B27" s="337"/>
      <c r="C27" s="339"/>
      <c r="D27" s="35" t="s">
        <v>36</v>
      </c>
      <c r="E27" s="35" t="s">
        <v>331</v>
      </c>
      <c r="F27" s="36">
        <v>5</v>
      </c>
      <c r="G27" s="108" t="s">
        <v>376</v>
      </c>
      <c r="H27" s="4">
        <f>Cennik!$E$31</f>
        <v>0</v>
      </c>
      <c r="I27" s="117" t="s">
        <v>407</v>
      </c>
      <c r="J27" s="37">
        <f>Cennik!$F$31</f>
        <v>0</v>
      </c>
      <c r="K27" s="4">
        <f t="shared" si="0"/>
        <v>0</v>
      </c>
      <c r="L27" s="4">
        <f t="shared" si="1"/>
        <v>0</v>
      </c>
      <c r="M27" s="198">
        <f t="shared" si="2"/>
        <v>0</v>
      </c>
      <c r="N27" s="22"/>
      <c r="O27" s="22"/>
      <c r="P27" s="22"/>
    </row>
    <row r="28" spans="1:16" ht="19.95" customHeight="1" x14ac:dyDescent="0.3">
      <c r="A28" s="197">
        <v>24</v>
      </c>
      <c r="B28" s="337"/>
      <c r="C28" s="339" t="s">
        <v>6</v>
      </c>
      <c r="D28" s="35" t="s">
        <v>11</v>
      </c>
      <c r="E28" s="35" t="s">
        <v>331</v>
      </c>
      <c r="F28" s="36">
        <v>1</v>
      </c>
      <c r="G28" s="108" t="s">
        <v>377</v>
      </c>
      <c r="H28" s="4">
        <f>Cennik!$E$32</f>
        <v>0</v>
      </c>
      <c r="I28" s="117" t="s">
        <v>408</v>
      </c>
      <c r="J28" s="37">
        <f>Cennik!$F$32</f>
        <v>0</v>
      </c>
      <c r="K28" s="4">
        <f t="shared" si="0"/>
        <v>0</v>
      </c>
      <c r="L28" s="4">
        <f t="shared" si="1"/>
        <v>0</v>
      </c>
      <c r="M28" s="198">
        <f t="shared" si="2"/>
        <v>0</v>
      </c>
      <c r="N28" s="22"/>
      <c r="O28" s="22"/>
      <c r="P28" s="22"/>
    </row>
    <row r="29" spans="1:16" ht="19.95" customHeight="1" x14ac:dyDescent="0.3">
      <c r="A29" s="197">
        <v>25</v>
      </c>
      <c r="B29" s="337"/>
      <c r="C29" s="339"/>
      <c r="D29" s="35" t="s">
        <v>36</v>
      </c>
      <c r="E29" s="35" t="s">
        <v>331</v>
      </c>
      <c r="F29" s="36">
        <v>1</v>
      </c>
      <c r="G29" s="108" t="s">
        <v>378</v>
      </c>
      <c r="H29" s="4">
        <f>Cennik!$E$33</f>
        <v>0</v>
      </c>
      <c r="I29" s="117" t="s">
        <v>409</v>
      </c>
      <c r="J29" s="37">
        <f>Cennik!$F$33</f>
        <v>0</v>
      </c>
      <c r="K29" s="4">
        <f t="shared" si="0"/>
        <v>0</v>
      </c>
      <c r="L29" s="4">
        <f t="shared" si="1"/>
        <v>0</v>
      </c>
      <c r="M29" s="198">
        <f t="shared" si="2"/>
        <v>0</v>
      </c>
      <c r="N29" s="22"/>
      <c r="O29" s="22"/>
      <c r="P29" s="22"/>
    </row>
    <row r="30" spans="1:16" ht="19.95" customHeight="1" x14ac:dyDescent="0.3">
      <c r="A30" s="197">
        <v>26</v>
      </c>
      <c r="B30" s="337"/>
      <c r="C30" s="339"/>
      <c r="D30" s="35" t="s">
        <v>12</v>
      </c>
      <c r="E30" s="35" t="s">
        <v>331</v>
      </c>
      <c r="F30" s="36">
        <v>1</v>
      </c>
      <c r="G30" s="108" t="s">
        <v>379</v>
      </c>
      <c r="H30" s="4">
        <f>Cennik!$E$34</f>
        <v>0</v>
      </c>
      <c r="I30" s="117" t="s">
        <v>410</v>
      </c>
      <c r="J30" s="37">
        <f>Cennik!$F$34</f>
        <v>0</v>
      </c>
      <c r="K30" s="4">
        <f t="shared" si="0"/>
        <v>0</v>
      </c>
      <c r="L30" s="4">
        <f t="shared" si="1"/>
        <v>0</v>
      </c>
      <c r="M30" s="198">
        <f t="shared" si="2"/>
        <v>0</v>
      </c>
      <c r="N30" s="22"/>
      <c r="O30" s="22"/>
      <c r="P30" s="22"/>
    </row>
    <row r="31" spans="1:16" ht="19.95" customHeight="1" x14ac:dyDescent="0.3">
      <c r="A31" s="197">
        <v>27</v>
      </c>
      <c r="B31" s="337"/>
      <c r="C31" s="339"/>
      <c r="D31" s="35" t="s">
        <v>36</v>
      </c>
      <c r="E31" s="35" t="s">
        <v>331</v>
      </c>
      <c r="F31" s="36">
        <v>1</v>
      </c>
      <c r="G31" s="108" t="s">
        <v>380</v>
      </c>
      <c r="H31" s="4">
        <f>Cennik!$E$35</f>
        <v>0</v>
      </c>
      <c r="I31" s="117" t="s">
        <v>411</v>
      </c>
      <c r="J31" s="37">
        <f>Cennik!$F$35</f>
        <v>0</v>
      </c>
      <c r="K31" s="4">
        <f t="shared" si="0"/>
        <v>0</v>
      </c>
      <c r="L31" s="4">
        <f t="shared" si="1"/>
        <v>0</v>
      </c>
      <c r="M31" s="198">
        <f t="shared" si="2"/>
        <v>0</v>
      </c>
      <c r="N31" s="22"/>
      <c r="O31" s="22"/>
      <c r="P31" s="22"/>
    </row>
    <row r="32" spans="1:16" ht="19.95" customHeight="1" x14ac:dyDescent="0.3">
      <c r="A32" s="197">
        <v>28</v>
      </c>
      <c r="B32" s="337"/>
      <c r="C32" s="339"/>
      <c r="D32" s="35" t="s">
        <v>13</v>
      </c>
      <c r="E32" s="35" t="s">
        <v>331</v>
      </c>
      <c r="F32" s="36">
        <v>1</v>
      </c>
      <c r="G32" s="108" t="s">
        <v>381</v>
      </c>
      <c r="H32" s="4">
        <f>Cennik!$E$36</f>
        <v>0</v>
      </c>
      <c r="I32" s="117" t="s">
        <v>412</v>
      </c>
      <c r="J32" s="37">
        <f>Cennik!$F$36</f>
        <v>0</v>
      </c>
      <c r="K32" s="4">
        <f t="shared" si="0"/>
        <v>0</v>
      </c>
      <c r="L32" s="4">
        <f t="shared" si="1"/>
        <v>0</v>
      </c>
      <c r="M32" s="198">
        <f t="shared" si="2"/>
        <v>0</v>
      </c>
      <c r="N32" s="22"/>
      <c r="O32" s="22"/>
      <c r="P32" s="22"/>
    </row>
    <row r="33" spans="1:16" ht="19.95" customHeight="1" x14ac:dyDescent="0.3">
      <c r="A33" s="197">
        <v>29</v>
      </c>
      <c r="B33" s="337"/>
      <c r="C33" s="339"/>
      <c r="D33" s="35" t="s">
        <v>36</v>
      </c>
      <c r="E33" s="35" t="s">
        <v>331</v>
      </c>
      <c r="F33" s="36">
        <v>1</v>
      </c>
      <c r="G33" s="108" t="s">
        <v>382</v>
      </c>
      <c r="H33" s="4">
        <f>Cennik!$E$37</f>
        <v>0</v>
      </c>
      <c r="I33" s="117" t="s">
        <v>413</v>
      </c>
      <c r="J33" s="37">
        <f>Cennik!$F$37</f>
        <v>0</v>
      </c>
      <c r="K33" s="4">
        <f t="shared" si="0"/>
        <v>0</v>
      </c>
      <c r="L33" s="4">
        <f t="shared" si="1"/>
        <v>0</v>
      </c>
      <c r="M33" s="198">
        <f t="shared" si="2"/>
        <v>0</v>
      </c>
      <c r="N33" s="22"/>
      <c r="O33" s="22"/>
      <c r="P33" s="22"/>
    </row>
    <row r="34" spans="1:16" ht="19.95" customHeight="1" x14ac:dyDescent="0.3">
      <c r="A34" s="197">
        <v>30</v>
      </c>
      <c r="B34" s="337"/>
      <c r="C34" s="339"/>
      <c r="D34" s="35" t="s">
        <v>14</v>
      </c>
      <c r="E34" s="35" t="s">
        <v>331</v>
      </c>
      <c r="F34" s="36">
        <v>1</v>
      </c>
      <c r="G34" s="108" t="s">
        <v>383</v>
      </c>
      <c r="H34" s="4">
        <f>Cennik!$E$38</f>
        <v>0</v>
      </c>
      <c r="I34" s="117" t="s">
        <v>414</v>
      </c>
      <c r="J34" s="37">
        <f>Cennik!$F$38</f>
        <v>0</v>
      </c>
      <c r="K34" s="4">
        <f t="shared" si="0"/>
        <v>0</v>
      </c>
      <c r="L34" s="4">
        <f t="shared" si="1"/>
        <v>0</v>
      </c>
      <c r="M34" s="198">
        <f t="shared" si="2"/>
        <v>0</v>
      </c>
      <c r="N34" s="22"/>
      <c r="O34" s="22"/>
      <c r="P34" s="22"/>
    </row>
    <row r="35" spans="1:16" ht="19.95" customHeight="1" x14ac:dyDescent="0.3">
      <c r="A35" s="197">
        <v>31</v>
      </c>
      <c r="B35" s="337"/>
      <c r="C35" s="339"/>
      <c r="D35" s="35" t="s">
        <v>36</v>
      </c>
      <c r="E35" s="35" t="s">
        <v>331</v>
      </c>
      <c r="F35" s="36">
        <v>1</v>
      </c>
      <c r="G35" s="108" t="s">
        <v>384</v>
      </c>
      <c r="H35" s="4">
        <f>Cennik!$E$39</f>
        <v>0</v>
      </c>
      <c r="I35" s="117" t="s">
        <v>415</v>
      </c>
      <c r="J35" s="37">
        <f>Cennik!$F$39</f>
        <v>0</v>
      </c>
      <c r="K35" s="4">
        <f t="shared" si="0"/>
        <v>0</v>
      </c>
      <c r="L35" s="4">
        <f t="shared" si="1"/>
        <v>0</v>
      </c>
      <c r="M35" s="198">
        <f t="shared" si="2"/>
        <v>0</v>
      </c>
      <c r="N35" s="22"/>
      <c r="O35" s="22"/>
      <c r="P35" s="22"/>
    </row>
    <row r="36" spans="1:16" ht="19.95" customHeight="1" x14ac:dyDescent="0.3">
      <c r="A36" s="197">
        <v>32</v>
      </c>
      <c r="B36" s="338" t="s">
        <v>15</v>
      </c>
      <c r="C36" s="340" t="s">
        <v>4</v>
      </c>
      <c r="D36" s="38" t="s">
        <v>11</v>
      </c>
      <c r="E36" s="38" t="s">
        <v>331</v>
      </c>
      <c r="F36" s="39">
        <v>1</v>
      </c>
      <c r="G36" s="108" t="s">
        <v>385</v>
      </c>
      <c r="H36" s="6">
        <f>Cennik!$E$40</f>
        <v>0</v>
      </c>
      <c r="I36" s="117" t="s">
        <v>416</v>
      </c>
      <c r="J36" s="40">
        <f>Cennik!$F$40</f>
        <v>0</v>
      </c>
      <c r="K36" s="6">
        <f t="shared" si="0"/>
        <v>0</v>
      </c>
      <c r="L36" s="6">
        <f t="shared" si="1"/>
        <v>0</v>
      </c>
      <c r="M36" s="199">
        <f t="shared" si="2"/>
        <v>0</v>
      </c>
      <c r="N36" s="22"/>
      <c r="O36" s="22"/>
      <c r="P36" s="22"/>
    </row>
    <row r="37" spans="1:16" ht="19.95" customHeight="1" x14ac:dyDescent="0.3">
      <c r="A37" s="197">
        <v>33</v>
      </c>
      <c r="B37" s="338"/>
      <c r="C37" s="340"/>
      <c r="D37" s="38" t="s">
        <v>12</v>
      </c>
      <c r="E37" s="38" t="s">
        <v>331</v>
      </c>
      <c r="F37" s="39">
        <v>5</v>
      </c>
      <c r="G37" s="108" t="s">
        <v>386</v>
      </c>
      <c r="H37" s="6">
        <f>Cennik!$E$41</f>
        <v>0</v>
      </c>
      <c r="I37" s="117" t="s">
        <v>417</v>
      </c>
      <c r="J37" s="40">
        <f>Cennik!$F$41</f>
        <v>0</v>
      </c>
      <c r="K37" s="6">
        <f t="shared" si="0"/>
        <v>0</v>
      </c>
      <c r="L37" s="6">
        <f t="shared" si="1"/>
        <v>0</v>
      </c>
      <c r="M37" s="199">
        <f t="shared" si="2"/>
        <v>0</v>
      </c>
      <c r="N37" s="22"/>
      <c r="O37" s="22"/>
      <c r="P37" s="22"/>
    </row>
    <row r="38" spans="1:16" ht="19.95" customHeight="1" x14ac:dyDescent="0.3">
      <c r="A38" s="197">
        <v>34</v>
      </c>
      <c r="B38" s="338"/>
      <c r="C38" s="340"/>
      <c r="D38" s="38" t="s">
        <v>13</v>
      </c>
      <c r="E38" s="38" t="s">
        <v>331</v>
      </c>
      <c r="F38" s="39">
        <v>45</v>
      </c>
      <c r="G38" s="108" t="s">
        <v>387</v>
      </c>
      <c r="H38" s="6">
        <f>Cennik!$E$42</f>
        <v>0</v>
      </c>
      <c r="I38" s="117" t="s">
        <v>418</v>
      </c>
      <c r="J38" s="40">
        <f>Cennik!$F$42</f>
        <v>0</v>
      </c>
      <c r="K38" s="6">
        <f t="shared" si="0"/>
        <v>0</v>
      </c>
      <c r="L38" s="6">
        <f t="shared" si="1"/>
        <v>0</v>
      </c>
      <c r="M38" s="199">
        <f t="shared" si="2"/>
        <v>0</v>
      </c>
      <c r="N38" s="22"/>
      <c r="O38" s="22"/>
      <c r="P38" s="22"/>
    </row>
    <row r="39" spans="1:16" ht="19.95" customHeight="1" x14ac:dyDescent="0.3">
      <c r="A39" s="197">
        <v>35</v>
      </c>
      <c r="B39" s="338"/>
      <c r="C39" s="340"/>
      <c r="D39" s="38" t="s">
        <v>14</v>
      </c>
      <c r="E39" s="38" t="s">
        <v>331</v>
      </c>
      <c r="F39" s="39">
        <v>25</v>
      </c>
      <c r="G39" s="108" t="s">
        <v>388</v>
      </c>
      <c r="H39" s="6">
        <f>Cennik!$E$43</f>
        <v>0</v>
      </c>
      <c r="I39" s="117" t="s">
        <v>419</v>
      </c>
      <c r="J39" s="40">
        <f>Cennik!$F$43</f>
        <v>0</v>
      </c>
      <c r="K39" s="6">
        <f t="shared" si="0"/>
        <v>0</v>
      </c>
      <c r="L39" s="6">
        <f t="shared" si="1"/>
        <v>0</v>
      </c>
      <c r="M39" s="199">
        <f t="shared" si="2"/>
        <v>0</v>
      </c>
      <c r="N39" s="22"/>
      <c r="O39" s="22"/>
      <c r="P39" s="22"/>
    </row>
    <row r="40" spans="1:16" ht="19.95" customHeight="1" x14ac:dyDescent="0.3">
      <c r="A40" s="197">
        <v>36</v>
      </c>
      <c r="B40" s="338"/>
      <c r="C40" s="340" t="s">
        <v>6</v>
      </c>
      <c r="D40" s="38" t="s">
        <v>11</v>
      </c>
      <c r="E40" s="38" t="s">
        <v>331</v>
      </c>
      <c r="F40" s="39">
        <v>1</v>
      </c>
      <c r="G40" s="108" t="s">
        <v>389</v>
      </c>
      <c r="H40" s="6">
        <f>Cennik!$E$44</f>
        <v>0</v>
      </c>
      <c r="I40" s="117" t="s">
        <v>420</v>
      </c>
      <c r="J40" s="40">
        <f>Cennik!$F$44</f>
        <v>0</v>
      </c>
      <c r="K40" s="6">
        <f t="shared" si="0"/>
        <v>0</v>
      </c>
      <c r="L40" s="6">
        <f t="shared" si="1"/>
        <v>0</v>
      </c>
      <c r="M40" s="199">
        <f t="shared" si="2"/>
        <v>0</v>
      </c>
      <c r="N40" s="22"/>
      <c r="O40" s="22"/>
      <c r="P40" s="22"/>
    </row>
    <row r="41" spans="1:16" ht="19.95" customHeight="1" x14ac:dyDescent="0.3">
      <c r="A41" s="197">
        <v>37</v>
      </c>
      <c r="B41" s="338"/>
      <c r="C41" s="340"/>
      <c r="D41" s="38" t="s">
        <v>12</v>
      </c>
      <c r="E41" s="38" t="s">
        <v>331</v>
      </c>
      <c r="F41" s="39">
        <v>1</v>
      </c>
      <c r="G41" s="108" t="s">
        <v>390</v>
      </c>
      <c r="H41" s="6">
        <f>Cennik!$E$45</f>
        <v>0</v>
      </c>
      <c r="I41" s="117" t="s">
        <v>421</v>
      </c>
      <c r="J41" s="40">
        <f>Cennik!$F$45</f>
        <v>0</v>
      </c>
      <c r="K41" s="6">
        <f t="shared" si="0"/>
        <v>0</v>
      </c>
      <c r="L41" s="6">
        <f t="shared" si="1"/>
        <v>0</v>
      </c>
      <c r="M41" s="199">
        <f t="shared" si="2"/>
        <v>0</v>
      </c>
      <c r="N41" s="22"/>
      <c r="O41" s="22"/>
      <c r="P41" s="22"/>
    </row>
    <row r="42" spans="1:16" ht="19.95" customHeight="1" x14ac:dyDescent="0.3">
      <c r="A42" s="197">
        <v>38</v>
      </c>
      <c r="B42" s="338"/>
      <c r="C42" s="340"/>
      <c r="D42" s="38" t="s">
        <v>13</v>
      </c>
      <c r="E42" s="38" t="s">
        <v>331</v>
      </c>
      <c r="F42" s="39">
        <v>1</v>
      </c>
      <c r="G42" s="108" t="s">
        <v>391</v>
      </c>
      <c r="H42" s="6">
        <f>Cennik!$E$46</f>
        <v>0</v>
      </c>
      <c r="I42" s="117" t="s">
        <v>422</v>
      </c>
      <c r="J42" s="40">
        <f>Cennik!$F$46</f>
        <v>0</v>
      </c>
      <c r="K42" s="6">
        <f t="shared" si="0"/>
        <v>0</v>
      </c>
      <c r="L42" s="6">
        <f t="shared" si="1"/>
        <v>0</v>
      </c>
      <c r="M42" s="199">
        <f t="shared" si="2"/>
        <v>0</v>
      </c>
      <c r="N42" s="22"/>
      <c r="O42" s="22"/>
      <c r="P42" s="22"/>
    </row>
    <row r="43" spans="1:16" ht="19.95" customHeight="1" x14ac:dyDescent="0.3">
      <c r="A43" s="197">
        <v>39</v>
      </c>
      <c r="B43" s="338"/>
      <c r="C43" s="340"/>
      <c r="D43" s="38" t="s">
        <v>14</v>
      </c>
      <c r="E43" s="38" t="s">
        <v>331</v>
      </c>
      <c r="F43" s="39">
        <v>1</v>
      </c>
      <c r="G43" s="108" t="s">
        <v>392</v>
      </c>
      <c r="H43" s="6">
        <f>Cennik!$E$47</f>
        <v>0</v>
      </c>
      <c r="I43" s="117" t="s">
        <v>423</v>
      </c>
      <c r="J43" s="40">
        <f>Cennik!$F$47</f>
        <v>0</v>
      </c>
      <c r="K43" s="6">
        <f t="shared" si="0"/>
        <v>0</v>
      </c>
      <c r="L43" s="6">
        <f t="shared" si="1"/>
        <v>0</v>
      </c>
      <c r="M43" s="199">
        <f t="shared" si="2"/>
        <v>0</v>
      </c>
      <c r="N43" s="22"/>
      <c r="O43" s="22"/>
      <c r="P43" s="22"/>
    </row>
    <row r="44" spans="1:16" ht="31.2" customHeight="1" thickBot="1" x14ac:dyDescent="0.35">
      <c r="A44" s="200">
        <v>40</v>
      </c>
      <c r="B44" s="341" t="s">
        <v>394</v>
      </c>
      <c r="C44" s="341"/>
      <c r="D44" s="341"/>
      <c r="E44" s="201" t="s">
        <v>331</v>
      </c>
      <c r="F44" s="202">
        <v>950</v>
      </c>
      <c r="G44" s="203" t="s">
        <v>399</v>
      </c>
      <c r="H44" s="204">
        <f>Cennik!$E$423</f>
        <v>0</v>
      </c>
      <c r="I44" s="205" t="s">
        <v>424</v>
      </c>
      <c r="J44" s="206">
        <f>Cennik!$F$423</f>
        <v>0</v>
      </c>
      <c r="K44" s="204">
        <f t="shared" si="0"/>
        <v>0</v>
      </c>
      <c r="L44" s="204">
        <f t="shared" si="1"/>
        <v>0</v>
      </c>
      <c r="M44" s="207">
        <f t="shared" si="2"/>
        <v>0</v>
      </c>
      <c r="N44" s="22"/>
      <c r="P44" s="22"/>
    </row>
    <row r="45" spans="1:16" ht="26.4" customHeight="1" thickBot="1" x14ac:dyDescent="0.35">
      <c r="A45" s="136"/>
      <c r="B45" s="137"/>
      <c r="C45" s="137"/>
      <c r="D45" s="137"/>
      <c r="E45" s="194" t="s">
        <v>717</v>
      </c>
      <c r="F45" s="195">
        <f>SUM(F5:F44)</f>
        <v>37042</v>
      </c>
      <c r="G45" s="139"/>
      <c r="H45" s="140"/>
      <c r="I45" s="141"/>
      <c r="J45" s="193"/>
      <c r="K45" s="342" t="s">
        <v>31</v>
      </c>
      <c r="L45" s="343"/>
      <c r="M45" s="236">
        <f>SUM(M4:M44)</f>
        <v>0</v>
      </c>
      <c r="N45" s="22"/>
      <c r="O45" s="145"/>
      <c r="P45" s="145"/>
    </row>
    <row r="46" spans="1:16" ht="21.6" customHeight="1" thickBot="1" x14ac:dyDescent="0.35">
      <c r="A46" s="136"/>
      <c r="B46" s="137"/>
      <c r="C46" s="137"/>
      <c r="D46" s="137"/>
      <c r="E46" s="137"/>
      <c r="F46" s="138"/>
      <c r="G46" s="139"/>
      <c r="H46" s="140"/>
      <c r="I46" s="141"/>
      <c r="J46" s="193"/>
      <c r="K46" s="344" t="s">
        <v>747</v>
      </c>
      <c r="L46" s="345"/>
      <c r="M46" s="238" t="s">
        <v>748</v>
      </c>
      <c r="N46" s="22"/>
      <c r="O46" s="22"/>
      <c r="P46" s="22"/>
    </row>
    <row r="47" spans="1:16" ht="30.6" customHeight="1" thickBot="1" x14ac:dyDescent="0.35">
      <c r="A47" s="346" t="s">
        <v>561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7"/>
      <c r="L47" s="347"/>
      <c r="M47" s="347"/>
      <c r="N47" s="99"/>
      <c r="O47" s="99"/>
      <c r="P47" s="99"/>
    </row>
    <row r="48" spans="1:16" ht="21.6" customHeight="1" thickBot="1" x14ac:dyDescent="0.35">
      <c r="A48" s="278" t="s">
        <v>725</v>
      </c>
      <c r="B48" s="279" t="s">
        <v>726</v>
      </c>
      <c r="C48" s="280" t="s">
        <v>727</v>
      </c>
      <c r="D48" s="280" t="s">
        <v>728</v>
      </c>
      <c r="E48" s="280" t="s">
        <v>729</v>
      </c>
      <c r="F48" s="280" t="s">
        <v>730</v>
      </c>
      <c r="G48" s="290" t="s">
        <v>731</v>
      </c>
      <c r="H48" s="291" t="s">
        <v>732</v>
      </c>
      <c r="I48" s="292" t="s">
        <v>733</v>
      </c>
      <c r="J48" s="291" t="s">
        <v>734</v>
      </c>
      <c r="K48" s="291" t="s">
        <v>735</v>
      </c>
      <c r="L48" s="291" t="s">
        <v>736</v>
      </c>
      <c r="M48" s="293" t="s">
        <v>737</v>
      </c>
      <c r="N48" s="22"/>
      <c r="O48" s="22"/>
      <c r="P48" s="22"/>
    </row>
    <row r="49" spans="1:16" ht="115.95" customHeight="1" thickBot="1" x14ac:dyDescent="0.35">
      <c r="A49" s="285" t="s">
        <v>33</v>
      </c>
      <c r="B49" s="294" t="s">
        <v>771</v>
      </c>
      <c r="C49" s="272" t="s">
        <v>85</v>
      </c>
      <c r="D49" s="272" t="s">
        <v>756</v>
      </c>
      <c r="E49" s="272" t="s">
        <v>757</v>
      </c>
      <c r="F49" s="273" t="s">
        <v>758</v>
      </c>
      <c r="G49" s="286" t="s">
        <v>759</v>
      </c>
      <c r="H49" s="287" t="s">
        <v>760</v>
      </c>
      <c r="I49" s="287" t="s">
        <v>761</v>
      </c>
      <c r="J49" s="288" t="s">
        <v>792</v>
      </c>
      <c r="K49" s="287" t="s">
        <v>762</v>
      </c>
      <c r="L49" s="288" t="s">
        <v>744</v>
      </c>
      <c r="M49" s="289" t="s">
        <v>745</v>
      </c>
      <c r="N49" s="123"/>
      <c r="O49" s="22"/>
      <c r="P49" s="22"/>
    </row>
    <row r="50" spans="1:16" ht="19.95" customHeight="1" x14ac:dyDescent="0.3">
      <c r="A50" s="232">
        <v>41</v>
      </c>
      <c r="B50" s="336" t="s">
        <v>3</v>
      </c>
      <c r="C50" s="348" t="s">
        <v>18</v>
      </c>
      <c r="D50" s="209" t="s">
        <v>19</v>
      </c>
      <c r="E50" s="209" t="s">
        <v>331</v>
      </c>
      <c r="F50" s="210">
        <v>420</v>
      </c>
      <c r="G50" s="233" t="s">
        <v>393</v>
      </c>
      <c r="H50" s="234">
        <f>Cennik!$E$59</f>
        <v>0</v>
      </c>
      <c r="I50" s="235" t="s">
        <v>492</v>
      </c>
      <c r="J50" s="214">
        <f>Cennik!$F$59</f>
        <v>0</v>
      </c>
      <c r="K50" s="212">
        <f t="shared" ref="K50:K113" si="3">ROUND(H50+(H50*J50),2)</f>
        <v>0</v>
      </c>
      <c r="L50" s="212">
        <f t="shared" ref="L50:L113" si="4">F50*H50</f>
        <v>0</v>
      </c>
      <c r="M50" s="215">
        <f>ROUND(L50+(L50*J50),2)</f>
        <v>0</v>
      </c>
      <c r="N50" s="22"/>
      <c r="O50" s="22"/>
      <c r="P50" s="22"/>
    </row>
    <row r="51" spans="1:16" ht="19.95" customHeight="1" x14ac:dyDescent="0.3">
      <c r="A51" s="219">
        <v>42</v>
      </c>
      <c r="B51" s="337"/>
      <c r="C51" s="339"/>
      <c r="D51" s="35" t="s">
        <v>20</v>
      </c>
      <c r="E51" s="35" t="s">
        <v>331</v>
      </c>
      <c r="F51" s="36">
        <v>1</v>
      </c>
      <c r="G51" s="109" t="s">
        <v>425</v>
      </c>
      <c r="H51" s="104">
        <f>Cennik!$E$60</f>
        <v>0</v>
      </c>
      <c r="I51" s="118" t="s">
        <v>493</v>
      </c>
      <c r="J51" s="37">
        <f>Cennik!$F$60</f>
        <v>0</v>
      </c>
      <c r="K51" s="4">
        <f t="shared" si="3"/>
        <v>0</v>
      </c>
      <c r="L51" s="4">
        <f t="shared" si="4"/>
        <v>0</v>
      </c>
      <c r="M51" s="220">
        <f t="shared" ref="M51:M113" si="5">ROUND(L51+(L51*J51),2)</f>
        <v>0</v>
      </c>
      <c r="N51" s="22"/>
      <c r="O51" s="22"/>
      <c r="P51" s="22"/>
    </row>
    <row r="52" spans="1:16" ht="19.95" customHeight="1" x14ac:dyDescent="0.3">
      <c r="A52" s="219">
        <v>43</v>
      </c>
      <c r="B52" s="337"/>
      <c r="C52" s="339"/>
      <c r="D52" s="35" t="s">
        <v>21</v>
      </c>
      <c r="E52" s="35" t="s">
        <v>331</v>
      </c>
      <c r="F52" s="36">
        <v>5</v>
      </c>
      <c r="G52" s="109" t="s">
        <v>426</v>
      </c>
      <c r="H52" s="104">
        <f>Cennik!$E$61</f>
        <v>0</v>
      </c>
      <c r="I52" s="118" t="s">
        <v>494</v>
      </c>
      <c r="J52" s="37">
        <f>Cennik!$F$61</f>
        <v>0</v>
      </c>
      <c r="K52" s="4">
        <f t="shared" si="3"/>
        <v>0</v>
      </c>
      <c r="L52" s="4">
        <f t="shared" si="4"/>
        <v>0</v>
      </c>
      <c r="M52" s="220">
        <f t="shared" si="5"/>
        <v>0</v>
      </c>
      <c r="N52" s="22"/>
      <c r="O52" s="22"/>
      <c r="P52" s="22"/>
    </row>
    <row r="53" spans="1:16" ht="19.95" customHeight="1" x14ac:dyDescent="0.3">
      <c r="A53" s="219">
        <v>44</v>
      </c>
      <c r="B53" s="337"/>
      <c r="C53" s="339"/>
      <c r="D53" s="35" t="s">
        <v>22</v>
      </c>
      <c r="E53" s="35" t="s">
        <v>331</v>
      </c>
      <c r="F53" s="36">
        <v>25</v>
      </c>
      <c r="G53" s="109" t="s">
        <v>427</v>
      </c>
      <c r="H53" s="104">
        <f>Cennik!$E$62</f>
        <v>0</v>
      </c>
      <c r="I53" s="118" t="s">
        <v>495</v>
      </c>
      <c r="J53" s="37">
        <f>Cennik!$F$62</f>
        <v>0</v>
      </c>
      <c r="K53" s="4">
        <f t="shared" si="3"/>
        <v>0</v>
      </c>
      <c r="L53" s="4">
        <f t="shared" si="4"/>
        <v>0</v>
      </c>
      <c r="M53" s="220">
        <f t="shared" si="5"/>
        <v>0</v>
      </c>
      <c r="N53" s="22"/>
      <c r="O53" s="22"/>
      <c r="P53" s="22"/>
    </row>
    <row r="54" spans="1:16" ht="19.95" customHeight="1" x14ac:dyDescent="0.3">
      <c r="A54" s="219">
        <v>45</v>
      </c>
      <c r="B54" s="337"/>
      <c r="C54" s="339"/>
      <c r="D54" s="35" t="s">
        <v>23</v>
      </c>
      <c r="E54" s="35" t="s">
        <v>331</v>
      </c>
      <c r="F54" s="36">
        <v>130</v>
      </c>
      <c r="G54" s="109" t="s">
        <v>428</v>
      </c>
      <c r="H54" s="104">
        <f>Cennik!$E$63</f>
        <v>0</v>
      </c>
      <c r="I54" s="118" t="s">
        <v>496</v>
      </c>
      <c r="J54" s="37">
        <f>Cennik!$F$63</f>
        <v>0</v>
      </c>
      <c r="K54" s="4">
        <f t="shared" si="3"/>
        <v>0</v>
      </c>
      <c r="L54" s="4">
        <f t="shared" si="4"/>
        <v>0</v>
      </c>
      <c r="M54" s="220">
        <f t="shared" si="5"/>
        <v>0</v>
      </c>
      <c r="N54" s="22"/>
      <c r="O54" s="22"/>
      <c r="P54" s="22"/>
    </row>
    <row r="55" spans="1:16" ht="19.95" customHeight="1" x14ac:dyDescent="0.3">
      <c r="A55" s="219">
        <v>46</v>
      </c>
      <c r="B55" s="337"/>
      <c r="C55" s="339"/>
      <c r="D55" s="35" t="s">
        <v>5</v>
      </c>
      <c r="E55" s="35" t="s">
        <v>331</v>
      </c>
      <c r="F55" s="36">
        <v>200</v>
      </c>
      <c r="G55" s="109" t="s">
        <v>429</v>
      </c>
      <c r="H55" s="104">
        <f>Cennik!$E$64</f>
        <v>0</v>
      </c>
      <c r="I55" s="118" t="s">
        <v>497</v>
      </c>
      <c r="J55" s="37">
        <f>Cennik!$F$64</f>
        <v>0</v>
      </c>
      <c r="K55" s="4">
        <f t="shared" si="3"/>
        <v>0</v>
      </c>
      <c r="L55" s="4">
        <f t="shared" si="4"/>
        <v>0</v>
      </c>
      <c r="M55" s="220">
        <f t="shared" si="5"/>
        <v>0</v>
      </c>
      <c r="N55" s="22"/>
      <c r="O55" s="22"/>
      <c r="P55" s="22"/>
    </row>
    <row r="56" spans="1:16" ht="19.95" customHeight="1" x14ac:dyDescent="0.3">
      <c r="A56" s="219">
        <v>47</v>
      </c>
      <c r="B56" s="337" t="s">
        <v>3</v>
      </c>
      <c r="C56" s="339" t="s">
        <v>24</v>
      </c>
      <c r="D56" s="35" t="s">
        <v>19</v>
      </c>
      <c r="E56" s="35" t="s">
        <v>331</v>
      </c>
      <c r="F56" s="36">
        <v>125</v>
      </c>
      <c r="G56" s="109" t="s">
        <v>430</v>
      </c>
      <c r="H56" s="104">
        <f>(Cennik!$E$65+Cennik!$E$71+Cennik!$E$77)/3</f>
        <v>0</v>
      </c>
      <c r="I56" s="118" t="s">
        <v>498</v>
      </c>
      <c r="J56" s="106">
        <f>(Cennik!$F$65+Cennik!$F$71+Cennik!$F$77)/3</f>
        <v>0</v>
      </c>
      <c r="K56" s="4">
        <f t="shared" si="3"/>
        <v>0</v>
      </c>
      <c r="L56" s="4">
        <f t="shared" si="4"/>
        <v>0</v>
      </c>
      <c r="M56" s="220">
        <f t="shared" si="5"/>
        <v>0</v>
      </c>
      <c r="N56" s="22"/>
      <c r="O56" s="22"/>
      <c r="P56" s="22"/>
    </row>
    <row r="57" spans="1:16" ht="19.95" customHeight="1" x14ac:dyDescent="0.3">
      <c r="A57" s="219">
        <v>48</v>
      </c>
      <c r="B57" s="337"/>
      <c r="C57" s="339"/>
      <c r="D57" s="35" t="s">
        <v>20</v>
      </c>
      <c r="E57" s="35" t="s">
        <v>331</v>
      </c>
      <c r="F57" s="36">
        <v>1</v>
      </c>
      <c r="G57" s="109" t="s">
        <v>431</v>
      </c>
      <c r="H57" s="104">
        <f>(Cennik!$E$66+Cennik!$E$72+Cennik!$E$78)/3</f>
        <v>0</v>
      </c>
      <c r="I57" s="118" t="s">
        <v>499</v>
      </c>
      <c r="J57" s="106">
        <f>(Cennik!$F$66+Cennik!$F$72+Cennik!$F$78)/3</f>
        <v>0</v>
      </c>
      <c r="K57" s="4">
        <f t="shared" si="3"/>
        <v>0</v>
      </c>
      <c r="L57" s="4">
        <f t="shared" si="4"/>
        <v>0</v>
      </c>
      <c r="M57" s="220">
        <f t="shared" si="5"/>
        <v>0</v>
      </c>
      <c r="N57" s="22"/>
      <c r="O57" s="22"/>
      <c r="P57" s="22"/>
    </row>
    <row r="58" spans="1:16" ht="19.95" customHeight="1" x14ac:dyDescent="0.3">
      <c r="A58" s="219">
        <v>49</v>
      </c>
      <c r="B58" s="337"/>
      <c r="C58" s="339"/>
      <c r="D58" s="35" t="s">
        <v>21</v>
      </c>
      <c r="E58" s="35" t="s">
        <v>331</v>
      </c>
      <c r="F58" s="36">
        <v>15</v>
      </c>
      <c r="G58" s="109" t="s">
        <v>432</v>
      </c>
      <c r="H58" s="104">
        <f>(Cennik!$E$67+Cennik!$E$73+Cennik!$E$79)/3</f>
        <v>0</v>
      </c>
      <c r="I58" s="118" t="s">
        <v>500</v>
      </c>
      <c r="J58" s="106">
        <f>(Cennik!$F$67+Cennik!$F$73+Cennik!$F$79)/3</f>
        <v>0</v>
      </c>
      <c r="K58" s="4">
        <f t="shared" si="3"/>
        <v>0</v>
      </c>
      <c r="L58" s="4">
        <f t="shared" si="4"/>
        <v>0</v>
      </c>
      <c r="M58" s="220">
        <f t="shared" si="5"/>
        <v>0</v>
      </c>
      <c r="N58" s="22"/>
      <c r="O58" s="22"/>
      <c r="P58" s="22"/>
    </row>
    <row r="59" spans="1:16" ht="19.95" customHeight="1" x14ac:dyDescent="0.3">
      <c r="A59" s="219">
        <v>50</v>
      </c>
      <c r="B59" s="337"/>
      <c r="C59" s="339"/>
      <c r="D59" s="35" t="s">
        <v>22</v>
      </c>
      <c r="E59" s="35" t="s">
        <v>331</v>
      </c>
      <c r="F59" s="36">
        <v>1</v>
      </c>
      <c r="G59" s="109" t="s">
        <v>433</v>
      </c>
      <c r="H59" s="104">
        <f>(Cennik!$E$68+Cennik!$E$74+Cennik!$E$80)/3</f>
        <v>0</v>
      </c>
      <c r="I59" s="118" t="s">
        <v>501</v>
      </c>
      <c r="J59" s="106">
        <f>(Cennik!$F$68+Cennik!$F$74+Cennik!$F$80)/3</f>
        <v>0</v>
      </c>
      <c r="K59" s="4">
        <f t="shared" si="3"/>
        <v>0</v>
      </c>
      <c r="L59" s="4">
        <f t="shared" si="4"/>
        <v>0</v>
      </c>
      <c r="M59" s="220">
        <f t="shared" si="5"/>
        <v>0</v>
      </c>
      <c r="N59" s="22"/>
      <c r="O59" s="22"/>
      <c r="P59" s="22"/>
    </row>
    <row r="60" spans="1:16" ht="19.95" customHeight="1" x14ac:dyDescent="0.3">
      <c r="A60" s="219">
        <v>51</v>
      </c>
      <c r="B60" s="337"/>
      <c r="C60" s="339"/>
      <c r="D60" s="35" t="s">
        <v>23</v>
      </c>
      <c r="E60" s="35" t="s">
        <v>331</v>
      </c>
      <c r="F60" s="36">
        <v>130</v>
      </c>
      <c r="G60" s="109" t="s">
        <v>434</v>
      </c>
      <c r="H60" s="104">
        <f>(Cennik!$E$69+Cennik!$E$75+Cennik!$E$81)/3</f>
        <v>0</v>
      </c>
      <c r="I60" s="118" t="s">
        <v>502</v>
      </c>
      <c r="J60" s="106">
        <f>(Cennik!$F$69+Cennik!$F$75+Cennik!$F$81)/3</f>
        <v>0</v>
      </c>
      <c r="K60" s="4">
        <f t="shared" si="3"/>
        <v>0</v>
      </c>
      <c r="L60" s="4">
        <f t="shared" si="4"/>
        <v>0</v>
      </c>
      <c r="M60" s="220">
        <f t="shared" si="5"/>
        <v>0</v>
      </c>
      <c r="N60" s="22"/>
      <c r="O60" s="22"/>
      <c r="P60" s="22"/>
    </row>
    <row r="61" spans="1:16" ht="19.95" customHeight="1" x14ac:dyDescent="0.3">
      <c r="A61" s="219">
        <v>52</v>
      </c>
      <c r="B61" s="337"/>
      <c r="C61" s="339"/>
      <c r="D61" s="35" t="s">
        <v>5</v>
      </c>
      <c r="E61" s="35" t="s">
        <v>331</v>
      </c>
      <c r="F61" s="36">
        <v>245</v>
      </c>
      <c r="G61" s="109" t="s">
        <v>435</v>
      </c>
      <c r="H61" s="104">
        <f>(Cennik!$E$70+Cennik!$E$76+Cennik!$E$82)/3</f>
        <v>0</v>
      </c>
      <c r="I61" s="118" t="s">
        <v>503</v>
      </c>
      <c r="J61" s="106">
        <f>(Cennik!$F$70+Cennik!$F$76+Cennik!$F$82)/3</f>
        <v>0</v>
      </c>
      <c r="K61" s="4">
        <f t="shared" si="3"/>
        <v>0</v>
      </c>
      <c r="L61" s="4">
        <f t="shared" si="4"/>
        <v>0</v>
      </c>
      <c r="M61" s="220">
        <f t="shared" si="5"/>
        <v>0</v>
      </c>
      <c r="N61" s="22"/>
      <c r="O61" s="22"/>
      <c r="P61" s="22"/>
    </row>
    <row r="62" spans="1:16" ht="19.95" customHeight="1" x14ac:dyDescent="0.3">
      <c r="A62" s="219">
        <v>53</v>
      </c>
      <c r="B62" s="338" t="s">
        <v>7</v>
      </c>
      <c r="C62" s="340" t="s">
        <v>18</v>
      </c>
      <c r="D62" s="38" t="s">
        <v>19</v>
      </c>
      <c r="E62" s="38" t="s">
        <v>331</v>
      </c>
      <c r="F62" s="39">
        <v>935</v>
      </c>
      <c r="G62" s="109" t="s">
        <v>436</v>
      </c>
      <c r="H62" s="105">
        <f>Cennik!$E$83</f>
        <v>0</v>
      </c>
      <c r="I62" s="118" t="s">
        <v>504</v>
      </c>
      <c r="J62" s="40">
        <f>Cennik!$F$83</f>
        <v>0</v>
      </c>
      <c r="K62" s="6">
        <f t="shared" si="3"/>
        <v>0</v>
      </c>
      <c r="L62" s="6">
        <f t="shared" si="4"/>
        <v>0</v>
      </c>
      <c r="M62" s="221">
        <f t="shared" si="5"/>
        <v>0</v>
      </c>
      <c r="N62" s="22"/>
      <c r="O62" s="22"/>
      <c r="P62" s="22"/>
    </row>
    <row r="63" spans="1:16" ht="19.95" customHeight="1" x14ac:dyDescent="0.3">
      <c r="A63" s="219">
        <v>54</v>
      </c>
      <c r="B63" s="338"/>
      <c r="C63" s="340"/>
      <c r="D63" s="38" t="s">
        <v>20</v>
      </c>
      <c r="E63" s="38" t="s">
        <v>331</v>
      </c>
      <c r="F63" s="39">
        <v>135</v>
      </c>
      <c r="G63" s="109" t="s">
        <v>437</v>
      </c>
      <c r="H63" s="105">
        <f>Cennik!$E$84</f>
        <v>0</v>
      </c>
      <c r="I63" s="118" t="s">
        <v>505</v>
      </c>
      <c r="J63" s="40">
        <f>Cennik!$F$84</f>
        <v>0</v>
      </c>
      <c r="K63" s="6">
        <f t="shared" si="3"/>
        <v>0</v>
      </c>
      <c r="L63" s="6">
        <f t="shared" si="4"/>
        <v>0</v>
      </c>
      <c r="M63" s="221">
        <f t="shared" si="5"/>
        <v>0</v>
      </c>
      <c r="N63" s="22"/>
      <c r="O63" s="22"/>
      <c r="P63" s="22"/>
    </row>
    <row r="64" spans="1:16" ht="19.95" customHeight="1" x14ac:dyDescent="0.3">
      <c r="A64" s="219">
        <v>55</v>
      </c>
      <c r="B64" s="338"/>
      <c r="C64" s="340"/>
      <c r="D64" s="38" t="s">
        <v>21</v>
      </c>
      <c r="E64" s="38" t="s">
        <v>331</v>
      </c>
      <c r="F64" s="39">
        <v>40</v>
      </c>
      <c r="G64" s="109" t="s">
        <v>438</v>
      </c>
      <c r="H64" s="105">
        <f>Cennik!$E$85</f>
        <v>0</v>
      </c>
      <c r="I64" s="118" t="s">
        <v>506</v>
      </c>
      <c r="J64" s="40">
        <f>Cennik!$F$85</f>
        <v>0</v>
      </c>
      <c r="K64" s="6">
        <f t="shared" si="3"/>
        <v>0</v>
      </c>
      <c r="L64" s="6">
        <f t="shared" si="4"/>
        <v>0</v>
      </c>
      <c r="M64" s="221">
        <f t="shared" si="5"/>
        <v>0</v>
      </c>
      <c r="N64" s="22"/>
      <c r="O64" s="22"/>
      <c r="P64" s="22"/>
    </row>
    <row r="65" spans="1:16" ht="19.95" customHeight="1" x14ac:dyDescent="0.3">
      <c r="A65" s="219">
        <v>56</v>
      </c>
      <c r="B65" s="338"/>
      <c r="C65" s="340"/>
      <c r="D65" s="38" t="s">
        <v>22</v>
      </c>
      <c r="E65" s="38" t="s">
        <v>331</v>
      </c>
      <c r="F65" s="39">
        <v>10</v>
      </c>
      <c r="G65" s="109" t="s">
        <v>439</v>
      </c>
      <c r="H65" s="105">
        <f>Cennik!$E$86</f>
        <v>0</v>
      </c>
      <c r="I65" s="118" t="s">
        <v>507</v>
      </c>
      <c r="J65" s="40">
        <f>Cennik!$F$86</f>
        <v>0</v>
      </c>
      <c r="K65" s="6">
        <f t="shared" si="3"/>
        <v>0</v>
      </c>
      <c r="L65" s="6">
        <f t="shared" si="4"/>
        <v>0</v>
      </c>
      <c r="M65" s="221">
        <f t="shared" si="5"/>
        <v>0</v>
      </c>
      <c r="N65" s="22"/>
      <c r="O65" s="22"/>
      <c r="P65" s="22"/>
    </row>
    <row r="66" spans="1:16" ht="19.95" customHeight="1" x14ac:dyDescent="0.3">
      <c r="A66" s="219">
        <v>57</v>
      </c>
      <c r="B66" s="338"/>
      <c r="C66" s="340"/>
      <c r="D66" s="38" t="s">
        <v>23</v>
      </c>
      <c r="E66" s="38" t="s">
        <v>331</v>
      </c>
      <c r="F66" s="39">
        <v>190</v>
      </c>
      <c r="G66" s="109" t="s">
        <v>440</v>
      </c>
      <c r="H66" s="105">
        <f>Cennik!$E$87</f>
        <v>0</v>
      </c>
      <c r="I66" s="118" t="s">
        <v>508</v>
      </c>
      <c r="J66" s="40">
        <f>Cennik!$F$87</f>
        <v>0</v>
      </c>
      <c r="K66" s="6">
        <f t="shared" si="3"/>
        <v>0</v>
      </c>
      <c r="L66" s="6">
        <f t="shared" si="4"/>
        <v>0</v>
      </c>
      <c r="M66" s="221">
        <f t="shared" si="5"/>
        <v>0</v>
      </c>
      <c r="N66" s="22"/>
      <c r="O66" s="22"/>
      <c r="P66" s="22"/>
    </row>
    <row r="67" spans="1:16" ht="19.95" customHeight="1" x14ac:dyDescent="0.3">
      <c r="A67" s="219">
        <v>58</v>
      </c>
      <c r="B67" s="338"/>
      <c r="C67" s="340"/>
      <c r="D67" s="38" t="s">
        <v>5</v>
      </c>
      <c r="E67" s="38" t="s">
        <v>331</v>
      </c>
      <c r="F67" s="39">
        <v>10</v>
      </c>
      <c r="G67" s="109" t="s">
        <v>441</v>
      </c>
      <c r="H67" s="105">
        <f>Cennik!$E$88</f>
        <v>0</v>
      </c>
      <c r="I67" s="118" t="s">
        <v>509</v>
      </c>
      <c r="J67" s="40">
        <f>Cennik!$F$88</f>
        <v>0</v>
      </c>
      <c r="K67" s="6">
        <f t="shared" si="3"/>
        <v>0</v>
      </c>
      <c r="L67" s="6">
        <f t="shared" si="4"/>
        <v>0</v>
      </c>
      <c r="M67" s="221">
        <f t="shared" si="5"/>
        <v>0</v>
      </c>
      <c r="N67" s="22"/>
      <c r="O67" s="22"/>
      <c r="P67" s="22"/>
    </row>
    <row r="68" spans="1:16" ht="19.95" customHeight="1" x14ac:dyDescent="0.3">
      <c r="A68" s="219">
        <v>59</v>
      </c>
      <c r="B68" s="338" t="s">
        <v>7</v>
      </c>
      <c r="C68" s="340" t="s">
        <v>25</v>
      </c>
      <c r="D68" s="38" t="s">
        <v>19</v>
      </c>
      <c r="E68" s="38" t="s">
        <v>331</v>
      </c>
      <c r="F68" s="39">
        <v>130</v>
      </c>
      <c r="G68" s="109" t="s">
        <v>442</v>
      </c>
      <c r="H68" s="105">
        <f>Cennik!$E$89</f>
        <v>0</v>
      </c>
      <c r="I68" s="118" t="s">
        <v>510</v>
      </c>
      <c r="J68" s="40">
        <f>Cennik!$F$89</f>
        <v>0</v>
      </c>
      <c r="K68" s="6">
        <f t="shared" si="3"/>
        <v>0</v>
      </c>
      <c r="L68" s="6">
        <f t="shared" si="4"/>
        <v>0</v>
      </c>
      <c r="M68" s="221">
        <f t="shared" si="5"/>
        <v>0</v>
      </c>
      <c r="N68" s="22"/>
      <c r="O68" s="22"/>
      <c r="P68" s="22"/>
    </row>
    <row r="69" spans="1:16" ht="19.95" customHeight="1" x14ac:dyDescent="0.3">
      <c r="A69" s="219">
        <v>60</v>
      </c>
      <c r="B69" s="338"/>
      <c r="C69" s="340"/>
      <c r="D69" s="38" t="s">
        <v>20</v>
      </c>
      <c r="E69" s="38" t="s">
        <v>331</v>
      </c>
      <c r="F69" s="39">
        <v>5</v>
      </c>
      <c r="G69" s="109" t="s">
        <v>443</v>
      </c>
      <c r="H69" s="105">
        <f>Cennik!$E$90</f>
        <v>0</v>
      </c>
      <c r="I69" s="118" t="s">
        <v>511</v>
      </c>
      <c r="J69" s="40">
        <f>Cennik!$F$90</f>
        <v>0</v>
      </c>
      <c r="K69" s="6">
        <f t="shared" si="3"/>
        <v>0</v>
      </c>
      <c r="L69" s="6">
        <f t="shared" si="4"/>
        <v>0</v>
      </c>
      <c r="M69" s="221">
        <f t="shared" si="5"/>
        <v>0</v>
      </c>
      <c r="N69" s="22"/>
      <c r="O69" s="22"/>
      <c r="P69" s="22"/>
    </row>
    <row r="70" spans="1:16" ht="19.95" customHeight="1" x14ac:dyDescent="0.3">
      <c r="A70" s="219">
        <v>61</v>
      </c>
      <c r="B70" s="338"/>
      <c r="C70" s="340"/>
      <c r="D70" s="38" t="s">
        <v>21</v>
      </c>
      <c r="E70" s="38" t="s">
        <v>331</v>
      </c>
      <c r="F70" s="39">
        <v>10</v>
      </c>
      <c r="G70" s="109" t="s">
        <v>444</v>
      </c>
      <c r="H70" s="105">
        <f>Cennik!$E$91</f>
        <v>0</v>
      </c>
      <c r="I70" s="118" t="s">
        <v>512</v>
      </c>
      <c r="J70" s="40">
        <f>Cennik!$F$91</f>
        <v>0</v>
      </c>
      <c r="K70" s="6">
        <f t="shared" si="3"/>
        <v>0</v>
      </c>
      <c r="L70" s="6">
        <f t="shared" si="4"/>
        <v>0</v>
      </c>
      <c r="M70" s="221">
        <f t="shared" si="5"/>
        <v>0</v>
      </c>
      <c r="N70" s="22"/>
      <c r="O70" s="22"/>
      <c r="P70" s="22"/>
    </row>
    <row r="71" spans="1:16" ht="19.95" customHeight="1" x14ac:dyDescent="0.3">
      <c r="A71" s="219">
        <v>62</v>
      </c>
      <c r="B71" s="338"/>
      <c r="C71" s="340"/>
      <c r="D71" s="38" t="s">
        <v>22</v>
      </c>
      <c r="E71" s="38" t="s">
        <v>331</v>
      </c>
      <c r="F71" s="39">
        <v>1</v>
      </c>
      <c r="G71" s="109" t="s">
        <v>445</v>
      </c>
      <c r="H71" s="105">
        <f>Cennik!$E$92</f>
        <v>0</v>
      </c>
      <c r="I71" s="118" t="s">
        <v>513</v>
      </c>
      <c r="J71" s="40">
        <f>Cennik!$F$92</f>
        <v>0</v>
      </c>
      <c r="K71" s="6">
        <f t="shared" si="3"/>
        <v>0</v>
      </c>
      <c r="L71" s="6">
        <f t="shared" si="4"/>
        <v>0</v>
      </c>
      <c r="M71" s="221">
        <f t="shared" si="5"/>
        <v>0</v>
      </c>
      <c r="N71" s="22"/>
      <c r="O71" s="22"/>
      <c r="P71" s="22"/>
    </row>
    <row r="72" spans="1:16" ht="19.95" customHeight="1" x14ac:dyDescent="0.3">
      <c r="A72" s="219">
        <v>63</v>
      </c>
      <c r="B72" s="338"/>
      <c r="C72" s="340"/>
      <c r="D72" s="38" t="s">
        <v>23</v>
      </c>
      <c r="E72" s="38" t="s">
        <v>331</v>
      </c>
      <c r="F72" s="39">
        <v>30</v>
      </c>
      <c r="G72" s="109" t="s">
        <v>446</v>
      </c>
      <c r="H72" s="105">
        <f>Cennik!$E$93</f>
        <v>0</v>
      </c>
      <c r="I72" s="118" t="s">
        <v>514</v>
      </c>
      <c r="J72" s="40">
        <f>Cennik!$F$93</f>
        <v>0</v>
      </c>
      <c r="K72" s="6">
        <f t="shared" si="3"/>
        <v>0</v>
      </c>
      <c r="L72" s="6">
        <f t="shared" si="4"/>
        <v>0</v>
      </c>
      <c r="M72" s="221">
        <f t="shared" si="5"/>
        <v>0</v>
      </c>
      <c r="N72" s="22"/>
      <c r="O72" s="22"/>
      <c r="P72" s="22"/>
    </row>
    <row r="73" spans="1:16" ht="19.95" customHeight="1" x14ac:dyDescent="0.3">
      <c r="A73" s="219">
        <v>64</v>
      </c>
      <c r="B73" s="338"/>
      <c r="C73" s="340"/>
      <c r="D73" s="38" t="s">
        <v>5</v>
      </c>
      <c r="E73" s="38" t="s">
        <v>331</v>
      </c>
      <c r="F73" s="39">
        <v>15</v>
      </c>
      <c r="G73" s="109" t="s">
        <v>447</v>
      </c>
      <c r="H73" s="105">
        <f>Cennik!$E$94</f>
        <v>0</v>
      </c>
      <c r="I73" s="118" t="s">
        <v>515</v>
      </c>
      <c r="J73" s="40">
        <f>Cennik!$F$94</f>
        <v>0</v>
      </c>
      <c r="K73" s="6">
        <f t="shared" si="3"/>
        <v>0</v>
      </c>
      <c r="L73" s="6">
        <f t="shared" si="4"/>
        <v>0</v>
      </c>
      <c r="M73" s="221">
        <f t="shared" si="5"/>
        <v>0</v>
      </c>
      <c r="N73" s="22"/>
      <c r="O73" s="22"/>
      <c r="P73" s="22"/>
    </row>
    <row r="74" spans="1:16" ht="19.95" customHeight="1" x14ac:dyDescent="0.3">
      <c r="A74" s="219">
        <v>65</v>
      </c>
      <c r="B74" s="338" t="s">
        <v>7</v>
      </c>
      <c r="C74" s="340" t="s">
        <v>26</v>
      </c>
      <c r="D74" s="38" t="s">
        <v>19</v>
      </c>
      <c r="E74" s="38" t="s">
        <v>331</v>
      </c>
      <c r="F74" s="39">
        <v>45</v>
      </c>
      <c r="G74" s="109" t="s">
        <v>448</v>
      </c>
      <c r="H74" s="105">
        <f>Cennik!$E$95</f>
        <v>0</v>
      </c>
      <c r="I74" s="118" t="s">
        <v>516</v>
      </c>
      <c r="J74" s="40">
        <f>Cennik!$F$95</f>
        <v>0</v>
      </c>
      <c r="K74" s="6">
        <f t="shared" si="3"/>
        <v>0</v>
      </c>
      <c r="L74" s="6">
        <f t="shared" si="4"/>
        <v>0</v>
      </c>
      <c r="M74" s="221">
        <f t="shared" si="5"/>
        <v>0</v>
      </c>
      <c r="N74" s="22"/>
      <c r="O74" s="22"/>
      <c r="P74" s="22"/>
    </row>
    <row r="75" spans="1:16" ht="19.95" customHeight="1" x14ac:dyDescent="0.3">
      <c r="A75" s="219">
        <v>66</v>
      </c>
      <c r="B75" s="338"/>
      <c r="C75" s="340"/>
      <c r="D75" s="38" t="s">
        <v>20</v>
      </c>
      <c r="E75" s="38" t="s">
        <v>331</v>
      </c>
      <c r="F75" s="39">
        <v>5</v>
      </c>
      <c r="G75" s="109" t="s">
        <v>449</v>
      </c>
      <c r="H75" s="105">
        <f>Cennik!$E$96</f>
        <v>0</v>
      </c>
      <c r="I75" s="118" t="s">
        <v>517</v>
      </c>
      <c r="J75" s="40">
        <f>Cennik!$F$96</f>
        <v>0</v>
      </c>
      <c r="K75" s="6">
        <f t="shared" si="3"/>
        <v>0</v>
      </c>
      <c r="L75" s="6">
        <f t="shared" si="4"/>
        <v>0</v>
      </c>
      <c r="M75" s="221">
        <f t="shared" si="5"/>
        <v>0</v>
      </c>
      <c r="N75" s="22"/>
      <c r="O75" s="22"/>
      <c r="P75" s="22"/>
    </row>
    <row r="76" spans="1:16" ht="19.95" customHeight="1" x14ac:dyDescent="0.3">
      <c r="A76" s="219">
        <v>67</v>
      </c>
      <c r="B76" s="338"/>
      <c r="C76" s="340"/>
      <c r="D76" s="38" t="s">
        <v>21</v>
      </c>
      <c r="E76" s="38" t="s">
        <v>331</v>
      </c>
      <c r="F76" s="39">
        <v>1</v>
      </c>
      <c r="G76" s="109" t="s">
        <v>450</v>
      </c>
      <c r="H76" s="105">
        <f>Cennik!$E$97</f>
        <v>0</v>
      </c>
      <c r="I76" s="118" t="s">
        <v>518</v>
      </c>
      <c r="J76" s="40">
        <f>Cennik!$F$97</f>
        <v>0</v>
      </c>
      <c r="K76" s="6">
        <f t="shared" si="3"/>
        <v>0</v>
      </c>
      <c r="L76" s="6">
        <f t="shared" si="4"/>
        <v>0</v>
      </c>
      <c r="M76" s="221">
        <f t="shared" si="5"/>
        <v>0</v>
      </c>
      <c r="N76" s="22"/>
      <c r="O76" s="22"/>
      <c r="P76" s="22"/>
    </row>
    <row r="77" spans="1:16" ht="19.95" customHeight="1" x14ac:dyDescent="0.3">
      <c r="A77" s="219">
        <v>68</v>
      </c>
      <c r="B77" s="338"/>
      <c r="C77" s="340"/>
      <c r="D77" s="38" t="s">
        <v>22</v>
      </c>
      <c r="E77" s="38" t="s">
        <v>331</v>
      </c>
      <c r="F77" s="39">
        <v>1</v>
      </c>
      <c r="G77" s="109" t="s">
        <v>451</v>
      </c>
      <c r="H77" s="105">
        <f>Cennik!$E$98</f>
        <v>0</v>
      </c>
      <c r="I77" s="118" t="s">
        <v>519</v>
      </c>
      <c r="J77" s="40">
        <f>Cennik!$F$98</f>
        <v>0</v>
      </c>
      <c r="K77" s="6">
        <f t="shared" si="3"/>
        <v>0</v>
      </c>
      <c r="L77" s="6">
        <f t="shared" si="4"/>
        <v>0</v>
      </c>
      <c r="M77" s="221">
        <f t="shared" si="5"/>
        <v>0</v>
      </c>
      <c r="N77" s="22"/>
      <c r="O77" s="22"/>
      <c r="P77" s="22"/>
    </row>
    <row r="78" spans="1:16" ht="19.95" customHeight="1" x14ac:dyDescent="0.3">
      <c r="A78" s="219">
        <v>69</v>
      </c>
      <c r="B78" s="338"/>
      <c r="C78" s="340"/>
      <c r="D78" s="38" t="s">
        <v>23</v>
      </c>
      <c r="E78" s="38" t="s">
        <v>331</v>
      </c>
      <c r="F78" s="39">
        <v>80</v>
      </c>
      <c r="G78" s="109" t="s">
        <v>452</v>
      </c>
      <c r="H78" s="105">
        <f>Cennik!$E$99</f>
        <v>0</v>
      </c>
      <c r="I78" s="118" t="s">
        <v>520</v>
      </c>
      <c r="J78" s="40">
        <f>Cennik!$F$99</f>
        <v>0</v>
      </c>
      <c r="K78" s="6">
        <f t="shared" si="3"/>
        <v>0</v>
      </c>
      <c r="L78" s="6">
        <f t="shared" si="4"/>
        <v>0</v>
      </c>
      <c r="M78" s="221">
        <f t="shared" si="5"/>
        <v>0</v>
      </c>
      <c r="N78" s="22"/>
      <c r="O78" s="22"/>
      <c r="P78" s="22"/>
    </row>
    <row r="79" spans="1:16" ht="19.95" customHeight="1" x14ac:dyDescent="0.3">
      <c r="A79" s="219">
        <v>70</v>
      </c>
      <c r="B79" s="338"/>
      <c r="C79" s="340"/>
      <c r="D79" s="38" t="s">
        <v>5</v>
      </c>
      <c r="E79" s="38" t="s">
        <v>331</v>
      </c>
      <c r="F79" s="39">
        <v>1</v>
      </c>
      <c r="G79" s="109" t="s">
        <v>453</v>
      </c>
      <c r="H79" s="105">
        <f>Cennik!$E$100</f>
        <v>0</v>
      </c>
      <c r="I79" s="118" t="s">
        <v>521</v>
      </c>
      <c r="J79" s="40">
        <f>Cennik!$F$100</f>
        <v>0</v>
      </c>
      <c r="K79" s="6">
        <f t="shared" si="3"/>
        <v>0</v>
      </c>
      <c r="L79" s="6">
        <f t="shared" si="4"/>
        <v>0</v>
      </c>
      <c r="M79" s="221">
        <f t="shared" si="5"/>
        <v>0</v>
      </c>
      <c r="N79" s="22"/>
      <c r="O79" s="22"/>
      <c r="P79" s="22"/>
    </row>
    <row r="80" spans="1:16" ht="19.95" customHeight="1" x14ac:dyDescent="0.3">
      <c r="A80" s="219">
        <v>71</v>
      </c>
      <c r="B80" s="338" t="s">
        <v>7</v>
      </c>
      <c r="C80" s="340" t="s">
        <v>27</v>
      </c>
      <c r="D80" s="38" t="s">
        <v>19</v>
      </c>
      <c r="E80" s="38" t="s">
        <v>331</v>
      </c>
      <c r="F80" s="39">
        <v>5</v>
      </c>
      <c r="G80" s="109" t="s">
        <v>454</v>
      </c>
      <c r="H80" s="105">
        <f>Cennik!$E$101</f>
        <v>0</v>
      </c>
      <c r="I80" s="118" t="s">
        <v>522</v>
      </c>
      <c r="J80" s="40">
        <f>Cennik!$F$101</f>
        <v>0</v>
      </c>
      <c r="K80" s="6">
        <f t="shared" si="3"/>
        <v>0</v>
      </c>
      <c r="L80" s="6">
        <f t="shared" si="4"/>
        <v>0</v>
      </c>
      <c r="M80" s="221">
        <f t="shared" si="5"/>
        <v>0</v>
      </c>
      <c r="N80" s="22"/>
      <c r="O80" s="22"/>
      <c r="P80" s="22"/>
    </row>
    <row r="81" spans="1:16" ht="19.95" customHeight="1" x14ac:dyDescent="0.3">
      <c r="A81" s="219">
        <v>72</v>
      </c>
      <c r="B81" s="338"/>
      <c r="C81" s="340"/>
      <c r="D81" s="38" t="s">
        <v>20</v>
      </c>
      <c r="E81" s="38" t="s">
        <v>331</v>
      </c>
      <c r="F81" s="39">
        <v>1</v>
      </c>
      <c r="G81" s="109" t="s">
        <v>455</v>
      </c>
      <c r="H81" s="105">
        <f>Cennik!$E$102</f>
        <v>0</v>
      </c>
      <c r="I81" s="118" t="s">
        <v>523</v>
      </c>
      <c r="J81" s="40">
        <f>Cennik!$F$102</f>
        <v>0</v>
      </c>
      <c r="K81" s="6">
        <f t="shared" si="3"/>
        <v>0</v>
      </c>
      <c r="L81" s="6">
        <f t="shared" si="4"/>
        <v>0</v>
      </c>
      <c r="M81" s="221">
        <f t="shared" si="5"/>
        <v>0</v>
      </c>
      <c r="N81" s="22"/>
      <c r="O81" s="22"/>
      <c r="P81" s="22"/>
    </row>
    <row r="82" spans="1:16" ht="19.95" customHeight="1" x14ac:dyDescent="0.3">
      <c r="A82" s="219">
        <v>73</v>
      </c>
      <c r="B82" s="338"/>
      <c r="C82" s="340"/>
      <c r="D82" s="38" t="s">
        <v>21</v>
      </c>
      <c r="E82" s="38" t="s">
        <v>331</v>
      </c>
      <c r="F82" s="39">
        <v>1</v>
      </c>
      <c r="G82" s="109" t="s">
        <v>456</v>
      </c>
      <c r="H82" s="105">
        <f>Cennik!$E$103</f>
        <v>0</v>
      </c>
      <c r="I82" s="118" t="s">
        <v>524</v>
      </c>
      <c r="J82" s="40">
        <f>Cennik!$F$103</f>
        <v>0</v>
      </c>
      <c r="K82" s="6">
        <f t="shared" si="3"/>
        <v>0</v>
      </c>
      <c r="L82" s="6">
        <f t="shared" si="4"/>
        <v>0</v>
      </c>
      <c r="M82" s="221">
        <f t="shared" si="5"/>
        <v>0</v>
      </c>
      <c r="N82" s="22"/>
      <c r="O82" s="22"/>
      <c r="P82" s="22"/>
    </row>
    <row r="83" spans="1:16" ht="19.95" customHeight="1" x14ac:dyDescent="0.3">
      <c r="A83" s="219">
        <v>74</v>
      </c>
      <c r="B83" s="338"/>
      <c r="C83" s="340"/>
      <c r="D83" s="38" t="s">
        <v>22</v>
      </c>
      <c r="E83" s="38" t="s">
        <v>331</v>
      </c>
      <c r="F83" s="39">
        <v>1</v>
      </c>
      <c r="G83" s="109" t="s">
        <v>457</v>
      </c>
      <c r="H83" s="105">
        <f>Cennik!$E$104</f>
        <v>0</v>
      </c>
      <c r="I83" s="118" t="s">
        <v>525</v>
      </c>
      <c r="J83" s="40">
        <f>Cennik!$F$104</f>
        <v>0</v>
      </c>
      <c r="K83" s="6">
        <f t="shared" si="3"/>
        <v>0</v>
      </c>
      <c r="L83" s="6">
        <f t="shared" si="4"/>
        <v>0</v>
      </c>
      <c r="M83" s="221">
        <f t="shared" si="5"/>
        <v>0</v>
      </c>
      <c r="N83" s="22"/>
      <c r="O83" s="22"/>
      <c r="P83" s="22"/>
    </row>
    <row r="84" spans="1:16" ht="19.95" customHeight="1" x14ac:dyDescent="0.3">
      <c r="A84" s="219">
        <v>75</v>
      </c>
      <c r="B84" s="338"/>
      <c r="C84" s="340"/>
      <c r="D84" s="38" t="s">
        <v>23</v>
      </c>
      <c r="E84" s="38" t="s">
        <v>331</v>
      </c>
      <c r="F84" s="39">
        <v>1</v>
      </c>
      <c r="G84" s="109" t="s">
        <v>458</v>
      </c>
      <c r="H84" s="105">
        <f>Cennik!$E$105</f>
        <v>0</v>
      </c>
      <c r="I84" s="118" t="s">
        <v>526</v>
      </c>
      <c r="J84" s="40">
        <f>Cennik!$F$105</f>
        <v>0</v>
      </c>
      <c r="K84" s="6">
        <f t="shared" si="3"/>
        <v>0</v>
      </c>
      <c r="L84" s="6">
        <f t="shared" si="4"/>
        <v>0</v>
      </c>
      <c r="M84" s="221">
        <f t="shared" si="5"/>
        <v>0</v>
      </c>
      <c r="N84" s="22"/>
      <c r="O84" s="22"/>
      <c r="P84" s="22"/>
    </row>
    <row r="85" spans="1:16" ht="19.95" customHeight="1" x14ac:dyDescent="0.3">
      <c r="A85" s="219">
        <v>76</v>
      </c>
      <c r="B85" s="338"/>
      <c r="C85" s="340"/>
      <c r="D85" s="38" t="s">
        <v>5</v>
      </c>
      <c r="E85" s="38" t="s">
        <v>331</v>
      </c>
      <c r="F85" s="39">
        <v>1</v>
      </c>
      <c r="G85" s="109" t="s">
        <v>459</v>
      </c>
      <c r="H85" s="105">
        <f>Cennik!$E$106</f>
        <v>0</v>
      </c>
      <c r="I85" s="118" t="s">
        <v>527</v>
      </c>
      <c r="J85" s="40">
        <f>Cennik!$F$106</f>
        <v>0</v>
      </c>
      <c r="K85" s="6">
        <f t="shared" si="3"/>
        <v>0</v>
      </c>
      <c r="L85" s="6">
        <f t="shared" si="4"/>
        <v>0</v>
      </c>
      <c r="M85" s="221">
        <f t="shared" si="5"/>
        <v>0</v>
      </c>
      <c r="N85" s="22"/>
      <c r="O85" s="22"/>
      <c r="P85" s="22"/>
    </row>
    <row r="86" spans="1:16" ht="19.95" customHeight="1" x14ac:dyDescent="0.3">
      <c r="A86" s="219">
        <v>77</v>
      </c>
      <c r="B86" s="337" t="s">
        <v>9</v>
      </c>
      <c r="C86" s="339" t="s">
        <v>18</v>
      </c>
      <c r="D86" s="35" t="s">
        <v>19</v>
      </c>
      <c r="E86" s="35" t="s">
        <v>331</v>
      </c>
      <c r="F86" s="36">
        <v>8720</v>
      </c>
      <c r="G86" s="109" t="s">
        <v>460</v>
      </c>
      <c r="H86" s="104">
        <f>Cennik!$E$107</f>
        <v>0</v>
      </c>
      <c r="I86" s="118" t="s">
        <v>528</v>
      </c>
      <c r="J86" s="106">
        <f>Cennik!$F$107</f>
        <v>0</v>
      </c>
      <c r="K86" s="4">
        <f t="shared" si="3"/>
        <v>0</v>
      </c>
      <c r="L86" s="4">
        <f t="shared" si="4"/>
        <v>0</v>
      </c>
      <c r="M86" s="220">
        <f t="shared" si="5"/>
        <v>0</v>
      </c>
      <c r="N86" s="22"/>
      <c r="O86" s="22"/>
      <c r="P86" s="22"/>
    </row>
    <row r="87" spans="1:16" ht="19.95" customHeight="1" x14ac:dyDescent="0.3">
      <c r="A87" s="219">
        <v>78</v>
      </c>
      <c r="B87" s="337"/>
      <c r="C87" s="339"/>
      <c r="D87" s="35" t="s">
        <v>20</v>
      </c>
      <c r="E87" s="35" t="s">
        <v>331</v>
      </c>
      <c r="F87" s="36">
        <v>460</v>
      </c>
      <c r="G87" s="109" t="s">
        <v>461</v>
      </c>
      <c r="H87" s="104">
        <f>Cennik!$E$109</f>
        <v>0</v>
      </c>
      <c r="I87" s="118" t="s">
        <v>529</v>
      </c>
      <c r="J87" s="106">
        <f>Cennik!$F$109</f>
        <v>0</v>
      </c>
      <c r="K87" s="4">
        <f t="shared" si="3"/>
        <v>0</v>
      </c>
      <c r="L87" s="4">
        <f t="shared" si="4"/>
        <v>0</v>
      </c>
      <c r="M87" s="220">
        <f t="shared" si="5"/>
        <v>0</v>
      </c>
      <c r="N87" s="22"/>
      <c r="O87" s="22"/>
      <c r="P87" s="22"/>
    </row>
    <row r="88" spans="1:16" ht="19.95" customHeight="1" x14ac:dyDescent="0.3">
      <c r="A88" s="219">
        <v>79</v>
      </c>
      <c r="B88" s="337"/>
      <c r="C88" s="339"/>
      <c r="D88" s="35" t="s">
        <v>21</v>
      </c>
      <c r="E88" s="35" t="s">
        <v>331</v>
      </c>
      <c r="F88" s="36">
        <v>115</v>
      </c>
      <c r="G88" s="109" t="s">
        <v>462</v>
      </c>
      <c r="H88" s="104">
        <f>Cennik!$E$111</f>
        <v>0</v>
      </c>
      <c r="I88" s="118" t="s">
        <v>530</v>
      </c>
      <c r="J88" s="106">
        <f>Cennik!$F$111</f>
        <v>0</v>
      </c>
      <c r="K88" s="4">
        <f t="shared" si="3"/>
        <v>0</v>
      </c>
      <c r="L88" s="4">
        <f t="shared" si="4"/>
        <v>0</v>
      </c>
      <c r="M88" s="220">
        <f t="shared" si="5"/>
        <v>0</v>
      </c>
      <c r="N88" s="22"/>
      <c r="O88" s="22"/>
      <c r="P88" s="22"/>
    </row>
    <row r="89" spans="1:16" ht="19.95" customHeight="1" x14ac:dyDescent="0.3">
      <c r="A89" s="219">
        <v>80</v>
      </c>
      <c r="B89" s="337"/>
      <c r="C89" s="339"/>
      <c r="D89" s="35" t="s">
        <v>22</v>
      </c>
      <c r="E89" s="35" t="s">
        <v>331</v>
      </c>
      <c r="F89" s="36">
        <v>5</v>
      </c>
      <c r="G89" s="109" t="s">
        <v>463</v>
      </c>
      <c r="H89" s="104">
        <f>Cennik!$E$113</f>
        <v>0</v>
      </c>
      <c r="I89" s="118" t="s">
        <v>531</v>
      </c>
      <c r="J89" s="106">
        <f>Cennik!$F$113</f>
        <v>0</v>
      </c>
      <c r="K89" s="4">
        <f t="shared" si="3"/>
        <v>0</v>
      </c>
      <c r="L89" s="4">
        <f t="shared" si="4"/>
        <v>0</v>
      </c>
      <c r="M89" s="220">
        <f t="shared" si="5"/>
        <v>0</v>
      </c>
      <c r="N89" s="22"/>
      <c r="O89" s="22"/>
      <c r="P89" s="22"/>
    </row>
    <row r="90" spans="1:16" ht="19.95" customHeight="1" x14ac:dyDescent="0.3">
      <c r="A90" s="219">
        <v>81</v>
      </c>
      <c r="B90" s="337"/>
      <c r="C90" s="339"/>
      <c r="D90" s="35" t="s">
        <v>36</v>
      </c>
      <c r="E90" s="35" t="s">
        <v>331</v>
      </c>
      <c r="F90" s="36">
        <v>285</v>
      </c>
      <c r="G90" s="109" t="s">
        <v>750</v>
      </c>
      <c r="H90" s="104">
        <f>(Cennik!$E$108+Cennik!$E$110+Cennik!$E$112+Cennik!$E$114)/4</f>
        <v>0</v>
      </c>
      <c r="I90" s="109" t="s">
        <v>675</v>
      </c>
      <c r="J90" s="106">
        <f>(Cennik!$F$108+Cennik!$F$110+Cennik!$F$112+Cennik!$F$114)/4</f>
        <v>0</v>
      </c>
      <c r="K90" s="4">
        <f t="shared" si="3"/>
        <v>0</v>
      </c>
      <c r="L90" s="4">
        <f t="shared" si="4"/>
        <v>0</v>
      </c>
      <c r="M90" s="220">
        <f t="shared" si="5"/>
        <v>0</v>
      </c>
      <c r="N90" s="22"/>
      <c r="O90" s="22"/>
      <c r="P90" s="22"/>
    </row>
    <row r="91" spans="1:16" ht="19.95" customHeight="1" x14ac:dyDescent="0.3">
      <c r="A91" s="219">
        <v>82</v>
      </c>
      <c r="B91" s="337"/>
      <c r="C91" s="339"/>
      <c r="D91" s="35" t="s">
        <v>23</v>
      </c>
      <c r="E91" s="35" t="s">
        <v>331</v>
      </c>
      <c r="F91" s="36">
        <v>15</v>
      </c>
      <c r="G91" s="109" t="s">
        <v>464</v>
      </c>
      <c r="H91" s="104">
        <f>Cennik!$E$115</f>
        <v>0</v>
      </c>
      <c r="I91" s="118" t="s">
        <v>532</v>
      </c>
      <c r="J91" s="106">
        <f>Cennik!$F$115</f>
        <v>0</v>
      </c>
      <c r="K91" s="4">
        <f t="shared" si="3"/>
        <v>0</v>
      </c>
      <c r="L91" s="4">
        <f t="shared" si="4"/>
        <v>0</v>
      </c>
      <c r="M91" s="220">
        <f t="shared" si="5"/>
        <v>0</v>
      </c>
      <c r="N91" s="22"/>
      <c r="O91" s="22"/>
      <c r="P91" s="22"/>
    </row>
    <row r="92" spans="1:16" ht="19.95" customHeight="1" x14ac:dyDescent="0.3">
      <c r="A92" s="219">
        <v>83</v>
      </c>
      <c r="B92" s="337"/>
      <c r="C92" s="339"/>
      <c r="D92" s="35" t="s">
        <v>36</v>
      </c>
      <c r="E92" s="35" t="s">
        <v>331</v>
      </c>
      <c r="F92" s="36">
        <v>1</v>
      </c>
      <c r="G92" s="109" t="s">
        <v>465</v>
      </c>
      <c r="H92" s="104">
        <f>Cennik!$E$116</f>
        <v>0</v>
      </c>
      <c r="I92" s="118" t="s">
        <v>533</v>
      </c>
      <c r="J92" s="106">
        <f>Cennik!$F$116</f>
        <v>0</v>
      </c>
      <c r="K92" s="4">
        <f t="shared" si="3"/>
        <v>0</v>
      </c>
      <c r="L92" s="4">
        <f t="shared" si="4"/>
        <v>0</v>
      </c>
      <c r="M92" s="220">
        <f t="shared" si="5"/>
        <v>0</v>
      </c>
      <c r="N92" s="22"/>
      <c r="O92" s="22"/>
      <c r="P92" s="22"/>
    </row>
    <row r="93" spans="1:16" ht="19.95" customHeight="1" x14ac:dyDescent="0.3">
      <c r="A93" s="219">
        <v>84</v>
      </c>
      <c r="B93" s="337"/>
      <c r="C93" s="339"/>
      <c r="D93" s="35" t="s">
        <v>5</v>
      </c>
      <c r="E93" s="35" t="s">
        <v>331</v>
      </c>
      <c r="F93" s="36">
        <v>1</v>
      </c>
      <c r="G93" s="109" t="s">
        <v>466</v>
      </c>
      <c r="H93" s="104">
        <f>Cennik!$E$117</f>
        <v>0</v>
      </c>
      <c r="I93" s="118" t="s">
        <v>534</v>
      </c>
      <c r="J93" s="106">
        <f>Cennik!$F$117</f>
        <v>0</v>
      </c>
      <c r="K93" s="4">
        <f t="shared" si="3"/>
        <v>0</v>
      </c>
      <c r="L93" s="4">
        <f t="shared" si="4"/>
        <v>0</v>
      </c>
      <c r="M93" s="220">
        <f t="shared" si="5"/>
        <v>0</v>
      </c>
      <c r="N93" s="22"/>
      <c r="O93" s="22"/>
      <c r="P93" s="22"/>
    </row>
    <row r="94" spans="1:16" ht="19.95" customHeight="1" x14ac:dyDescent="0.3">
      <c r="A94" s="219">
        <v>85</v>
      </c>
      <c r="B94" s="337"/>
      <c r="C94" s="339"/>
      <c r="D94" s="35" t="s">
        <v>36</v>
      </c>
      <c r="E94" s="35" t="s">
        <v>331</v>
      </c>
      <c r="F94" s="36">
        <v>1</v>
      </c>
      <c r="G94" s="109" t="s">
        <v>467</v>
      </c>
      <c r="H94" s="104">
        <f>Cennik!$E$118</f>
        <v>0</v>
      </c>
      <c r="I94" s="118" t="s">
        <v>535</v>
      </c>
      <c r="J94" s="106">
        <f>Cennik!$F$118</f>
        <v>0</v>
      </c>
      <c r="K94" s="4">
        <f t="shared" si="3"/>
        <v>0</v>
      </c>
      <c r="L94" s="4">
        <f t="shared" si="4"/>
        <v>0</v>
      </c>
      <c r="M94" s="220">
        <f t="shared" si="5"/>
        <v>0</v>
      </c>
      <c r="N94" s="22"/>
      <c r="O94" s="22"/>
      <c r="P94" s="22"/>
    </row>
    <row r="95" spans="1:16" ht="19.95" customHeight="1" x14ac:dyDescent="0.3">
      <c r="A95" s="219">
        <v>86</v>
      </c>
      <c r="B95" s="337" t="s">
        <v>9</v>
      </c>
      <c r="C95" s="339" t="s">
        <v>25</v>
      </c>
      <c r="D95" s="35" t="s">
        <v>19</v>
      </c>
      <c r="E95" s="35" t="s">
        <v>331</v>
      </c>
      <c r="F95" s="36">
        <v>145</v>
      </c>
      <c r="G95" s="109" t="s">
        <v>468</v>
      </c>
      <c r="H95" s="104">
        <f>Cennik!$E$119</f>
        <v>0</v>
      </c>
      <c r="I95" s="118" t="s">
        <v>536</v>
      </c>
      <c r="J95" s="106">
        <f>Cennik!$F$119</f>
        <v>0</v>
      </c>
      <c r="K95" s="4">
        <f t="shared" si="3"/>
        <v>0</v>
      </c>
      <c r="L95" s="4">
        <f t="shared" si="4"/>
        <v>0</v>
      </c>
      <c r="M95" s="220">
        <f t="shared" si="5"/>
        <v>0</v>
      </c>
      <c r="N95" s="22"/>
      <c r="O95" s="22"/>
      <c r="P95" s="22"/>
    </row>
    <row r="96" spans="1:16" ht="19.95" customHeight="1" x14ac:dyDescent="0.3">
      <c r="A96" s="219">
        <v>87</v>
      </c>
      <c r="B96" s="337"/>
      <c r="C96" s="339"/>
      <c r="D96" s="35" t="s">
        <v>20</v>
      </c>
      <c r="E96" s="35" t="s">
        <v>331</v>
      </c>
      <c r="F96" s="36">
        <v>10</v>
      </c>
      <c r="G96" s="109" t="s">
        <v>469</v>
      </c>
      <c r="H96" s="104">
        <f>Cennik!$E$121</f>
        <v>0</v>
      </c>
      <c r="I96" s="118" t="s">
        <v>537</v>
      </c>
      <c r="J96" s="106">
        <f>Cennik!$F$121</f>
        <v>0</v>
      </c>
      <c r="K96" s="4">
        <f t="shared" si="3"/>
        <v>0</v>
      </c>
      <c r="L96" s="4">
        <f t="shared" si="4"/>
        <v>0</v>
      </c>
      <c r="M96" s="220">
        <f t="shared" si="5"/>
        <v>0</v>
      </c>
      <c r="N96" s="22"/>
      <c r="O96" s="22"/>
      <c r="P96" s="22"/>
    </row>
    <row r="97" spans="1:16" ht="19.95" customHeight="1" x14ac:dyDescent="0.3">
      <c r="A97" s="219">
        <v>88</v>
      </c>
      <c r="B97" s="337"/>
      <c r="C97" s="339"/>
      <c r="D97" s="35" t="s">
        <v>21</v>
      </c>
      <c r="E97" s="35" t="s">
        <v>331</v>
      </c>
      <c r="F97" s="36">
        <v>10</v>
      </c>
      <c r="G97" s="109" t="s">
        <v>470</v>
      </c>
      <c r="H97" s="104">
        <f>Cennik!$E$123</f>
        <v>0</v>
      </c>
      <c r="I97" s="118" t="s">
        <v>538</v>
      </c>
      <c r="J97" s="106">
        <f>Cennik!$F$123</f>
        <v>0</v>
      </c>
      <c r="K97" s="4">
        <f t="shared" si="3"/>
        <v>0</v>
      </c>
      <c r="L97" s="4">
        <f t="shared" si="4"/>
        <v>0</v>
      </c>
      <c r="M97" s="220">
        <f t="shared" si="5"/>
        <v>0</v>
      </c>
      <c r="N97" s="22"/>
      <c r="O97" s="22"/>
      <c r="P97" s="22"/>
    </row>
    <row r="98" spans="1:16" ht="19.95" customHeight="1" x14ac:dyDescent="0.3">
      <c r="A98" s="219">
        <v>89</v>
      </c>
      <c r="B98" s="337"/>
      <c r="C98" s="339"/>
      <c r="D98" s="35" t="s">
        <v>22</v>
      </c>
      <c r="E98" s="35" t="s">
        <v>331</v>
      </c>
      <c r="F98" s="36">
        <v>1</v>
      </c>
      <c r="G98" s="109" t="s">
        <v>471</v>
      </c>
      <c r="H98" s="104">
        <f>Cennik!$E$125</f>
        <v>0</v>
      </c>
      <c r="I98" s="118" t="s">
        <v>539</v>
      </c>
      <c r="J98" s="106">
        <f>Cennik!$F$125</f>
        <v>0</v>
      </c>
      <c r="K98" s="4">
        <f t="shared" si="3"/>
        <v>0</v>
      </c>
      <c r="L98" s="4">
        <f t="shared" si="4"/>
        <v>0</v>
      </c>
      <c r="M98" s="220">
        <f t="shared" si="5"/>
        <v>0</v>
      </c>
      <c r="N98" s="22"/>
      <c r="O98" s="22"/>
      <c r="P98" s="22"/>
    </row>
    <row r="99" spans="1:16" ht="27.6" customHeight="1" x14ac:dyDescent="0.3">
      <c r="A99" s="219">
        <v>90</v>
      </c>
      <c r="B99" s="337"/>
      <c r="C99" s="339"/>
      <c r="D99" s="35" t="s">
        <v>36</v>
      </c>
      <c r="E99" s="35" t="s">
        <v>331</v>
      </c>
      <c r="F99" s="36">
        <v>1</v>
      </c>
      <c r="G99" s="109" t="s">
        <v>566</v>
      </c>
      <c r="H99" s="104">
        <f>(Cennik!$E$120+Cennik!$E$122+Cennik!$E$124+Cennik!$E$126)/4</f>
        <v>0</v>
      </c>
      <c r="I99" s="109" t="s">
        <v>569</v>
      </c>
      <c r="J99" s="106">
        <f>(Cennik!$F$120+Cennik!$F$122+Cennik!$F$124+Cennik!$F$126)/4</f>
        <v>0</v>
      </c>
      <c r="K99" s="4">
        <f t="shared" si="3"/>
        <v>0</v>
      </c>
      <c r="L99" s="4">
        <f t="shared" si="4"/>
        <v>0</v>
      </c>
      <c r="M99" s="220">
        <f t="shared" si="5"/>
        <v>0</v>
      </c>
      <c r="N99" s="22"/>
      <c r="O99" s="22"/>
      <c r="P99" s="22"/>
    </row>
    <row r="100" spans="1:16" ht="19.95" customHeight="1" x14ac:dyDescent="0.3">
      <c r="A100" s="219">
        <v>91</v>
      </c>
      <c r="B100" s="337"/>
      <c r="C100" s="339"/>
      <c r="D100" s="35" t="s">
        <v>23</v>
      </c>
      <c r="E100" s="35" t="s">
        <v>331</v>
      </c>
      <c r="F100" s="36">
        <v>5</v>
      </c>
      <c r="G100" s="109" t="s">
        <v>472</v>
      </c>
      <c r="H100" s="104">
        <f>Cennik!$E$127</f>
        <v>0</v>
      </c>
      <c r="I100" s="118" t="s">
        <v>540</v>
      </c>
      <c r="J100" s="106">
        <f>Cennik!$F$127</f>
        <v>0</v>
      </c>
      <c r="K100" s="4">
        <f t="shared" si="3"/>
        <v>0</v>
      </c>
      <c r="L100" s="4">
        <f t="shared" si="4"/>
        <v>0</v>
      </c>
      <c r="M100" s="220">
        <f t="shared" si="5"/>
        <v>0</v>
      </c>
      <c r="N100" s="22"/>
      <c r="O100" s="22"/>
      <c r="P100" s="22"/>
    </row>
    <row r="101" spans="1:16" ht="19.95" customHeight="1" x14ac:dyDescent="0.3">
      <c r="A101" s="219">
        <v>92</v>
      </c>
      <c r="B101" s="337"/>
      <c r="C101" s="339"/>
      <c r="D101" s="35" t="s">
        <v>36</v>
      </c>
      <c r="E101" s="35" t="s">
        <v>331</v>
      </c>
      <c r="F101" s="36">
        <v>1</v>
      </c>
      <c r="G101" s="109" t="s">
        <v>473</v>
      </c>
      <c r="H101" s="104">
        <f>Cennik!$E$128</f>
        <v>0</v>
      </c>
      <c r="I101" s="118" t="s">
        <v>541</v>
      </c>
      <c r="J101" s="106">
        <f>Cennik!$F$128</f>
        <v>0</v>
      </c>
      <c r="K101" s="4">
        <f t="shared" si="3"/>
        <v>0</v>
      </c>
      <c r="L101" s="4">
        <f t="shared" si="4"/>
        <v>0</v>
      </c>
      <c r="M101" s="220">
        <f t="shared" si="5"/>
        <v>0</v>
      </c>
      <c r="N101" s="22"/>
      <c r="O101" s="22"/>
      <c r="P101" s="22"/>
    </row>
    <row r="102" spans="1:16" ht="19.95" customHeight="1" x14ac:dyDescent="0.3">
      <c r="A102" s="219">
        <v>93</v>
      </c>
      <c r="B102" s="337"/>
      <c r="C102" s="339"/>
      <c r="D102" s="35" t="s">
        <v>5</v>
      </c>
      <c r="E102" s="35" t="s">
        <v>331</v>
      </c>
      <c r="F102" s="36">
        <v>5</v>
      </c>
      <c r="G102" s="109" t="s">
        <v>474</v>
      </c>
      <c r="H102" s="104">
        <f>Cennik!$E$129</f>
        <v>0</v>
      </c>
      <c r="I102" s="118" t="s">
        <v>542</v>
      </c>
      <c r="J102" s="106">
        <f>Cennik!$F$129</f>
        <v>0</v>
      </c>
      <c r="K102" s="4">
        <f t="shared" si="3"/>
        <v>0</v>
      </c>
      <c r="L102" s="4">
        <f t="shared" si="4"/>
        <v>0</v>
      </c>
      <c r="M102" s="220">
        <f t="shared" si="5"/>
        <v>0</v>
      </c>
      <c r="N102" s="22"/>
      <c r="O102" s="22"/>
      <c r="P102" s="22"/>
    </row>
    <row r="103" spans="1:16" ht="19.95" customHeight="1" x14ac:dyDescent="0.3">
      <c r="A103" s="219">
        <v>94</v>
      </c>
      <c r="B103" s="337"/>
      <c r="C103" s="339"/>
      <c r="D103" s="35" t="s">
        <v>36</v>
      </c>
      <c r="E103" s="35" t="s">
        <v>331</v>
      </c>
      <c r="F103" s="36">
        <v>1</v>
      </c>
      <c r="G103" s="109" t="s">
        <v>475</v>
      </c>
      <c r="H103" s="104">
        <f>Cennik!$E$130</f>
        <v>0</v>
      </c>
      <c r="I103" s="118" t="s">
        <v>543</v>
      </c>
      <c r="J103" s="106">
        <f>Cennik!$F$130</f>
        <v>0</v>
      </c>
      <c r="K103" s="4">
        <f t="shared" si="3"/>
        <v>0</v>
      </c>
      <c r="L103" s="4">
        <f t="shared" si="4"/>
        <v>0</v>
      </c>
      <c r="M103" s="220">
        <f t="shared" si="5"/>
        <v>0</v>
      </c>
      <c r="N103" s="22"/>
      <c r="O103" s="22"/>
      <c r="P103" s="22"/>
    </row>
    <row r="104" spans="1:16" ht="19.95" customHeight="1" x14ac:dyDescent="0.3">
      <c r="A104" s="219">
        <v>95</v>
      </c>
      <c r="B104" s="337" t="s">
        <v>9</v>
      </c>
      <c r="C104" s="339" t="s">
        <v>26</v>
      </c>
      <c r="D104" s="35" t="s">
        <v>19</v>
      </c>
      <c r="E104" s="35" t="s">
        <v>331</v>
      </c>
      <c r="F104" s="36">
        <v>170</v>
      </c>
      <c r="G104" s="109" t="s">
        <v>476</v>
      </c>
      <c r="H104" s="104">
        <f>Cennik!$E$131</f>
        <v>0</v>
      </c>
      <c r="I104" s="118" t="s">
        <v>544</v>
      </c>
      <c r="J104" s="106">
        <f>Cennik!$F$131</f>
        <v>0</v>
      </c>
      <c r="K104" s="4">
        <f t="shared" si="3"/>
        <v>0</v>
      </c>
      <c r="L104" s="4">
        <f t="shared" si="4"/>
        <v>0</v>
      </c>
      <c r="M104" s="220">
        <f t="shared" si="5"/>
        <v>0</v>
      </c>
      <c r="N104" s="22"/>
      <c r="O104" s="22"/>
      <c r="P104" s="22"/>
    </row>
    <row r="105" spans="1:16" ht="19.95" customHeight="1" x14ac:dyDescent="0.3">
      <c r="A105" s="219">
        <v>96</v>
      </c>
      <c r="B105" s="337"/>
      <c r="C105" s="339"/>
      <c r="D105" s="35" t="s">
        <v>20</v>
      </c>
      <c r="E105" s="35" t="s">
        <v>331</v>
      </c>
      <c r="F105" s="36">
        <v>20</v>
      </c>
      <c r="G105" s="109" t="s">
        <v>477</v>
      </c>
      <c r="H105" s="104">
        <f>Cennik!$E$133</f>
        <v>0</v>
      </c>
      <c r="I105" s="118" t="s">
        <v>545</v>
      </c>
      <c r="J105" s="106">
        <f>Cennik!$F$133</f>
        <v>0</v>
      </c>
      <c r="K105" s="4">
        <f t="shared" si="3"/>
        <v>0</v>
      </c>
      <c r="L105" s="4">
        <f t="shared" si="4"/>
        <v>0</v>
      </c>
      <c r="M105" s="220">
        <f t="shared" si="5"/>
        <v>0</v>
      </c>
      <c r="N105" s="22"/>
      <c r="O105" s="22"/>
      <c r="P105" s="22"/>
    </row>
    <row r="106" spans="1:16" ht="19.95" customHeight="1" x14ac:dyDescent="0.3">
      <c r="A106" s="219">
        <v>97</v>
      </c>
      <c r="B106" s="337"/>
      <c r="C106" s="339"/>
      <c r="D106" s="35" t="s">
        <v>21</v>
      </c>
      <c r="E106" s="35" t="s">
        <v>331</v>
      </c>
      <c r="F106" s="36">
        <v>15</v>
      </c>
      <c r="G106" s="109" t="s">
        <v>478</v>
      </c>
      <c r="H106" s="104">
        <f>Cennik!$E$135</f>
        <v>0</v>
      </c>
      <c r="I106" s="118" t="s">
        <v>546</v>
      </c>
      <c r="J106" s="106">
        <f>Cennik!$F$135</f>
        <v>0</v>
      </c>
      <c r="K106" s="4">
        <f t="shared" si="3"/>
        <v>0</v>
      </c>
      <c r="L106" s="4">
        <f t="shared" si="4"/>
        <v>0</v>
      </c>
      <c r="M106" s="220">
        <f t="shared" si="5"/>
        <v>0</v>
      </c>
      <c r="N106" s="22"/>
      <c r="O106" s="22"/>
      <c r="P106" s="22"/>
    </row>
    <row r="107" spans="1:16" ht="19.95" customHeight="1" x14ac:dyDescent="0.3">
      <c r="A107" s="219">
        <v>98</v>
      </c>
      <c r="B107" s="337"/>
      <c r="C107" s="339"/>
      <c r="D107" s="35" t="s">
        <v>22</v>
      </c>
      <c r="E107" s="35" t="s">
        <v>331</v>
      </c>
      <c r="F107" s="36">
        <v>5</v>
      </c>
      <c r="G107" s="109" t="s">
        <v>479</v>
      </c>
      <c r="H107" s="104">
        <f>Cennik!$E$137</f>
        <v>0</v>
      </c>
      <c r="I107" s="118" t="s">
        <v>547</v>
      </c>
      <c r="J107" s="106">
        <f>Cennik!$F$137</f>
        <v>0</v>
      </c>
      <c r="K107" s="4">
        <f t="shared" si="3"/>
        <v>0</v>
      </c>
      <c r="L107" s="4">
        <f t="shared" si="4"/>
        <v>0</v>
      </c>
      <c r="M107" s="220">
        <f t="shared" si="5"/>
        <v>0</v>
      </c>
      <c r="N107" s="22"/>
      <c r="O107" s="22"/>
      <c r="P107" s="22"/>
    </row>
    <row r="108" spans="1:16" ht="27.6" customHeight="1" x14ac:dyDescent="0.3">
      <c r="A108" s="219">
        <v>99</v>
      </c>
      <c r="B108" s="337"/>
      <c r="C108" s="339"/>
      <c r="D108" s="35" t="s">
        <v>36</v>
      </c>
      <c r="E108" s="35" t="s">
        <v>331</v>
      </c>
      <c r="F108" s="36">
        <v>1</v>
      </c>
      <c r="G108" s="109" t="s">
        <v>567</v>
      </c>
      <c r="H108" s="104">
        <f>(Cennik!$E$132+Cennik!$E$134+Cennik!$E$136+Cennik!$E$138)/4</f>
        <v>0</v>
      </c>
      <c r="I108" s="109" t="s">
        <v>570</v>
      </c>
      <c r="J108" s="106">
        <f>(Cennik!$F$132+Cennik!$F$134+Cennik!$F$136+Cennik!$F$138)/4</f>
        <v>0</v>
      </c>
      <c r="K108" s="4">
        <f t="shared" si="3"/>
        <v>0</v>
      </c>
      <c r="L108" s="4">
        <f t="shared" si="4"/>
        <v>0</v>
      </c>
      <c r="M108" s="220">
        <f t="shared" si="5"/>
        <v>0</v>
      </c>
      <c r="N108" s="22"/>
      <c r="O108" s="22"/>
      <c r="P108" s="22"/>
    </row>
    <row r="109" spans="1:16" ht="19.95" customHeight="1" x14ac:dyDescent="0.3">
      <c r="A109" s="219">
        <v>100</v>
      </c>
      <c r="B109" s="337"/>
      <c r="C109" s="339"/>
      <c r="D109" s="35" t="s">
        <v>23</v>
      </c>
      <c r="E109" s="35" t="s">
        <v>331</v>
      </c>
      <c r="F109" s="36">
        <v>1</v>
      </c>
      <c r="G109" s="109" t="s">
        <v>480</v>
      </c>
      <c r="H109" s="104">
        <f>Cennik!$E$139</f>
        <v>0</v>
      </c>
      <c r="I109" s="118" t="s">
        <v>548</v>
      </c>
      <c r="J109" s="106">
        <f>Cennik!$F$139</f>
        <v>0</v>
      </c>
      <c r="K109" s="4">
        <f t="shared" si="3"/>
        <v>0</v>
      </c>
      <c r="L109" s="4">
        <f t="shared" si="4"/>
        <v>0</v>
      </c>
      <c r="M109" s="220">
        <f t="shared" si="5"/>
        <v>0</v>
      </c>
      <c r="N109" s="22"/>
      <c r="O109" s="22"/>
      <c r="P109" s="22"/>
    </row>
    <row r="110" spans="1:16" ht="19.95" customHeight="1" x14ac:dyDescent="0.3">
      <c r="A110" s="219">
        <v>101</v>
      </c>
      <c r="B110" s="337"/>
      <c r="C110" s="339"/>
      <c r="D110" s="35" t="s">
        <v>36</v>
      </c>
      <c r="E110" s="35" t="s">
        <v>331</v>
      </c>
      <c r="F110" s="36">
        <v>1</v>
      </c>
      <c r="G110" s="109" t="s">
        <v>481</v>
      </c>
      <c r="H110" s="104">
        <f>Cennik!$E$140</f>
        <v>0</v>
      </c>
      <c r="I110" s="118" t="s">
        <v>549</v>
      </c>
      <c r="J110" s="106">
        <f>Cennik!$F$140</f>
        <v>0</v>
      </c>
      <c r="K110" s="4">
        <f t="shared" si="3"/>
        <v>0</v>
      </c>
      <c r="L110" s="4">
        <f t="shared" si="4"/>
        <v>0</v>
      </c>
      <c r="M110" s="220">
        <f t="shared" si="5"/>
        <v>0</v>
      </c>
      <c r="N110" s="22"/>
      <c r="O110" s="22"/>
      <c r="P110" s="22"/>
    </row>
    <row r="111" spans="1:16" ht="19.95" customHeight="1" x14ac:dyDescent="0.3">
      <c r="A111" s="219">
        <v>102</v>
      </c>
      <c r="B111" s="337"/>
      <c r="C111" s="339"/>
      <c r="D111" s="35" t="s">
        <v>5</v>
      </c>
      <c r="E111" s="35" t="s">
        <v>331</v>
      </c>
      <c r="F111" s="36">
        <v>1</v>
      </c>
      <c r="G111" s="109" t="s">
        <v>482</v>
      </c>
      <c r="H111" s="104">
        <f>Cennik!$E$141</f>
        <v>0</v>
      </c>
      <c r="I111" s="118" t="s">
        <v>550</v>
      </c>
      <c r="J111" s="106">
        <f>Cennik!$F$141</f>
        <v>0</v>
      </c>
      <c r="K111" s="4">
        <f t="shared" si="3"/>
        <v>0</v>
      </c>
      <c r="L111" s="4">
        <f t="shared" si="4"/>
        <v>0</v>
      </c>
      <c r="M111" s="220">
        <f t="shared" si="5"/>
        <v>0</v>
      </c>
      <c r="N111" s="22"/>
      <c r="O111" s="22"/>
      <c r="P111" s="22"/>
    </row>
    <row r="112" spans="1:16" ht="19.95" customHeight="1" x14ac:dyDescent="0.3">
      <c r="A112" s="219">
        <v>103</v>
      </c>
      <c r="B112" s="337"/>
      <c r="C112" s="339"/>
      <c r="D112" s="35" t="s">
        <v>36</v>
      </c>
      <c r="E112" s="35" t="s">
        <v>331</v>
      </c>
      <c r="F112" s="36">
        <v>1</v>
      </c>
      <c r="G112" s="109" t="s">
        <v>483</v>
      </c>
      <c r="H112" s="104">
        <f>Cennik!$E$142</f>
        <v>0</v>
      </c>
      <c r="I112" s="118" t="s">
        <v>551</v>
      </c>
      <c r="J112" s="106">
        <f>Cennik!$F$142</f>
        <v>0</v>
      </c>
      <c r="K112" s="4">
        <f t="shared" si="3"/>
        <v>0</v>
      </c>
      <c r="L112" s="4">
        <f t="shared" si="4"/>
        <v>0</v>
      </c>
      <c r="M112" s="220">
        <f t="shared" si="5"/>
        <v>0</v>
      </c>
      <c r="N112" s="22"/>
      <c r="O112" s="22"/>
      <c r="P112" s="22"/>
    </row>
    <row r="113" spans="1:16" ht="19.95" customHeight="1" x14ac:dyDescent="0.3">
      <c r="A113" s="219">
        <v>104</v>
      </c>
      <c r="B113" s="337" t="s">
        <v>9</v>
      </c>
      <c r="C113" s="339" t="s">
        <v>27</v>
      </c>
      <c r="D113" s="35" t="s">
        <v>19</v>
      </c>
      <c r="E113" s="35" t="s">
        <v>331</v>
      </c>
      <c r="F113" s="36">
        <v>10</v>
      </c>
      <c r="G113" s="109" t="s">
        <v>484</v>
      </c>
      <c r="H113" s="104">
        <f>Cennik!$E$143</f>
        <v>0</v>
      </c>
      <c r="I113" s="118" t="s">
        <v>552</v>
      </c>
      <c r="J113" s="106">
        <f>Cennik!$F$143</f>
        <v>0</v>
      </c>
      <c r="K113" s="4">
        <f t="shared" si="3"/>
        <v>0</v>
      </c>
      <c r="L113" s="4">
        <f t="shared" si="4"/>
        <v>0</v>
      </c>
      <c r="M113" s="220">
        <f t="shared" si="5"/>
        <v>0</v>
      </c>
      <c r="N113" s="22"/>
      <c r="O113" s="22"/>
      <c r="P113" s="22"/>
    </row>
    <row r="114" spans="1:16" ht="19.95" customHeight="1" x14ac:dyDescent="0.3">
      <c r="A114" s="219">
        <v>105</v>
      </c>
      <c r="B114" s="337"/>
      <c r="C114" s="339"/>
      <c r="D114" s="35" t="s">
        <v>20</v>
      </c>
      <c r="E114" s="35" t="s">
        <v>331</v>
      </c>
      <c r="F114" s="36">
        <v>1</v>
      </c>
      <c r="G114" s="109" t="s">
        <v>485</v>
      </c>
      <c r="H114" s="104">
        <f>Cennik!$E$145</f>
        <v>0</v>
      </c>
      <c r="I114" s="118" t="s">
        <v>553</v>
      </c>
      <c r="J114" s="106">
        <f>Cennik!$F$145</f>
        <v>0</v>
      </c>
      <c r="K114" s="4">
        <f t="shared" ref="K114:K177" si="6">ROUND(H114+(H114*J114),2)</f>
        <v>0</v>
      </c>
      <c r="L114" s="4">
        <f t="shared" ref="L114:L177" si="7">F114*H114</f>
        <v>0</v>
      </c>
      <c r="M114" s="220">
        <f t="shared" ref="M114:M177" si="8">ROUND(L114+(L114*J114),2)</f>
        <v>0</v>
      </c>
      <c r="N114" s="22"/>
      <c r="O114" s="22"/>
      <c r="P114" s="22"/>
    </row>
    <row r="115" spans="1:16" ht="19.95" customHeight="1" x14ac:dyDescent="0.3">
      <c r="A115" s="219">
        <v>106</v>
      </c>
      <c r="B115" s="337"/>
      <c r="C115" s="339"/>
      <c r="D115" s="35" t="s">
        <v>21</v>
      </c>
      <c r="E115" s="35" t="s">
        <v>331</v>
      </c>
      <c r="F115" s="36">
        <v>1</v>
      </c>
      <c r="G115" s="109" t="s">
        <v>486</v>
      </c>
      <c r="H115" s="104">
        <f>Cennik!$E$147</f>
        <v>0</v>
      </c>
      <c r="I115" s="118" t="s">
        <v>554</v>
      </c>
      <c r="J115" s="106">
        <f>Cennik!$F$147</f>
        <v>0</v>
      </c>
      <c r="K115" s="4">
        <f t="shared" si="6"/>
        <v>0</v>
      </c>
      <c r="L115" s="4">
        <f t="shared" si="7"/>
        <v>0</v>
      </c>
      <c r="M115" s="220">
        <f t="shared" si="8"/>
        <v>0</v>
      </c>
      <c r="N115" s="22"/>
      <c r="O115" s="22"/>
      <c r="P115" s="22"/>
    </row>
    <row r="116" spans="1:16" ht="19.95" customHeight="1" x14ac:dyDescent="0.3">
      <c r="A116" s="219">
        <v>107</v>
      </c>
      <c r="B116" s="337"/>
      <c r="C116" s="339"/>
      <c r="D116" s="35" t="s">
        <v>22</v>
      </c>
      <c r="E116" s="35" t="s">
        <v>331</v>
      </c>
      <c r="F116" s="36">
        <v>1</v>
      </c>
      <c r="G116" s="109" t="s">
        <v>487</v>
      </c>
      <c r="H116" s="104">
        <f>Cennik!$E$149</f>
        <v>0</v>
      </c>
      <c r="I116" s="118" t="s">
        <v>555</v>
      </c>
      <c r="J116" s="106">
        <f>Cennik!$F$149</f>
        <v>0</v>
      </c>
      <c r="K116" s="4">
        <f t="shared" si="6"/>
        <v>0</v>
      </c>
      <c r="L116" s="4">
        <f t="shared" si="7"/>
        <v>0</v>
      </c>
      <c r="M116" s="220">
        <f t="shared" si="8"/>
        <v>0</v>
      </c>
      <c r="N116" s="22"/>
      <c r="O116" s="22"/>
      <c r="P116" s="22"/>
    </row>
    <row r="117" spans="1:16" ht="27.6" customHeight="1" x14ac:dyDescent="0.3">
      <c r="A117" s="219">
        <v>108</v>
      </c>
      <c r="B117" s="337"/>
      <c r="C117" s="339"/>
      <c r="D117" s="35" t="s">
        <v>36</v>
      </c>
      <c r="E117" s="35" t="s">
        <v>331</v>
      </c>
      <c r="F117" s="36">
        <v>1</v>
      </c>
      <c r="G117" s="109" t="s">
        <v>568</v>
      </c>
      <c r="H117" s="104">
        <f>(Cennik!$E$144+Cennik!$E$146+Cennik!$E$148+Cennik!$E$150)/4</f>
        <v>0</v>
      </c>
      <c r="I117" s="109" t="s">
        <v>571</v>
      </c>
      <c r="J117" s="106">
        <f>(Cennik!$F$144+Cennik!$F$146+Cennik!$F$148+Cennik!$F$150)/4</f>
        <v>0</v>
      </c>
      <c r="K117" s="4">
        <f t="shared" si="6"/>
        <v>0</v>
      </c>
      <c r="L117" s="4">
        <f t="shared" si="7"/>
        <v>0</v>
      </c>
      <c r="M117" s="220">
        <f t="shared" si="8"/>
        <v>0</v>
      </c>
      <c r="N117" s="22"/>
      <c r="O117" s="22"/>
      <c r="P117" s="22"/>
    </row>
    <row r="118" spans="1:16" ht="19.95" customHeight="1" x14ac:dyDescent="0.3">
      <c r="A118" s="219">
        <v>109</v>
      </c>
      <c r="B118" s="337"/>
      <c r="C118" s="339"/>
      <c r="D118" s="35" t="s">
        <v>23</v>
      </c>
      <c r="E118" s="35" t="s">
        <v>331</v>
      </c>
      <c r="F118" s="36">
        <v>1</v>
      </c>
      <c r="G118" s="109" t="s">
        <v>488</v>
      </c>
      <c r="H118" s="104">
        <f>Cennik!$E$151</f>
        <v>0</v>
      </c>
      <c r="I118" s="118" t="s">
        <v>556</v>
      </c>
      <c r="J118" s="106">
        <f>Cennik!$F$151</f>
        <v>0</v>
      </c>
      <c r="K118" s="4">
        <f t="shared" si="6"/>
        <v>0</v>
      </c>
      <c r="L118" s="4">
        <f t="shared" si="7"/>
        <v>0</v>
      </c>
      <c r="M118" s="220">
        <f t="shared" si="8"/>
        <v>0</v>
      </c>
      <c r="N118" s="22"/>
      <c r="O118" s="22"/>
      <c r="P118" s="22"/>
    </row>
    <row r="119" spans="1:16" ht="19.95" customHeight="1" x14ac:dyDescent="0.3">
      <c r="A119" s="219">
        <v>110</v>
      </c>
      <c r="B119" s="337"/>
      <c r="C119" s="339"/>
      <c r="D119" s="35" t="s">
        <v>36</v>
      </c>
      <c r="E119" s="35" t="s">
        <v>331</v>
      </c>
      <c r="F119" s="36">
        <v>1</v>
      </c>
      <c r="G119" s="109" t="s">
        <v>489</v>
      </c>
      <c r="H119" s="104">
        <f>Cennik!$E$152</f>
        <v>0</v>
      </c>
      <c r="I119" s="118" t="s">
        <v>557</v>
      </c>
      <c r="J119" s="106">
        <f>Cennik!$F$152</f>
        <v>0</v>
      </c>
      <c r="K119" s="4">
        <f t="shared" si="6"/>
        <v>0</v>
      </c>
      <c r="L119" s="4">
        <f t="shared" si="7"/>
        <v>0</v>
      </c>
      <c r="M119" s="220">
        <f t="shared" si="8"/>
        <v>0</v>
      </c>
      <c r="N119" s="22"/>
      <c r="O119" s="22"/>
      <c r="P119" s="22"/>
    </row>
    <row r="120" spans="1:16" ht="19.95" customHeight="1" x14ac:dyDescent="0.3">
      <c r="A120" s="219">
        <v>111</v>
      </c>
      <c r="B120" s="337"/>
      <c r="C120" s="339"/>
      <c r="D120" s="35" t="s">
        <v>5</v>
      </c>
      <c r="E120" s="35" t="s">
        <v>331</v>
      </c>
      <c r="F120" s="36">
        <v>1</v>
      </c>
      <c r="G120" s="109" t="s">
        <v>490</v>
      </c>
      <c r="H120" s="104">
        <f>Cennik!$E$153</f>
        <v>0</v>
      </c>
      <c r="I120" s="118" t="s">
        <v>558</v>
      </c>
      <c r="J120" s="106">
        <f>Cennik!$F$153</f>
        <v>0</v>
      </c>
      <c r="K120" s="4">
        <f t="shared" si="6"/>
        <v>0</v>
      </c>
      <c r="L120" s="4">
        <f t="shared" si="7"/>
        <v>0</v>
      </c>
      <c r="M120" s="220">
        <f t="shared" si="8"/>
        <v>0</v>
      </c>
      <c r="N120" s="22"/>
      <c r="O120" s="22"/>
      <c r="P120" s="22"/>
    </row>
    <row r="121" spans="1:16" ht="19.95" customHeight="1" x14ac:dyDescent="0.3">
      <c r="A121" s="219">
        <v>112</v>
      </c>
      <c r="B121" s="337"/>
      <c r="C121" s="339"/>
      <c r="D121" s="35" t="s">
        <v>36</v>
      </c>
      <c r="E121" s="35" t="s">
        <v>331</v>
      </c>
      <c r="F121" s="36">
        <v>1</v>
      </c>
      <c r="G121" s="109" t="s">
        <v>491</v>
      </c>
      <c r="H121" s="104">
        <f>Cennik!$E$154</f>
        <v>0</v>
      </c>
      <c r="I121" s="118" t="s">
        <v>559</v>
      </c>
      <c r="J121" s="106">
        <f>Cennik!$F$154</f>
        <v>0</v>
      </c>
      <c r="K121" s="4">
        <f t="shared" si="6"/>
        <v>0</v>
      </c>
      <c r="L121" s="4">
        <f t="shared" si="7"/>
        <v>0</v>
      </c>
      <c r="M121" s="220">
        <f t="shared" si="8"/>
        <v>0</v>
      </c>
      <c r="N121" s="22"/>
      <c r="O121" s="22"/>
      <c r="P121" s="22"/>
    </row>
    <row r="122" spans="1:16" ht="19.95" customHeight="1" x14ac:dyDescent="0.3">
      <c r="A122" s="219">
        <v>113</v>
      </c>
      <c r="B122" s="338" t="s">
        <v>28</v>
      </c>
      <c r="C122" s="340" t="s">
        <v>18</v>
      </c>
      <c r="D122" s="38" t="s">
        <v>29</v>
      </c>
      <c r="E122" s="38" t="s">
        <v>331</v>
      </c>
      <c r="F122" s="39">
        <v>5</v>
      </c>
      <c r="G122" s="109" t="s">
        <v>564</v>
      </c>
      <c r="H122" s="105">
        <f>Cennik!$E$166</f>
        <v>0</v>
      </c>
      <c r="I122" s="109" t="s">
        <v>592</v>
      </c>
      <c r="J122" s="116">
        <f>Cennik!$F$166</f>
        <v>0</v>
      </c>
      <c r="K122" s="6">
        <f t="shared" si="6"/>
        <v>0</v>
      </c>
      <c r="L122" s="6">
        <f t="shared" si="7"/>
        <v>0</v>
      </c>
      <c r="M122" s="221">
        <f t="shared" si="8"/>
        <v>0</v>
      </c>
      <c r="N122" s="22"/>
      <c r="O122" s="22"/>
      <c r="P122" s="22"/>
    </row>
    <row r="123" spans="1:16" ht="19.95" customHeight="1" x14ac:dyDescent="0.3">
      <c r="A123" s="219">
        <v>114</v>
      </c>
      <c r="B123" s="338"/>
      <c r="C123" s="340"/>
      <c r="D123" s="38" t="s">
        <v>36</v>
      </c>
      <c r="E123" s="38" t="s">
        <v>331</v>
      </c>
      <c r="F123" s="39">
        <v>1</v>
      </c>
      <c r="G123" s="109" t="s">
        <v>565</v>
      </c>
      <c r="H123" s="105">
        <f>Cennik!$E$167</f>
        <v>0</v>
      </c>
      <c r="I123" s="109" t="s">
        <v>593</v>
      </c>
      <c r="J123" s="116">
        <f>Cennik!$F$167</f>
        <v>0</v>
      </c>
      <c r="K123" s="6">
        <f t="shared" si="6"/>
        <v>0</v>
      </c>
      <c r="L123" s="6">
        <f t="shared" si="7"/>
        <v>0</v>
      </c>
      <c r="M123" s="221">
        <f t="shared" si="8"/>
        <v>0</v>
      </c>
      <c r="N123" s="22"/>
      <c r="O123" s="22"/>
      <c r="P123" s="22"/>
    </row>
    <row r="124" spans="1:16" ht="27.6" customHeight="1" x14ac:dyDescent="0.3">
      <c r="A124" s="219">
        <v>115</v>
      </c>
      <c r="B124" s="338"/>
      <c r="C124" s="340"/>
      <c r="D124" s="38" t="s">
        <v>30</v>
      </c>
      <c r="E124" s="38" t="s">
        <v>331</v>
      </c>
      <c r="F124" s="39">
        <v>100</v>
      </c>
      <c r="G124" s="109" t="s">
        <v>572</v>
      </c>
      <c r="H124" s="105">
        <f>(Cennik!$E$168+Cennik!$E$170+Cennik!$E$172+Cennik!$E$174)/4</f>
        <v>0</v>
      </c>
      <c r="I124" s="109" t="s">
        <v>594</v>
      </c>
      <c r="J124" s="116">
        <f>(Cennik!$F$168+Cennik!$F$170+Cennik!$F$172+Cennik!$F$174)/4</f>
        <v>0</v>
      </c>
      <c r="K124" s="6">
        <f t="shared" si="6"/>
        <v>0</v>
      </c>
      <c r="L124" s="6">
        <f t="shared" si="7"/>
        <v>0</v>
      </c>
      <c r="M124" s="221">
        <f t="shared" si="8"/>
        <v>0</v>
      </c>
      <c r="N124" s="22"/>
      <c r="O124" s="22"/>
      <c r="P124" s="22"/>
    </row>
    <row r="125" spans="1:16" ht="27.6" customHeight="1" x14ac:dyDescent="0.3">
      <c r="A125" s="219">
        <v>116</v>
      </c>
      <c r="B125" s="338"/>
      <c r="C125" s="340"/>
      <c r="D125" s="38" t="s">
        <v>36</v>
      </c>
      <c r="E125" s="38" t="s">
        <v>331</v>
      </c>
      <c r="F125" s="39">
        <v>1</v>
      </c>
      <c r="G125" s="109" t="s">
        <v>573</v>
      </c>
      <c r="H125" s="105">
        <f>(Cennik!$E$169+Cennik!$E$171+Cennik!$E$173+Cennik!$E$175)/4</f>
        <v>0</v>
      </c>
      <c r="I125" s="109" t="s">
        <v>595</v>
      </c>
      <c r="J125" s="116">
        <f>(Cennik!$F$169+Cennik!$F$171+Cennik!$F$173+Cennik!$F$175)/4</f>
        <v>0</v>
      </c>
      <c r="K125" s="6">
        <f t="shared" si="6"/>
        <v>0</v>
      </c>
      <c r="L125" s="6">
        <f t="shared" si="7"/>
        <v>0</v>
      </c>
      <c r="M125" s="221">
        <f t="shared" si="8"/>
        <v>0</v>
      </c>
      <c r="N125" s="22"/>
      <c r="O125" s="22"/>
      <c r="P125" s="22"/>
    </row>
    <row r="126" spans="1:16" ht="27.6" customHeight="1" x14ac:dyDescent="0.3">
      <c r="A126" s="219">
        <v>117</v>
      </c>
      <c r="B126" s="338"/>
      <c r="C126" s="340"/>
      <c r="D126" s="38" t="s">
        <v>14</v>
      </c>
      <c r="E126" s="38" t="s">
        <v>331</v>
      </c>
      <c r="F126" s="39">
        <v>160</v>
      </c>
      <c r="G126" s="109" t="s">
        <v>574</v>
      </c>
      <c r="H126" s="105">
        <f>(Cennik!$E$176+Cennik!$E$178+Cennik!$E$180+Cennik!$E$182+Cennik!$E$184)/5</f>
        <v>0</v>
      </c>
      <c r="I126" s="109" t="s">
        <v>596</v>
      </c>
      <c r="J126" s="116">
        <f>(Cennik!$F$176+Cennik!$F$178+Cennik!$F$180+Cennik!$F$182+Cennik!$F$184)/5</f>
        <v>0</v>
      </c>
      <c r="K126" s="6">
        <f t="shared" si="6"/>
        <v>0</v>
      </c>
      <c r="L126" s="6">
        <f t="shared" si="7"/>
        <v>0</v>
      </c>
      <c r="M126" s="221">
        <f t="shared" si="8"/>
        <v>0</v>
      </c>
      <c r="N126" s="22"/>
      <c r="O126" s="22"/>
      <c r="P126" s="22"/>
    </row>
    <row r="127" spans="1:16" ht="27.6" customHeight="1" x14ac:dyDescent="0.3">
      <c r="A127" s="219">
        <v>118</v>
      </c>
      <c r="B127" s="338"/>
      <c r="C127" s="340"/>
      <c r="D127" s="38" t="s">
        <v>36</v>
      </c>
      <c r="E127" s="38" t="s">
        <v>331</v>
      </c>
      <c r="F127" s="39">
        <v>10</v>
      </c>
      <c r="G127" s="109" t="s">
        <v>575</v>
      </c>
      <c r="H127" s="105">
        <f>(Cennik!$E$177+Cennik!$E$179+Cennik!$E$181+Cennik!$E$183+Cennik!$E$185)/5</f>
        <v>0</v>
      </c>
      <c r="I127" s="109" t="s">
        <v>597</v>
      </c>
      <c r="J127" s="116">
        <f>(Cennik!$F$177+Cennik!$F$179+Cennik!$F$181+Cennik!$F$183+Cennik!$F$185)/5</f>
        <v>0</v>
      </c>
      <c r="K127" s="6">
        <f t="shared" si="6"/>
        <v>0</v>
      </c>
      <c r="L127" s="6">
        <f t="shared" si="7"/>
        <v>0</v>
      </c>
      <c r="M127" s="221">
        <f t="shared" si="8"/>
        <v>0</v>
      </c>
      <c r="N127" s="22"/>
      <c r="O127" s="22"/>
      <c r="P127" s="22"/>
    </row>
    <row r="128" spans="1:16" ht="27.6" customHeight="1" x14ac:dyDescent="0.3">
      <c r="A128" s="219">
        <v>119</v>
      </c>
      <c r="B128" s="338"/>
      <c r="C128" s="340"/>
      <c r="D128" s="38" t="s">
        <v>562</v>
      </c>
      <c r="E128" s="38" t="s">
        <v>331</v>
      </c>
      <c r="F128" s="39">
        <v>80</v>
      </c>
      <c r="G128" s="109" t="s">
        <v>576</v>
      </c>
      <c r="H128" s="105">
        <f>(Cennik!$E$186+Cennik!$E$188+Cennik!$E$190+Cennik!$E$192+Cennik!$E$194)/5</f>
        <v>0</v>
      </c>
      <c r="I128" s="109" t="s">
        <v>598</v>
      </c>
      <c r="J128" s="116">
        <f>(Cennik!$F$186+Cennik!$F$188+Cennik!$F$190+Cennik!$F$192+Cennik!$F$194)/5</f>
        <v>0</v>
      </c>
      <c r="K128" s="6">
        <f t="shared" si="6"/>
        <v>0</v>
      </c>
      <c r="L128" s="6">
        <f t="shared" si="7"/>
        <v>0</v>
      </c>
      <c r="M128" s="221">
        <f t="shared" si="8"/>
        <v>0</v>
      </c>
      <c r="N128" s="22"/>
      <c r="O128" s="22"/>
      <c r="P128" s="22"/>
    </row>
    <row r="129" spans="1:16" ht="27.6" customHeight="1" x14ac:dyDescent="0.3">
      <c r="A129" s="219">
        <v>120</v>
      </c>
      <c r="B129" s="338"/>
      <c r="C129" s="340"/>
      <c r="D129" s="38" t="s">
        <v>36</v>
      </c>
      <c r="E129" s="38" t="s">
        <v>331</v>
      </c>
      <c r="F129" s="39">
        <v>1</v>
      </c>
      <c r="G129" s="109" t="s">
        <v>577</v>
      </c>
      <c r="H129" s="105">
        <f>(Cennik!$E$187+Cennik!$E$189+Cennik!$E$191+Cennik!$E$193+Cennik!$E$195)/5</f>
        <v>0</v>
      </c>
      <c r="I129" s="109" t="s">
        <v>599</v>
      </c>
      <c r="J129" s="116">
        <f>(Cennik!$F$187+Cennik!$F$189+Cennik!$F$191+Cennik!$F$193+Cennik!$F$195)/5</f>
        <v>0</v>
      </c>
      <c r="K129" s="6">
        <f t="shared" si="6"/>
        <v>0</v>
      </c>
      <c r="L129" s="6">
        <f t="shared" si="7"/>
        <v>0</v>
      </c>
      <c r="M129" s="221">
        <f t="shared" si="8"/>
        <v>0</v>
      </c>
      <c r="N129" s="22"/>
      <c r="O129" s="22"/>
      <c r="P129" s="22"/>
    </row>
    <row r="130" spans="1:16" ht="27.6" customHeight="1" x14ac:dyDescent="0.3">
      <c r="A130" s="219">
        <v>121</v>
      </c>
      <c r="B130" s="338"/>
      <c r="C130" s="340"/>
      <c r="D130" s="38" t="s">
        <v>563</v>
      </c>
      <c r="E130" s="38" t="s">
        <v>331</v>
      </c>
      <c r="F130" s="39">
        <v>400</v>
      </c>
      <c r="G130" s="109" t="s">
        <v>578</v>
      </c>
      <c r="H130" s="105">
        <f>(Cennik!$E$196+Cennik!$E$198+Cennik!$E$200+Cennik!$E$202+Cennik!$E$204)/5</f>
        <v>0</v>
      </c>
      <c r="I130" s="109" t="s">
        <v>600</v>
      </c>
      <c r="J130" s="116">
        <f>(Cennik!$F$196+Cennik!$F$198+Cennik!$F$200+Cennik!$F$202+Cennik!$F$204)/5</f>
        <v>0</v>
      </c>
      <c r="K130" s="6">
        <f t="shared" si="6"/>
        <v>0</v>
      </c>
      <c r="L130" s="6">
        <f t="shared" si="7"/>
        <v>0</v>
      </c>
      <c r="M130" s="221">
        <f t="shared" si="8"/>
        <v>0</v>
      </c>
      <c r="N130" s="22"/>
      <c r="O130" s="22"/>
      <c r="P130" s="22"/>
    </row>
    <row r="131" spans="1:16" ht="27.6" customHeight="1" x14ac:dyDescent="0.3">
      <c r="A131" s="219">
        <v>122</v>
      </c>
      <c r="B131" s="338"/>
      <c r="C131" s="340"/>
      <c r="D131" s="38" t="s">
        <v>36</v>
      </c>
      <c r="E131" s="38" t="s">
        <v>331</v>
      </c>
      <c r="F131" s="39">
        <v>1</v>
      </c>
      <c r="G131" s="109" t="s">
        <v>579</v>
      </c>
      <c r="H131" s="105">
        <f>(Cennik!$E$197+Cennik!$E$199+Cennik!$E$201+Cennik!$E$203+Cennik!$E$205)/5</f>
        <v>0</v>
      </c>
      <c r="I131" s="109" t="s">
        <v>601</v>
      </c>
      <c r="J131" s="116">
        <f>(Cennik!$F$197+Cennik!$F$199+Cennik!$F$201+Cennik!$F$203+Cennik!$F$205)/5</f>
        <v>0</v>
      </c>
      <c r="K131" s="6">
        <f t="shared" si="6"/>
        <v>0</v>
      </c>
      <c r="L131" s="6">
        <f t="shared" si="7"/>
        <v>0</v>
      </c>
      <c r="M131" s="221">
        <f t="shared" si="8"/>
        <v>0</v>
      </c>
      <c r="N131" s="22"/>
      <c r="O131" s="22"/>
      <c r="P131" s="22"/>
    </row>
    <row r="132" spans="1:16" ht="19.95" customHeight="1" x14ac:dyDescent="0.3">
      <c r="A132" s="219">
        <v>123</v>
      </c>
      <c r="B132" s="338" t="s">
        <v>28</v>
      </c>
      <c r="C132" s="340" t="s">
        <v>25</v>
      </c>
      <c r="D132" s="38" t="s">
        <v>29</v>
      </c>
      <c r="E132" s="38" t="s">
        <v>331</v>
      </c>
      <c r="F132" s="39">
        <v>1</v>
      </c>
      <c r="G132" s="109" t="s">
        <v>581</v>
      </c>
      <c r="H132" s="105">
        <f>Cennik!$E$206</f>
        <v>0</v>
      </c>
      <c r="I132" s="109" t="s">
        <v>602</v>
      </c>
      <c r="J132" s="116">
        <f>Cennik!$F$206</f>
        <v>0</v>
      </c>
      <c r="K132" s="6">
        <f t="shared" si="6"/>
        <v>0</v>
      </c>
      <c r="L132" s="6">
        <f t="shared" si="7"/>
        <v>0</v>
      </c>
      <c r="M132" s="221">
        <f t="shared" si="8"/>
        <v>0</v>
      </c>
      <c r="N132" s="22"/>
      <c r="O132" s="22"/>
      <c r="P132" s="22"/>
    </row>
    <row r="133" spans="1:16" ht="19.95" customHeight="1" x14ac:dyDescent="0.3">
      <c r="A133" s="219">
        <v>124</v>
      </c>
      <c r="B133" s="338"/>
      <c r="C133" s="340"/>
      <c r="D133" s="38" t="s">
        <v>36</v>
      </c>
      <c r="E133" s="38" t="s">
        <v>331</v>
      </c>
      <c r="F133" s="39">
        <v>1</v>
      </c>
      <c r="G133" s="109" t="s">
        <v>582</v>
      </c>
      <c r="H133" s="105">
        <f>Cennik!$E$207</f>
        <v>0</v>
      </c>
      <c r="I133" s="109" t="s">
        <v>603</v>
      </c>
      <c r="J133" s="116">
        <f>Cennik!$F$207</f>
        <v>0</v>
      </c>
      <c r="K133" s="6">
        <f t="shared" si="6"/>
        <v>0</v>
      </c>
      <c r="L133" s="6">
        <f t="shared" si="7"/>
        <v>0</v>
      </c>
      <c r="M133" s="221">
        <f t="shared" si="8"/>
        <v>0</v>
      </c>
      <c r="N133" s="22"/>
      <c r="O133" s="22"/>
      <c r="P133" s="22"/>
    </row>
    <row r="134" spans="1:16" ht="27.6" customHeight="1" x14ac:dyDescent="0.3">
      <c r="A134" s="219">
        <v>125</v>
      </c>
      <c r="B134" s="338"/>
      <c r="C134" s="340"/>
      <c r="D134" s="38" t="s">
        <v>30</v>
      </c>
      <c r="E134" s="38" t="s">
        <v>331</v>
      </c>
      <c r="F134" s="39">
        <v>20</v>
      </c>
      <c r="G134" s="109" t="s">
        <v>616</v>
      </c>
      <c r="H134" s="105">
        <f>(Cennik!$E$208+Cennik!$E$210+Cennik!$E$212+Cennik!$E$214)/4</f>
        <v>0</v>
      </c>
      <c r="I134" s="109" t="s">
        <v>604</v>
      </c>
      <c r="J134" s="116">
        <f>(Cennik!$F$208+Cennik!$F$210+Cennik!$F$212+Cennik!$F$214)/4</f>
        <v>0</v>
      </c>
      <c r="K134" s="6">
        <f t="shared" si="6"/>
        <v>0</v>
      </c>
      <c r="L134" s="6">
        <f t="shared" si="7"/>
        <v>0</v>
      </c>
      <c r="M134" s="221">
        <f t="shared" si="8"/>
        <v>0</v>
      </c>
      <c r="N134" s="22"/>
      <c r="O134" s="22"/>
      <c r="P134" s="22"/>
    </row>
    <row r="135" spans="1:16" ht="27.6" customHeight="1" x14ac:dyDescent="0.3">
      <c r="A135" s="219">
        <v>126</v>
      </c>
      <c r="B135" s="338"/>
      <c r="C135" s="340"/>
      <c r="D135" s="38" t="s">
        <v>36</v>
      </c>
      <c r="E135" s="38" t="s">
        <v>331</v>
      </c>
      <c r="F135" s="39">
        <v>1</v>
      </c>
      <c r="G135" s="109" t="s">
        <v>617</v>
      </c>
      <c r="H135" s="105">
        <f>(Cennik!$E$209+Cennik!$E$211+Cennik!$E$213+Cennik!$E$215)/4</f>
        <v>0</v>
      </c>
      <c r="I135" s="109" t="s">
        <v>605</v>
      </c>
      <c r="J135" s="116">
        <f>(Cennik!$F$209+Cennik!$F$211+Cennik!$F$213+Cennik!$F$215)/4</f>
        <v>0</v>
      </c>
      <c r="K135" s="6">
        <f t="shared" si="6"/>
        <v>0</v>
      </c>
      <c r="L135" s="6">
        <f t="shared" si="7"/>
        <v>0</v>
      </c>
      <c r="M135" s="221">
        <f t="shared" si="8"/>
        <v>0</v>
      </c>
      <c r="N135" s="22"/>
      <c r="O135" s="22"/>
      <c r="P135" s="22"/>
    </row>
    <row r="136" spans="1:16" ht="27.6" customHeight="1" x14ac:dyDescent="0.3">
      <c r="A136" s="219">
        <v>127</v>
      </c>
      <c r="B136" s="338"/>
      <c r="C136" s="340"/>
      <c r="D136" s="38" t="s">
        <v>14</v>
      </c>
      <c r="E136" s="38" t="s">
        <v>331</v>
      </c>
      <c r="F136" s="39">
        <v>65</v>
      </c>
      <c r="G136" s="109" t="s">
        <v>583</v>
      </c>
      <c r="H136" s="105">
        <f>(Cennik!$E$216+Cennik!$E$218+Cennik!$E$220+Cennik!$E$222+Cennik!$E$224)/5</f>
        <v>0</v>
      </c>
      <c r="I136" s="109" t="s">
        <v>676</v>
      </c>
      <c r="J136" s="116">
        <f>(Cennik!$F$216+Cennik!$F$218+Cennik!$F$220+Cennik!$F$222+Cennik!$F$224)/5</f>
        <v>0</v>
      </c>
      <c r="K136" s="6">
        <f t="shared" si="6"/>
        <v>0</v>
      </c>
      <c r="L136" s="6">
        <f t="shared" si="7"/>
        <v>0</v>
      </c>
      <c r="M136" s="221">
        <f t="shared" si="8"/>
        <v>0</v>
      </c>
      <c r="N136" s="22"/>
      <c r="O136" s="22"/>
      <c r="P136" s="22"/>
    </row>
    <row r="137" spans="1:16" ht="27.6" customHeight="1" x14ac:dyDescent="0.3">
      <c r="A137" s="219">
        <v>128</v>
      </c>
      <c r="B137" s="338"/>
      <c r="C137" s="340"/>
      <c r="D137" s="38" t="s">
        <v>36</v>
      </c>
      <c r="E137" s="38" t="s">
        <v>331</v>
      </c>
      <c r="F137" s="39">
        <v>1</v>
      </c>
      <c r="G137" s="109" t="s">
        <v>618</v>
      </c>
      <c r="H137" s="105">
        <f>(Cennik!$E$217+Cennik!$E$219+Cennik!$E$221+Cennik!$E$223+Cennik!$E$225)/5</f>
        <v>0</v>
      </c>
      <c r="I137" s="109" t="s">
        <v>677</v>
      </c>
      <c r="J137" s="116">
        <f>(Cennik!$F$217+Cennik!$F$219+Cennik!$F$221+Cennik!$F$223+Cennik!$F$225)/5</f>
        <v>0</v>
      </c>
      <c r="K137" s="6">
        <f t="shared" si="6"/>
        <v>0</v>
      </c>
      <c r="L137" s="6">
        <f t="shared" si="7"/>
        <v>0</v>
      </c>
      <c r="M137" s="221">
        <f t="shared" si="8"/>
        <v>0</v>
      </c>
      <c r="N137" s="22"/>
      <c r="O137" s="22"/>
      <c r="P137" s="22"/>
    </row>
    <row r="138" spans="1:16" ht="27.6" customHeight="1" x14ac:dyDescent="0.3">
      <c r="A138" s="219">
        <v>129</v>
      </c>
      <c r="B138" s="338"/>
      <c r="C138" s="340"/>
      <c r="D138" s="38" t="s">
        <v>562</v>
      </c>
      <c r="E138" s="38" t="s">
        <v>331</v>
      </c>
      <c r="F138" s="39">
        <v>50</v>
      </c>
      <c r="G138" s="109" t="s">
        <v>619</v>
      </c>
      <c r="H138" s="105">
        <f>(Cennik!$E$226+Cennik!$E$228+Cennik!$E$230+Cennik!$E$232+Cennik!$E$234)/5</f>
        <v>0</v>
      </c>
      <c r="I138" s="109" t="s">
        <v>678</v>
      </c>
      <c r="J138" s="116">
        <f>(Cennik!$F$226+Cennik!$F$228+Cennik!$F$230+Cennik!$F$232+Cennik!$F$234)/5</f>
        <v>0</v>
      </c>
      <c r="K138" s="6">
        <f t="shared" si="6"/>
        <v>0</v>
      </c>
      <c r="L138" s="6">
        <f t="shared" si="7"/>
        <v>0</v>
      </c>
      <c r="M138" s="221">
        <f t="shared" si="8"/>
        <v>0</v>
      </c>
      <c r="N138" s="22"/>
      <c r="O138" s="22"/>
      <c r="P138" s="22"/>
    </row>
    <row r="139" spans="1:16" ht="27.6" customHeight="1" x14ac:dyDescent="0.3">
      <c r="A139" s="219">
        <v>130</v>
      </c>
      <c r="B139" s="338"/>
      <c r="C139" s="340"/>
      <c r="D139" s="38" t="s">
        <v>36</v>
      </c>
      <c r="E139" s="38" t="s">
        <v>331</v>
      </c>
      <c r="F139" s="39">
        <v>1</v>
      </c>
      <c r="G139" s="109" t="s">
        <v>620</v>
      </c>
      <c r="H139" s="105">
        <f>(Cennik!$E$227+Cennik!$E$229+Cennik!$E$231+Cennik!$E$233+Cennik!$E$235)/5</f>
        <v>0</v>
      </c>
      <c r="I139" s="109" t="s">
        <v>679</v>
      </c>
      <c r="J139" s="116">
        <f>(Cennik!$F$227+Cennik!$F$229+Cennik!$F$231+Cennik!$F$233+Cennik!$F$235)/5</f>
        <v>0</v>
      </c>
      <c r="K139" s="6">
        <f t="shared" si="6"/>
        <v>0</v>
      </c>
      <c r="L139" s="6">
        <f t="shared" si="7"/>
        <v>0</v>
      </c>
      <c r="M139" s="221">
        <f t="shared" si="8"/>
        <v>0</v>
      </c>
      <c r="N139" s="22"/>
      <c r="O139" s="22"/>
      <c r="P139" s="22"/>
    </row>
    <row r="140" spans="1:16" ht="27.6" customHeight="1" x14ac:dyDescent="0.3">
      <c r="A140" s="219">
        <v>131</v>
      </c>
      <c r="B140" s="338"/>
      <c r="C140" s="340"/>
      <c r="D140" s="38" t="s">
        <v>563</v>
      </c>
      <c r="E140" s="38" t="s">
        <v>331</v>
      </c>
      <c r="F140" s="39">
        <v>155</v>
      </c>
      <c r="G140" s="109" t="s">
        <v>621</v>
      </c>
      <c r="H140" s="105">
        <f>(Cennik!$E$236+Cennik!$E$238+Cennik!$E$240+Cennik!$E$242+Cennik!$E$244)/5</f>
        <v>0</v>
      </c>
      <c r="I140" s="109" t="s">
        <v>680</v>
      </c>
      <c r="J140" s="116">
        <f>(Cennik!$F$236+Cennik!$F$238+Cennik!$F$240+Cennik!$F$242+Cennik!$F$244)/5</f>
        <v>0</v>
      </c>
      <c r="K140" s="6">
        <f t="shared" si="6"/>
        <v>0</v>
      </c>
      <c r="L140" s="6">
        <f t="shared" si="7"/>
        <v>0</v>
      </c>
      <c r="M140" s="221">
        <f t="shared" si="8"/>
        <v>0</v>
      </c>
      <c r="N140" s="22"/>
      <c r="O140" s="22"/>
      <c r="P140" s="22"/>
    </row>
    <row r="141" spans="1:16" ht="27.6" customHeight="1" x14ac:dyDescent="0.3">
      <c r="A141" s="219">
        <v>132</v>
      </c>
      <c r="B141" s="338"/>
      <c r="C141" s="340"/>
      <c r="D141" s="38" t="s">
        <v>36</v>
      </c>
      <c r="E141" s="38" t="s">
        <v>331</v>
      </c>
      <c r="F141" s="39">
        <v>1</v>
      </c>
      <c r="G141" s="109" t="s">
        <v>622</v>
      </c>
      <c r="H141" s="105">
        <f>(Cennik!$E$237+Cennik!$E$239+Cennik!$E$241+Cennik!$E$243+Cennik!$E$245)/5</f>
        <v>0</v>
      </c>
      <c r="I141" s="109" t="s">
        <v>681</v>
      </c>
      <c r="J141" s="116">
        <f>(Cennik!$F$237+Cennik!$F$239+Cennik!$F$241+Cennik!$F$243+Cennik!$F$245)/5</f>
        <v>0</v>
      </c>
      <c r="K141" s="6">
        <f t="shared" si="6"/>
        <v>0</v>
      </c>
      <c r="L141" s="6">
        <f t="shared" si="7"/>
        <v>0</v>
      </c>
      <c r="M141" s="221">
        <f t="shared" si="8"/>
        <v>0</v>
      </c>
      <c r="N141" s="22"/>
      <c r="O141" s="22"/>
      <c r="P141" s="22"/>
    </row>
    <row r="142" spans="1:16" ht="19.95" customHeight="1" x14ac:dyDescent="0.3">
      <c r="A142" s="222">
        <v>133</v>
      </c>
      <c r="B142" s="349" t="s">
        <v>28</v>
      </c>
      <c r="C142" s="350" t="s">
        <v>26</v>
      </c>
      <c r="D142" s="115" t="s">
        <v>29</v>
      </c>
      <c r="E142" s="115" t="s">
        <v>331</v>
      </c>
      <c r="F142" s="39">
        <v>1</v>
      </c>
      <c r="G142" s="110" t="s">
        <v>584</v>
      </c>
      <c r="H142" s="105">
        <f>Cennik!$E$246</f>
        <v>0</v>
      </c>
      <c r="I142" s="110" t="s">
        <v>606</v>
      </c>
      <c r="J142" s="116">
        <f>Cennik!$F$246</f>
        <v>0</v>
      </c>
      <c r="K142" s="6">
        <f t="shared" si="6"/>
        <v>0</v>
      </c>
      <c r="L142" s="7">
        <f t="shared" si="7"/>
        <v>0</v>
      </c>
      <c r="M142" s="223">
        <f t="shared" si="8"/>
        <v>0</v>
      </c>
      <c r="N142" s="22"/>
      <c r="O142" s="22"/>
      <c r="P142" s="22"/>
    </row>
    <row r="143" spans="1:16" ht="19.95" customHeight="1" x14ac:dyDescent="0.3">
      <c r="A143" s="222">
        <v>134</v>
      </c>
      <c r="B143" s="349"/>
      <c r="C143" s="350"/>
      <c r="D143" s="115" t="s">
        <v>36</v>
      </c>
      <c r="E143" s="115" t="s">
        <v>331</v>
      </c>
      <c r="F143" s="39">
        <v>1</v>
      </c>
      <c r="G143" s="110" t="s">
        <v>585</v>
      </c>
      <c r="H143" s="105">
        <f>Cennik!$E$247</f>
        <v>0</v>
      </c>
      <c r="I143" s="110" t="s">
        <v>607</v>
      </c>
      <c r="J143" s="116">
        <f>Cennik!$F$247</f>
        <v>0</v>
      </c>
      <c r="K143" s="6">
        <f t="shared" si="6"/>
        <v>0</v>
      </c>
      <c r="L143" s="7">
        <f t="shared" si="7"/>
        <v>0</v>
      </c>
      <c r="M143" s="223">
        <f t="shared" si="8"/>
        <v>0</v>
      </c>
      <c r="N143" s="22"/>
      <c r="O143" s="22"/>
      <c r="P143" s="22"/>
    </row>
    <row r="144" spans="1:16" ht="27.6" customHeight="1" x14ac:dyDescent="0.3">
      <c r="A144" s="222">
        <v>135</v>
      </c>
      <c r="B144" s="349"/>
      <c r="C144" s="350"/>
      <c r="D144" s="115" t="s">
        <v>30</v>
      </c>
      <c r="E144" s="115" t="s">
        <v>331</v>
      </c>
      <c r="F144" s="39">
        <v>15</v>
      </c>
      <c r="G144" s="110" t="s">
        <v>623</v>
      </c>
      <c r="H144" s="105">
        <f>(Cennik!$E$248+Cennik!$E$250+Cennik!$E$252+Cennik!$E$254)/4</f>
        <v>0</v>
      </c>
      <c r="I144" s="110" t="s">
        <v>682</v>
      </c>
      <c r="J144" s="116">
        <f>(Cennik!$F$248+Cennik!$F$250+Cennik!$F$252+Cennik!$F$254)/4</f>
        <v>0</v>
      </c>
      <c r="K144" s="6">
        <f t="shared" si="6"/>
        <v>0</v>
      </c>
      <c r="L144" s="7">
        <f t="shared" si="7"/>
        <v>0</v>
      </c>
      <c r="M144" s="223">
        <f t="shared" si="8"/>
        <v>0</v>
      </c>
      <c r="N144" s="22"/>
      <c r="O144" s="22"/>
      <c r="P144" s="22"/>
    </row>
    <row r="145" spans="1:16" ht="27.6" customHeight="1" x14ac:dyDescent="0.3">
      <c r="A145" s="222">
        <v>136</v>
      </c>
      <c r="B145" s="349"/>
      <c r="C145" s="350"/>
      <c r="D145" s="115" t="s">
        <v>36</v>
      </c>
      <c r="E145" s="115" t="s">
        <v>331</v>
      </c>
      <c r="F145" s="39">
        <v>1</v>
      </c>
      <c r="G145" s="110" t="s">
        <v>624</v>
      </c>
      <c r="H145" s="105">
        <f>(Cennik!$E$249+Cennik!$E$251+Cennik!$E$253+Cennik!$E$255)/4</f>
        <v>0</v>
      </c>
      <c r="I145" s="110" t="s">
        <v>683</v>
      </c>
      <c r="J145" s="116">
        <f>(Cennik!$F$249+Cennik!$F$251+Cennik!$F$253+Cennik!$F$255)/4</f>
        <v>0</v>
      </c>
      <c r="K145" s="6">
        <f t="shared" si="6"/>
        <v>0</v>
      </c>
      <c r="L145" s="7">
        <f t="shared" si="7"/>
        <v>0</v>
      </c>
      <c r="M145" s="223">
        <f t="shared" si="8"/>
        <v>0</v>
      </c>
      <c r="N145" s="22"/>
      <c r="O145" s="22"/>
      <c r="P145" s="22"/>
    </row>
    <row r="146" spans="1:16" ht="27.6" customHeight="1" x14ac:dyDescent="0.3">
      <c r="A146" s="222">
        <v>137</v>
      </c>
      <c r="B146" s="349"/>
      <c r="C146" s="350"/>
      <c r="D146" s="115" t="s">
        <v>14</v>
      </c>
      <c r="E146" s="115" t="s">
        <v>331</v>
      </c>
      <c r="F146" s="39">
        <v>35</v>
      </c>
      <c r="G146" s="110" t="s">
        <v>625</v>
      </c>
      <c r="H146" s="105">
        <f>(Cennik!$E$256+Cennik!$E$258+Cennik!$E$260+Cennik!$E$262+Cennik!$E$264)/5</f>
        <v>0</v>
      </c>
      <c r="I146" s="110" t="s">
        <v>684</v>
      </c>
      <c r="J146" s="116">
        <f>(Cennik!$F$256+Cennik!$F$258+Cennik!$F$260+Cennik!$F$262+Cennik!$F$264)/5</f>
        <v>0</v>
      </c>
      <c r="K146" s="6">
        <f t="shared" si="6"/>
        <v>0</v>
      </c>
      <c r="L146" s="7">
        <f t="shared" si="7"/>
        <v>0</v>
      </c>
      <c r="M146" s="223">
        <f t="shared" si="8"/>
        <v>0</v>
      </c>
      <c r="N146" s="22"/>
      <c r="O146" s="22"/>
      <c r="P146" s="22"/>
    </row>
    <row r="147" spans="1:16" ht="27.6" customHeight="1" x14ac:dyDescent="0.3">
      <c r="A147" s="222">
        <v>138</v>
      </c>
      <c r="B147" s="349"/>
      <c r="C147" s="350"/>
      <c r="D147" s="115" t="s">
        <v>36</v>
      </c>
      <c r="E147" s="115" t="s">
        <v>331</v>
      </c>
      <c r="F147" s="39">
        <v>1</v>
      </c>
      <c r="G147" s="110" t="s">
        <v>627</v>
      </c>
      <c r="H147" s="105">
        <f>(Cennik!$E$257+Cennik!$E$259+Cennik!$E$261+Cennik!$E$263+Cennik!$E$265)/5</f>
        <v>0</v>
      </c>
      <c r="I147" s="110" t="s">
        <v>685</v>
      </c>
      <c r="J147" s="116">
        <f>(Cennik!$F$257+Cennik!$F$259+Cennik!$F$261+Cennik!$F$263+Cennik!$F$265)/5</f>
        <v>0</v>
      </c>
      <c r="K147" s="6">
        <f t="shared" si="6"/>
        <v>0</v>
      </c>
      <c r="L147" s="7">
        <f t="shared" si="7"/>
        <v>0</v>
      </c>
      <c r="M147" s="223">
        <f t="shared" si="8"/>
        <v>0</v>
      </c>
      <c r="N147" s="22"/>
      <c r="O147" s="22"/>
      <c r="P147" s="22"/>
    </row>
    <row r="148" spans="1:16" ht="27.6" customHeight="1" x14ac:dyDescent="0.3">
      <c r="A148" s="222">
        <v>139</v>
      </c>
      <c r="B148" s="349"/>
      <c r="C148" s="350"/>
      <c r="D148" s="115" t="s">
        <v>562</v>
      </c>
      <c r="E148" s="115" t="s">
        <v>331</v>
      </c>
      <c r="F148" s="39">
        <v>70</v>
      </c>
      <c r="G148" s="110" t="s">
        <v>626</v>
      </c>
      <c r="H148" s="105">
        <f>(Cennik!$E$266+Cennik!$E$268+Cennik!$E$270+Cennik!$E$272+Cennik!$E$274)/5</f>
        <v>0</v>
      </c>
      <c r="I148" s="110" t="s">
        <v>686</v>
      </c>
      <c r="J148" s="116">
        <f>(Cennik!$F$266+Cennik!$F$268+Cennik!$F$270+Cennik!$F$272+Cennik!$F$274)/5</f>
        <v>0</v>
      </c>
      <c r="K148" s="6">
        <f t="shared" si="6"/>
        <v>0</v>
      </c>
      <c r="L148" s="7">
        <f t="shared" si="7"/>
        <v>0</v>
      </c>
      <c r="M148" s="223">
        <f t="shared" si="8"/>
        <v>0</v>
      </c>
      <c r="N148" s="22"/>
      <c r="O148" s="22"/>
      <c r="P148" s="22"/>
    </row>
    <row r="149" spans="1:16" ht="27.6" customHeight="1" x14ac:dyDescent="0.3">
      <c r="A149" s="222">
        <v>140</v>
      </c>
      <c r="B149" s="349"/>
      <c r="C149" s="350"/>
      <c r="D149" s="115" t="s">
        <v>36</v>
      </c>
      <c r="E149" s="115" t="s">
        <v>331</v>
      </c>
      <c r="F149" s="39">
        <v>1</v>
      </c>
      <c r="G149" s="110" t="s">
        <v>628</v>
      </c>
      <c r="H149" s="105">
        <f>(Cennik!$E$267+Cennik!$E$269+Cennik!$E$271+Cennik!$E$273+Cennik!$E$275)/5</f>
        <v>0</v>
      </c>
      <c r="I149" s="110" t="s">
        <v>687</v>
      </c>
      <c r="J149" s="116">
        <f>(Cennik!$F$267+Cennik!$F$269+Cennik!$F$271+Cennik!$F$273+Cennik!$F$275)/5</f>
        <v>0</v>
      </c>
      <c r="K149" s="6">
        <f t="shared" si="6"/>
        <v>0</v>
      </c>
      <c r="L149" s="7">
        <f t="shared" si="7"/>
        <v>0</v>
      </c>
      <c r="M149" s="223">
        <f t="shared" si="8"/>
        <v>0</v>
      </c>
      <c r="N149" s="22"/>
      <c r="O149" s="22"/>
      <c r="P149" s="22"/>
    </row>
    <row r="150" spans="1:16" ht="27.6" customHeight="1" x14ac:dyDescent="0.3">
      <c r="A150" s="222">
        <v>141</v>
      </c>
      <c r="B150" s="349"/>
      <c r="C150" s="350"/>
      <c r="D150" s="115" t="s">
        <v>563</v>
      </c>
      <c r="E150" s="115" t="s">
        <v>331</v>
      </c>
      <c r="F150" s="39">
        <v>100</v>
      </c>
      <c r="G150" s="110" t="s">
        <v>629</v>
      </c>
      <c r="H150" s="105">
        <f>(Cennik!$E$276+Cennik!$E$278+Cennik!$E$280+Cennik!$E$282+Cennik!$E$284)/5</f>
        <v>0</v>
      </c>
      <c r="I150" s="110" t="s">
        <v>688</v>
      </c>
      <c r="J150" s="116">
        <f>(Cennik!$F$276+Cennik!$F$278+Cennik!$F$280+Cennik!$F$282+Cennik!$F$284)/5</f>
        <v>0</v>
      </c>
      <c r="K150" s="6">
        <f t="shared" si="6"/>
        <v>0</v>
      </c>
      <c r="L150" s="7">
        <f t="shared" si="7"/>
        <v>0</v>
      </c>
      <c r="M150" s="223">
        <f t="shared" si="8"/>
        <v>0</v>
      </c>
      <c r="N150" s="22"/>
      <c r="O150" s="22"/>
      <c r="P150" s="22"/>
    </row>
    <row r="151" spans="1:16" ht="27.6" customHeight="1" x14ac:dyDescent="0.3">
      <c r="A151" s="222">
        <v>142</v>
      </c>
      <c r="B151" s="349"/>
      <c r="C151" s="350"/>
      <c r="D151" s="115" t="s">
        <v>36</v>
      </c>
      <c r="E151" s="115" t="s">
        <v>331</v>
      </c>
      <c r="F151" s="39">
        <v>1</v>
      </c>
      <c r="G151" s="110" t="s">
        <v>630</v>
      </c>
      <c r="H151" s="105">
        <f>(Cennik!$E$277+Cennik!$E$279+Cennik!$E$281+Cennik!$E$283+Cennik!$E$285)/5</f>
        <v>0</v>
      </c>
      <c r="I151" s="110" t="s">
        <v>689</v>
      </c>
      <c r="J151" s="116">
        <f>(Cennik!$F$277+Cennik!$F$279+Cennik!$F$281+Cennik!$F$283+Cennik!$F$285)/5</f>
        <v>0</v>
      </c>
      <c r="K151" s="6">
        <f t="shared" si="6"/>
        <v>0</v>
      </c>
      <c r="L151" s="7">
        <f t="shared" si="7"/>
        <v>0</v>
      </c>
      <c r="M151" s="223">
        <f t="shared" si="8"/>
        <v>0</v>
      </c>
      <c r="N151" s="22"/>
      <c r="O151" s="22"/>
      <c r="P151" s="22"/>
    </row>
    <row r="152" spans="1:16" ht="19.95" customHeight="1" x14ac:dyDescent="0.3">
      <c r="A152" s="222">
        <v>143</v>
      </c>
      <c r="B152" s="349" t="s">
        <v>28</v>
      </c>
      <c r="C152" s="350" t="s">
        <v>27</v>
      </c>
      <c r="D152" s="115" t="s">
        <v>29</v>
      </c>
      <c r="E152" s="115" t="s">
        <v>331</v>
      </c>
      <c r="F152" s="39">
        <v>1</v>
      </c>
      <c r="G152" s="110" t="s">
        <v>586</v>
      </c>
      <c r="H152" s="105">
        <f>Cennik!$E$286</f>
        <v>0</v>
      </c>
      <c r="I152" s="110" t="s">
        <v>608</v>
      </c>
      <c r="J152" s="116">
        <f>Cennik!$F$286</f>
        <v>0</v>
      </c>
      <c r="K152" s="6">
        <f t="shared" si="6"/>
        <v>0</v>
      </c>
      <c r="L152" s="7">
        <f t="shared" si="7"/>
        <v>0</v>
      </c>
      <c r="M152" s="223">
        <f t="shared" si="8"/>
        <v>0</v>
      </c>
      <c r="N152" s="22"/>
      <c r="O152" s="22"/>
      <c r="P152" s="22"/>
    </row>
    <row r="153" spans="1:16" ht="19.95" customHeight="1" x14ac:dyDescent="0.3">
      <c r="A153" s="222">
        <v>144</v>
      </c>
      <c r="B153" s="349"/>
      <c r="C153" s="350"/>
      <c r="D153" s="115" t="s">
        <v>36</v>
      </c>
      <c r="E153" s="115" t="s">
        <v>331</v>
      </c>
      <c r="F153" s="39">
        <v>1</v>
      </c>
      <c r="G153" s="110" t="s">
        <v>587</v>
      </c>
      <c r="H153" s="105">
        <f>Cennik!$E$287</f>
        <v>0</v>
      </c>
      <c r="I153" s="110" t="s">
        <v>609</v>
      </c>
      <c r="J153" s="116">
        <f>Cennik!$F$287</f>
        <v>0</v>
      </c>
      <c r="K153" s="6">
        <f t="shared" si="6"/>
        <v>0</v>
      </c>
      <c r="L153" s="7">
        <f t="shared" si="7"/>
        <v>0</v>
      </c>
      <c r="M153" s="223">
        <f t="shared" si="8"/>
        <v>0</v>
      </c>
      <c r="N153" s="22"/>
      <c r="O153" s="22"/>
      <c r="P153" s="22"/>
    </row>
    <row r="154" spans="1:16" ht="27.6" customHeight="1" x14ac:dyDescent="0.3">
      <c r="A154" s="222">
        <v>145</v>
      </c>
      <c r="B154" s="349"/>
      <c r="C154" s="350"/>
      <c r="D154" s="115" t="s">
        <v>30</v>
      </c>
      <c r="E154" s="115" t="s">
        <v>331</v>
      </c>
      <c r="F154" s="39">
        <v>1</v>
      </c>
      <c r="G154" s="110" t="s">
        <v>631</v>
      </c>
      <c r="H154" s="105">
        <f>(Cennik!$E$288+Cennik!$E$290+Cennik!$E$292+Cennik!$E$294)/4</f>
        <v>0</v>
      </c>
      <c r="I154" s="110" t="s">
        <v>690</v>
      </c>
      <c r="J154" s="116">
        <f>(Cennik!$F$288+Cennik!$F$290+Cennik!$F$292+Cennik!$F$294)/4</f>
        <v>0</v>
      </c>
      <c r="K154" s="6">
        <f t="shared" si="6"/>
        <v>0</v>
      </c>
      <c r="L154" s="7">
        <f t="shared" si="7"/>
        <v>0</v>
      </c>
      <c r="M154" s="223">
        <f t="shared" si="8"/>
        <v>0</v>
      </c>
      <c r="N154" s="22"/>
      <c r="O154" s="22"/>
      <c r="P154" s="22"/>
    </row>
    <row r="155" spans="1:16" ht="27.6" customHeight="1" x14ac:dyDescent="0.3">
      <c r="A155" s="222">
        <v>146</v>
      </c>
      <c r="B155" s="349"/>
      <c r="C155" s="350"/>
      <c r="D155" s="115" t="s">
        <v>36</v>
      </c>
      <c r="E155" s="115" t="s">
        <v>331</v>
      </c>
      <c r="F155" s="39">
        <v>1</v>
      </c>
      <c r="G155" s="110" t="s">
        <v>632</v>
      </c>
      <c r="H155" s="105">
        <f>(Cennik!$E$289+Cennik!$E$291+Cennik!$E$293+Cennik!$E$295)/4</f>
        <v>0</v>
      </c>
      <c r="I155" s="110" t="s">
        <v>691</v>
      </c>
      <c r="J155" s="116">
        <f>(Cennik!$F$289+Cennik!$F$291+Cennik!$F$293+Cennik!$F$295)/4</f>
        <v>0</v>
      </c>
      <c r="K155" s="6">
        <f t="shared" si="6"/>
        <v>0</v>
      </c>
      <c r="L155" s="7">
        <f t="shared" si="7"/>
        <v>0</v>
      </c>
      <c r="M155" s="223">
        <f t="shared" si="8"/>
        <v>0</v>
      </c>
      <c r="N155" s="22"/>
      <c r="O155" s="22"/>
      <c r="P155" s="22"/>
    </row>
    <row r="156" spans="1:16" ht="27.6" customHeight="1" x14ac:dyDescent="0.3">
      <c r="A156" s="222">
        <v>147</v>
      </c>
      <c r="B156" s="349"/>
      <c r="C156" s="350"/>
      <c r="D156" s="115" t="s">
        <v>14</v>
      </c>
      <c r="E156" s="115" t="s">
        <v>331</v>
      </c>
      <c r="F156" s="39">
        <v>35</v>
      </c>
      <c r="G156" s="110" t="s">
        <v>633</v>
      </c>
      <c r="H156" s="105">
        <f>(Cennik!$E$296+Cennik!$E$298+Cennik!$E$300+Cennik!$E$302+Cennik!$E$304)/5</f>
        <v>0</v>
      </c>
      <c r="I156" s="110" t="s">
        <v>692</v>
      </c>
      <c r="J156" s="116">
        <f>(Cennik!$F$296+Cennik!$F$298+Cennik!$F$300+Cennik!$F$302+Cennik!$F$304)/5</f>
        <v>0</v>
      </c>
      <c r="K156" s="6">
        <f t="shared" si="6"/>
        <v>0</v>
      </c>
      <c r="L156" s="7">
        <f t="shared" si="7"/>
        <v>0</v>
      </c>
      <c r="M156" s="223">
        <f t="shared" si="8"/>
        <v>0</v>
      </c>
      <c r="N156" s="22"/>
      <c r="O156" s="22"/>
      <c r="P156" s="22"/>
    </row>
    <row r="157" spans="1:16" ht="27.6" customHeight="1" x14ac:dyDescent="0.3">
      <c r="A157" s="222">
        <v>148</v>
      </c>
      <c r="B157" s="349"/>
      <c r="C157" s="350"/>
      <c r="D157" s="115" t="s">
        <v>36</v>
      </c>
      <c r="E157" s="115" t="s">
        <v>331</v>
      </c>
      <c r="F157" s="39">
        <v>1</v>
      </c>
      <c r="G157" s="110" t="s">
        <v>634</v>
      </c>
      <c r="H157" s="105">
        <f>(Cennik!$E$297+Cennik!$E$299+Cennik!$E$301+Cennik!$E$303+Cennik!$E$305)/5</f>
        <v>0</v>
      </c>
      <c r="I157" s="110" t="s">
        <v>693</v>
      </c>
      <c r="J157" s="116">
        <f>(Cennik!$F$297+Cennik!$F$299+Cennik!$F$301+Cennik!$F$303+Cennik!$F$305)/5</f>
        <v>0</v>
      </c>
      <c r="K157" s="6">
        <f t="shared" si="6"/>
        <v>0</v>
      </c>
      <c r="L157" s="7">
        <f t="shared" si="7"/>
        <v>0</v>
      </c>
      <c r="M157" s="223">
        <f t="shared" si="8"/>
        <v>0</v>
      </c>
      <c r="N157" s="22"/>
      <c r="O157" s="22"/>
      <c r="P157" s="22"/>
    </row>
    <row r="158" spans="1:16" ht="27.6" customHeight="1" x14ac:dyDescent="0.3">
      <c r="A158" s="222">
        <v>149</v>
      </c>
      <c r="B158" s="349"/>
      <c r="C158" s="350"/>
      <c r="D158" s="115" t="s">
        <v>562</v>
      </c>
      <c r="E158" s="115" t="s">
        <v>331</v>
      </c>
      <c r="F158" s="39">
        <v>70</v>
      </c>
      <c r="G158" s="110" t="s">
        <v>635</v>
      </c>
      <c r="H158" s="105">
        <f>(Cennik!$E$306+Cennik!$E$308+Cennik!$E$310+Cennik!$E$312+Cennik!$E$314)/5</f>
        <v>0</v>
      </c>
      <c r="I158" s="110" t="s">
        <v>694</v>
      </c>
      <c r="J158" s="116">
        <f>(Cennik!$F$306+Cennik!$F$308+Cennik!$F$310+Cennik!$F$312+Cennik!$F$314)/5</f>
        <v>0</v>
      </c>
      <c r="K158" s="6">
        <f t="shared" si="6"/>
        <v>0</v>
      </c>
      <c r="L158" s="7">
        <f t="shared" si="7"/>
        <v>0</v>
      </c>
      <c r="M158" s="223">
        <f t="shared" si="8"/>
        <v>0</v>
      </c>
      <c r="N158" s="22"/>
      <c r="O158" s="22"/>
      <c r="P158" s="22"/>
    </row>
    <row r="159" spans="1:16" ht="27.6" customHeight="1" x14ac:dyDescent="0.3">
      <c r="A159" s="222">
        <v>150</v>
      </c>
      <c r="B159" s="349"/>
      <c r="C159" s="350"/>
      <c r="D159" s="115" t="s">
        <v>36</v>
      </c>
      <c r="E159" s="115" t="s">
        <v>331</v>
      </c>
      <c r="F159" s="39">
        <v>1</v>
      </c>
      <c r="G159" s="110" t="s">
        <v>636</v>
      </c>
      <c r="H159" s="105">
        <f>(Cennik!$E$307+Cennik!$E$309+Cennik!$E$311+Cennik!$E$313+Cennik!$E$315)/5</f>
        <v>0</v>
      </c>
      <c r="I159" s="110" t="s">
        <v>695</v>
      </c>
      <c r="J159" s="116">
        <f>(Cennik!$F$307+Cennik!$F$309+Cennik!$F$311+Cennik!$F$313+Cennik!$F$315)/5</f>
        <v>0</v>
      </c>
      <c r="K159" s="6">
        <f t="shared" si="6"/>
        <v>0</v>
      </c>
      <c r="L159" s="7">
        <f t="shared" si="7"/>
        <v>0</v>
      </c>
      <c r="M159" s="223">
        <f t="shared" si="8"/>
        <v>0</v>
      </c>
      <c r="N159" s="22"/>
      <c r="O159" s="22"/>
      <c r="P159" s="22"/>
    </row>
    <row r="160" spans="1:16" ht="27.6" customHeight="1" x14ac:dyDescent="0.3">
      <c r="A160" s="222">
        <v>151</v>
      </c>
      <c r="B160" s="349"/>
      <c r="C160" s="350"/>
      <c r="D160" s="115" t="s">
        <v>563</v>
      </c>
      <c r="E160" s="115" t="s">
        <v>331</v>
      </c>
      <c r="F160" s="39">
        <v>100</v>
      </c>
      <c r="G160" s="110" t="s">
        <v>637</v>
      </c>
      <c r="H160" s="105">
        <f>(Cennik!$E$316+Cennik!$E$318+Cennik!$E$320+Cennik!$E$322+Cennik!$E$324)/5</f>
        <v>0</v>
      </c>
      <c r="I160" s="110" t="s">
        <v>696</v>
      </c>
      <c r="J160" s="116">
        <f>(Cennik!$F$316+Cennik!$F$318+Cennik!$F$320+Cennik!$F$322+Cennik!$F$324)/5</f>
        <v>0</v>
      </c>
      <c r="K160" s="6">
        <f t="shared" si="6"/>
        <v>0</v>
      </c>
      <c r="L160" s="7">
        <f t="shared" si="7"/>
        <v>0</v>
      </c>
      <c r="M160" s="223">
        <f t="shared" si="8"/>
        <v>0</v>
      </c>
      <c r="N160" s="22"/>
      <c r="O160" s="22"/>
      <c r="P160" s="22"/>
    </row>
    <row r="161" spans="1:21" ht="27.6" customHeight="1" x14ac:dyDescent="0.3">
      <c r="A161" s="222">
        <v>152</v>
      </c>
      <c r="B161" s="349"/>
      <c r="C161" s="350"/>
      <c r="D161" s="115" t="s">
        <v>36</v>
      </c>
      <c r="E161" s="115" t="s">
        <v>331</v>
      </c>
      <c r="F161" s="39">
        <v>1</v>
      </c>
      <c r="G161" s="110" t="s">
        <v>638</v>
      </c>
      <c r="H161" s="105">
        <f>(Cennik!$E$317+Cennik!$E$319+Cennik!$E$321+Cennik!$E$323+Cennik!$E$325)/5</f>
        <v>0</v>
      </c>
      <c r="I161" s="110" t="s">
        <v>697</v>
      </c>
      <c r="J161" s="116">
        <f>(Cennik!$F$317+Cennik!$F$319+Cennik!$F$321+Cennik!$F$323+Cennik!$F$325)/5</f>
        <v>0</v>
      </c>
      <c r="K161" s="6">
        <f t="shared" si="6"/>
        <v>0</v>
      </c>
      <c r="L161" s="7">
        <f t="shared" si="7"/>
        <v>0</v>
      </c>
      <c r="M161" s="223">
        <f t="shared" si="8"/>
        <v>0</v>
      </c>
      <c r="N161" s="22"/>
      <c r="O161" s="22"/>
      <c r="P161" s="22"/>
    </row>
    <row r="162" spans="1:21" ht="19.95" customHeight="1" x14ac:dyDescent="0.3">
      <c r="A162" s="222">
        <v>153</v>
      </c>
      <c r="B162" s="353" t="s">
        <v>15</v>
      </c>
      <c r="C162" s="354" t="s">
        <v>18</v>
      </c>
      <c r="D162" s="3" t="s">
        <v>29</v>
      </c>
      <c r="E162" s="3" t="s">
        <v>331</v>
      </c>
      <c r="F162" s="36">
        <v>1</v>
      </c>
      <c r="G162" s="110" t="s">
        <v>588</v>
      </c>
      <c r="H162" s="104">
        <f>Cennik!$E$326</f>
        <v>0</v>
      </c>
      <c r="I162" s="110" t="s">
        <v>610</v>
      </c>
      <c r="J162" s="106">
        <f>Cennik!$F$326</f>
        <v>0</v>
      </c>
      <c r="K162" s="4">
        <f t="shared" si="6"/>
        <v>0</v>
      </c>
      <c r="L162" s="5">
        <f t="shared" si="7"/>
        <v>0</v>
      </c>
      <c r="M162" s="224">
        <f t="shared" si="8"/>
        <v>0</v>
      </c>
      <c r="N162" s="22"/>
      <c r="O162" s="22"/>
      <c r="P162" s="22"/>
    </row>
    <row r="163" spans="1:21" ht="27.6" customHeight="1" x14ac:dyDescent="0.3">
      <c r="A163" s="222">
        <v>154</v>
      </c>
      <c r="B163" s="353"/>
      <c r="C163" s="354"/>
      <c r="D163" s="3" t="s">
        <v>30</v>
      </c>
      <c r="E163" s="3" t="s">
        <v>331</v>
      </c>
      <c r="F163" s="36">
        <v>40</v>
      </c>
      <c r="G163" s="110" t="s">
        <v>639</v>
      </c>
      <c r="H163" s="104">
        <f>(Cennik!$E$327+Cennik!$E$328+Cennik!$E$329+Cennik!$E$330)/4</f>
        <v>0</v>
      </c>
      <c r="I163" s="110" t="s">
        <v>698</v>
      </c>
      <c r="J163" s="106">
        <f>(Cennik!$F$327+Cennik!$F$328+Cennik!$F$329+Cennik!$F$330)/4</f>
        <v>0</v>
      </c>
      <c r="K163" s="4">
        <f t="shared" si="6"/>
        <v>0</v>
      </c>
      <c r="L163" s="5">
        <f t="shared" si="7"/>
        <v>0</v>
      </c>
      <c r="M163" s="224">
        <f t="shared" si="8"/>
        <v>0</v>
      </c>
      <c r="N163" s="22"/>
      <c r="O163" s="22"/>
      <c r="P163" s="22"/>
    </row>
    <row r="164" spans="1:21" ht="27.6" customHeight="1" x14ac:dyDescent="0.3">
      <c r="A164" s="222">
        <v>155</v>
      </c>
      <c r="B164" s="353"/>
      <c r="C164" s="354"/>
      <c r="D164" s="3" t="s">
        <v>14</v>
      </c>
      <c r="E164" s="3" t="s">
        <v>331</v>
      </c>
      <c r="F164" s="36">
        <v>40</v>
      </c>
      <c r="G164" s="110" t="s">
        <v>640</v>
      </c>
      <c r="H164" s="104">
        <f>(Cennik!$E$331+Cennik!$E$332+Cennik!$E$333+Cennik!$E$334+Cennik!$E$335)/5</f>
        <v>0</v>
      </c>
      <c r="I164" s="110" t="s">
        <v>699</v>
      </c>
      <c r="J164" s="106">
        <f>(Cennik!$F$331+Cennik!$F$332+Cennik!$F$333+Cennik!$F$334+Cennik!$F$335)/5</f>
        <v>0</v>
      </c>
      <c r="K164" s="4">
        <f t="shared" si="6"/>
        <v>0</v>
      </c>
      <c r="L164" s="5">
        <f t="shared" si="7"/>
        <v>0</v>
      </c>
      <c r="M164" s="224">
        <f t="shared" si="8"/>
        <v>0</v>
      </c>
      <c r="N164" s="22"/>
      <c r="O164" s="22"/>
      <c r="P164" s="22"/>
    </row>
    <row r="165" spans="1:21" ht="27.6" customHeight="1" x14ac:dyDescent="0.3">
      <c r="A165" s="222">
        <v>156</v>
      </c>
      <c r="B165" s="353"/>
      <c r="C165" s="354"/>
      <c r="D165" s="3" t="s">
        <v>562</v>
      </c>
      <c r="E165" s="3" t="s">
        <v>331</v>
      </c>
      <c r="F165" s="36">
        <v>20</v>
      </c>
      <c r="G165" s="110" t="s">
        <v>641</v>
      </c>
      <c r="H165" s="104">
        <f>(Cennik!$E$336+Cennik!$E$337+Cennik!$E$338+Cennik!$E$339+Cennik!$E$340)/5</f>
        <v>0</v>
      </c>
      <c r="I165" s="110" t="s">
        <v>700</v>
      </c>
      <c r="J165" s="106">
        <f>(Cennik!$F$336+Cennik!$F$337+Cennik!$F$338+Cennik!$F$339+Cennik!$F$340)/5</f>
        <v>0</v>
      </c>
      <c r="K165" s="4">
        <f t="shared" si="6"/>
        <v>0</v>
      </c>
      <c r="L165" s="5">
        <f t="shared" si="7"/>
        <v>0</v>
      </c>
      <c r="M165" s="224">
        <f t="shared" si="8"/>
        <v>0</v>
      </c>
      <c r="N165" s="22"/>
      <c r="O165" s="22"/>
      <c r="P165" s="22"/>
    </row>
    <row r="166" spans="1:21" ht="27.6" customHeight="1" x14ac:dyDescent="0.3">
      <c r="A166" s="222">
        <v>157</v>
      </c>
      <c r="B166" s="353"/>
      <c r="C166" s="354"/>
      <c r="D166" s="3" t="s">
        <v>563</v>
      </c>
      <c r="E166" s="3" t="s">
        <v>331</v>
      </c>
      <c r="F166" s="36">
        <v>70</v>
      </c>
      <c r="G166" s="110" t="s">
        <v>642</v>
      </c>
      <c r="H166" s="104">
        <f>(Cennik!$E$341+Cennik!$E$342+Cennik!$E$343+Cennik!$E$344+Cennik!$E$345)/5</f>
        <v>0</v>
      </c>
      <c r="I166" s="110" t="s">
        <v>701</v>
      </c>
      <c r="J166" s="106">
        <f>(Cennik!$F$341+Cennik!$F$342+Cennik!$F$343+Cennik!$F$344+Cennik!$F$345)/5</f>
        <v>0</v>
      </c>
      <c r="K166" s="4">
        <f t="shared" si="6"/>
        <v>0</v>
      </c>
      <c r="L166" s="5">
        <f t="shared" si="7"/>
        <v>0</v>
      </c>
      <c r="M166" s="224">
        <f t="shared" si="8"/>
        <v>0</v>
      </c>
      <c r="N166" s="22"/>
      <c r="O166" s="22"/>
      <c r="P166" s="22"/>
    </row>
    <row r="167" spans="1:21" ht="19.95" customHeight="1" x14ac:dyDescent="0.3">
      <c r="A167" s="222">
        <v>158</v>
      </c>
      <c r="B167" s="353" t="s">
        <v>15</v>
      </c>
      <c r="C167" s="354" t="s">
        <v>25</v>
      </c>
      <c r="D167" s="3" t="s">
        <v>29</v>
      </c>
      <c r="E167" s="3" t="s">
        <v>331</v>
      </c>
      <c r="F167" s="36">
        <v>1</v>
      </c>
      <c r="G167" s="110" t="s">
        <v>589</v>
      </c>
      <c r="H167" s="104">
        <f>Cennik!$E$346</f>
        <v>0</v>
      </c>
      <c r="I167" s="110" t="s">
        <v>611</v>
      </c>
      <c r="J167" s="106">
        <f>Cennik!$F$346</f>
        <v>0</v>
      </c>
      <c r="K167" s="4">
        <f t="shared" si="6"/>
        <v>0</v>
      </c>
      <c r="L167" s="5">
        <f t="shared" si="7"/>
        <v>0</v>
      </c>
      <c r="M167" s="224">
        <f t="shared" si="8"/>
        <v>0</v>
      </c>
      <c r="N167" s="22"/>
      <c r="O167" s="45"/>
      <c r="P167" s="45"/>
      <c r="Q167" s="45"/>
      <c r="R167" s="45"/>
      <c r="S167" s="45"/>
      <c r="T167" s="45"/>
      <c r="U167" s="45"/>
    </row>
    <row r="168" spans="1:21" ht="27.6" customHeight="1" x14ac:dyDescent="0.3">
      <c r="A168" s="222">
        <v>159</v>
      </c>
      <c r="B168" s="353"/>
      <c r="C168" s="354"/>
      <c r="D168" s="3" t="s">
        <v>30</v>
      </c>
      <c r="E168" s="3" t="s">
        <v>331</v>
      </c>
      <c r="F168" s="36">
        <v>10</v>
      </c>
      <c r="G168" s="110" t="s">
        <v>643</v>
      </c>
      <c r="H168" s="104">
        <f>(Cennik!$E$347+Cennik!$E$348+Cennik!$E$349+Cennik!$E$350)/4</f>
        <v>0</v>
      </c>
      <c r="I168" s="110" t="s">
        <v>702</v>
      </c>
      <c r="J168" s="106">
        <f>(Cennik!$F$347+Cennik!$F$348+Cennik!$F$349+Cennik!$F$350)/4</f>
        <v>0</v>
      </c>
      <c r="K168" s="4">
        <f t="shared" si="6"/>
        <v>0</v>
      </c>
      <c r="L168" s="5">
        <f t="shared" si="7"/>
        <v>0</v>
      </c>
      <c r="M168" s="224">
        <f t="shared" si="8"/>
        <v>0</v>
      </c>
      <c r="N168" s="22"/>
      <c r="O168" s="45"/>
      <c r="P168" s="45"/>
      <c r="Q168" s="45"/>
      <c r="R168" s="45"/>
      <c r="S168" s="45"/>
      <c r="T168" s="45"/>
      <c r="U168" s="45"/>
    </row>
    <row r="169" spans="1:21" ht="27.6" customHeight="1" x14ac:dyDescent="0.3">
      <c r="A169" s="222">
        <v>160</v>
      </c>
      <c r="B169" s="353"/>
      <c r="C169" s="354"/>
      <c r="D169" s="3" t="s">
        <v>14</v>
      </c>
      <c r="E169" s="3" t="s">
        <v>331</v>
      </c>
      <c r="F169" s="36">
        <v>20</v>
      </c>
      <c r="G169" s="110" t="s">
        <v>644</v>
      </c>
      <c r="H169" s="104">
        <f>(Cennik!$E$351+Cennik!$E$352+Cennik!$E$353+Cennik!$E$354+Cennik!$E$355)/5</f>
        <v>0</v>
      </c>
      <c r="I169" s="110" t="s">
        <v>703</v>
      </c>
      <c r="J169" s="106">
        <f>(Cennik!$F$351+Cennik!$F$352+Cennik!$F$353+Cennik!$F$354+Cennik!$F$355)/5</f>
        <v>0</v>
      </c>
      <c r="K169" s="4">
        <f t="shared" si="6"/>
        <v>0</v>
      </c>
      <c r="L169" s="5">
        <f t="shared" si="7"/>
        <v>0</v>
      </c>
      <c r="M169" s="224">
        <f t="shared" si="8"/>
        <v>0</v>
      </c>
      <c r="N169" s="22"/>
      <c r="O169" s="45"/>
      <c r="P169" s="46"/>
      <c r="Q169" s="47"/>
      <c r="R169" s="45"/>
      <c r="S169" s="45"/>
      <c r="T169" s="45"/>
      <c r="U169" s="45"/>
    </row>
    <row r="170" spans="1:21" ht="27.6" customHeight="1" x14ac:dyDescent="0.3">
      <c r="A170" s="222">
        <v>161</v>
      </c>
      <c r="B170" s="353"/>
      <c r="C170" s="354"/>
      <c r="D170" s="3" t="s">
        <v>562</v>
      </c>
      <c r="E170" s="3" t="s">
        <v>331</v>
      </c>
      <c r="F170" s="36">
        <v>40</v>
      </c>
      <c r="G170" s="110" t="s">
        <v>645</v>
      </c>
      <c r="H170" s="104">
        <f>(Cennik!$E$356+Cennik!$E$357+Cennik!$E$358+Cennik!$E$359+Cennik!$E$360)/5</f>
        <v>0</v>
      </c>
      <c r="I170" s="110" t="s">
        <v>704</v>
      </c>
      <c r="J170" s="106">
        <f>(Cennik!$F$356+Cennik!$F$357+Cennik!$F$358+Cennik!$F$359+Cennik!$F$360)/5</f>
        <v>0</v>
      </c>
      <c r="K170" s="4">
        <f t="shared" si="6"/>
        <v>0</v>
      </c>
      <c r="L170" s="5">
        <f t="shared" si="7"/>
        <v>0</v>
      </c>
      <c r="M170" s="224">
        <f t="shared" si="8"/>
        <v>0</v>
      </c>
      <c r="N170" s="22"/>
      <c r="O170" s="45"/>
      <c r="P170" s="46"/>
      <c r="Q170" s="47"/>
      <c r="R170" s="45"/>
      <c r="S170" s="45"/>
      <c r="T170" s="45"/>
      <c r="U170" s="45"/>
    </row>
    <row r="171" spans="1:21" ht="27.6" customHeight="1" x14ac:dyDescent="0.3">
      <c r="A171" s="222">
        <v>162</v>
      </c>
      <c r="B171" s="353"/>
      <c r="C171" s="354"/>
      <c r="D171" s="3" t="s">
        <v>563</v>
      </c>
      <c r="E171" s="3" t="s">
        <v>331</v>
      </c>
      <c r="F171" s="36">
        <v>100</v>
      </c>
      <c r="G171" s="110" t="s">
        <v>646</v>
      </c>
      <c r="H171" s="104">
        <f>(Cennik!$E$361+Cennik!$E$362+Cennik!$E$363+Cennik!$E$364+Cennik!$E$365)/5</f>
        <v>0</v>
      </c>
      <c r="I171" s="110" t="s">
        <v>705</v>
      </c>
      <c r="J171" s="106">
        <f>(Cennik!$F$361+Cennik!$F$362+Cennik!$F$363+Cennik!$F$364+Cennik!$F$365)/5</f>
        <v>0</v>
      </c>
      <c r="K171" s="4">
        <f t="shared" si="6"/>
        <v>0</v>
      </c>
      <c r="L171" s="5">
        <f t="shared" si="7"/>
        <v>0</v>
      </c>
      <c r="M171" s="224">
        <f t="shared" si="8"/>
        <v>0</v>
      </c>
      <c r="N171" s="48"/>
      <c r="O171" s="45"/>
      <c r="P171" s="45"/>
      <c r="Q171" s="45"/>
      <c r="R171" s="45"/>
      <c r="S171" s="45"/>
      <c r="T171" s="45"/>
      <c r="U171" s="45"/>
    </row>
    <row r="172" spans="1:21" ht="19.95" customHeight="1" x14ac:dyDescent="0.3">
      <c r="A172" s="222">
        <v>163</v>
      </c>
      <c r="B172" s="353" t="s">
        <v>15</v>
      </c>
      <c r="C172" s="354" t="s">
        <v>26</v>
      </c>
      <c r="D172" s="3" t="s">
        <v>29</v>
      </c>
      <c r="E172" s="3" t="s">
        <v>331</v>
      </c>
      <c r="F172" s="36">
        <v>1</v>
      </c>
      <c r="G172" s="110" t="s">
        <v>590</v>
      </c>
      <c r="H172" s="104">
        <f>Cennik!$E$366</f>
        <v>0</v>
      </c>
      <c r="I172" s="110" t="s">
        <v>612</v>
      </c>
      <c r="J172" s="106">
        <f>Cennik!$F$366</f>
        <v>0</v>
      </c>
      <c r="K172" s="4">
        <f t="shared" si="6"/>
        <v>0</v>
      </c>
      <c r="L172" s="5">
        <f t="shared" si="7"/>
        <v>0</v>
      </c>
      <c r="M172" s="224">
        <f t="shared" si="8"/>
        <v>0</v>
      </c>
      <c r="N172" s="48"/>
      <c r="O172" s="45"/>
      <c r="P172" s="45"/>
      <c r="Q172" s="45"/>
      <c r="R172" s="45"/>
      <c r="S172" s="45"/>
      <c r="T172" s="45"/>
      <c r="U172" s="45"/>
    </row>
    <row r="173" spans="1:21" ht="27.6" customHeight="1" x14ac:dyDescent="0.3">
      <c r="A173" s="222">
        <v>164</v>
      </c>
      <c r="B173" s="353"/>
      <c r="C173" s="354"/>
      <c r="D173" s="3" t="s">
        <v>30</v>
      </c>
      <c r="E173" s="3" t="s">
        <v>331</v>
      </c>
      <c r="F173" s="36">
        <v>5</v>
      </c>
      <c r="G173" s="110" t="s">
        <v>647</v>
      </c>
      <c r="H173" s="104">
        <f>(Cennik!$E$367+Cennik!$E$368+Cennik!$E$369+Cennik!$E$370)/4</f>
        <v>0</v>
      </c>
      <c r="I173" s="110" t="s">
        <v>706</v>
      </c>
      <c r="J173" s="106">
        <f>(Cennik!$F$367+Cennik!$F$368+Cennik!$F$369+Cennik!$F$370)/4</f>
        <v>0</v>
      </c>
      <c r="K173" s="4">
        <f t="shared" si="6"/>
        <v>0</v>
      </c>
      <c r="L173" s="5">
        <f t="shared" si="7"/>
        <v>0</v>
      </c>
      <c r="M173" s="224">
        <f t="shared" si="8"/>
        <v>0</v>
      </c>
      <c r="N173" s="48"/>
      <c r="O173" s="45"/>
      <c r="P173" s="45"/>
      <c r="Q173" s="45"/>
      <c r="R173" s="45"/>
      <c r="S173" s="45"/>
      <c r="T173" s="45"/>
      <c r="U173" s="45"/>
    </row>
    <row r="174" spans="1:21" ht="27.6" customHeight="1" x14ac:dyDescent="0.3">
      <c r="A174" s="222">
        <v>165</v>
      </c>
      <c r="B174" s="353"/>
      <c r="C174" s="354"/>
      <c r="D174" s="3" t="s">
        <v>14</v>
      </c>
      <c r="E174" s="3" t="s">
        <v>331</v>
      </c>
      <c r="F174" s="36">
        <v>10</v>
      </c>
      <c r="G174" s="110" t="s">
        <v>648</v>
      </c>
      <c r="H174" s="104">
        <f>(Cennik!$E$371+Cennik!$E$372+Cennik!$E$373+Cennik!$E$374+Cennik!$E$375)/5</f>
        <v>0</v>
      </c>
      <c r="I174" s="110" t="s">
        <v>707</v>
      </c>
      <c r="J174" s="106">
        <f>(Cennik!$F$371+Cennik!$F$372+Cennik!$F$373+Cennik!$F$374+Cennik!$F$375)/5</f>
        <v>0</v>
      </c>
      <c r="K174" s="4">
        <f t="shared" si="6"/>
        <v>0</v>
      </c>
      <c r="L174" s="5">
        <f t="shared" si="7"/>
        <v>0</v>
      </c>
      <c r="M174" s="224">
        <f t="shared" si="8"/>
        <v>0</v>
      </c>
      <c r="N174" s="48"/>
      <c r="O174" s="45"/>
      <c r="P174" s="45"/>
      <c r="Q174" s="45"/>
      <c r="R174" s="45"/>
      <c r="S174" s="45"/>
      <c r="T174" s="45"/>
      <c r="U174" s="45"/>
    </row>
    <row r="175" spans="1:21" ht="27.6" customHeight="1" x14ac:dyDescent="0.3">
      <c r="A175" s="222">
        <v>166</v>
      </c>
      <c r="B175" s="353"/>
      <c r="C175" s="354"/>
      <c r="D175" s="3" t="s">
        <v>562</v>
      </c>
      <c r="E175" s="3" t="s">
        <v>331</v>
      </c>
      <c r="F175" s="36">
        <v>10</v>
      </c>
      <c r="G175" s="110" t="s">
        <v>649</v>
      </c>
      <c r="H175" s="104">
        <f>(Cennik!$E$376+Cennik!$E$377+Cennik!$E$378+Cennik!$E$379+Cennik!$E$380)/5</f>
        <v>0</v>
      </c>
      <c r="I175" s="110" t="s">
        <v>708</v>
      </c>
      <c r="J175" s="106">
        <f>(Cennik!$F$376+Cennik!$F$377+Cennik!$F$378+Cennik!$F$379+Cennik!$F$380)/5</f>
        <v>0</v>
      </c>
      <c r="K175" s="4">
        <f t="shared" si="6"/>
        <v>0</v>
      </c>
      <c r="L175" s="5">
        <f t="shared" si="7"/>
        <v>0</v>
      </c>
      <c r="M175" s="224">
        <f t="shared" si="8"/>
        <v>0</v>
      </c>
      <c r="N175" s="48"/>
      <c r="O175" s="45"/>
      <c r="P175" s="45"/>
      <c r="Q175" s="45"/>
      <c r="R175" s="45"/>
      <c r="S175" s="45"/>
      <c r="T175" s="45"/>
      <c r="U175" s="45"/>
    </row>
    <row r="176" spans="1:21" ht="27.6" customHeight="1" x14ac:dyDescent="0.3">
      <c r="A176" s="222">
        <v>167</v>
      </c>
      <c r="B176" s="353"/>
      <c r="C176" s="354"/>
      <c r="D176" s="3" t="s">
        <v>563</v>
      </c>
      <c r="E176" s="3" t="s">
        <v>331</v>
      </c>
      <c r="F176" s="36">
        <v>30</v>
      </c>
      <c r="G176" s="110" t="s">
        <v>650</v>
      </c>
      <c r="H176" s="104">
        <f>(Cennik!$E$381+Cennik!$E$382+Cennik!$E$383+Cennik!$E$384+Cennik!$E$385)/5</f>
        <v>0</v>
      </c>
      <c r="I176" s="110" t="s">
        <v>709</v>
      </c>
      <c r="J176" s="106">
        <f>(Cennik!$F$381+Cennik!$F$382+Cennik!$F$383+Cennik!$F$384+Cennik!$F$385)/5</f>
        <v>0</v>
      </c>
      <c r="K176" s="4">
        <f t="shared" si="6"/>
        <v>0</v>
      </c>
      <c r="L176" s="5">
        <f t="shared" si="7"/>
        <v>0</v>
      </c>
      <c r="M176" s="224">
        <f t="shared" si="8"/>
        <v>0</v>
      </c>
      <c r="N176" s="48"/>
      <c r="O176" s="45"/>
      <c r="P176" s="45"/>
      <c r="Q176" s="45"/>
      <c r="R176" s="45"/>
      <c r="S176" s="45"/>
      <c r="T176" s="45"/>
      <c r="U176" s="45"/>
    </row>
    <row r="177" spans="1:21" ht="19.95" customHeight="1" x14ac:dyDescent="0.3">
      <c r="A177" s="222">
        <v>168</v>
      </c>
      <c r="B177" s="353" t="s">
        <v>15</v>
      </c>
      <c r="C177" s="354" t="s">
        <v>27</v>
      </c>
      <c r="D177" s="3" t="s">
        <v>29</v>
      </c>
      <c r="E177" s="3" t="s">
        <v>331</v>
      </c>
      <c r="F177" s="36">
        <v>1</v>
      </c>
      <c r="G177" s="110" t="s">
        <v>591</v>
      </c>
      <c r="H177" s="104">
        <f>Cennik!$E$386</f>
        <v>0</v>
      </c>
      <c r="I177" s="110" t="s">
        <v>613</v>
      </c>
      <c r="J177" s="106">
        <f>Cennik!$F$386</f>
        <v>0</v>
      </c>
      <c r="K177" s="4">
        <f t="shared" si="6"/>
        <v>0</v>
      </c>
      <c r="L177" s="5">
        <f t="shared" si="7"/>
        <v>0</v>
      </c>
      <c r="M177" s="224">
        <f t="shared" si="8"/>
        <v>0</v>
      </c>
      <c r="N177" s="48"/>
      <c r="O177" s="45"/>
      <c r="P177" s="45"/>
      <c r="Q177" s="45"/>
      <c r="R177" s="45"/>
      <c r="S177" s="45"/>
      <c r="T177" s="45"/>
      <c r="U177" s="45"/>
    </row>
    <row r="178" spans="1:21" ht="27.6" customHeight="1" x14ac:dyDescent="0.3">
      <c r="A178" s="222">
        <v>169</v>
      </c>
      <c r="B178" s="353"/>
      <c r="C178" s="354"/>
      <c r="D178" s="3" t="s">
        <v>30</v>
      </c>
      <c r="E178" s="3" t="s">
        <v>331</v>
      </c>
      <c r="F178" s="36">
        <v>5</v>
      </c>
      <c r="G178" s="110" t="s">
        <v>651</v>
      </c>
      <c r="H178" s="104">
        <f>(Cennik!$E$387+Cennik!$E$388+Cennik!$E$389+Cennik!$E$390)/4</f>
        <v>0</v>
      </c>
      <c r="I178" s="110" t="s">
        <v>710</v>
      </c>
      <c r="J178" s="106">
        <f>(Cennik!$F$387+Cennik!$F$388+Cennik!$F$389+Cennik!$F$390)/4</f>
        <v>0</v>
      </c>
      <c r="K178" s="4">
        <f t="shared" ref="K178:K182" si="9">ROUND(H178+(H178*J178),2)</f>
        <v>0</v>
      </c>
      <c r="L178" s="5">
        <f t="shared" ref="L178:L182" si="10">F178*H178</f>
        <v>0</v>
      </c>
      <c r="M178" s="224">
        <f t="shared" ref="M178:M182" si="11">ROUND(L178+(L178*J178),2)</f>
        <v>0</v>
      </c>
      <c r="N178" s="48"/>
      <c r="O178" s="45"/>
      <c r="P178" s="45"/>
      <c r="Q178" s="45"/>
      <c r="R178" s="45"/>
      <c r="S178" s="45"/>
      <c r="T178" s="45"/>
      <c r="U178" s="45"/>
    </row>
    <row r="179" spans="1:21" ht="27.6" customHeight="1" x14ac:dyDescent="0.3">
      <c r="A179" s="222">
        <v>170</v>
      </c>
      <c r="B179" s="353"/>
      <c r="C179" s="354"/>
      <c r="D179" s="3" t="s">
        <v>14</v>
      </c>
      <c r="E179" s="3" t="s">
        <v>331</v>
      </c>
      <c r="F179" s="36">
        <v>10</v>
      </c>
      <c r="G179" s="110" t="s">
        <v>652</v>
      </c>
      <c r="H179" s="104">
        <f>(Cennik!$E$391+Cennik!$E$392+Cennik!$E$393+Cennik!$E$394+Cennik!$E$395)/5</f>
        <v>0</v>
      </c>
      <c r="I179" s="110" t="s">
        <v>711</v>
      </c>
      <c r="J179" s="106">
        <f>(Cennik!$F$391+Cennik!$F$392+Cennik!$F$393+Cennik!$F$394+Cennik!$F$395)/5</f>
        <v>0</v>
      </c>
      <c r="K179" s="4">
        <f t="shared" si="9"/>
        <v>0</v>
      </c>
      <c r="L179" s="5">
        <f t="shared" si="10"/>
        <v>0</v>
      </c>
      <c r="M179" s="224">
        <f t="shared" si="11"/>
        <v>0</v>
      </c>
      <c r="N179" s="48"/>
      <c r="O179" s="45"/>
      <c r="P179" s="45"/>
      <c r="Q179" s="45"/>
      <c r="R179" s="45"/>
      <c r="S179" s="45"/>
      <c r="T179" s="45"/>
      <c r="U179" s="45"/>
    </row>
    <row r="180" spans="1:21" ht="27.6" customHeight="1" x14ac:dyDescent="0.3">
      <c r="A180" s="222">
        <v>171</v>
      </c>
      <c r="B180" s="353"/>
      <c r="C180" s="354"/>
      <c r="D180" s="3" t="s">
        <v>562</v>
      </c>
      <c r="E180" s="3" t="s">
        <v>331</v>
      </c>
      <c r="F180" s="36">
        <v>10</v>
      </c>
      <c r="G180" s="110" t="s">
        <v>653</v>
      </c>
      <c r="H180" s="104">
        <f>(Cennik!$E$396+Cennik!$E$397+Cennik!$E$398+Cennik!$E$399+Cennik!$E$400)/5</f>
        <v>0</v>
      </c>
      <c r="I180" s="110" t="s">
        <v>712</v>
      </c>
      <c r="J180" s="106">
        <f>(Cennik!$F$396+Cennik!$F$397+Cennik!$F$398+Cennik!$F$399+Cennik!$F$400)/5</f>
        <v>0</v>
      </c>
      <c r="K180" s="4">
        <f t="shared" si="9"/>
        <v>0</v>
      </c>
      <c r="L180" s="5">
        <f t="shared" si="10"/>
        <v>0</v>
      </c>
      <c r="M180" s="224">
        <f t="shared" si="11"/>
        <v>0</v>
      </c>
      <c r="N180" s="48"/>
      <c r="O180" s="45"/>
      <c r="P180" s="45"/>
      <c r="Q180" s="45"/>
      <c r="R180" s="45"/>
      <c r="S180" s="45"/>
      <c r="T180" s="45"/>
      <c r="U180" s="45"/>
    </row>
    <row r="181" spans="1:21" ht="27.6" customHeight="1" x14ac:dyDescent="0.3">
      <c r="A181" s="222">
        <v>172</v>
      </c>
      <c r="B181" s="353"/>
      <c r="C181" s="354"/>
      <c r="D181" s="3" t="s">
        <v>563</v>
      </c>
      <c r="E181" s="3" t="s">
        <v>331</v>
      </c>
      <c r="F181" s="36">
        <v>30</v>
      </c>
      <c r="G181" s="110" t="s">
        <v>654</v>
      </c>
      <c r="H181" s="104">
        <f>(Cennik!$E$401+Cennik!$E$402+Cennik!$E$403+Cennik!$E$404+Cennik!$E$405)/5</f>
        <v>0</v>
      </c>
      <c r="I181" s="110" t="s">
        <v>713</v>
      </c>
      <c r="J181" s="106">
        <f>(Cennik!$F$401+Cennik!$F$402+Cennik!$F$403+Cennik!$F$404+Cennik!$F$405)/5</f>
        <v>0</v>
      </c>
      <c r="K181" s="4">
        <f t="shared" si="9"/>
        <v>0</v>
      </c>
      <c r="L181" s="5">
        <f t="shared" si="10"/>
        <v>0</v>
      </c>
      <c r="M181" s="224">
        <f t="shared" si="11"/>
        <v>0</v>
      </c>
      <c r="N181" s="48"/>
      <c r="O181" s="45"/>
      <c r="P181" s="45"/>
      <c r="Q181" s="45"/>
      <c r="R181" s="45"/>
      <c r="S181" s="45"/>
      <c r="T181" s="45"/>
      <c r="U181" s="45"/>
    </row>
    <row r="182" spans="1:21" ht="31.95" customHeight="1" thickBot="1" x14ac:dyDescent="0.35">
      <c r="A182" s="225">
        <v>173</v>
      </c>
      <c r="B182" s="355" t="s">
        <v>396</v>
      </c>
      <c r="C182" s="355"/>
      <c r="D182" s="355"/>
      <c r="E182" s="226" t="s">
        <v>331</v>
      </c>
      <c r="F182" s="227">
        <v>680</v>
      </c>
      <c r="G182" s="228" t="s">
        <v>580</v>
      </c>
      <c r="H182" s="229">
        <f>Cennik!$E$424</f>
        <v>0</v>
      </c>
      <c r="I182" s="228" t="s">
        <v>614</v>
      </c>
      <c r="J182" s="206">
        <f>Cennik!$F$424</f>
        <v>0</v>
      </c>
      <c r="K182" s="204">
        <f t="shared" si="9"/>
        <v>0</v>
      </c>
      <c r="L182" s="230">
        <f t="shared" si="10"/>
        <v>0</v>
      </c>
      <c r="M182" s="231">
        <f t="shared" si="11"/>
        <v>0</v>
      </c>
      <c r="N182" s="48"/>
      <c r="O182" s="45"/>
      <c r="P182" s="45"/>
      <c r="Q182" s="45"/>
      <c r="R182" s="45"/>
      <c r="S182" s="45"/>
      <c r="T182" s="45"/>
      <c r="U182" s="45"/>
    </row>
    <row r="183" spans="1:21" ht="22.95" customHeight="1" thickBot="1" x14ac:dyDescent="0.35">
      <c r="A183" s="21"/>
      <c r="B183" s="13"/>
      <c r="C183" s="24"/>
      <c r="D183" s="24"/>
      <c r="E183" s="216" t="s">
        <v>717</v>
      </c>
      <c r="F183" s="217">
        <f>SUM(F50:F182)</f>
        <v>15594</v>
      </c>
      <c r="G183" s="218"/>
      <c r="H183" s="17"/>
      <c r="I183" s="119"/>
      <c r="J183" s="15"/>
      <c r="K183" s="351" t="s">
        <v>31</v>
      </c>
      <c r="L183" s="352"/>
      <c r="M183" s="196">
        <f>SUM(M50:M182)</f>
        <v>0</v>
      </c>
      <c r="N183" s="45"/>
      <c r="O183" s="45"/>
      <c r="P183" s="45"/>
      <c r="Q183" s="45"/>
      <c r="R183" s="45"/>
      <c r="S183" s="45"/>
      <c r="T183" s="45"/>
      <c r="U183" s="45"/>
    </row>
    <row r="184" spans="1:21" ht="21.6" customHeight="1" thickBot="1" x14ac:dyDescent="0.35">
      <c r="C184" s="16"/>
      <c r="D184" s="16"/>
      <c r="E184" s="16"/>
      <c r="F184" s="28"/>
      <c r="G184" s="111"/>
      <c r="H184" s="17"/>
      <c r="I184" s="119"/>
      <c r="J184" s="19"/>
      <c r="K184" s="356" t="s">
        <v>747</v>
      </c>
      <c r="L184" s="357"/>
      <c r="M184" s="192" t="s">
        <v>749</v>
      </c>
      <c r="N184" s="114"/>
      <c r="O184" s="45"/>
      <c r="P184" s="45"/>
      <c r="Q184" s="45"/>
      <c r="R184" s="45"/>
      <c r="S184" s="45"/>
      <c r="T184" s="45"/>
      <c r="U184" s="45"/>
    </row>
    <row r="185" spans="1:21" ht="24" customHeight="1" thickBot="1" x14ac:dyDescent="0.35">
      <c r="A185" s="358" t="s">
        <v>615</v>
      </c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90"/>
      <c r="O185" s="90"/>
      <c r="P185" s="90"/>
      <c r="Q185" s="45"/>
      <c r="R185" s="45"/>
      <c r="S185" s="45"/>
      <c r="T185" s="45"/>
      <c r="U185" s="45"/>
    </row>
    <row r="186" spans="1:21" ht="21.6" customHeight="1" thickBot="1" x14ac:dyDescent="0.35">
      <c r="A186" s="278" t="s">
        <v>725</v>
      </c>
      <c r="B186" s="279" t="s">
        <v>726</v>
      </c>
      <c r="C186" s="280" t="s">
        <v>727</v>
      </c>
      <c r="D186" s="280" t="s">
        <v>728</v>
      </c>
      <c r="E186" s="280" t="s">
        <v>729</v>
      </c>
      <c r="F186" s="280" t="s">
        <v>730</v>
      </c>
      <c r="G186" s="281" t="s">
        <v>731</v>
      </c>
      <c r="H186" s="282" t="s">
        <v>732</v>
      </c>
      <c r="I186" s="283" t="s">
        <v>733</v>
      </c>
      <c r="J186" s="282" t="s">
        <v>734</v>
      </c>
      <c r="K186" s="282" t="s">
        <v>735</v>
      </c>
      <c r="L186" s="282" t="s">
        <v>736</v>
      </c>
      <c r="M186" s="284" t="s">
        <v>737</v>
      </c>
      <c r="N186" s="45"/>
    </row>
    <row r="187" spans="1:21" ht="106.2" customHeight="1" thickBot="1" x14ac:dyDescent="0.35">
      <c r="A187" s="271" t="s">
        <v>33</v>
      </c>
      <c r="B187" s="294" t="s">
        <v>771</v>
      </c>
      <c r="C187" s="272" t="s">
        <v>85</v>
      </c>
      <c r="D187" s="272" t="s">
        <v>756</v>
      </c>
      <c r="E187" s="272" t="s">
        <v>757</v>
      </c>
      <c r="F187" s="273" t="s">
        <v>758</v>
      </c>
      <c r="G187" s="274" t="s">
        <v>740</v>
      </c>
      <c r="H187" s="275" t="s">
        <v>741</v>
      </c>
      <c r="I187" s="275" t="s">
        <v>742</v>
      </c>
      <c r="J187" s="276" t="s">
        <v>791</v>
      </c>
      <c r="K187" s="275" t="s">
        <v>766</v>
      </c>
      <c r="L187" s="276" t="s">
        <v>744</v>
      </c>
      <c r="M187" s="277" t="s">
        <v>745</v>
      </c>
      <c r="N187" s="45"/>
    </row>
    <row r="188" spans="1:21" ht="19.95" customHeight="1" x14ac:dyDescent="0.3">
      <c r="A188" s="253">
        <v>174</v>
      </c>
      <c r="B188" s="359" t="s">
        <v>8</v>
      </c>
      <c r="C188" s="360" t="s">
        <v>38</v>
      </c>
      <c r="D188" s="209" t="s">
        <v>39</v>
      </c>
      <c r="E188" s="254" t="s">
        <v>331</v>
      </c>
      <c r="F188" s="210">
        <v>6500</v>
      </c>
      <c r="G188" s="255" t="s">
        <v>655</v>
      </c>
      <c r="H188" s="212">
        <f>Cennik!$E$410</f>
        <v>0</v>
      </c>
      <c r="I188" s="255" t="s">
        <v>664</v>
      </c>
      <c r="J188" s="214">
        <f>Cennik!$F$410</f>
        <v>0</v>
      </c>
      <c r="K188" s="212">
        <f t="shared" ref="K188:K197" si="12">ROUND(H188+(H188*J188),2)</f>
        <v>0</v>
      </c>
      <c r="L188" s="212">
        <f t="shared" ref="L188:L197" si="13">F188*H188</f>
        <v>0</v>
      </c>
      <c r="M188" s="215">
        <f t="shared" ref="M188:M197" si="14">ROUND(L188+(L188*J188),2)</f>
        <v>0</v>
      </c>
      <c r="N188" s="45"/>
    </row>
    <row r="189" spans="1:21" ht="19.95" customHeight="1" x14ac:dyDescent="0.3">
      <c r="A189" s="246">
        <v>175</v>
      </c>
      <c r="B189" s="359"/>
      <c r="C189" s="360"/>
      <c r="D189" s="35" t="s">
        <v>36</v>
      </c>
      <c r="E189" s="3" t="s">
        <v>331</v>
      </c>
      <c r="F189" s="124">
        <v>1</v>
      </c>
      <c r="G189" s="125" t="s">
        <v>656</v>
      </c>
      <c r="H189" s="4">
        <f>Cennik!$E$411</f>
        <v>0</v>
      </c>
      <c r="I189" s="125" t="s">
        <v>665</v>
      </c>
      <c r="J189" s="37">
        <f>Cennik!$F$411</f>
        <v>0</v>
      </c>
      <c r="K189" s="4">
        <f t="shared" si="12"/>
        <v>0</v>
      </c>
      <c r="L189" s="4">
        <f t="shared" si="13"/>
        <v>0</v>
      </c>
      <c r="M189" s="198">
        <f t="shared" si="14"/>
        <v>0</v>
      </c>
      <c r="N189" s="45"/>
    </row>
    <row r="190" spans="1:21" ht="19.95" customHeight="1" x14ac:dyDescent="0.3">
      <c r="A190" s="246">
        <v>176</v>
      </c>
      <c r="B190" s="359"/>
      <c r="C190" s="361" t="s">
        <v>40</v>
      </c>
      <c r="D190" s="35" t="s">
        <v>41</v>
      </c>
      <c r="E190" s="3" t="s">
        <v>331</v>
      </c>
      <c r="F190" s="124">
        <v>10</v>
      </c>
      <c r="G190" s="125" t="s">
        <v>657</v>
      </c>
      <c r="H190" s="4">
        <f>Cennik!$E$412</f>
        <v>0</v>
      </c>
      <c r="I190" s="125" t="s">
        <v>666</v>
      </c>
      <c r="J190" s="37">
        <f>Cennik!$F$412</f>
        <v>0</v>
      </c>
      <c r="K190" s="4">
        <f t="shared" si="12"/>
        <v>0</v>
      </c>
      <c r="L190" s="4">
        <f t="shared" si="13"/>
        <v>0</v>
      </c>
      <c r="M190" s="198">
        <f t="shared" si="14"/>
        <v>0</v>
      </c>
      <c r="N190" s="45"/>
    </row>
    <row r="191" spans="1:21" ht="19.95" customHeight="1" x14ac:dyDescent="0.3">
      <c r="A191" s="246">
        <v>177</v>
      </c>
      <c r="B191" s="359"/>
      <c r="C191" s="360"/>
      <c r="D191" s="35" t="s">
        <v>36</v>
      </c>
      <c r="E191" s="3" t="s">
        <v>331</v>
      </c>
      <c r="F191" s="124">
        <v>1</v>
      </c>
      <c r="G191" s="125" t="s">
        <v>658</v>
      </c>
      <c r="H191" s="4">
        <f>Cennik!$E$413</f>
        <v>0</v>
      </c>
      <c r="I191" s="125" t="s">
        <v>667</v>
      </c>
      <c r="J191" s="37">
        <f>Cennik!$F$413</f>
        <v>0</v>
      </c>
      <c r="K191" s="4">
        <f t="shared" si="12"/>
        <v>0</v>
      </c>
      <c r="L191" s="4">
        <f t="shared" si="13"/>
        <v>0</v>
      </c>
      <c r="M191" s="198">
        <f t="shared" si="14"/>
        <v>0</v>
      </c>
      <c r="N191" s="45"/>
    </row>
    <row r="192" spans="1:21" ht="19.95" customHeight="1" x14ac:dyDescent="0.3">
      <c r="A192" s="246">
        <v>178</v>
      </c>
      <c r="B192" s="359"/>
      <c r="C192" s="361" t="s">
        <v>42</v>
      </c>
      <c r="D192" s="35" t="s">
        <v>43</v>
      </c>
      <c r="E192" s="3" t="s">
        <v>331</v>
      </c>
      <c r="F192" s="124">
        <v>600</v>
      </c>
      <c r="G192" s="125" t="s">
        <v>659</v>
      </c>
      <c r="H192" s="4">
        <f>Cennik!$E$414</f>
        <v>0</v>
      </c>
      <c r="I192" s="125" t="s">
        <v>668</v>
      </c>
      <c r="J192" s="37">
        <f>Cennik!$F$414</f>
        <v>0</v>
      </c>
      <c r="K192" s="4">
        <f t="shared" si="12"/>
        <v>0</v>
      </c>
      <c r="L192" s="4">
        <f t="shared" si="13"/>
        <v>0</v>
      </c>
      <c r="M192" s="198">
        <f t="shared" si="14"/>
        <v>0</v>
      </c>
      <c r="N192" s="45"/>
    </row>
    <row r="193" spans="1:16" ht="19.95" customHeight="1" x14ac:dyDescent="0.3">
      <c r="A193" s="246">
        <v>179</v>
      </c>
      <c r="B193" s="359"/>
      <c r="C193" s="348"/>
      <c r="D193" s="35" t="s">
        <v>36</v>
      </c>
      <c r="E193" s="3" t="s">
        <v>331</v>
      </c>
      <c r="F193" s="124">
        <v>1</v>
      </c>
      <c r="G193" s="125" t="s">
        <v>660</v>
      </c>
      <c r="H193" s="4">
        <f>Cennik!$E$415</f>
        <v>0</v>
      </c>
      <c r="I193" s="125" t="s">
        <v>669</v>
      </c>
      <c r="J193" s="37">
        <f>Cennik!$F$415</f>
        <v>0</v>
      </c>
      <c r="K193" s="4">
        <f t="shared" si="12"/>
        <v>0</v>
      </c>
      <c r="L193" s="4">
        <f t="shared" si="13"/>
        <v>0</v>
      </c>
      <c r="M193" s="198">
        <f t="shared" si="14"/>
        <v>0</v>
      </c>
      <c r="N193" s="45"/>
    </row>
    <row r="194" spans="1:16" ht="19.95" customHeight="1" x14ac:dyDescent="0.3">
      <c r="A194" s="246">
        <v>180</v>
      </c>
      <c r="B194" s="362" t="s">
        <v>9</v>
      </c>
      <c r="C194" s="190" t="s">
        <v>38</v>
      </c>
      <c r="D194" s="38" t="s">
        <v>39</v>
      </c>
      <c r="E194" s="115" t="s">
        <v>331</v>
      </c>
      <c r="F194" s="142">
        <v>750</v>
      </c>
      <c r="G194" s="143" t="s">
        <v>661</v>
      </c>
      <c r="H194" s="6">
        <f>Cennik!$E$416</f>
        <v>0</v>
      </c>
      <c r="I194" s="143" t="s">
        <v>670</v>
      </c>
      <c r="J194" s="40">
        <f>Cennik!$F$416</f>
        <v>0</v>
      </c>
      <c r="K194" s="6">
        <f t="shared" si="12"/>
        <v>0</v>
      </c>
      <c r="L194" s="6">
        <f t="shared" si="13"/>
        <v>0</v>
      </c>
      <c r="M194" s="199">
        <f t="shared" si="14"/>
        <v>0</v>
      </c>
      <c r="N194" s="45"/>
    </row>
    <row r="195" spans="1:16" ht="19.95" customHeight="1" x14ac:dyDescent="0.3">
      <c r="A195" s="246">
        <v>181</v>
      </c>
      <c r="B195" s="363"/>
      <c r="C195" s="190" t="s">
        <v>40</v>
      </c>
      <c r="D195" s="38" t="s">
        <v>41</v>
      </c>
      <c r="E195" s="115" t="s">
        <v>331</v>
      </c>
      <c r="F195" s="142">
        <v>1</v>
      </c>
      <c r="G195" s="143" t="s">
        <v>662</v>
      </c>
      <c r="H195" s="6">
        <f>Cennik!$E$417</f>
        <v>0</v>
      </c>
      <c r="I195" s="143" t="s">
        <v>671</v>
      </c>
      <c r="J195" s="40">
        <f>Cennik!$F$417</f>
        <v>0</v>
      </c>
      <c r="K195" s="6">
        <f t="shared" si="12"/>
        <v>0</v>
      </c>
      <c r="L195" s="6">
        <f t="shared" si="13"/>
        <v>0</v>
      </c>
      <c r="M195" s="199">
        <f t="shared" si="14"/>
        <v>0</v>
      </c>
      <c r="N195" s="45"/>
    </row>
    <row r="196" spans="1:16" ht="19.95" customHeight="1" x14ac:dyDescent="0.3">
      <c r="A196" s="246">
        <v>182</v>
      </c>
      <c r="B196" s="363"/>
      <c r="C196" s="131" t="s">
        <v>42</v>
      </c>
      <c r="D196" s="41" t="s">
        <v>43</v>
      </c>
      <c r="E196" s="115" t="s">
        <v>331</v>
      </c>
      <c r="F196" s="142">
        <v>15</v>
      </c>
      <c r="G196" s="143" t="s">
        <v>663</v>
      </c>
      <c r="H196" s="6">
        <f>Cennik!$E$418</f>
        <v>0</v>
      </c>
      <c r="I196" s="143" t="s">
        <v>672</v>
      </c>
      <c r="J196" s="40">
        <f>Cennik!$F$418</f>
        <v>0</v>
      </c>
      <c r="K196" s="6">
        <f t="shared" si="12"/>
        <v>0</v>
      </c>
      <c r="L196" s="6">
        <f t="shared" si="13"/>
        <v>0</v>
      </c>
      <c r="M196" s="199">
        <f t="shared" si="14"/>
        <v>0</v>
      </c>
      <c r="N196" s="45"/>
    </row>
    <row r="197" spans="1:16" ht="32.4" customHeight="1" thickBot="1" x14ac:dyDescent="0.35">
      <c r="A197" s="247">
        <v>183</v>
      </c>
      <c r="B197" s="355" t="s">
        <v>718</v>
      </c>
      <c r="C197" s="355"/>
      <c r="D197" s="355"/>
      <c r="E197" s="248" t="s">
        <v>331</v>
      </c>
      <c r="F197" s="249">
        <v>7875</v>
      </c>
      <c r="G197" s="250" t="s">
        <v>673</v>
      </c>
      <c r="H197" s="230">
        <f>Cennik!$E$425</f>
        <v>0</v>
      </c>
      <c r="I197" s="251" t="s">
        <v>674</v>
      </c>
      <c r="J197" s="206">
        <f>Cennik!$F$425</f>
        <v>0</v>
      </c>
      <c r="K197" s="204">
        <f t="shared" si="12"/>
        <v>0</v>
      </c>
      <c r="L197" s="204">
        <f t="shared" si="13"/>
        <v>0</v>
      </c>
      <c r="M197" s="252">
        <f t="shared" si="14"/>
        <v>0</v>
      </c>
      <c r="N197" s="48"/>
    </row>
    <row r="198" spans="1:16" ht="24" customHeight="1" x14ac:dyDescent="0.3">
      <c r="A198" s="21"/>
      <c r="B198" s="13"/>
      <c r="C198" s="24"/>
      <c r="D198" s="24"/>
      <c r="E198" s="244" t="s">
        <v>717</v>
      </c>
      <c r="F198" s="245">
        <f>SUM(F188:F197)</f>
        <v>15754</v>
      </c>
      <c r="G198" s="218"/>
      <c r="H198" s="17"/>
      <c r="I198" s="119"/>
      <c r="J198" s="15"/>
      <c r="K198" s="364" t="s">
        <v>31</v>
      </c>
      <c r="L198" s="365"/>
      <c r="M198" s="240">
        <f>SUM(M188:M197)</f>
        <v>0</v>
      </c>
      <c r="N198" s="22"/>
      <c r="O198" s="22"/>
      <c r="P198" s="22"/>
    </row>
    <row r="199" spans="1:16" ht="21.6" customHeight="1" thickBot="1" x14ac:dyDescent="0.35">
      <c r="B199" s="33"/>
      <c r="C199" s="16"/>
      <c r="D199" s="16"/>
      <c r="E199" s="16"/>
      <c r="F199" s="28"/>
      <c r="G199" s="111"/>
      <c r="H199" s="17"/>
      <c r="I199" s="119"/>
      <c r="J199" s="19"/>
      <c r="K199" s="366" t="s">
        <v>747</v>
      </c>
      <c r="L199" s="367"/>
      <c r="M199" s="241" t="s">
        <v>751</v>
      </c>
      <c r="N199" s="22"/>
      <c r="O199" s="22"/>
      <c r="P199" s="22"/>
    </row>
    <row r="200" spans="1:16" ht="28.2" customHeight="1" thickBot="1" x14ac:dyDescent="0.35">
      <c r="A200" s="368" t="s">
        <v>770</v>
      </c>
      <c r="B200" s="368"/>
      <c r="C200" s="368"/>
      <c r="D200" s="368"/>
      <c r="E200" s="368"/>
      <c r="F200" s="368"/>
      <c r="G200" s="368"/>
      <c r="H200" s="368"/>
      <c r="I200" s="368"/>
      <c r="J200" s="368"/>
      <c r="K200" s="368"/>
      <c r="L200" s="368"/>
      <c r="M200" s="368"/>
      <c r="N200" s="90"/>
      <c r="O200" s="90"/>
      <c r="P200" s="90"/>
    </row>
    <row r="201" spans="1:16" ht="21.6" customHeight="1" thickBot="1" x14ac:dyDescent="0.35">
      <c r="A201" s="278" t="s">
        <v>725</v>
      </c>
      <c r="B201" s="279" t="s">
        <v>726</v>
      </c>
      <c r="C201" s="280" t="s">
        <v>727</v>
      </c>
      <c r="D201" s="280" t="s">
        <v>728</v>
      </c>
      <c r="E201" s="280" t="s">
        <v>729</v>
      </c>
      <c r="F201" s="280" t="s">
        <v>730</v>
      </c>
      <c r="G201" s="305" t="s">
        <v>731</v>
      </c>
      <c r="H201" s="306" t="s">
        <v>732</v>
      </c>
      <c r="I201" s="307" t="s">
        <v>733</v>
      </c>
      <c r="J201" s="306" t="s">
        <v>734</v>
      </c>
      <c r="K201" s="306" t="s">
        <v>735</v>
      </c>
      <c r="L201" s="306" t="s">
        <v>736</v>
      </c>
      <c r="M201" s="308" t="s">
        <v>737</v>
      </c>
      <c r="N201" s="22"/>
      <c r="O201" s="22"/>
      <c r="P201" s="22"/>
    </row>
    <row r="202" spans="1:16" ht="60" customHeight="1" thickBot="1" x14ac:dyDescent="0.35">
      <c r="A202" s="269" t="s">
        <v>34</v>
      </c>
      <c r="B202" s="304" t="s">
        <v>768</v>
      </c>
      <c r="C202" s="270" t="s">
        <v>769</v>
      </c>
      <c r="D202" s="270" t="s">
        <v>48</v>
      </c>
      <c r="E202" s="270" t="s">
        <v>330</v>
      </c>
      <c r="F202" s="270" t="s">
        <v>716</v>
      </c>
      <c r="G202" s="265" t="s">
        <v>764</v>
      </c>
      <c r="H202" s="266" t="s">
        <v>741</v>
      </c>
      <c r="I202" s="266" t="s">
        <v>765</v>
      </c>
      <c r="J202" s="267" t="s">
        <v>791</v>
      </c>
      <c r="K202" s="266" t="s">
        <v>743</v>
      </c>
      <c r="L202" s="267" t="s">
        <v>767</v>
      </c>
      <c r="M202" s="268" t="s">
        <v>745</v>
      </c>
      <c r="N202" s="22"/>
      <c r="O202" s="22"/>
      <c r="P202" s="22"/>
    </row>
    <row r="203" spans="1:16" ht="135.6" customHeight="1" thickBot="1" x14ac:dyDescent="0.35">
      <c r="A203" s="257">
        <v>184</v>
      </c>
      <c r="B203" s="258" t="s">
        <v>47</v>
      </c>
      <c r="C203" s="259">
        <v>43922</v>
      </c>
      <c r="D203" s="259">
        <v>45017</v>
      </c>
      <c r="E203" s="256" t="s">
        <v>720</v>
      </c>
      <c r="F203" s="260">
        <v>762</v>
      </c>
      <c r="G203" s="261" t="s">
        <v>714</v>
      </c>
      <c r="H203" s="262">
        <f>Cennik!$E$426</f>
        <v>0</v>
      </c>
      <c r="I203" s="261" t="s">
        <v>715</v>
      </c>
      <c r="J203" s="263">
        <f>Cennik!$F$426</f>
        <v>0</v>
      </c>
      <c r="K203" s="262">
        <f>ROUND(H203+(H203*J203),2)</f>
        <v>0</v>
      </c>
      <c r="L203" s="262">
        <f>F203*H203</f>
        <v>0</v>
      </c>
      <c r="M203" s="264">
        <f>ROUND(L203+(L203*J203),2)</f>
        <v>0</v>
      </c>
      <c r="N203" s="22"/>
      <c r="O203" s="22"/>
      <c r="P203" s="22"/>
    </row>
    <row r="204" spans="1:16" ht="23.4" customHeight="1" x14ac:dyDescent="0.3">
      <c r="A204" s="21"/>
      <c r="B204" s="13"/>
      <c r="C204" s="24"/>
      <c r="D204" s="24"/>
      <c r="E204" s="24"/>
      <c r="F204" s="30"/>
      <c r="G204" s="218"/>
      <c r="H204" s="17"/>
      <c r="I204" s="119"/>
      <c r="J204" s="15"/>
      <c r="K204" s="369" t="s">
        <v>31</v>
      </c>
      <c r="L204" s="370"/>
      <c r="M204" s="239">
        <f>SUM(M203)</f>
        <v>0</v>
      </c>
      <c r="N204" s="22"/>
      <c r="O204" s="22"/>
      <c r="P204" s="22"/>
    </row>
    <row r="205" spans="1:16" ht="21.6" customHeight="1" thickBot="1" x14ac:dyDescent="0.35">
      <c r="B205" s="33"/>
      <c r="C205" s="16"/>
      <c r="D205" s="16"/>
      <c r="E205" s="16"/>
      <c r="F205" s="28"/>
      <c r="G205" s="111"/>
      <c r="H205" s="17"/>
      <c r="I205" s="119"/>
      <c r="J205" s="19"/>
      <c r="K205" s="371" t="s">
        <v>747</v>
      </c>
      <c r="L205" s="372"/>
      <c r="M205" s="237" t="s">
        <v>752</v>
      </c>
      <c r="N205" s="22"/>
      <c r="O205" s="22"/>
      <c r="P205" s="22"/>
    </row>
    <row r="206" spans="1:16" ht="21.6" customHeight="1" x14ac:dyDescent="0.3">
      <c r="A206" s="333" t="s">
        <v>778</v>
      </c>
      <c r="B206" s="333"/>
      <c r="C206" s="333"/>
      <c r="D206" s="333"/>
      <c r="E206" s="333"/>
      <c r="F206" s="333"/>
      <c r="G206" s="333"/>
      <c r="H206" s="333"/>
      <c r="I206" s="333"/>
      <c r="J206" s="333"/>
      <c r="K206" s="333"/>
      <c r="L206" s="333"/>
      <c r="M206" s="333"/>
      <c r="N206" s="242"/>
      <c r="O206" s="242"/>
      <c r="P206" s="242"/>
    </row>
    <row r="207" spans="1:16" ht="29.4" customHeight="1" x14ac:dyDescent="0.3">
      <c r="A207" s="333" t="s">
        <v>802</v>
      </c>
      <c r="B207" s="333"/>
      <c r="C207" s="333"/>
      <c r="D207" s="333"/>
      <c r="E207" s="333"/>
      <c r="F207" s="333"/>
      <c r="G207" s="333"/>
      <c r="H207" s="333"/>
      <c r="I207" s="333"/>
      <c r="J207" s="333"/>
      <c r="K207" s="333"/>
      <c r="L207" s="333"/>
      <c r="M207" s="333"/>
      <c r="N207" s="242"/>
      <c r="O207" s="242"/>
      <c r="P207" s="242"/>
    </row>
    <row r="208" spans="1:16" ht="21.6" customHeight="1" thickBot="1" x14ac:dyDescent="0.35">
      <c r="B208" s="132"/>
      <c r="C208" s="132"/>
      <c r="D208" s="132"/>
      <c r="E208" s="132"/>
      <c r="F208" s="29"/>
      <c r="G208" s="112"/>
      <c r="H208" s="132"/>
      <c r="I208" s="120"/>
      <c r="J208" s="26"/>
      <c r="K208" s="26"/>
      <c r="L208" s="26"/>
      <c r="M208" s="132"/>
      <c r="N208" s="132"/>
      <c r="O208" s="132"/>
      <c r="P208" s="48"/>
    </row>
    <row r="209" spans="1:16" ht="41.4" customHeight="1" x14ac:dyDescent="0.3">
      <c r="A209" s="21"/>
      <c r="B209" s="381" t="s">
        <v>753</v>
      </c>
      <c r="C209" s="382"/>
      <c r="D209" s="375">
        <f>M45+M183+M198+M204</f>
        <v>0</v>
      </c>
      <c r="E209" s="376"/>
      <c r="F209" s="30"/>
      <c r="G209" s="15"/>
      <c r="H209" s="15"/>
      <c r="I209" s="15"/>
      <c r="J209" s="14"/>
      <c r="K209" s="18"/>
      <c r="L209" s="28"/>
      <c r="M209" s="18"/>
      <c r="N209" s="15"/>
    </row>
    <row r="210" spans="1:16" ht="21.6" customHeight="1" thickBot="1" x14ac:dyDescent="0.35">
      <c r="B210" s="383" t="s">
        <v>35</v>
      </c>
      <c r="C210" s="384"/>
      <c r="D210" s="373" t="s">
        <v>37</v>
      </c>
      <c r="E210" s="374"/>
      <c r="G210" s="12"/>
      <c r="H210" s="12"/>
      <c r="I210" s="12"/>
      <c r="J210" s="1"/>
      <c r="K210" s="15"/>
      <c r="L210" s="18"/>
      <c r="M210" s="243"/>
      <c r="N210" s="15"/>
    </row>
    <row r="211" spans="1:16" ht="21.6" customHeight="1" x14ac:dyDescent="0.3">
      <c r="D211" s="11"/>
      <c r="E211" s="11"/>
      <c r="G211" s="27"/>
      <c r="H211" s="27"/>
      <c r="I211" s="27"/>
      <c r="J211" s="1"/>
      <c r="K211" s="1"/>
      <c r="L211" s="1"/>
      <c r="M211" s="22"/>
    </row>
    <row r="212" spans="1:16" ht="85.95" customHeight="1" x14ac:dyDescent="0.3">
      <c r="D212" s="11"/>
      <c r="E212" s="11"/>
      <c r="G212" s="22"/>
      <c r="H212" s="22"/>
      <c r="I212" s="320" t="s">
        <v>763</v>
      </c>
      <c r="J212" s="320"/>
      <c r="K212" s="320"/>
      <c r="L212" s="320"/>
      <c r="M212" s="320"/>
    </row>
    <row r="213" spans="1:16" ht="21.6" customHeight="1" x14ac:dyDescent="0.3">
      <c r="D213" s="11"/>
      <c r="E213" s="11"/>
      <c r="G213" s="22"/>
      <c r="H213" s="22"/>
      <c r="I213" s="321" t="s">
        <v>32</v>
      </c>
      <c r="J213" s="321"/>
      <c r="K213" s="321"/>
      <c r="L213" s="321"/>
      <c r="M213" s="321"/>
    </row>
    <row r="214" spans="1:16" ht="21.6" customHeight="1" x14ac:dyDescent="0.3">
      <c r="D214" s="11"/>
      <c r="E214" s="11"/>
      <c r="G214" s="22"/>
      <c r="H214" s="22"/>
      <c r="I214" s="321"/>
      <c r="J214" s="321"/>
      <c r="K214" s="321"/>
      <c r="L214" s="321"/>
      <c r="M214" s="321"/>
    </row>
    <row r="215" spans="1:16" ht="21.6" customHeight="1" x14ac:dyDescent="0.3">
      <c r="D215" s="11"/>
      <c r="E215" s="11"/>
      <c r="H215" s="12"/>
      <c r="I215" s="122"/>
      <c r="J215" s="27"/>
      <c r="K215" s="27"/>
      <c r="L215" s="27"/>
      <c r="N215" s="1"/>
      <c r="P215" s="22"/>
    </row>
    <row r="216" spans="1:16" ht="45" customHeight="1" x14ac:dyDescent="0.3">
      <c r="A216" s="377" t="s">
        <v>772</v>
      </c>
      <c r="B216" s="378"/>
      <c r="C216" s="378"/>
      <c r="D216" s="378"/>
      <c r="E216" s="378"/>
      <c r="F216" s="378"/>
      <c r="G216" s="378"/>
      <c r="H216" s="378"/>
      <c r="I216" s="378"/>
      <c r="J216" s="378"/>
      <c r="K216" s="378"/>
      <c r="L216" s="378"/>
      <c r="M216" s="379"/>
      <c r="N216" s="22"/>
      <c r="O216" s="22"/>
      <c r="P216" s="22"/>
    </row>
    <row r="217" spans="1:16" ht="21.6" customHeight="1" x14ac:dyDescent="0.3">
      <c r="A217" s="380" t="s">
        <v>754</v>
      </c>
      <c r="B217" s="380"/>
      <c r="C217" s="380"/>
      <c r="D217" s="380"/>
      <c r="E217" s="380"/>
      <c r="F217" s="380"/>
      <c r="G217" s="380"/>
      <c r="H217" s="380"/>
      <c r="I217" s="380"/>
      <c r="J217" s="380"/>
      <c r="K217" s="380"/>
      <c r="L217" s="380"/>
      <c r="M217" s="380"/>
      <c r="N217" s="22"/>
      <c r="O217" s="22"/>
      <c r="P217" s="22"/>
    </row>
    <row r="218" spans="1:16" ht="68.400000000000006" customHeight="1" x14ac:dyDescent="0.3">
      <c r="A218" s="149">
        <v>1</v>
      </c>
      <c r="B218" s="385" t="s">
        <v>779</v>
      </c>
      <c r="C218" s="386"/>
      <c r="D218" s="386"/>
      <c r="E218" s="386"/>
      <c r="F218" s="386"/>
      <c r="G218" s="386"/>
      <c r="H218" s="386"/>
      <c r="I218" s="386"/>
      <c r="J218" s="386"/>
      <c r="K218" s="386"/>
      <c r="L218" s="386"/>
      <c r="M218" s="387"/>
    </row>
    <row r="219" spans="1:16" ht="52.2" customHeight="1" x14ac:dyDescent="0.3">
      <c r="A219" s="149">
        <v>2</v>
      </c>
      <c r="B219" s="385" t="s">
        <v>781</v>
      </c>
      <c r="C219" s="386"/>
      <c r="D219" s="386"/>
      <c r="E219" s="386"/>
      <c r="F219" s="386"/>
      <c r="G219" s="386"/>
      <c r="H219" s="386"/>
      <c r="I219" s="386"/>
      <c r="J219" s="386"/>
      <c r="K219" s="386"/>
      <c r="L219" s="386"/>
      <c r="M219" s="387"/>
    </row>
    <row r="220" spans="1:16" ht="62.4" customHeight="1" x14ac:dyDescent="0.3">
      <c r="A220" s="149">
        <v>3</v>
      </c>
      <c r="B220" s="385" t="s">
        <v>782</v>
      </c>
      <c r="C220" s="386"/>
      <c r="D220" s="386"/>
      <c r="E220" s="386"/>
      <c r="F220" s="386"/>
      <c r="G220" s="386"/>
      <c r="H220" s="386"/>
      <c r="I220" s="386"/>
      <c r="J220" s="386"/>
      <c r="K220" s="386"/>
      <c r="L220" s="386"/>
      <c r="M220" s="387"/>
    </row>
    <row r="221" spans="1:16" ht="60" customHeight="1" x14ac:dyDescent="0.3">
      <c r="A221" s="149">
        <v>4</v>
      </c>
      <c r="B221" s="385" t="s">
        <v>783</v>
      </c>
      <c r="C221" s="386"/>
      <c r="D221" s="386"/>
      <c r="E221" s="386"/>
      <c r="F221" s="386"/>
      <c r="G221" s="386"/>
      <c r="H221" s="386"/>
      <c r="I221" s="386"/>
      <c r="J221" s="386"/>
      <c r="K221" s="386"/>
      <c r="L221" s="386"/>
      <c r="M221" s="387"/>
    </row>
    <row r="222" spans="1:16" ht="63" customHeight="1" x14ac:dyDescent="0.3">
      <c r="A222" s="149">
        <v>5</v>
      </c>
      <c r="B222" s="385" t="s">
        <v>783</v>
      </c>
      <c r="C222" s="386"/>
      <c r="D222" s="386"/>
      <c r="E222" s="386"/>
      <c r="F222" s="386"/>
      <c r="G222" s="386"/>
      <c r="H222" s="386"/>
      <c r="I222" s="386"/>
      <c r="J222" s="386"/>
      <c r="K222" s="386"/>
      <c r="L222" s="386"/>
      <c r="M222" s="387"/>
    </row>
    <row r="223" spans="1:16" ht="60" customHeight="1" x14ac:dyDescent="0.3">
      <c r="A223" s="149">
        <v>6</v>
      </c>
      <c r="B223" s="385" t="s">
        <v>784</v>
      </c>
      <c r="C223" s="386"/>
      <c r="D223" s="386"/>
      <c r="E223" s="386"/>
      <c r="F223" s="386"/>
      <c r="G223" s="386"/>
      <c r="H223" s="386"/>
      <c r="I223" s="386"/>
      <c r="J223" s="386"/>
      <c r="K223" s="386"/>
      <c r="L223" s="386"/>
      <c r="M223" s="387"/>
    </row>
    <row r="224" spans="1:16" ht="63" customHeight="1" x14ac:dyDescent="0.3">
      <c r="A224" s="149">
        <v>7</v>
      </c>
      <c r="B224" s="385" t="s">
        <v>785</v>
      </c>
      <c r="C224" s="386"/>
      <c r="D224" s="386"/>
      <c r="E224" s="386"/>
      <c r="F224" s="386"/>
      <c r="G224" s="386"/>
      <c r="H224" s="386"/>
      <c r="I224" s="386"/>
      <c r="J224" s="386"/>
      <c r="K224" s="386"/>
      <c r="L224" s="386"/>
      <c r="M224" s="387"/>
    </row>
    <row r="225" spans="1:13" ht="59.4" customHeight="1" x14ac:dyDescent="0.3">
      <c r="A225" s="149">
        <v>8</v>
      </c>
      <c r="B225" s="385" t="s">
        <v>780</v>
      </c>
      <c r="C225" s="386"/>
      <c r="D225" s="386"/>
      <c r="E225" s="386"/>
      <c r="F225" s="386"/>
      <c r="G225" s="386"/>
      <c r="H225" s="386"/>
      <c r="I225" s="386"/>
      <c r="J225" s="386"/>
      <c r="K225" s="386"/>
      <c r="L225" s="386"/>
      <c r="M225" s="387"/>
    </row>
    <row r="226" spans="1:13" ht="71.400000000000006" customHeight="1" x14ac:dyDescent="0.3">
      <c r="A226" s="149">
        <v>9</v>
      </c>
      <c r="B226" s="385" t="s">
        <v>773</v>
      </c>
      <c r="C226" s="386"/>
      <c r="D226" s="386"/>
      <c r="E226" s="386"/>
      <c r="F226" s="386"/>
      <c r="G226" s="386"/>
      <c r="H226" s="386"/>
      <c r="I226" s="386"/>
      <c r="J226" s="386"/>
      <c r="K226" s="386"/>
      <c r="L226" s="386"/>
      <c r="M226" s="387"/>
    </row>
    <row r="227" spans="1:13" ht="71.400000000000006" customHeight="1" x14ac:dyDescent="0.3">
      <c r="A227" s="149">
        <v>10</v>
      </c>
      <c r="B227" s="385" t="s">
        <v>774</v>
      </c>
      <c r="C227" s="386"/>
      <c r="D227" s="386"/>
      <c r="E227" s="386"/>
      <c r="F227" s="386"/>
      <c r="G227" s="386"/>
      <c r="H227" s="386"/>
      <c r="I227" s="386"/>
      <c r="J227" s="386"/>
      <c r="K227" s="386"/>
      <c r="L227" s="386"/>
      <c r="M227" s="387"/>
    </row>
    <row r="228" spans="1:13" ht="67.95" customHeight="1" x14ac:dyDescent="0.3">
      <c r="A228" s="173">
        <v>11</v>
      </c>
      <c r="B228" s="386" t="s">
        <v>786</v>
      </c>
      <c r="C228" s="386"/>
      <c r="D228" s="386"/>
      <c r="E228" s="386"/>
      <c r="F228" s="386"/>
      <c r="G228" s="386"/>
      <c r="H228" s="386"/>
      <c r="I228" s="386"/>
      <c r="J228" s="386"/>
      <c r="K228" s="386"/>
      <c r="L228" s="386"/>
      <c r="M228" s="387"/>
    </row>
    <row r="229" spans="1:13" ht="77.400000000000006" customHeight="1" x14ac:dyDescent="0.3">
      <c r="A229" s="173">
        <v>12</v>
      </c>
      <c r="B229" s="386" t="s">
        <v>775</v>
      </c>
      <c r="C229" s="386"/>
      <c r="D229" s="386"/>
      <c r="E229" s="386"/>
      <c r="F229" s="386"/>
      <c r="G229" s="386"/>
      <c r="H229" s="386"/>
      <c r="I229" s="386"/>
      <c r="J229" s="386"/>
      <c r="K229" s="386"/>
      <c r="L229" s="386"/>
      <c r="M229" s="387"/>
    </row>
  </sheetData>
  <sheetProtection sheet="1" objects="1" scenarios="1" autoFilter="0" pivotTables="0"/>
  <mergeCells count="92">
    <mergeCell ref="B218:M218"/>
    <mergeCell ref="B219:M219"/>
    <mergeCell ref="B220:M220"/>
    <mergeCell ref="B221:M221"/>
    <mergeCell ref="B229:M229"/>
    <mergeCell ref="B226:M226"/>
    <mergeCell ref="B227:M227"/>
    <mergeCell ref="B222:M222"/>
    <mergeCell ref="B228:M228"/>
    <mergeCell ref="B223:M223"/>
    <mergeCell ref="B224:M224"/>
    <mergeCell ref="B225:M225"/>
    <mergeCell ref="D210:E210"/>
    <mergeCell ref="D209:E209"/>
    <mergeCell ref="A216:M216"/>
    <mergeCell ref="A217:M217"/>
    <mergeCell ref="I213:M214"/>
    <mergeCell ref="B209:C209"/>
    <mergeCell ref="B210:C210"/>
    <mergeCell ref="I212:M212"/>
    <mergeCell ref="A206:M206"/>
    <mergeCell ref="B194:B196"/>
    <mergeCell ref="B197:D197"/>
    <mergeCell ref="K198:L198"/>
    <mergeCell ref="K199:L199"/>
    <mergeCell ref="A200:M200"/>
    <mergeCell ref="K204:L204"/>
    <mergeCell ref="K205:L205"/>
    <mergeCell ref="K184:L184"/>
    <mergeCell ref="A185:M185"/>
    <mergeCell ref="B188:B193"/>
    <mergeCell ref="C188:C189"/>
    <mergeCell ref="C190:C191"/>
    <mergeCell ref="C192:C193"/>
    <mergeCell ref="K183:L183"/>
    <mergeCell ref="B152:B161"/>
    <mergeCell ref="C152:C161"/>
    <mergeCell ref="B162:B166"/>
    <mergeCell ref="C162:C166"/>
    <mergeCell ref="B167:B171"/>
    <mergeCell ref="C167:C171"/>
    <mergeCell ref="B172:B176"/>
    <mergeCell ref="C172:C176"/>
    <mergeCell ref="B177:B181"/>
    <mergeCell ref="C177:C181"/>
    <mergeCell ref="B182:D182"/>
    <mergeCell ref="B122:B131"/>
    <mergeCell ref="C122:C131"/>
    <mergeCell ref="B132:B141"/>
    <mergeCell ref="C132:C141"/>
    <mergeCell ref="B142:B151"/>
    <mergeCell ref="C142:C151"/>
    <mergeCell ref="B95:B103"/>
    <mergeCell ref="C95:C103"/>
    <mergeCell ref="B104:B112"/>
    <mergeCell ref="C104:C112"/>
    <mergeCell ref="B113:B121"/>
    <mergeCell ref="C113:C121"/>
    <mergeCell ref="B74:B79"/>
    <mergeCell ref="C74:C79"/>
    <mergeCell ref="B80:B85"/>
    <mergeCell ref="C80:C85"/>
    <mergeCell ref="B86:B94"/>
    <mergeCell ref="C86:C94"/>
    <mergeCell ref="B56:B61"/>
    <mergeCell ref="C56:C61"/>
    <mergeCell ref="B62:B67"/>
    <mergeCell ref="C62:C67"/>
    <mergeCell ref="B68:B73"/>
    <mergeCell ref="C68:C73"/>
    <mergeCell ref="B44:D44"/>
    <mergeCell ref="K45:L45"/>
    <mergeCell ref="K46:L46"/>
    <mergeCell ref="A47:M47"/>
    <mergeCell ref="B50:B55"/>
    <mergeCell ref="C50:C55"/>
    <mergeCell ref="A207:M207"/>
    <mergeCell ref="A1:M1"/>
    <mergeCell ref="A2:M2"/>
    <mergeCell ref="B5:B7"/>
    <mergeCell ref="B8:B10"/>
    <mergeCell ref="B11:B16"/>
    <mergeCell ref="C11:C12"/>
    <mergeCell ref="C13:C14"/>
    <mergeCell ref="C15:C16"/>
    <mergeCell ref="B17:B19"/>
    <mergeCell ref="B20:B35"/>
    <mergeCell ref="C20:C27"/>
    <mergeCell ref="C28:C35"/>
    <mergeCell ref="B36:B43"/>
    <mergeCell ref="C36:C39"/>
    <mergeCell ref="C40:C43"/>
  </mergeCells>
  <printOptions horizontalCentered="1"/>
  <pageMargins left="0.23622047244094491" right="0.23622047244094491" top="0.46841666666666665" bottom="0.55118110236220474" header="0.31496062992125984" footer="0.31496062992125984"/>
  <pageSetup paperSize="256" scale="55" fitToHeight="0" orientation="portrait" r:id="rId1"/>
  <headerFooter>
    <oddHeader>&amp;R&amp;"-,Kursywa"&amp;9Załącznik nr 3b do Ogłoszenia</oddHeader>
  </headerFooter>
  <rowBreaks count="5" manualBreakCount="5">
    <brk id="46" max="12" man="1"/>
    <brk id="85" max="12" man="1"/>
    <brk id="131" max="12" man="1"/>
    <brk id="176" max="12" man="1"/>
    <brk id="21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Cennik</vt:lpstr>
      <vt:lpstr>Cennik (2)</vt:lpstr>
      <vt:lpstr>Strefy</vt:lpstr>
      <vt:lpstr>Obliczenie ceny oferty</vt:lpstr>
      <vt:lpstr>Cennik!Obszar_wydruku</vt:lpstr>
      <vt:lpstr>'Obliczenie ceny oferty'!Obszar_wydruku</vt:lpstr>
      <vt:lpstr>'Obliczenie ceny oferty'!Tytuły_wydruku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 Aleksandra</dc:creator>
  <cp:lastModifiedBy>Wojda Radosław</cp:lastModifiedBy>
  <cp:lastPrinted>2020-03-09T08:58:21Z</cp:lastPrinted>
  <dcterms:created xsi:type="dcterms:W3CDTF">2016-12-15T18:11:42Z</dcterms:created>
  <dcterms:modified xsi:type="dcterms:W3CDTF">2020-03-09T13:48:14Z</dcterms:modified>
</cp:coreProperties>
</file>