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owiaty - dotacje" sheetId="1" r:id="rId1"/>
    <sheet name="Powiaty- dochody" sheetId="2" r:id="rId2"/>
  </sheets>
  <calcPr calcId="152511" iterateDelta="0"/>
</workbook>
</file>

<file path=xl/calcChain.xml><?xml version="1.0" encoding="utf-8"?>
<calcChain xmlns="http://schemas.openxmlformats.org/spreadsheetml/2006/main">
  <c r="AK14" i="1" l="1"/>
  <c r="AK15" i="1"/>
  <c r="AK16" i="1"/>
  <c r="AK17" i="1"/>
  <c r="AK18" i="1"/>
  <c r="AK19" i="1"/>
  <c r="AK20" i="1"/>
  <c r="AK21" i="1"/>
  <c r="AK22" i="1"/>
  <c r="AK23" i="1"/>
  <c r="AK24" i="1"/>
  <c r="AK13" i="1"/>
  <c r="AJ25" i="1" l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K25" i="1" l="1"/>
  <c r="D26" i="1"/>
  <c r="H26" i="2"/>
  <c r="G26" i="2"/>
  <c r="F26" i="2"/>
  <c r="E26" i="2"/>
  <c r="D26" i="2"/>
  <c r="C26" i="2"/>
  <c r="I25" i="2"/>
  <c r="I24" i="2"/>
  <c r="I23" i="2"/>
  <c r="I22" i="2"/>
  <c r="I21" i="2"/>
  <c r="I20" i="2"/>
  <c r="I19" i="2"/>
  <c r="I18" i="2"/>
  <c r="I17" i="2"/>
  <c r="I16" i="2"/>
  <c r="I15" i="2"/>
  <c r="I14" i="2"/>
  <c r="I26" i="2" l="1"/>
</calcChain>
</file>

<file path=xl/sharedStrings.xml><?xml version="1.0" encoding="utf-8"?>
<sst xmlns="http://schemas.openxmlformats.org/spreadsheetml/2006/main" count="184" uniqueCount="98">
  <si>
    <t xml:space="preserve">  </t>
  </si>
  <si>
    <t>w złotych</t>
  </si>
  <si>
    <t xml:space="preserve">      </t>
  </si>
  <si>
    <t>Jednostka samorządu terytorialnego 
(powiat)</t>
  </si>
  <si>
    <t>Dział 010</t>
  </si>
  <si>
    <t>Dział 020</t>
  </si>
  <si>
    <t>Dział 700</t>
  </si>
  <si>
    <t>z tego:</t>
  </si>
  <si>
    <t>Dział 710</t>
  </si>
  <si>
    <t>Dział 710**</t>
  </si>
  <si>
    <t>Dział 750</t>
  </si>
  <si>
    <t xml:space="preserve">Dział 752  </t>
  </si>
  <si>
    <t>Dział 754**</t>
  </si>
  <si>
    <t>Dział 755</t>
  </si>
  <si>
    <t>Dział 801</t>
  </si>
  <si>
    <t>Dział 852</t>
  </si>
  <si>
    <t>Dział 853</t>
  </si>
  <si>
    <t>Dział 855</t>
  </si>
  <si>
    <t>Dział 921</t>
  </si>
  <si>
    <t>Lp.</t>
  </si>
  <si>
    <t>Rozdział 01005</t>
  </si>
  <si>
    <t>Rozdział 01095</t>
  </si>
  <si>
    <t>Rozdział 02001</t>
  </si>
  <si>
    <t>Rozdział 70005</t>
  </si>
  <si>
    <t>Rozdział 71012</t>
  </si>
  <si>
    <t>Rozdział 71015</t>
  </si>
  <si>
    <t>Rozdział 75011</t>
  </si>
  <si>
    <t>Rozdział 75212</t>
  </si>
  <si>
    <t>Rozdział 75411</t>
  </si>
  <si>
    <t>Rozdział 75515</t>
  </si>
  <si>
    <t>Rozdział 80146</t>
  </si>
  <si>
    <t>Rozdział 85202</t>
  </si>
  <si>
    <t>Rozdział 85203</t>
  </si>
  <si>
    <t>Rozdział 85205</t>
  </si>
  <si>
    <t>Rozdział 85231</t>
  </si>
  <si>
    <t>Rozdział 85321</t>
  </si>
  <si>
    <t>Rozdział 85508</t>
  </si>
  <si>
    <t>Rozdział 92120</t>
  </si>
  <si>
    <t>RAZEM</t>
  </si>
  <si>
    <t xml:space="preserve">§ 2110 </t>
  </si>
  <si>
    <t>§ 2058*</t>
  </si>
  <si>
    <t>§ 2059*</t>
  </si>
  <si>
    <t>§ 6258*</t>
  </si>
  <si>
    <t>§ 6259*</t>
  </si>
  <si>
    <t>§ 2110</t>
  </si>
  <si>
    <t>gospodarowanie mieniem Skarbu Państwa</t>
  </si>
  <si>
    <t>zaspokojenie roszczeń byłych właścicieli</t>
  </si>
  <si>
    <t xml:space="preserve">§ 2120 </t>
  </si>
  <si>
    <t xml:space="preserve">§2110 </t>
  </si>
  <si>
    <t>akcja kurierska</t>
  </si>
  <si>
    <t>szkolenia obronne</t>
  </si>
  <si>
    <t xml:space="preserve">§ 6410 </t>
  </si>
  <si>
    <t xml:space="preserve">§ 2130 </t>
  </si>
  <si>
    <t>§ 2120</t>
  </si>
  <si>
    <t>1.</t>
  </si>
  <si>
    <t>Brzeski</t>
  </si>
  <si>
    <t xml:space="preserve">   </t>
  </si>
  <si>
    <t>2.</t>
  </si>
  <si>
    <t>Głubczycki</t>
  </si>
  <si>
    <t>3.</t>
  </si>
  <si>
    <t>Kędzierzyńsko-Kozielski</t>
  </si>
  <si>
    <t>4.</t>
  </si>
  <si>
    <t>Kluczborski</t>
  </si>
  <si>
    <t>5.</t>
  </si>
  <si>
    <t>Krapkowicki</t>
  </si>
  <si>
    <t>6.</t>
  </si>
  <si>
    <t>Namysłowski</t>
  </si>
  <si>
    <t>7.</t>
  </si>
  <si>
    <t>Nyski</t>
  </si>
  <si>
    <t>8.</t>
  </si>
  <si>
    <t>Oleski</t>
  </si>
  <si>
    <t>9.</t>
  </si>
  <si>
    <t>Opolski</t>
  </si>
  <si>
    <t xml:space="preserve"> </t>
  </si>
  <si>
    <t>10.</t>
  </si>
  <si>
    <t>Opole - miasto</t>
  </si>
  <si>
    <t>11.</t>
  </si>
  <si>
    <t>Prudnicki</t>
  </si>
  <si>
    <t>12.</t>
  </si>
  <si>
    <t>Strzelecki</t>
  </si>
  <si>
    <t xml:space="preserve">Kwota środków 
</t>
  </si>
  <si>
    <t>Dział 752</t>
  </si>
  <si>
    <t>Rozdział 75224</t>
  </si>
  <si>
    <t>§ 6410</t>
  </si>
  <si>
    <t>Rozdział 71035</t>
  </si>
  <si>
    <t>Rozdział 85195</t>
  </si>
  <si>
    <t>Rozdział 85295</t>
  </si>
  <si>
    <t>Dział 754</t>
  </si>
  <si>
    <t>R A Z E M</t>
  </si>
  <si>
    <t>§ 2350</t>
  </si>
  <si>
    <t xml:space="preserve">    </t>
  </si>
  <si>
    <t>Dział 100</t>
  </si>
  <si>
    <t>Rozdział 10095</t>
  </si>
  <si>
    <r>
      <t>WOJEWODA OPOLSKI</t>
    </r>
    <r>
      <rPr>
        <sz val="12"/>
        <rFont val="Arial"/>
        <family val="2"/>
        <charset val="238"/>
      </rPr>
      <t xml:space="preserve"> </t>
    </r>
  </si>
  <si>
    <t>PODZIAŁ DOCHODÓW DLA POWIATÓW ZAPISANYCH W PROJEKCIE USTAWY BUDŻETOWEJ NA 2025 R.</t>
  </si>
  <si>
    <t>PODZIAŁ DOTACJI DLA POWIATÓW ZAPISANYCH W PROJEKCIE USTAWY BUDŻETOWEJ NA 2025 R.</t>
  </si>
  <si>
    <t>Załącznik nr 1 do pisma nr FB.I.3110.33.2024.ML</t>
  </si>
  <si>
    <t>Załącznik nr 2 do pisma nr FB.I.3110.33.2024.ML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</si>
</sst>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6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i/>
      <sz val="10"/>
      <name val="Arial CE"/>
      <family val="2"/>
      <charset val="238"/>
    </font>
    <font>
      <b/>
      <sz val="9"/>
      <color rgb="FFFF0000"/>
      <name val="Arial"/>
      <family val="2"/>
      <charset val="238"/>
    </font>
    <font>
      <b/>
      <sz val="11"/>
      <name val="Arial CE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name val="Arial"/>
      <family val="2"/>
      <charset val="238"/>
    </font>
    <font>
      <b/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7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/>
    <xf numFmtId="0" fontId="6" fillId="0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5" fillId="0" borderId="0" xfId="0" applyFont="1"/>
    <xf numFmtId="0" fontId="5" fillId="0" borderId="0" xfId="0" applyFont="1" applyFill="1"/>
    <xf numFmtId="0" fontId="8" fillId="0" borderId="0" xfId="0" applyFont="1" applyFill="1" applyAlignment="1">
      <alignment horizontal="right"/>
    </xf>
    <xf numFmtId="0" fontId="10" fillId="0" borderId="7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/>
    <xf numFmtId="3" fontId="11" fillId="0" borderId="11" xfId="0" applyNumberFormat="1" applyFont="1" applyFill="1" applyBorder="1"/>
    <xf numFmtId="3" fontId="0" fillId="0" borderId="0" xfId="0" applyNumberFormat="1" applyFill="1"/>
    <xf numFmtId="3" fontId="11" fillId="0" borderId="14" xfId="0" applyNumberFormat="1" applyFont="1" applyFill="1" applyBorder="1"/>
    <xf numFmtId="3" fontId="11" fillId="0" borderId="15" xfId="0" applyNumberFormat="1" applyFont="1" applyFill="1" applyBorder="1"/>
    <xf numFmtId="3" fontId="11" fillId="0" borderId="16" xfId="0" applyNumberFormat="1" applyFont="1" applyFill="1" applyBorder="1"/>
    <xf numFmtId="3" fontId="11" fillId="0" borderId="18" xfId="0" applyNumberFormat="1" applyFont="1" applyFill="1" applyBorder="1"/>
    <xf numFmtId="3" fontId="11" fillId="0" borderId="19" xfId="0" applyNumberFormat="1" applyFont="1" applyFill="1" applyBorder="1"/>
    <xf numFmtId="3" fontId="11" fillId="0" borderId="20" xfId="0" applyNumberFormat="1" applyFont="1" applyFill="1" applyBorder="1"/>
    <xf numFmtId="3" fontId="11" fillId="0" borderId="22" xfId="0" applyNumberFormat="1" applyFont="1" applyFill="1" applyBorder="1"/>
    <xf numFmtId="3" fontId="1" fillId="3" borderId="25" xfId="0" applyNumberFormat="1" applyFont="1" applyFill="1" applyBorder="1"/>
    <xf numFmtId="0" fontId="5" fillId="0" borderId="26" xfId="0" applyFont="1" applyBorder="1" applyAlignment="1">
      <alignment horizontal="center"/>
    </xf>
    <xf numFmtId="0" fontId="1" fillId="0" borderId="27" xfId="0" applyFont="1" applyBorder="1" applyAlignment="1">
      <alignment wrapText="1"/>
    </xf>
    <xf numFmtId="3" fontId="0" fillId="0" borderId="0" xfId="0" applyNumberFormat="1"/>
    <xf numFmtId="3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3" fontId="0" fillId="0" borderId="0" xfId="0" applyNumberFormat="1" applyFill="1" applyBorder="1"/>
    <xf numFmtId="3" fontId="0" fillId="0" borderId="0" xfId="0" applyNumberFormat="1" applyFont="1" applyFill="1" applyBorder="1" applyAlignment="1">
      <alignment horizontal="left"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0" fillId="0" borderId="0" xfId="0" applyFill="1" applyBorder="1"/>
    <xf numFmtId="0" fontId="15" fillId="0" borderId="0" xfId="0" applyFont="1" applyFill="1" applyBorder="1" applyAlignment="1">
      <alignment horizontal="right"/>
    </xf>
    <xf numFmtId="0" fontId="16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0" fillId="0" borderId="28" xfId="0" applyFont="1" applyFill="1" applyBorder="1" applyAlignment="1">
      <alignment horizontal="center" vertical="center" wrapText="1"/>
    </xf>
    <xf numFmtId="3" fontId="1" fillId="0" borderId="9" xfId="0" applyNumberFormat="1" applyFont="1" applyFill="1" applyBorder="1"/>
    <xf numFmtId="0" fontId="4" fillId="0" borderId="0" xfId="0" applyFont="1" applyFill="1" applyAlignment="1"/>
    <xf numFmtId="0" fontId="17" fillId="0" borderId="0" xfId="0" applyFont="1" applyFill="1" applyAlignment="1"/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17" fillId="0" borderId="0" xfId="0" applyFont="1" applyFill="1" applyAlignment="1">
      <alignment wrapText="1"/>
    </xf>
    <xf numFmtId="0" fontId="15" fillId="0" borderId="0" xfId="0" applyFont="1" applyFill="1" applyAlignment="1">
      <alignment horizontal="right"/>
    </xf>
    <xf numFmtId="0" fontId="0" fillId="0" borderId="1" xfId="0" applyFill="1" applyBorder="1"/>
    <xf numFmtId="0" fontId="6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5" xfId="0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11" fillId="3" borderId="10" xfId="0" applyFont="1" applyFill="1" applyBorder="1"/>
    <xf numFmtId="0" fontId="11" fillId="0" borderId="10" xfId="0" applyFont="1" applyFill="1" applyBorder="1"/>
    <xf numFmtId="3" fontId="11" fillId="0" borderId="12" xfId="0" applyNumberFormat="1" applyFont="1" applyFill="1" applyBorder="1"/>
    <xf numFmtId="3" fontId="11" fillId="0" borderId="33" xfId="0" applyNumberFormat="1" applyFont="1" applyFill="1" applyBorder="1"/>
    <xf numFmtId="3" fontId="1" fillId="3" borderId="34" xfId="0" applyNumberFormat="1" applyFont="1" applyFill="1" applyBorder="1"/>
    <xf numFmtId="0" fontId="0" fillId="0" borderId="17" xfId="0" applyFont="1" applyBorder="1" applyAlignment="1">
      <alignment horizontal="center"/>
    </xf>
    <xf numFmtId="0" fontId="11" fillId="3" borderId="14" xfId="0" applyFont="1" applyFill="1" applyBorder="1"/>
    <xf numFmtId="0" fontId="11" fillId="0" borderId="14" xfId="0" applyFont="1" applyFill="1" applyBorder="1"/>
    <xf numFmtId="0" fontId="11" fillId="3" borderId="14" xfId="0" applyFont="1" applyFill="1" applyBorder="1" applyAlignment="1">
      <alignment wrapText="1"/>
    </xf>
    <xf numFmtId="0" fontId="0" fillId="0" borderId="21" xfId="0" applyFont="1" applyBorder="1" applyAlignment="1">
      <alignment horizontal="center"/>
    </xf>
    <xf numFmtId="0" fontId="11" fillId="3" borderId="19" xfId="0" applyFont="1" applyFill="1" applyBorder="1"/>
    <xf numFmtId="0" fontId="11" fillId="0" borderId="19" xfId="0" applyFont="1" applyFill="1" applyBorder="1"/>
    <xf numFmtId="0" fontId="0" fillId="0" borderId="23" xfId="0" applyFill="1" applyBorder="1" applyAlignment="1">
      <alignment horizontal="right"/>
    </xf>
    <xf numFmtId="0" fontId="1" fillId="3" borderId="35" xfId="0" applyFont="1" applyFill="1" applyBorder="1"/>
    <xf numFmtId="3" fontId="1" fillId="0" borderId="36" xfId="0" applyNumberFormat="1" applyFont="1" applyFill="1" applyBorder="1"/>
    <xf numFmtId="3" fontId="1" fillId="0" borderId="24" xfId="0" applyNumberFormat="1" applyFont="1" applyFill="1" applyBorder="1"/>
    <xf numFmtId="3" fontId="0" fillId="3" borderId="0" xfId="0" applyNumberFormat="1" applyFill="1"/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22" fillId="0" borderId="0" xfId="0" applyFont="1" applyFill="1"/>
    <xf numFmtId="0" fontId="23" fillId="0" borderId="0" xfId="0" applyFont="1" applyFill="1"/>
    <xf numFmtId="0" fontId="23" fillId="0" borderId="0" xfId="0" applyFont="1"/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3" fontId="22" fillId="0" borderId="0" xfId="0" applyNumberFormat="1" applyFont="1" applyFill="1" applyBorder="1"/>
    <xf numFmtId="0" fontId="9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0" fontId="22" fillId="0" borderId="0" xfId="0" applyFont="1" applyFill="1" applyBorder="1"/>
    <xf numFmtId="0" fontId="10" fillId="0" borderId="0" xfId="0" applyFont="1" applyAlignment="1">
      <alignment vertical="center" wrapText="1"/>
    </xf>
    <xf numFmtId="0" fontId="22" fillId="0" borderId="0" xfId="0" applyFont="1" applyFill="1" applyAlignment="1">
      <alignment horizontal="center"/>
    </xf>
    <xf numFmtId="3" fontId="22" fillId="0" borderId="0" xfId="0" applyNumberFormat="1" applyFont="1" applyFill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3" fontId="1" fillId="0" borderId="38" xfId="0" applyNumberFormat="1" applyFont="1" applyFill="1" applyBorder="1"/>
    <xf numFmtId="4" fontId="1" fillId="2" borderId="39" xfId="0" applyNumberFormat="1" applyFont="1" applyFill="1" applyBorder="1"/>
    <xf numFmtId="3" fontId="1" fillId="0" borderId="39" xfId="0" applyNumberFormat="1" applyFont="1" applyFill="1" applyBorder="1"/>
    <xf numFmtId="3" fontId="1" fillId="0" borderId="40" xfId="0" applyNumberFormat="1" applyFont="1" applyFill="1" applyBorder="1"/>
    <xf numFmtId="3" fontId="1" fillId="0" borderId="41" xfId="0" applyNumberFormat="1" applyFont="1" applyFill="1" applyBorder="1"/>
    <xf numFmtId="0" fontId="11" fillId="3" borderId="42" xfId="0" applyFont="1" applyFill="1" applyBorder="1"/>
    <xf numFmtId="0" fontId="11" fillId="3" borderId="42" xfId="0" applyFont="1" applyFill="1" applyBorder="1" applyAlignment="1">
      <alignment wrapText="1"/>
    </xf>
    <xf numFmtId="3" fontId="11" fillId="0" borderId="44" xfId="0" applyNumberFormat="1" applyFont="1" applyFill="1" applyBorder="1"/>
    <xf numFmtId="3" fontId="11" fillId="0" borderId="44" xfId="0" applyNumberFormat="1" applyFont="1" applyFill="1" applyBorder="1" applyAlignment="1">
      <alignment wrapText="1"/>
    </xf>
    <xf numFmtId="3" fontId="11" fillId="0" borderId="45" xfId="0" applyNumberFormat="1" applyFont="1" applyFill="1" applyBorder="1"/>
    <xf numFmtId="4" fontId="11" fillId="2" borderId="44" xfId="0" applyNumberFormat="1" applyFont="1" applyFill="1" applyBorder="1"/>
    <xf numFmtId="3" fontId="11" fillId="2" borderId="44" xfId="0" applyNumberFormat="1" applyFont="1" applyFill="1" applyBorder="1"/>
    <xf numFmtId="4" fontId="11" fillId="2" borderId="45" xfId="0" applyNumberFormat="1" applyFont="1" applyFill="1" applyBorder="1"/>
    <xf numFmtId="3" fontId="11" fillId="0" borderId="43" xfId="0" applyNumberFormat="1" applyFont="1" applyFill="1" applyBorder="1"/>
    <xf numFmtId="3" fontId="11" fillId="0" borderId="37" xfId="0" applyNumberFormat="1" applyFont="1" applyFill="1" applyBorder="1"/>
    <xf numFmtId="0" fontId="5" fillId="0" borderId="32" xfId="0" applyFont="1" applyBorder="1" applyAlignment="1">
      <alignment horizontal="center"/>
    </xf>
    <xf numFmtId="0" fontId="11" fillId="3" borderId="46" xfId="0" applyFont="1" applyFill="1" applyBorder="1"/>
    <xf numFmtId="3" fontId="11" fillId="0" borderId="47" xfId="0" applyNumberFormat="1" applyFont="1" applyFill="1" applyBorder="1"/>
    <xf numFmtId="4" fontId="11" fillId="2" borderId="47" xfId="0" applyNumberFormat="1" applyFont="1" applyFill="1" applyBorder="1"/>
    <xf numFmtId="3" fontId="11" fillId="0" borderId="48" xfId="0" applyNumberFormat="1" applyFont="1" applyFill="1" applyBorder="1"/>
    <xf numFmtId="0" fontId="5" fillId="0" borderId="49" xfId="0" applyFont="1" applyBorder="1"/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3" fontId="11" fillId="0" borderId="13" xfId="0" applyNumberFormat="1" applyFont="1" applyFill="1" applyBorder="1"/>
    <xf numFmtId="3" fontId="11" fillId="0" borderId="56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/>
    </xf>
    <xf numFmtId="0" fontId="10" fillId="0" borderId="62" xfId="0" applyFont="1" applyFill="1" applyBorder="1" applyAlignment="1">
      <alignment horizontal="center" vertical="center" wrapText="1"/>
    </xf>
    <xf numFmtId="3" fontId="11" fillId="0" borderId="55" xfId="0" applyNumberFormat="1" applyFont="1" applyFill="1" applyBorder="1"/>
    <xf numFmtId="3" fontId="11" fillId="0" borderId="46" xfId="0" applyNumberFormat="1" applyFont="1" applyFill="1" applyBorder="1"/>
    <xf numFmtId="3" fontId="11" fillId="0" borderId="42" xfId="0" applyNumberFormat="1" applyFont="1" applyFill="1" applyBorder="1"/>
    <xf numFmtId="3" fontId="11" fillId="0" borderId="63" xfId="0" applyNumberFormat="1" applyFont="1" applyFill="1" applyBorder="1"/>
    <xf numFmtId="3" fontId="11" fillId="0" borderId="59" xfId="0" applyNumberFormat="1" applyFont="1" applyFill="1" applyBorder="1"/>
    <xf numFmtId="3" fontId="11" fillId="0" borderId="60" xfId="0" applyNumberFormat="1" applyFont="1" applyFill="1" applyBorder="1"/>
    <xf numFmtId="3" fontId="11" fillId="0" borderId="61" xfId="0" applyNumberFormat="1" applyFont="1" applyFill="1" applyBorder="1"/>
    <xf numFmtId="0" fontId="13" fillId="0" borderId="65" xfId="0" applyFont="1" applyFill="1" applyBorder="1"/>
    <xf numFmtId="0" fontId="9" fillId="0" borderId="66" xfId="0" applyFont="1" applyFill="1" applyBorder="1" applyAlignment="1">
      <alignment horizontal="center"/>
    </xf>
    <xf numFmtId="0" fontId="13" fillId="3" borderId="67" xfId="0" applyFont="1" applyFill="1" applyBorder="1" applyAlignment="1">
      <alignment vertical="center"/>
    </xf>
    <xf numFmtId="3" fontId="1" fillId="3" borderId="48" xfId="0" applyNumberFormat="1" applyFont="1" applyFill="1" applyBorder="1"/>
    <xf numFmtId="3" fontId="11" fillId="0" borderId="29" xfId="0" applyNumberFormat="1" applyFont="1" applyFill="1" applyBorder="1"/>
    <xf numFmtId="3" fontId="11" fillId="0" borderId="64" xfId="0" applyNumberFormat="1" applyFont="1" applyFill="1" applyBorder="1"/>
    <xf numFmtId="3" fontId="11" fillId="0" borderId="15" xfId="0" applyNumberFormat="1" applyFont="1" applyFill="1" applyBorder="1" applyAlignment="1">
      <alignment wrapText="1"/>
    </xf>
    <xf numFmtId="0" fontId="10" fillId="0" borderId="2" xfId="0" applyFont="1" applyFill="1" applyBorder="1" applyAlignment="1">
      <alignment horizontal="center"/>
    </xf>
    <xf numFmtId="0" fontId="10" fillId="0" borderId="68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 vertical="center" wrapText="1"/>
    </xf>
    <xf numFmtId="3" fontId="11" fillId="0" borderId="69" xfId="0" applyNumberFormat="1" applyFont="1" applyFill="1" applyBorder="1"/>
    <xf numFmtId="164" fontId="11" fillId="0" borderId="47" xfId="0" applyNumberFormat="1" applyFont="1" applyFill="1" applyBorder="1"/>
    <xf numFmtId="164" fontId="11" fillId="0" borderId="44" xfId="0" applyNumberFormat="1" applyFont="1" applyFill="1" applyBorder="1"/>
    <xf numFmtId="164" fontId="11" fillId="0" borderId="45" xfId="0" applyNumberFormat="1" applyFont="1" applyFill="1" applyBorder="1"/>
    <xf numFmtId="4" fontId="1" fillId="3" borderId="48" xfId="0" applyNumberFormat="1" applyFont="1" applyFill="1" applyBorder="1"/>
    <xf numFmtId="3" fontId="2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9" fillId="0" borderId="72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/>
    </xf>
    <xf numFmtId="0" fontId="10" fillId="0" borderId="65" xfId="0" applyFont="1" applyFill="1" applyBorder="1" applyAlignment="1">
      <alignment horizontal="center"/>
    </xf>
    <xf numFmtId="0" fontId="10" fillId="0" borderId="70" xfId="0" applyFont="1" applyFill="1" applyBorder="1" applyAlignment="1">
      <alignment horizontal="center"/>
    </xf>
    <xf numFmtId="0" fontId="10" fillId="0" borderId="7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0" fillId="0" borderId="11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29</xdr:row>
      <xdr:rowOff>0</xdr:rowOff>
    </xdr:from>
    <xdr:to>
      <xdr:col>35</xdr:col>
      <xdr:colOff>66115</xdr:colOff>
      <xdr:row>34</xdr:row>
      <xdr:rowOff>30256</xdr:rowOff>
    </xdr:to>
    <xdr:sp macro="" textlink="">
      <xdr:nvSpPr>
        <xdr:cNvPr id="3" name="Pole tekstowe 4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1175325" y="6353175"/>
          <a:ext cx="1837765" cy="9827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900"/>
            </a:lnSpc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Z up. Wojewody Opolskiego </a:t>
          </a:r>
          <a:endParaRPr lang="pl-PL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Łukasz Kręzel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Dyrektor Wydziału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Finansów i Budżetu</a:t>
          </a:r>
        </a:p>
        <a:p>
          <a:pPr algn="l" rtl="0">
            <a:lnSpc>
              <a:spcPts val="800"/>
            </a:lnSpc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742950</xdr:colOff>
      <xdr:row>1</xdr:row>
      <xdr:rowOff>28575</xdr:rowOff>
    </xdr:from>
    <xdr:to>
      <xdr:col>1</xdr:col>
      <xdr:colOff>1232113</xdr:colOff>
      <xdr:row>2</xdr:row>
      <xdr:rowOff>275928</xdr:rowOff>
    </xdr:to>
    <xdr:pic>
      <xdr:nvPicPr>
        <xdr:cNvPr id="6" name="Obraz 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14325"/>
          <a:ext cx="489163" cy="533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29</xdr:row>
      <xdr:rowOff>0</xdr:rowOff>
    </xdr:from>
    <xdr:to>
      <xdr:col>9</xdr:col>
      <xdr:colOff>47065</xdr:colOff>
      <xdr:row>34</xdr:row>
      <xdr:rowOff>30256</xdr:rowOff>
    </xdr:to>
    <xdr:sp macro="" textlink="">
      <xdr:nvSpPr>
        <xdr:cNvPr id="3" name="Pole tekstowe 4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077075" y="5591175"/>
          <a:ext cx="1837765" cy="9827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900"/>
            </a:lnSpc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Z up. Wojewody Opolskiego </a:t>
          </a:r>
          <a:endParaRPr lang="pl-PL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Łukasz Kręzel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Dyrektor Wydziału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Finansów i Budżetu</a:t>
          </a:r>
        </a:p>
        <a:p>
          <a:pPr algn="l" rtl="0">
            <a:lnSpc>
              <a:spcPts val="800"/>
            </a:lnSpc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704850</xdr:colOff>
      <xdr:row>0</xdr:row>
      <xdr:rowOff>152400</xdr:rowOff>
    </xdr:from>
    <xdr:to>
      <xdr:col>1</xdr:col>
      <xdr:colOff>1194013</xdr:colOff>
      <xdr:row>0</xdr:row>
      <xdr:rowOff>685503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52400"/>
          <a:ext cx="489163" cy="533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tabSelected="1" topLeftCell="F4" workbookViewId="0">
      <selection activeCell="O22" sqref="O22"/>
    </sheetView>
  </sheetViews>
  <sheetFormatPr defaultRowHeight="15" x14ac:dyDescent="0.25"/>
  <cols>
    <col min="1" max="1" width="4.140625" customWidth="1"/>
    <col min="2" max="2" width="25.7109375" customWidth="1"/>
    <col min="3" max="8" width="13" style="88" customWidth="1"/>
    <col min="9" max="10" width="12.85546875" style="88" customWidth="1"/>
    <col min="11" max="11" width="13" style="88" customWidth="1"/>
    <col min="12" max="12" width="14.5703125" style="88" customWidth="1"/>
    <col min="13" max="13" width="14" style="88" customWidth="1"/>
    <col min="14" max="14" width="13" style="88" customWidth="1"/>
    <col min="15" max="17" width="13.140625" style="88" customWidth="1"/>
    <col min="18" max="18" width="12.85546875" style="88" customWidth="1"/>
    <col min="19" max="19" width="12.7109375" style="88" customWidth="1"/>
    <col min="20" max="20" width="10.28515625" style="88" customWidth="1"/>
    <col min="21" max="21" width="9.7109375" style="88" customWidth="1"/>
    <col min="22" max="23" width="13.28515625" style="88" bestFit="1" customWidth="1"/>
    <col min="24" max="27" width="16" style="88" customWidth="1"/>
    <col min="28" max="28" width="12.85546875" style="88" customWidth="1"/>
    <col min="29" max="29" width="14" style="88" customWidth="1"/>
    <col min="30" max="30" width="13" style="88" customWidth="1"/>
    <col min="31" max="33" width="12.7109375" style="88" customWidth="1"/>
    <col min="34" max="34" width="13.28515625" style="88" customWidth="1"/>
    <col min="35" max="35" width="13.28515625" style="1" customWidth="1"/>
    <col min="36" max="36" width="13.5703125" style="88" customWidth="1"/>
    <col min="37" max="37" width="15.28515625" style="1" customWidth="1"/>
    <col min="38" max="38" width="13.85546875" style="1" customWidth="1"/>
    <col min="39" max="39" width="14.42578125" style="1" customWidth="1"/>
    <col min="40" max="40" width="9.140625" style="1"/>
    <col min="41" max="41" width="16.5703125" style="1" customWidth="1"/>
    <col min="42" max="48" width="9.140625" style="1"/>
  </cols>
  <sheetData>
    <row r="1" spans="1:48" ht="22.5" customHeight="1" x14ac:dyDescent="0.25">
      <c r="A1" s="167"/>
      <c r="B1" s="16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1"/>
      <c r="AM1"/>
      <c r="AN1"/>
      <c r="AO1"/>
      <c r="AP1"/>
      <c r="AQ1"/>
      <c r="AR1"/>
      <c r="AS1"/>
      <c r="AT1"/>
      <c r="AU1"/>
      <c r="AV1"/>
    </row>
    <row r="2" spans="1:48" ht="22.5" customHeight="1" x14ac:dyDescent="0.25">
      <c r="A2" s="87"/>
      <c r="B2" s="87"/>
      <c r="C2" s="3"/>
      <c r="D2" s="3"/>
      <c r="E2" s="3"/>
      <c r="F2"/>
      <c r="G2"/>
      <c r="H2"/>
      <c r="I2" s="4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I2" s="2"/>
      <c r="AJ2" s="1"/>
      <c r="AM2"/>
      <c r="AN2"/>
      <c r="AO2"/>
      <c r="AP2"/>
      <c r="AQ2"/>
      <c r="AR2"/>
      <c r="AS2"/>
      <c r="AT2"/>
      <c r="AU2"/>
      <c r="AV2"/>
    </row>
    <row r="3" spans="1:48" ht="22.5" customHeight="1" x14ac:dyDescent="0.25">
      <c r="A3" s="87"/>
      <c r="B3" s="87"/>
      <c r="C3" s="1"/>
      <c r="D3" s="1"/>
      <c r="E3" s="1"/>
      <c r="F3" s="1"/>
      <c r="G3" s="1"/>
      <c r="H3" s="1"/>
      <c r="I3" s="1"/>
      <c r="J3" s="5"/>
      <c r="K3" s="5"/>
      <c r="L3" s="5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75"/>
      <c r="AC3" s="175"/>
      <c r="AD3" s="175"/>
      <c r="AE3" s="175"/>
      <c r="AF3" s="175"/>
      <c r="AG3" s="175"/>
      <c r="AH3" s="175"/>
      <c r="AI3" s="2"/>
      <c r="AJ3" s="1"/>
      <c r="AM3"/>
      <c r="AN3"/>
      <c r="AO3"/>
      <c r="AP3"/>
      <c r="AQ3"/>
      <c r="AR3"/>
      <c r="AS3"/>
      <c r="AT3"/>
      <c r="AU3"/>
      <c r="AV3"/>
    </row>
    <row r="4" spans="1:48" ht="19.5" customHeight="1" x14ac:dyDescent="0.25">
      <c r="A4" s="6"/>
      <c r="B4" s="7" t="s">
        <v>93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2"/>
      <c r="AG4" s="2"/>
      <c r="AH4" s="2"/>
      <c r="AI4" s="2"/>
      <c r="AJ4" s="1"/>
      <c r="AM4"/>
      <c r="AN4"/>
      <c r="AO4"/>
      <c r="AP4"/>
      <c r="AQ4"/>
      <c r="AR4"/>
      <c r="AS4"/>
      <c r="AT4"/>
      <c r="AU4"/>
      <c r="AV4"/>
    </row>
    <row r="5" spans="1:48" ht="12.75" customHeight="1" x14ac:dyDescent="0.25">
      <c r="A5" s="6"/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8"/>
      <c r="AG5" s="8"/>
      <c r="AH5" s="8"/>
      <c r="AI5" s="8"/>
      <c r="AJ5" s="1"/>
      <c r="AM5"/>
      <c r="AN5"/>
      <c r="AO5"/>
      <c r="AP5"/>
      <c r="AQ5"/>
      <c r="AR5"/>
      <c r="AS5"/>
      <c r="AT5"/>
      <c r="AU5"/>
      <c r="AV5"/>
    </row>
    <row r="6" spans="1:48" ht="18" customHeight="1" x14ac:dyDescent="0.25">
      <c r="C6" s="176" t="s">
        <v>95</v>
      </c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9"/>
      <c r="AH6" s="10"/>
      <c r="AI6" s="10"/>
      <c r="AJ6" s="10"/>
      <c r="AK6" s="10"/>
      <c r="AL6" s="10"/>
      <c r="AM6"/>
      <c r="AN6"/>
      <c r="AO6"/>
      <c r="AP6"/>
      <c r="AQ6"/>
      <c r="AR6"/>
      <c r="AS6"/>
      <c r="AT6"/>
      <c r="AU6"/>
      <c r="AV6"/>
    </row>
    <row r="7" spans="1:48" ht="12.75" customHeight="1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75"/>
      <c r="Y7" s="175"/>
      <c r="Z7" s="175"/>
      <c r="AA7" s="175"/>
      <c r="AB7" s="1"/>
      <c r="AC7" s="1"/>
      <c r="AD7" s="1"/>
      <c r="AE7" s="1"/>
      <c r="AF7" s="1"/>
      <c r="AG7" s="1"/>
      <c r="AH7" s="1"/>
      <c r="AJ7" s="1"/>
      <c r="AM7"/>
      <c r="AN7"/>
      <c r="AO7"/>
      <c r="AP7"/>
      <c r="AQ7"/>
      <c r="AR7"/>
      <c r="AS7"/>
      <c r="AT7"/>
      <c r="AU7"/>
      <c r="AV7"/>
    </row>
    <row r="8" spans="1:48" ht="19.5" customHeight="1" x14ac:dyDescent="0.25">
      <c r="A8" s="11"/>
      <c r="B8" s="11"/>
      <c r="C8" s="12"/>
      <c r="D8" s="12"/>
      <c r="E8" s="12"/>
      <c r="F8" s="12"/>
      <c r="G8" s="12"/>
      <c r="H8" s="12"/>
      <c r="I8" s="12"/>
      <c r="J8" s="12"/>
      <c r="K8" s="12" t="s">
        <v>96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J8" s="1"/>
      <c r="AM8"/>
      <c r="AN8"/>
      <c r="AO8"/>
      <c r="AP8"/>
      <c r="AQ8"/>
      <c r="AR8"/>
      <c r="AS8"/>
      <c r="AT8"/>
      <c r="AU8"/>
      <c r="AV8"/>
    </row>
    <row r="9" spans="1:48" ht="15.75" thickBot="1" x14ac:dyDescent="0.3">
      <c r="A9" s="11"/>
      <c r="B9" s="11"/>
      <c r="C9" s="12"/>
      <c r="D9" s="12"/>
      <c r="E9" s="12"/>
      <c r="F9" s="12"/>
      <c r="G9" s="12"/>
      <c r="H9" s="12"/>
      <c r="I9" s="12" t="s">
        <v>2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3"/>
      <c r="AO9"/>
      <c r="AP9"/>
      <c r="AQ9"/>
      <c r="AR9"/>
      <c r="AS9"/>
      <c r="AT9"/>
      <c r="AU9"/>
      <c r="AV9"/>
    </row>
    <row r="10" spans="1:48" s="90" customFormat="1" ht="15" customHeight="1" x14ac:dyDescent="0.25">
      <c r="A10" s="122"/>
      <c r="B10" s="168" t="s">
        <v>3</v>
      </c>
      <c r="C10" s="151" t="s">
        <v>4</v>
      </c>
      <c r="D10" s="154" t="s">
        <v>4</v>
      </c>
      <c r="E10" s="154" t="s">
        <v>4</v>
      </c>
      <c r="F10" s="154" t="s">
        <v>4</v>
      </c>
      <c r="G10" s="154" t="s">
        <v>4</v>
      </c>
      <c r="H10" s="151" t="s">
        <v>4</v>
      </c>
      <c r="I10" s="151" t="s">
        <v>5</v>
      </c>
      <c r="J10" s="151" t="s">
        <v>91</v>
      </c>
      <c r="K10" s="149" t="s">
        <v>6</v>
      </c>
      <c r="L10" s="171" t="s">
        <v>7</v>
      </c>
      <c r="M10" s="172"/>
      <c r="N10" s="151" t="s">
        <v>8</v>
      </c>
      <c r="O10" s="151" t="s">
        <v>9</v>
      </c>
      <c r="P10" s="158" t="s">
        <v>8</v>
      </c>
      <c r="Q10" s="158" t="s">
        <v>8</v>
      </c>
      <c r="R10" s="151" t="s">
        <v>10</v>
      </c>
      <c r="S10" s="149" t="s">
        <v>11</v>
      </c>
      <c r="T10" s="171" t="s">
        <v>7</v>
      </c>
      <c r="U10" s="172"/>
      <c r="V10" s="151" t="s">
        <v>81</v>
      </c>
      <c r="W10" s="149" t="s">
        <v>81</v>
      </c>
      <c r="X10" s="177" t="s">
        <v>12</v>
      </c>
      <c r="Y10" s="178"/>
      <c r="Z10" s="133" t="s">
        <v>13</v>
      </c>
      <c r="AA10" s="151" t="s">
        <v>14</v>
      </c>
      <c r="AB10" s="151"/>
      <c r="AC10" s="151" t="s">
        <v>15</v>
      </c>
      <c r="AD10" s="151" t="s">
        <v>15</v>
      </c>
      <c r="AE10" s="151" t="s">
        <v>15</v>
      </c>
      <c r="AF10" s="151" t="s">
        <v>15</v>
      </c>
      <c r="AG10" s="151" t="s">
        <v>15</v>
      </c>
      <c r="AH10" s="151" t="s">
        <v>16</v>
      </c>
      <c r="AI10" s="151" t="s">
        <v>17</v>
      </c>
      <c r="AJ10" s="149" t="s">
        <v>18</v>
      </c>
      <c r="AK10" s="142"/>
      <c r="AL10" s="89"/>
      <c r="AM10" s="89"/>
      <c r="AN10" s="89"/>
    </row>
    <row r="11" spans="1:48" s="90" customFormat="1" x14ac:dyDescent="0.25">
      <c r="A11" s="123" t="s">
        <v>19</v>
      </c>
      <c r="B11" s="169"/>
      <c r="C11" s="152" t="s">
        <v>20</v>
      </c>
      <c r="D11" s="155" t="s">
        <v>20</v>
      </c>
      <c r="E11" s="155" t="s">
        <v>20</v>
      </c>
      <c r="F11" s="155" t="s">
        <v>20</v>
      </c>
      <c r="G11" s="155" t="s">
        <v>20</v>
      </c>
      <c r="H11" s="152" t="s">
        <v>21</v>
      </c>
      <c r="I11" s="152" t="s">
        <v>22</v>
      </c>
      <c r="J11" s="152" t="s">
        <v>92</v>
      </c>
      <c r="K11" s="150" t="s">
        <v>23</v>
      </c>
      <c r="L11" s="173"/>
      <c r="M11" s="174"/>
      <c r="N11" s="152" t="s">
        <v>24</v>
      </c>
      <c r="O11" s="152" t="s">
        <v>25</v>
      </c>
      <c r="P11" s="159" t="s">
        <v>25</v>
      </c>
      <c r="Q11" s="159" t="s">
        <v>84</v>
      </c>
      <c r="R11" s="152" t="s">
        <v>26</v>
      </c>
      <c r="S11" s="150" t="s">
        <v>27</v>
      </c>
      <c r="T11" s="173"/>
      <c r="U11" s="174"/>
      <c r="V11" s="152" t="s">
        <v>82</v>
      </c>
      <c r="W11" s="150" t="s">
        <v>82</v>
      </c>
      <c r="X11" s="179" t="s">
        <v>28</v>
      </c>
      <c r="Y11" s="180"/>
      <c r="Z11" s="131" t="s">
        <v>29</v>
      </c>
      <c r="AA11" s="152" t="s">
        <v>30</v>
      </c>
      <c r="AB11" s="152" t="s">
        <v>85</v>
      </c>
      <c r="AC11" s="152" t="s">
        <v>31</v>
      </c>
      <c r="AD11" s="152" t="s">
        <v>32</v>
      </c>
      <c r="AE11" s="152" t="s">
        <v>33</v>
      </c>
      <c r="AF11" s="152" t="s">
        <v>34</v>
      </c>
      <c r="AG11" s="152" t="s">
        <v>86</v>
      </c>
      <c r="AH11" s="152" t="s">
        <v>35</v>
      </c>
      <c r="AI11" s="152" t="s">
        <v>36</v>
      </c>
      <c r="AJ11" s="150" t="s">
        <v>37</v>
      </c>
      <c r="AK11" s="143" t="s">
        <v>38</v>
      </c>
      <c r="AL11" s="89"/>
      <c r="AM11" s="89"/>
      <c r="AN11" s="89"/>
    </row>
    <row r="12" spans="1:48" s="92" customFormat="1" ht="48.75" thickBot="1" x14ac:dyDescent="0.3">
      <c r="A12" s="124"/>
      <c r="B12" s="170"/>
      <c r="C12" s="153" t="s">
        <v>39</v>
      </c>
      <c r="D12" s="156" t="s">
        <v>40</v>
      </c>
      <c r="E12" s="156" t="s">
        <v>41</v>
      </c>
      <c r="F12" s="156" t="s">
        <v>42</v>
      </c>
      <c r="G12" s="156" t="s">
        <v>43</v>
      </c>
      <c r="H12" s="153" t="s">
        <v>39</v>
      </c>
      <c r="I12" s="153" t="s">
        <v>44</v>
      </c>
      <c r="J12" s="153" t="s">
        <v>44</v>
      </c>
      <c r="K12" s="125" t="s">
        <v>44</v>
      </c>
      <c r="L12" s="126" t="s">
        <v>45</v>
      </c>
      <c r="M12" s="127" t="s">
        <v>46</v>
      </c>
      <c r="N12" s="153" t="s">
        <v>44</v>
      </c>
      <c r="O12" s="157" t="s">
        <v>44</v>
      </c>
      <c r="P12" s="160" t="s">
        <v>83</v>
      </c>
      <c r="Q12" s="160" t="s">
        <v>53</v>
      </c>
      <c r="R12" s="153" t="s">
        <v>39</v>
      </c>
      <c r="S12" s="125" t="s">
        <v>48</v>
      </c>
      <c r="T12" s="134" t="s">
        <v>49</v>
      </c>
      <c r="U12" s="128" t="s">
        <v>50</v>
      </c>
      <c r="V12" s="153" t="s">
        <v>39</v>
      </c>
      <c r="W12" s="125" t="s">
        <v>47</v>
      </c>
      <c r="X12" s="44" t="s">
        <v>39</v>
      </c>
      <c r="Y12" s="14" t="s">
        <v>51</v>
      </c>
      <c r="Z12" s="132" t="s">
        <v>39</v>
      </c>
      <c r="AA12" s="153" t="s">
        <v>47</v>
      </c>
      <c r="AB12" s="153" t="s">
        <v>39</v>
      </c>
      <c r="AC12" s="153" t="s">
        <v>52</v>
      </c>
      <c r="AD12" s="153" t="s">
        <v>39</v>
      </c>
      <c r="AE12" s="157" t="s">
        <v>44</v>
      </c>
      <c r="AF12" s="157" t="s">
        <v>44</v>
      </c>
      <c r="AG12" s="157" t="s">
        <v>44</v>
      </c>
      <c r="AH12" s="153" t="s">
        <v>39</v>
      </c>
      <c r="AI12" s="153" t="s">
        <v>39</v>
      </c>
      <c r="AJ12" s="125" t="s">
        <v>53</v>
      </c>
      <c r="AK12" s="144"/>
      <c r="AL12" s="91"/>
      <c r="AM12" s="91"/>
      <c r="AN12" s="91"/>
    </row>
    <row r="13" spans="1:48" x14ac:dyDescent="0.25">
      <c r="A13" s="117" t="s">
        <v>54</v>
      </c>
      <c r="B13" s="118" t="s">
        <v>55</v>
      </c>
      <c r="C13" s="119">
        <v>11000</v>
      </c>
      <c r="D13" s="120">
        <v>0</v>
      </c>
      <c r="E13" s="120">
        <v>0</v>
      </c>
      <c r="F13" s="120">
        <v>0</v>
      </c>
      <c r="G13" s="120">
        <v>0</v>
      </c>
      <c r="H13" s="162">
        <v>2000</v>
      </c>
      <c r="I13" s="119"/>
      <c r="J13" s="119">
        <v>14866</v>
      </c>
      <c r="K13" s="119">
        <v>190000</v>
      </c>
      <c r="L13" s="129">
        <v>184000</v>
      </c>
      <c r="M13" s="16">
        <v>6000</v>
      </c>
      <c r="N13" s="119">
        <v>402000</v>
      </c>
      <c r="O13" s="119">
        <v>842800</v>
      </c>
      <c r="P13" s="119">
        <v>0</v>
      </c>
      <c r="Q13" s="119"/>
      <c r="R13" s="119">
        <v>5350</v>
      </c>
      <c r="S13" s="119">
        <v>0</v>
      </c>
      <c r="T13" s="121"/>
      <c r="U13" s="136"/>
      <c r="V13" s="119">
        <v>34000</v>
      </c>
      <c r="W13" s="139">
        <v>60000</v>
      </c>
      <c r="X13" s="129">
        <v>16240055</v>
      </c>
      <c r="Y13" s="129"/>
      <c r="Z13" s="139">
        <v>219744</v>
      </c>
      <c r="AA13" s="119"/>
      <c r="AB13" s="161"/>
      <c r="AC13" s="119">
        <v>1996000</v>
      </c>
      <c r="AD13" s="119"/>
      <c r="AE13" s="119"/>
      <c r="AF13" s="119"/>
      <c r="AG13" s="119">
        <v>4316</v>
      </c>
      <c r="AH13" s="119">
        <v>750000</v>
      </c>
      <c r="AI13" s="119"/>
      <c r="AJ13" s="119"/>
      <c r="AK13" s="165">
        <f>C13+H13+I13+J13+K13+N13+O13+P13+Q13+R13+S13+V13+W13+X13+Y13+Z13+AA13+AB13+AC13+AD13+AE13+AF13+AG13+AH13+AI13+AJ13+D13+E13</f>
        <v>20772131</v>
      </c>
      <c r="AM13" s="17" t="s">
        <v>56</v>
      </c>
      <c r="AO13"/>
      <c r="AP13"/>
      <c r="AQ13"/>
      <c r="AR13"/>
      <c r="AS13"/>
      <c r="AT13"/>
      <c r="AU13"/>
      <c r="AV13"/>
    </row>
    <row r="14" spans="1:48" x14ac:dyDescent="0.25">
      <c r="A14" s="100" t="s">
        <v>57</v>
      </c>
      <c r="B14" s="107" t="s">
        <v>58</v>
      </c>
      <c r="C14" s="109">
        <v>54800</v>
      </c>
      <c r="D14" s="113">
        <v>257000</v>
      </c>
      <c r="E14" s="113">
        <v>207000</v>
      </c>
      <c r="F14" s="112">
        <v>0</v>
      </c>
      <c r="G14" s="112">
        <v>0</v>
      </c>
      <c r="H14" s="163">
        <v>2340</v>
      </c>
      <c r="I14" s="109"/>
      <c r="J14" s="109">
        <v>25495</v>
      </c>
      <c r="K14" s="109">
        <v>180000</v>
      </c>
      <c r="L14" s="109">
        <v>162000</v>
      </c>
      <c r="M14" s="19">
        <v>18000</v>
      </c>
      <c r="N14" s="109">
        <v>237000</v>
      </c>
      <c r="O14" s="109">
        <v>825500</v>
      </c>
      <c r="P14" s="109">
        <v>260000</v>
      </c>
      <c r="Q14" s="109"/>
      <c r="R14" s="109">
        <v>5350</v>
      </c>
      <c r="S14" s="109">
        <v>5200</v>
      </c>
      <c r="T14" s="115">
        <v>800</v>
      </c>
      <c r="U14" s="137">
        <v>4400</v>
      </c>
      <c r="V14" s="109">
        <v>29000</v>
      </c>
      <c r="W14" s="140">
        <v>39000</v>
      </c>
      <c r="X14" s="109">
        <v>7794691</v>
      </c>
      <c r="Y14" s="109"/>
      <c r="Z14" s="140">
        <v>146496</v>
      </c>
      <c r="AA14" s="109"/>
      <c r="AB14" s="146"/>
      <c r="AC14" s="109">
        <v>5242000</v>
      </c>
      <c r="AD14" s="109"/>
      <c r="AE14" s="109"/>
      <c r="AF14" s="109"/>
      <c r="AG14" s="109">
        <v>4316</v>
      </c>
      <c r="AH14" s="109">
        <v>380000</v>
      </c>
      <c r="AI14" s="109"/>
      <c r="AJ14" s="109"/>
      <c r="AK14" s="165">
        <f t="shared" ref="AK14:AK25" si="0">C14+H14+I14+J14+K14+N14+O14+P14+Q14+R14+S14+V14+W14+X14+Y14+Z14+AA14+AB14+AC14+AD14+AE14+AF14+AG14+AH14+AI14+AJ14+D14+E14</f>
        <v>15695188</v>
      </c>
      <c r="AM14" s="17"/>
      <c r="AO14"/>
      <c r="AP14"/>
      <c r="AQ14"/>
      <c r="AR14"/>
      <c r="AS14"/>
      <c r="AT14"/>
      <c r="AU14"/>
      <c r="AV14"/>
    </row>
    <row r="15" spans="1:48" x14ac:dyDescent="0.25">
      <c r="A15" s="100" t="s">
        <v>59</v>
      </c>
      <c r="B15" s="107" t="s">
        <v>60</v>
      </c>
      <c r="C15" s="109">
        <v>0</v>
      </c>
      <c r="D15" s="112">
        <v>0</v>
      </c>
      <c r="E15" s="112">
        <v>0</v>
      </c>
      <c r="F15" s="112">
        <v>0</v>
      </c>
      <c r="G15" s="112">
        <v>0</v>
      </c>
      <c r="H15" s="163">
        <v>1800</v>
      </c>
      <c r="I15" s="109"/>
      <c r="J15" s="109">
        <v>22299</v>
      </c>
      <c r="K15" s="109">
        <v>362000</v>
      </c>
      <c r="L15" s="109">
        <v>340000</v>
      </c>
      <c r="M15" s="19">
        <v>22000</v>
      </c>
      <c r="N15" s="109">
        <v>405000</v>
      </c>
      <c r="O15" s="109">
        <v>1069500</v>
      </c>
      <c r="P15" s="109">
        <v>0</v>
      </c>
      <c r="Q15" s="109">
        <v>30000</v>
      </c>
      <c r="R15" s="109">
        <v>5350</v>
      </c>
      <c r="S15" s="109">
        <v>5200</v>
      </c>
      <c r="T15" s="115">
        <v>800</v>
      </c>
      <c r="U15" s="137">
        <v>4400</v>
      </c>
      <c r="V15" s="109">
        <v>31000</v>
      </c>
      <c r="W15" s="140">
        <v>55000</v>
      </c>
      <c r="X15" s="109">
        <v>18739684</v>
      </c>
      <c r="Y15" s="109">
        <v>3050000</v>
      </c>
      <c r="Z15" s="140">
        <v>219744</v>
      </c>
      <c r="AA15" s="109"/>
      <c r="AB15" s="146"/>
      <c r="AC15" s="109">
        <v>3202000</v>
      </c>
      <c r="AD15" s="109"/>
      <c r="AE15" s="109">
        <v>528000</v>
      </c>
      <c r="AF15" s="109"/>
      <c r="AG15" s="109">
        <v>4316</v>
      </c>
      <c r="AH15" s="109">
        <v>610000</v>
      </c>
      <c r="AI15" s="109">
        <v>16687</v>
      </c>
      <c r="AJ15" s="109"/>
      <c r="AK15" s="165">
        <f t="shared" si="0"/>
        <v>28357580</v>
      </c>
      <c r="AM15" s="17"/>
      <c r="AO15"/>
      <c r="AP15"/>
      <c r="AQ15"/>
      <c r="AR15"/>
      <c r="AS15"/>
      <c r="AT15"/>
      <c r="AU15"/>
      <c r="AV15"/>
    </row>
    <row r="16" spans="1:48" x14ac:dyDescent="0.25">
      <c r="A16" s="100" t="s">
        <v>61</v>
      </c>
      <c r="B16" s="107" t="s">
        <v>62</v>
      </c>
      <c r="C16" s="109">
        <v>37200</v>
      </c>
      <c r="D16" s="112">
        <v>0</v>
      </c>
      <c r="E16" s="112">
        <v>0</v>
      </c>
      <c r="F16" s="112">
        <v>0</v>
      </c>
      <c r="G16" s="112">
        <v>0</v>
      </c>
      <c r="H16" s="163">
        <v>1000</v>
      </c>
      <c r="I16" s="109"/>
      <c r="J16" s="109">
        <v>18583</v>
      </c>
      <c r="K16" s="109">
        <v>450000</v>
      </c>
      <c r="L16" s="109">
        <v>407000</v>
      </c>
      <c r="M16" s="19">
        <v>43000</v>
      </c>
      <c r="N16" s="109">
        <v>309000</v>
      </c>
      <c r="O16" s="109">
        <v>875100</v>
      </c>
      <c r="P16" s="109">
        <v>120000</v>
      </c>
      <c r="Q16" s="109"/>
      <c r="R16" s="109">
        <v>5350</v>
      </c>
      <c r="S16" s="109">
        <v>0</v>
      </c>
      <c r="T16" s="115"/>
      <c r="U16" s="137"/>
      <c r="V16" s="109">
        <v>30000</v>
      </c>
      <c r="W16" s="140">
        <v>50000</v>
      </c>
      <c r="X16" s="109">
        <v>7879200</v>
      </c>
      <c r="Y16" s="109"/>
      <c r="Z16" s="140">
        <v>146496</v>
      </c>
      <c r="AA16" s="109">
        <v>720000</v>
      </c>
      <c r="AB16" s="146"/>
      <c r="AC16" s="109">
        <v>1830000</v>
      </c>
      <c r="AD16" s="109"/>
      <c r="AE16" s="109"/>
      <c r="AF16" s="109">
        <v>24000</v>
      </c>
      <c r="AG16" s="109">
        <v>4316</v>
      </c>
      <c r="AH16" s="109">
        <v>450000</v>
      </c>
      <c r="AI16" s="109"/>
      <c r="AJ16" s="109">
        <v>66372</v>
      </c>
      <c r="AK16" s="165">
        <f t="shared" si="0"/>
        <v>13016617</v>
      </c>
      <c r="AM16" s="17"/>
      <c r="AO16"/>
      <c r="AP16"/>
      <c r="AQ16"/>
      <c r="AR16"/>
      <c r="AS16"/>
      <c r="AT16"/>
      <c r="AU16"/>
      <c r="AV16"/>
    </row>
    <row r="17" spans="1:48" x14ac:dyDescent="0.25">
      <c r="A17" s="100" t="s">
        <v>63</v>
      </c>
      <c r="B17" s="107" t="s">
        <v>64</v>
      </c>
      <c r="C17" s="109">
        <v>0</v>
      </c>
      <c r="D17" s="112">
        <v>0</v>
      </c>
      <c r="E17" s="112">
        <v>0</v>
      </c>
      <c r="F17" s="112">
        <v>0</v>
      </c>
      <c r="G17" s="112">
        <v>0</v>
      </c>
      <c r="H17" s="163">
        <v>4637</v>
      </c>
      <c r="I17" s="109"/>
      <c r="J17" s="109">
        <v>21669</v>
      </c>
      <c r="K17" s="109">
        <v>271000</v>
      </c>
      <c r="L17" s="109">
        <v>252000</v>
      </c>
      <c r="M17" s="19">
        <v>19000</v>
      </c>
      <c r="N17" s="109">
        <v>309000</v>
      </c>
      <c r="O17" s="109">
        <v>857100</v>
      </c>
      <c r="P17" s="109">
        <v>0</v>
      </c>
      <c r="Q17" s="109"/>
      <c r="R17" s="109">
        <v>5350</v>
      </c>
      <c r="S17" s="109">
        <v>0</v>
      </c>
      <c r="T17" s="115"/>
      <c r="U17" s="137"/>
      <c r="V17" s="109">
        <v>29000</v>
      </c>
      <c r="W17" s="140">
        <v>38000</v>
      </c>
      <c r="X17" s="109">
        <v>7973792</v>
      </c>
      <c r="Y17" s="109"/>
      <c r="Z17" s="140">
        <v>146496</v>
      </c>
      <c r="AA17" s="109"/>
      <c r="AB17" s="146"/>
      <c r="AC17" s="109">
        <v>0</v>
      </c>
      <c r="AD17" s="109"/>
      <c r="AE17" s="109"/>
      <c r="AF17" s="109"/>
      <c r="AG17" s="109">
        <v>4316</v>
      </c>
      <c r="AH17" s="109">
        <v>620000</v>
      </c>
      <c r="AI17" s="109"/>
      <c r="AJ17" s="109"/>
      <c r="AK17" s="165">
        <f t="shared" si="0"/>
        <v>10280360</v>
      </c>
      <c r="AM17" s="17"/>
      <c r="AN17"/>
      <c r="AO17"/>
      <c r="AP17"/>
      <c r="AQ17"/>
      <c r="AR17"/>
      <c r="AS17"/>
      <c r="AT17"/>
      <c r="AU17"/>
      <c r="AV17"/>
    </row>
    <row r="18" spans="1:48" x14ac:dyDescent="0.25">
      <c r="A18" s="100" t="s">
        <v>65</v>
      </c>
      <c r="B18" s="107" t="s">
        <v>66</v>
      </c>
      <c r="C18" s="109">
        <v>0</v>
      </c>
      <c r="D18" s="112">
        <v>0</v>
      </c>
      <c r="E18" s="112">
        <v>0</v>
      </c>
      <c r="F18" s="112">
        <v>0</v>
      </c>
      <c r="G18" s="112">
        <v>0</v>
      </c>
      <c r="H18" s="163">
        <v>6577</v>
      </c>
      <c r="I18" s="109"/>
      <c r="J18" s="109">
        <v>17370</v>
      </c>
      <c r="K18" s="109">
        <v>220000</v>
      </c>
      <c r="L18" s="109">
        <v>176000</v>
      </c>
      <c r="M18" s="19">
        <v>44000</v>
      </c>
      <c r="N18" s="109">
        <v>302000</v>
      </c>
      <c r="O18" s="109">
        <v>747300</v>
      </c>
      <c r="P18" s="109">
        <v>0</v>
      </c>
      <c r="Q18" s="109"/>
      <c r="R18" s="109">
        <v>5350</v>
      </c>
      <c r="S18" s="109">
        <v>0</v>
      </c>
      <c r="T18" s="115"/>
      <c r="U18" s="137"/>
      <c r="V18" s="109">
        <v>36000</v>
      </c>
      <c r="W18" s="140">
        <v>38000</v>
      </c>
      <c r="X18" s="109">
        <v>7794691</v>
      </c>
      <c r="Y18" s="109"/>
      <c r="Z18" s="140">
        <v>146496</v>
      </c>
      <c r="AA18" s="109"/>
      <c r="AB18" s="146"/>
      <c r="AC18" s="109">
        <v>83000</v>
      </c>
      <c r="AD18" s="109"/>
      <c r="AE18" s="109"/>
      <c r="AF18" s="109"/>
      <c r="AG18" s="109">
        <v>4316</v>
      </c>
      <c r="AH18" s="109">
        <v>400000</v>
      </c>
      <c r="AI18" s="109"/>
      <c r="AJ18" s="109"/>
      <c r="AK18" s="165">
        <f t="shared" si="0"/>
        <v>9801100</v>
      </c>
      <c r="AM18" s="17"/>
      <c r="AN18"/>
      <c r="AO18"/>
      <c r="AP18"/>
      <c r="AQ18"/>
      <c r="AR18"/>
      <c r="AS18"/>
      <c r="AT18"/>
      <c r="AU18"/>
      <c r="AV18"/>
    </row>
    <row r="19" spans="1:48" x14ac:dyDescent="0.25">
      <c r="A19" s="100" t="s">
        <v>67</v>
      </c>
      <c r="B19" s="107" t="s">
        <v>68</v>
      </c>
      <c r="C19" s="109">
        <v>25000</v>
      </c>
      <c r="D19" s="112">
        <v>0</v>
      </c>
      <c r="E19" s="112">
        <v>0</v>
      </c>
      <c r="F19" s="112">
        <v>0</v>
      </c>
      <c r="G19" s="112">
        <v>0</v>
      </c>
      <c r="H19" s="163">
        <v>14000</v>
      </c>
      <c r="I19" s="109">
        <v>7000</v>
      </c>
      <c r="J19" s="109">
        <v>12636</v>
      </c>
      <c r="K19" s="109">
        <v>355000</v>
      </c>
      <c r="L19" s="109">
        <v>245000</v>
      </c>
      <c r="M19" s="19">
        <v>110000</v>
      </c>
      <c r="N19" s="109">
        <v>687000</v>
      </c>
      <c r="O19" s="109">
        <v>1190600</v>
      </c>
      <c r="P19" s="109">
        <v>120000</v>
      </c>
      <c r="Q19" s="109"/>
      <c r="R19" s="109">
        <v>5350</v>
      </c>
      <c r="S19" s="109">
        <v>0</v>
      </c>
      <c r="T19" s="115"/>
      <c r="U19" s="137"/>
      <c r="V19" s="109">
        <v>39000</v>
      </c>
      <c r="W19" s="140">
        <v>77000</v>
      </c>
      <c r="X19" s="109">
        <v>22641159</v>
      </c>
      <c r="Y19" s="109"/>
      <c r="Z19" s="140">
        <v>366240</v>
      </c>
      <c r="AA19" s="109">
        <v>30000</v>
      </c>
      <c r="AB19" s="146"/>
      <c r="AC19" s="109">
        <v>3359000</v>
      </c>
      <c r="AD19" s="109"/>
      <c r="AE19" s="109"/>
      <c r="AF19" s="109"/>
      <c r="AG19" s="109">
        <v>4316</v>
      </c>
      <c r="AH19" s="109">
        <v>950000</v>
      </c>
      <c r="AI19" s="109"/>
      <c r="AJ19" s="109">
        <v>66372</v>
      </c>
      <c r="AK19" s="165">
        <f t="shared" si="0"/>
        <v>29949673</v>
      </c>
      <c r="AM19" s="17"/>
      <c r="AN19"/>
      <c r="AO19"/>
      <c r="AP19"/>
      <c r="AQ19"/>
      <c r="AR19"/>
      <c r="AS19"/>
      <c r="AT19"/>
      <c r="AU19"/>
      <c r="AV19"/>
    </row>
    <row r="20" spans="1:48" x14ac:dyDescent="0.25">
      <c r="A20" s="100" t="s">
        <v>69</v>
      </c>
      <c r="B20" s="107" t="s">
        <v>70</v>
      </c>
      <c r="C20" s="109">
        <v>0</v>
      </c>
      <c r="D20" s="112">
        <v>0</v>
      </c>
      <c r="E20" s="112">
        <v>0</v>
      </c>
      <c r="F20" s="112">
        <v>0</v>
      </c>
      <c r="G20" s="112">
        <v>0</v>
      </c>
      <c r="H20" s="163">
        <v>8000</v>
      </c>
      <c r="I20" s="109">
        <v>2000</v>
      </c>
      <c r="J20" s="109">
        <v>3345</v>
      </c>
      <c r="K20" s="109">
        <v>208000</v>
      </c>
      <c r="L20" s="109">
        <v>181000</v>
      </c>
      <c r="M20" s="19">
        <v>27000</v>
      </c>
      <c r="N20" s="109">
        <v>438000</v>
      </c>
      <c r="O20" s="109">
        <v>854200</v>
      </c>
      <c r="P20" s="109">
        <v>0</v>
      </c>
      <c r="Q20" s="109"/>
      <c r="R20" s="109">
        <v>5350</v>
      </c>
      <c r="S20" s="109">
        <v>0</v>
      </c>
      <c r="T20" s="115"/>
      <c r="U20" s="137"/>
      <c r="V20" s="109">
        <v>29000</v>
      </c>
      <c r="W20" s="140">
        <v>45000</v>
      </c>
      <c r="X20" s="109">
        <v>7932902</v>
      </c>
      <c r="Y20" s="109"/>
      <c r="Z20" s="140">
        <v>146496</v>
      </c>
      <c r="AA20" s="109"/>
      <c r="AB20" s="146"/>
      <c r="AC20" s="109">
        <v>1289000</v>
      </c>
      <c r="AD20" s="109">
        <v>1476216</v>
      </c>
      <c r="AE20" s="109"/>
      <c r="AF20" s="109"/>
      <c r="AG20" s="109">
        <v>4316</v>
      </c>
      <c r="AH20" s="109">
        <v>540000</v>
      </c>
      <c r="AI20" s="109"/>
      <c r="AJ20" s="109">
        <v>33192</v>
      </c>
      <c r="AK20" s="165">
        <f t="shared" si="0"/>
        <v>13015017</v>
      </c>
      <c r="AM20" s="17"/>
      <c r="AN20"/>
      <c r="AO20"/>
      <c r="AP20"/>
      <c r="AQ20"/>
      <c r="AR20"/>
      <c r="AS20"/>
      <c r="AT20"/>
      <c r="AU20"/>
      <c r="AV20"/>
    </row>
    <row r="21" spans="1:48" x14ac:dyDescent="0.25">
      <c r="A21" s="100" t="s">
        <v>71</v>
      </c>
      <c r="B21" s="108" t="s">
        <v>72</v>
      </c>
      <c r="C21" s="110">
        <v>25000</v>
      </c>
      <c r="D21" s="112">
        <v>0</v>
      </c>
      <c r="E21" s="112">
        <v>0</v>
      </c>
      <c r="F21" s="112">
        <v>0</v>
      </c>
      <c r="G21" s="112">
        <v>0</v>
      </c>
      <c r="H21" s="163">
        <v>2000</v>
      </c>
      <c r="I21" s="110"/>
      <c r="J21" s="110">
        <v>37909</v>
      </c>
      <c r="K21" s="109">
        <v>385000</v>
      </c>
      <c r="L21" s="110">
        <v>283000</v>
      </c>
      <c r="M21" s="148">
        <v>102000</v>
      </c>
      <c r="N21" s="109">
        <v>883000</v>
      </c>
      <c r="O21" s="109">
        <v>951600</v>
      </c>
      <c r="P21" s="109">
        <v>0</v>
      </c>
      <c r="Q21" s="109"/>
      <c r="R21" s="109">
        <v>6250</v>
      </c>
      <c r="S21" s="109">
        <v>0</v>
      </c>
      <c r="T21" s="115"/>
      <c r="U21" s="137"/>
      <c r="V21" s="109">
        <v>41000</v>
      </c>
      <c r="W21" s="140">
        <v>70000</v>
      </c>
      <c r="X21" s="109"/>
      <c r="Y21" s="109"/>
      <c r="Z21" s="140">
        <v>366240</v>
      </c>
      <c r="AA21" s="109"/>
      <c r="AB21" s="146"/>
      <c r="AC21" s="109">
        <v>3369000</v>
      </c>
      <c r="AD21" s="109"/>
      <c r="AE21" s="109"/>
      <c r="AF21" s="109">
        <v>7830</v>
      </c>
      <c r="AG21" s="109">
        <v>4316</v>
      </c>
      <c r="AH21" s="109">
        <v>1211000</v>
      </c>
      <c r="AI21" s="109">
        <v>11022</v>
      </c>
      <c r="AJ21" s="109"/>
      <c r="AK21" s="165">
        <f t="shared" si="0"/>
        <v>7371167</v>
      </c>
      <c r="AL21" s="1" t="s">
        <v>73</v>
      </c>
      <c r="AM21" s="17"/>
      <c r="AN21"/>
      <c r="AO21"/>
      <c r="AP21"/>
      <c r="AQ21"/>
      <c r="AR21"/>
      <c r="AS21"/>
      <c r="AT21"/>
      <c r="AU21"/>
      <c r="AV21"/>
    </row>
    <row r="22" spans="1:48" x14ac:dyDescent="0.25">
      <c r="A22" s="100" t="s">
        <v>74</v>
      </c>
      <c r="B22" s="107" t="s">
        <v>75</v>
      </c>
      <c r="C22" s="109">
        <v>0</v>
      </c>
      <c r="D22" s="112">
        <v>0</v>
      </c>
      <c r="E22" s="112">
        <v>0</v>
      </c>
      <c r="F22" s="112">
        <v>0</v>
      </c>
      <c r="G22" s="112">
        <v>0</v>
      </c>
      <c r="H22" s="163">
        <v>2300</v>
      </c>
      <c r="I22" s="109"/>
      <c r="J22" s="109">
        <v>14866</v>
      </c>
      <c r="K22" s="109">
        <v>458000</v>
      </c>
      <c r="L22" s="109">
        <v>404000</v>
      </c>
      <c r="M22" s="19">
        <v>54000</v>
      </c>
      <c r="N22" s="109">
        <v>484000</v>
      </c>
      <c r="O22" s="109">
        <v>1252900</v>
      </c>
      <c r="P22" s="109">
        <v>120000</v>
      </c>
      <c r="Q22" s="109"/>
      <c r="R22" s="109">
        <v>6250</v>
      </c>
      <c r="S22" s="109">
        <v>0</v>
      </c>
      <c r="T22" s="115"/>
      <c r="U22" s="137"/>
      <c r="V22" s="109">
        <v>34000</v>
      </c>
      <c r="W22" s="140">
        <v>67000</v>
      </c>
      <c r="X22" s="109">
        <v>28969735</v>
      </c>
      <c r="Y22" s="109"/>
      <c r="Z22" s="140">
        <v>366240</v>
      </c>
      <c r="AA22" s="109"/>
      <c r="AB22" s="146"/>
      <c r="AC22" s="109">
        <v>3813000</v>
      </c>
      <c r="AD22" s="109"/>
      <c r="AE22" s="109">
        <v>792000</v>
      </c>
      <c r="AF22" s="109">
        <v>12170</v>
      </c>
      <c r="AG22" s="109">
        <v>0</v>
      </c>
      <c r="AH22" s="109">
        <v>0</v>
      </c>
      <c r="AI22" s="109"/>
      <c r="AJ22" s="109"/>
      <c r="AK22" s="165">
        <f t="shared" si="0"/>
        <v>36392461</v>
      </c>
      <c r="AM22" s="17"/>
      <c r="AN22"/>
      <c r="AO22"/>
      <c r="AP22"/>
      <c r="AQ22"/>
      <c r="AR22"/>
      <c r="AS22"/>
      <c r="AT22"/>
      <c r="AU22"/>
      <c r="AV22"/>
    </row>
    <row r="23" spans="1:48" x14ac:dyDescent="0.25">
      <c r="A23" s="100" t="s">
        <v>76</v>
      </c>
      <c r="B23" s="107" t="s">
        <v>77</v>
      </c>
      <c r="C23" s="109">
        <v>0</v>
      </c>
      <c r="D23" s="112">
        <v>0</v>
      </c>
      <c r="E23" s="112">
        <v>0</v>
      </c>
      <c r="F23" s="112">
        <v>0</v>
      </c>
      <c r="G23" s="112">
        <v>0</v>
      </c>
      <c r="H23" s="163">
        <v>2000</v>
      </c>
      <c r="I23" s="109"/>
      <c r="J23" s="109">
        <v>13379</v>
      </c>
      <c r="K23" s="109">
        <v>189000</v>
      </c>
      <c r="L23" s="109">
        <v>103000</v>
      </c>
      <c r="M23" s="19">
        <v>86000</v>
      </c>
      <c r="N23" s="109">
        <v>262000</v>
      </c>
      <c r="O23" s="109">
        <v>817600</v>
      </c>
      <c r="P23" s="109">
        <v>120000</v>
      </c>
      <c r="Q23" s="109"/>
      <c r="R23" s="109">
        <v>5350</v>
      </c>
      <c r="S23" s="109">
        <v>4800</v>
      </c>
      <c r="T23" s="115">
        <v>800</v>
      </c>
      <c r="U23" s="137">
        <v>4000</v>
      </c>
      <c r="V23" s="109">
        <v>30000</v>
      </c>
      <c r="W23" s="140">
        <v>43000</v>
      </c>
      <c r="X23" s="109">
        <v>7930673</v>
      </c>
      <c r="Y23" s="109"/>
      <c r="Z23" s="140">
        <v>146496</v>
      </c>
      <c r="AA23" s="109"/>
      <c r="AB23" s="146"/>
      <c r="AC23" s="109">
        <v>1413000</v>
      </c>
      <c r="AD23" s="109">
        <v>303000</v>
      </c>
      <c r="AE23" s="109"/>
      <c r="AF23" s="109"/>
      <c r="AG23" s="109">
        <v>4316</v>
      </c>
      <c r="AH23" s="109">
        <v>430000</v>
      </c>
      <c r="AI23" s="109"/>
      <c r="AJ23" s="109"/>
      <c r="AK23" s="165">
        <f t="shared" si="0"/>
        <v>11714614</v>
      </c>
      <c r="AM23" s="17"/>
      <c r="AN23"/>
      <c r="AO23"/>
      <c r="AP23"/>
      <c r="AQ23"/>
      <c r="AR23"/>
      <c r="AS23"/>
      <c r="AT23"/>
      <c r="AU23"/>
      <c r="AV23"/>
    </row>
    <row r="24" spans="1:48" ht="15.75" thickBot="1" x14ac:dyDescent="0.3">
      <c r="A24" s="101" t="s">
        <v>78</v>
      </c>
      <c r="B24" s="107" t="s">
        <v>79</v>
      </c>
      <c r="C24" s="111">
        <v>0</v>
      </c>
      <c r="D24" s="114">
        <v>0</v>
      </c>
      <c r="E24" s="114">
        <v>0</v>
      </c>
      <c r="F24" s="114">
        <v>0</v>
      </c>
      <c r="G24" s="114">
        <v>0</v>
      </c>
      <c r="H24" s="164">
        <v>1400</v>
      </c>
      <c r="I24" s="111"/>
      <c r="J24" s="111">
        <v>18583</v>
      </c>
      <c r="K24" s="111">
        <v>240000</v>
      </c>
      <c r="L24" s="111">
        <v>140000</v>
      </c>
      <c r="M24" s="130">
        <v>100000</v>
      </c>
      <c r="N24" s="111">
        <v>344000</v>
      </c>
      <c r="O24" s="111">
        <v>818800</v>
      </c>
      <c r="P24" s="111">
        <v>0</v>
      </c>
      <c r="Q24" s="111"/>
      <c r="R24" s="111">
        <v>5350</v>
      </c>
      <c r="S24" s="111">
        <v>4800</v>
      </c>
      <c r="T24" s="116">
        <v>800</v>
      </c>
      <c r="U24" s="138">
        <v>4000</v>
      </c>
      <c r="V24" s="135">
        <v>38000</v>
      </c>
      <c r="W24" s="141">
        <v>53000</v>
      </c>
      <c r="X24" s="135">
        <v>7883418</v>
      </c>
      <c r="Y24" s="135"/>
      <c r="Z24" s="141">
        <v>219744</v>
      </c>
      <c r="AA24" s="135"/>
      <c r="AB24" s="147"/>
      <c r="AC24" s="111">
        <v>5997000</v>
      </c>
      <c r="AD24" s="111"/>
      <c r="AE24" s="111"/>
      <c r="AF24" s="111"/>
      <c r="AG24" s="111">
        <v>3839</v>
      </c>
      <c r="AH24" s="111">
        <v>480000</v>
      </c>
      <c r="AI24" s="111"/>
      <c r="AJ24" s="111"/>
      <c r="AK24" s="165">
        <f t="shared" si="0"/>
        <v>16107934</v>
      </c>
      <c r="AM24" s="17"/>
      <c r="AN24"/>
      <c r="AO24"/>
      <c r="AP24"/>
      <c r="AQ24"/>
      <c r="AR24"/>
      <c r="AS24"/>
      <c r="AT24"/>
      <c r="AU24"/>
      <c r="AV24"/>
    </row>
    <row r="25" spans="1:48" ht="30.75" thickBot="1" x14ac:dyDescent="0.3">
      <c r="A25" s="26"/>
      <c r="B25" s="27" t="s">
        <v>80</v>
      </c>
      <c r="C25" s="102">
        <f t="shared" ref="C25:AJ25" si="1">SUM(C13:C24)</f>
        <v>153000</v>
      </c>
      <c r="D25" s="103">
        <f t="shared" si="1"/>
        <v>257000</v>
      </c>
      <c r="E25" s="103">
        <f t="shared" si="1"/>
        <v>207000</v>
      </c>
      <c r="F25" s="103">
        <f t="shared" si="1"/>
        <v>0</v>
      </c>
      <c r="G25" s="103">
        <f t="shared" si="1"/>
        <v>0</v>
      </c>
      <c r="H25" s="104">
        <f t="shared" si="1"/>
        <v>48054</v>
      </c>
      <c r="I25" s="104">
        <f t="shared" si="1"/>
        <v>9000</v>
      </c>
      <c r="J25" s="104">
        <f t="shared" si="1"/>
        <v>221000</v>
      </c>
      <c r="K25" s="104">
        <f t="shared" si="1"/>
        <v>3508000</v>
      </c>
      <c r="L25" s="104">
        <f t="shared" si="1"/>
        <v>2877000</v>
      </c>
      <c r="M25" s="79">
        <f t="shared" si="1"/>
        <v>631000</v>
      </c>
      <c r="N25" s="45">
        <f t="shared" si="1"/>
        <v>5062000</v>
      </c>
      <c r="O25" s="45">
        <f t="shared" si="1"/>
        <v>11103000</v>
      </c>
      <c r="P25" s="45">
        <f t="shared" si="1"/>
        <v>740000</v>
      </c>
      <c r="Q25" s="45">
        <f t="shared" si="1"/>
        <v>30000</v>
      </c>
      <c r="R25" s="45">
        <f t="shared" si="1"/>
        <v>66000</v>
      </c>
      <c r="S25" s="45">
        <f t="shared" si="1"/>
        <v>20000</v>
      </c>
      <c r="T25" s="105">
        <f t="shared" si="1"/>
        <v>3200</v>
      </c>
      <c r="U25" s="79">
        <f t="shared" si="1"/>
        <v>16800</v>
      </c>
      <c r="V25" s="45">
        <f t="shared" si="1"/>
        <v>400000</v>
      </c>
      <c r="W25" s="106">
        <f t="shared" si="1"/>
        <v>635000</v>
      </c>
      <c r="X25" s="45">
        <f t="shared" si="1"/>
        <v>141780000</v>
      </c>
      <c r="Y25" s="45">
        <f t="shared" si="1"/>
        <v>3050000</v>
      </c>
      <c r="Z25" s="106">
        <f t="shared" si="1"/>
        <v>2636928</v>
      </c>
      <c r="AA25" s="45">
        <f t="shared" si="1"/>
        <v>750000</v>
      </c>
      <c r="AB25" s="105">
        <f t="shared" si="1"/>
        <v>0</v>
      </c>
      <c r="AC25" s="104">
        <f t="shared" si="1"/>
        <v>31593000</v>
      </c>
      <c r="AD25" s="104">
        <f t="shared" si="1"/>
        <v>1779216</v>
      </c>
      <c r="AE25" s="104">
        <f t="shared" si="1"/>
        <v>1320000</v>
      </c>
      <c r="AF25" s="104">
        <f t="shared" si="1"/>
        <v>44000</v>
      </c>
      <c r="AG25" s="104">
        <f t="shared" si="1"/>
        <v>46999</v>
      </c>
      <c r="AH25" s="104">
        <f t="shared" si="1"/>
        <v>6821000</v>
      </c>
      <c r="AI25" s="79">
        <f t="shared" si="1"/>
        <v>27709</v>
      </c>
      <c r="AJ25" s="106">
        <f t="shared" si="1"/>
        <v>165936</v>
      </c>
      <c r="AK25" s="145">
        <f t="shared" si="0"/>
        <v>212473842</v>
      </c>
      <c r="AL25" s="17"/>
      <c r="AM25" s="17"/>
      <c r="AN25"/>
      <c r="AO25" s="28"/>
      <c r="AP25"/>
      <c r="AQ25"/>
      <c r="AR25"/>
      <c r="AS25"/>
      <c r="AT25"/>
      <c r="AU25"/>
      <c r="AV25"/>
    </row>
    <row r="26" spans="1:48" s="1" customFormat="1" x14ac:dyDescent="0.25">
      <c r="A26" s="29"/>
      <c r="B26" s="30"/>
      <c r="C26" s="93"/>
      <c r="D26" s="166">
        <f>SUM(D25:G25)</f>
        <v>464000</v>
      </c>
      <c r="E26" s="166"/>
      <c r="F26" s="166"/>
      <c r="G26" s="166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31"/>
      <c r="AJ26" s="93"/>
      <c r="AK26" s="31"/>
      <c r="AL26" s="17"/>
      <c r="AM26" s="17"/>
    </row>
    <row r="27" spans="1:48" s="1" customFormat="1" x14ac:dyDescent="0.25">
      <c r="A27" s="29"/>
      <c r="B27" s="30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31"/>
      <c r="AJ27" s="93"/>
      <c r="AK27" s="31"/>
      <c r="AL27" s="17"/>
    </row>
    <row r="28" spans="1:48" x14ac:dyDescent="0.25">
      <c r="A28" s="29"/>
      <c r="B28" s="30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 t="s">
        <v>0</v>
      </c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31"/>
      <c r="AJ28" s="93"/>
      <c r="AK28" s="31"/>
      <c r="AL28" s="17"/>
      <c r="AN28"/>
      <c r="AO28"/>
      <c r="AP28"/>
      <c r="AQ28"/>
      <c r="AR28"/>
      <c r="AS28"/>
      <c r="AT28"/>
      <c r="AU28"/>
      <c r="AV28"/>
    </row>
    <row r="29" spans="1:48" x14ac:dyDescent="0.25">
      <c r="A29" s="32"/>
      <c r="B29" s="30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 t="s">
        <v>56</v>
      </c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4"/>
      <c r="AD29" s="94"/>
      <c r="AE29" s="94"/>
      <c r="AF29" s="94"/>
      <c r="AG29" s="94"/>
      <c r="AH29" s="93"/>
      <c r="AI29" s="31"/>
      <c r="AJ29" s="93"/>
      <c r="AK29" s="31"/>
      <c r="AL29" s="17"/>
      <c r="AN29"/>
      <c r="AO29"/>
      <c r="AP29"/>
      <c r="AQ29"/>
      <c r="AR29"/>
      <c r="AS29"/>
      <c r="AT29"/>
      <c r="AU29"/>
      <c r="AV29"/>
    </row>
    <row r="30" spans="1:48" x14ac:dyDescent="0.25">
      <c r="A30" s="29"/>
      <c r="B30" s="30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5"/>
      <c r="AE30" s="95"/>
      <c r="AF30" s="93"/>
      <c r="AG30" s="93"/>
      <c r="AH30" s="93"/>
      <c r="AI30" s="31"/>
      <c r="AJ30" s="93"/>
      <c r="AK30" s="31"/>
      <c r="AL30" s="17"/>
      <c r="AN30"/>
      <c r="AO30"/>
      <c r="AP30"/>
      <c r="AQ30"/>
      <c r="AR30"/>
      <c r="AS30"/>
      <c r="AT30"/>
      <c r="AU30"/>
      <c r="AV30"/>
    </row>
    <row r="31" spans="1:48" x14ac:dyDescent="0.25">
      <c r="A31" s="30"/>
      <c r="B31" s="30"/>
      <c r="C31" s="96"/>
      <c r="D31" s="96"/>
      <c r="E31" s="96"/>
      <c r="F31" s="96"/>
      <c r="G31" s="96"/>
      <c r="H31" s="36"/>
      <c r="I31" s="36"/>
      <c r="J31" s="36"/>
      <c r="K31" s="36" t="s">
        <v>0</v>
      </c>
      <c r="L31" s="36"/>
      <c r="M31" s="36"/>
      <c r="N31" s="3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7"/>
      <c r="AE31" s="97"/>
      <c r="AF31" s="96"/>
      <c r="AG31" s="96"/>
      <c r="AH31" s="96"/>
      <c r="AI31" s="35"/>
      <c r="AJ31" s="96"/>
      <c r="AK31" s="35"/>
      <c r="AL31" s="17"/>
      <c r="AN31"/>
      <c r="AO31"/>
      <c r="AP31"/>
      <c r="AQ31"/>
      <c r="AR31"/>
      <c r="AS31"/>
      <c r="AT31"/>
      <c r="AU31"/>
      <c r="AV31"/>
    </row>
    <row r="32" spans="1:48" x14ac:dyDescent="0.25">
      <c r="A32" s="38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1"/>
      <c r="M32" s="41"/>
      <c r="N32" s="42"/>
      <c r="AD32" s="97"/>
      <c r="AE32" s="97"/>
      <c r="AN32"/>
      <c r="AO32"/>
      <c r="AP32"/>
      <c r="AQ32"/>
      <c r="AR32"/>
      <c r="AS32"/>
      <c r="AT32"/>
      <c r="AU32"/>
      <c r="AV32"/>
    </row>
    <row r="33" spans="1:48" x14ac:dyDescent="0.25">
      <c r="A33" s="38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41"/>
      <c r="N33" s="42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9"/>
      <c r="AC33" s="98"/>
      <c r="AD33" s="97"/>
      <c r="AE33" s="97"/>
      <c r="AF33" s="98"/>
      <c r="AG33" s="98"/>
      <c r="AH33" s="98"/>
      <c r="AI33" s="43"/>
      <c r="AJ33" s="98"/>
      <c r="AN33"/>
      <c r="AO33"/>
      <c r="AP33"/>
      <c r="AQ33"/>
      <c r="AR33"/>
      <c r="AS33"/>
      <c r="AT33"/>
      <c r="AU33"/>
      <c r="AV33"/>
    </row>
    <row r="44" spans="1:48" x14ac:dyDescent="0.25">
      <c r="L44" s="88" t="s">
        <v>56</v>
      </c>
    </row>
  </sheetData>
  <mergeCells count="10">
    <mergeCell ref="D26:G26"/>
    <mergeCell ref="A1:B1"/>
    <mergeCell ref="B10:B12"/>
    <mergeCell ref="L10:M11"/>
    <mergeCell ref="AB3:AH3"/>
    <mergeCell ref="C6:AF6"/>
    <mergeCell ref="X7:AA7"/>
    <mergeCell ref="T10:U11"/>
    <mergeCell ref="X10:Y10"/>
    <mergeCell ref="X11:Y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0" workbookViewId="0">
      <selection activeCell="F32" sqref="F32"/>
    </sheetView>
  </sheetViews>
  <sheetFormatPr defaultRowHeight="15" x14ac:dyDescent="0.25"/>
  <cols>
    <col min="1" max="1" width="8.42578125" customWidth="1"/>
    <col min="2" max="2" width="24.85546875" customWidth="1"/>
    <col min="3" max="3" width="15.140625" customWidth="1"/>
    <col min="4" max="5" width="14.5703125" customWidth="1"/>
    <col min="6" max="7" width="14.28515625" customWidth="1"/>
    <col min="8" max="8" width="14.140625" customWidth="1"/>
    <col min="9" max="9" width="12.7109375" customWidth="1"/>
    <col min="10" max="10" width="10.140625" customWidth="1"/>
  </cols>
  <sheetData>
    <row r="1" spans="1:9" ht="54" customHeight="1" x14ac:dyDescent="0.25">
      <c r="E1" s="46"/>
      <c r="F1" s="46"/>
      <c r="G1" s="46"/>
      <c r="H1" s="46"/>
      <c r="I1" s="46"/>
    </row>
    <row r="2" spans="1:9" ht="21" customHeight="1" x14ac:dyDescent="0.25">
      <c r="A2" s="47"/>
      <c r="B2" s="7" t="s">
        <v>93</v>
      </c>
      <c r="C2" s="7"/>
      <c r="D2" s="48"/>
      <c r="E2" s="46"/>
      <c r="F2" s="46"/>
      <c r="G2" s="46"/>
      <c r="H2" s="46"/>
      <c r="I2" s="46"/>
    </row>
    <row r="3" spans="1:9" ht="15.75" customHeight="1" x14ac:dyDescent="0.25">
      <c r="A3" s="48"/>
      <c r="B3" s="48"/>
      <c r="C3" s="48"/>
      <c r="D3" s="48"/>
      <c r="E3" s="46"/>
      <c r="F3" s="46"/>
      <c r="G3" s="46"/>
      <c r="H3" s="46"/>
      <c r="I3" s="46"/>
    </row>
    <row r="4" spans="1:9" x14ac:dyDescent="0.25">
      <c r="A4" s="48"/>
      <c r="B4" s="48"/>
      <c r="C4" s="48"/>
      <c r="D4" s="49"/>
      <c r="E4" s="49"/>
      <c r="F4" s="49"/>
      <c r="G4" s="49"/>
      <c r="H4" s="49"/>
    </row>
    <row r="5" spans="1:9" ht="15.75" x14ac:dyDescent="0.25">
      <c r="A5" s="182" t="s">
        <v>94</v>
      </c>
      <c r="B5" s="182"/>
      <c r="C5" s="182"/>
      <c r="D5" s="182"/>
      <c r="E5" s="182"/>
      <c r="F5" s="182"/>
      <c r="G5" s="182"/>
      <c r="H5" s="182"/>
    </row>
    <row r="6" spans="1:9" x14ac:dyDescent="0.25">
      <c r="A6" s="1"/>
      <c r="B6" s="1"/>
      <c r="C6" s="1"/>
      <c r="D6" s="50"/>
      <c r="E6" s="50"/>
      <c r="F6" s="50"/>
      <c r="G6" s="50"/>
      <c r="H6" s="1"/>
    </row>
    <row r="7" spans="1:9" x14ac:dyDescent="0.25">
      <c r="A7" s="1"/>
      <c r="B7" s="1"/>
      <c r="C7" s="1"/>
      <c r="D7" s="50"/>
      <c r="E7" s="50"/>
      <c r="F7" s="50"/>
      <c r="G7" s="50"/>
      <c r="H7" s="1"/>
    </row>
    <row r="8" spans="1:9" ht="12.75" customHeight="1" x14ac:dyDescent="0.25">
      <c r="A8" s="51"/>
      <c r="B8" s="51"/>
      <c r="C8" s="51"/>
      <c r="D8" s="183" t="s">
        <v>97</v>
      </c>
      <c r="E8" s="183"/>
      <c r="F8" s="183"/>
      <c r="G8" s="183"/>
      <c r="H8" s="183"/>
    </row>
    <row r="9" spans="1:9" x14ac:dyDescent="0.25">
      <c r="A9" s="52"/>
      <c r="B9" s="52"/>
      <c r="C9" s="52"/>
      <c r="D9" s="1"/>
      <c r="E9" s="1"/>
      <c r="F9" s="1"/>
      <c r="G9" s="1"/>
    </row>
    <row r="10" spans="1:9" ht="15.75" thickBot="1" x14ac:dyDescent="0.3">
      <c r="A10" s="52"/>
      <c r="B10" s="52"/>
      <c r="C10" s="52"/>
      <c r="D10" s="1"/>
      <c r="E10" s="1"/>
      <c r="F10" s="1"/>
      <c r="G10" s="1"/>
      <c r="H10" s="1"/>
      <c r="I10" s="52" t="s">
        <v>1</v>
      </c>
    </row>
    <row r="11" spans="1:9" ht="15.75" thickBot="1" x14ac:dyDescent="0.3">
      <c r="A11" s="53"/>
      <c r="B11" s="181" t="s">
        <v>3</v>
      </c>
      <c r="C11" s="54" t="s">
        <v>4</v>
      </c>
      <c r="D11" s="54" t="s">
        <v>6</v>
      </c>
      <c r="E11" s="54" t="s">
        <v>8</v>
      </c>
      <c r="F11" s="54" t="s">
        <v>87</v>
      </c>
      <c r="G11" s="54" t="s">
        <v>15</v>
      </c>
      <c r="H11" s="54" t="s">
        <v>16</v>
      </c>
      <c r="I11" s="54"/>
    </row>
    <row r="12" spans="1:9" ht="15.75" thickBot="1" x14ac:dyDescent="0.3">
      <c r="A12" s="55" t="s">
        <v>19</v>
      </c>
      <c r="B12" s="181"/>
      <c r="C12" s="56" t="s">
        <v>21</v>
      </c>
      <c r="D12" s="56" t="s">
        <v>23</v>
      </c>
      <c r="E12" s="56" t="s">
        <v>25</v>
      </c>
      <c r="F12" s="56" t="s">
        <v>28</v>
      </c>
      <c r="G12" s="56" t="s">
        <v>32</v>
      </c>
      <c r="H12" s="57" t="s">
        <v>35</v>
      </c>
      <c r="I12" s="58" t="s">
        <v>88</v>
      </c>
    </row>
    <row r="13" spans="1:9" ht="15.75" thickBot="1" x14ac:dyDescent="0.3">
      <c r="A13" s="59"/>
      <c r="B13" s="181"/>
      <c r="C13" s="60" t="s">
        <v>89</v>
      </c>
      <c r="D13" s="60" t="s">
        <v>89</v>
      </c>
      <c r="E13" s="60" t="s">
        <v>89</v>
      </c>
      <c r="F13" s="60" t="s">
        <v>89</v>
      </c>
      <c r="G13" s="60" t="s">
        <v>89</v>
      </c>
      <c r="H13" s="61" t="s">
        <v>89</v>
      </c>
      <c r="I13" s="62"/>
    </row>
    <row r="14" spans="1:9" x14ac:dyDescent="0.25">
      <c r="A14" s="63" t="s">
        <v>54</v>
      </c>
      <c r="B14" s="64" t="s">
        <v>55</v>
      </c>
      <c r="C14" s="65"/>
      <c r="D14" s="15">
        <v>1263000</v>
      </c>
      <c r="E14" s="15">
        <v>0</v>
      </c>
      <c r="F14" s="15">
        <v>1000</v>
      </c>
      <c r="G14" s="66"/>
      <c r="H14" s="67">
        <v>10500</v>
      </c>
      <c r="I14" s="68">
        <f>SUM(C14:H14)</f>
        <v>1274500</v>
      </c>
    </row>
    <row r="15" spans="1:9" x14ac:dyDescent="0.25">
      <c r="A15" s="69" t="s">
        <v>57</v>
      </c>
      <c r="B15" s="70" t="s">
        <v>58</v>
      </c>
      <c r="C15" s="71"/>
      <c r="D15" s="18">
        <v>442000</v>
      </c>
      <c r="E15" s="18">
        <v>1000</v>
      </c>
      <c r="F15" s="18">
        <v>5000</v>
      </c>
      <c r="G15" s="20"/>
      <c r="H15" s="21">
        <v>6000</v>
      </c>
      <c r="I15" s="68">
        <f t="shared" ref="I15:I25" si="0">SUM(C15:H15)</f>
        <v>454000</v>
      </c>
    </row>
    <row r="16" spans="1:9" x14ac:dyDescent="0.25">
      <c r="A16" s="69" t="s">
        <v>59</v>
      </c>
      <c r="B16" s="70" t="s">
        <v>60</v>
      </c>
      <c r="C16" s="71"/>
      <c r="D16" s="18">
        <v>3900000</v>
      </c>
      <c r="E16" s="18">
        <v>0</v>
      </c>
      <c r="F16" s="18">
        <v>7000</v>
      </c>
      <c r="G16" s="20"/>
      <c r="H16" s="21">
        <v>8000</v>
      </c>
      <c r="I16" s="68">
        <f t="shared" si="0"/>
        <v>3915000</v>
      </c>
    </row>
    <row r="17" spans="1:11" x14ac:dyDescent="0.25">
      <c r="A17" s="69" t="s">
        <v>61</v>
      </c>
      <c r="B17" s="70" t="s">
        <v>62</v>
      </c>
      <c r="C17" s="18"/>
      <c r="D17" s="18">
        <v>1100000</v>
      </c>
      <c r="E17" s="18">
        <v>0</v>
      </c>
      <c r="F17" s="18">
        <v>0</v>
      </c>
      <c r="G17" s="20"/>
      <c r="H17" s="21">
        <v>7000</v>
      </c>
      <c r="I17" s="68">
        <f t="shared" si="0"/>
        <v>1107000</v>
      </c>
    </row>
    <row r="18" spans="1:11" x14ac:dyDescent="0.25">
      <c r="A18" s="69" t="s">
        <v>63</v>
      </c>
      <c r="B18" s="70" t="s">
        <v>64</v>
      </c>
      <c r="C18" s="18"/>
      <c r="D18" s="18">
        <v>2266000</v>
      </c>
      <c r="E18" s="18">
        <v>0</v>
      </c>
      <c r="F18" s="18">
        <v>5000</v>
      </c>
      <c r="G18" s="20"/>
      <c r="H18" s="21">
        <v>11500</v>
      </c>
      <c r="I18" s="68">
        <f t="shared" si="0"/>
        <v>2282500</v>
      </c>
    </row>
    <row r="19" spans="1:11" x14ac:dyDescent="0.25">
      <c r="A19" s="69" t="s">
        <v>65</v>
      </c>
      <c r="B19" s="70" t="s">
        <v>66</v>
      </c>
      <c r="C19" s="18">
        <v>2000</v>
      </c>
      <c r="D19" s="18">
        <v>258000</v>
      </c>
      <c r="E19" s="18">
        <v>0</v>
      </c>
      <c r="F19" s="18">
        <v>3000</v>
      </c>
      <c r="G19" s="20"/>
      <c r="H19" s="21">
        <v>5000</v>
      </c>
      <c r="I19" s="68">
        <f t="shared" si="0"/>
        <v>268000</v>
      </c>
      <c r="K19" t="s">
        <v>0</v>
      </c>
    </row>
    <row r="20" spans="1:11" x14ac:dyDescent="0.25">
      <c r="A20" s="69" t="s">
        <v>67</v>
      </c>
      <c r="B20" s="70" t="s">
        <v>68</v>
      </c>
      <c r="C20" s="18">
        <v>4000</v>
      </c>
      <c r="D20" s="18">
        <v>1262000</v>
      </c>
      <c r="E20" s="18">
        <v>0</v>
      </c>
      <c r="F20" s="18">
        <v>34000</v>
      </c>
      <c r="G20" s="20"/>
      <c r="H20" s="21">
        <v>8000</v>
      </c>
      <c r="I20" s="68">
        <f t="shared" si="0"/>
        <v>1308000</v>
      </c>
    </row>
    <row r="21" spans="1:11" x14ac:dyDescent="0.25">
      <c r="A21" s="69" t="s">
        <v>69</v>
      </c>
      <c r="B21" s="70" t="s">
        <v>70</v>
      </c>
      <c r="C21" s="18"/>
      <c r="D21" s="18">
        <v>790000</v>
      </c>
      <c r="E21" s="18">
        <v>0</v>
      </c>
      <c r="F21" s="18">
        <v>5000</v>
      </c>
      <c r="G21" s="20"/>
      <c r="H21" s="21">
        <v>7500</v>
      </c>
      <c r="I21" s="68">
        <f t="shared" si="0"/>
        <v>802500</v>
      </c>
    </row>
    <row r="22" spans="1:11" x14ac:dyDescent="0.25">
      <c r="A22" s="69" t="s">
        <v>71</v>
      </c>
      <c r="B22" s="72" t="s">
        <v>72</v>
      </c>
      <c r="C22" s="18"/>
      <c r="D22" s="18">
        <v>1420000</v>
      </c>
      <c r="E22" s="18">
        <v>0</v>
      </c>
      <c r="F22" s="18"/>
      <c r="G22" s="20"/>
      <c r="H22" s="21">
        <v>23500</v>
      </c>
      <c r="I22" s="68">
        <f t="shared" si="0"/>
        <v>1443500</v>
      </c>
    </row>
    <row r="23" spans="1:11" x14ac:dyDescent="0.25">
      <c r="A23" s="69" t="s">
        <v>74</v>
      </c>
      <c r="B23" s="70" t="s">
        <v>75</v>
      </c>
      <c r="C23" s="18"/>
      <c r="D23" s="18">
        <v>17003000</v>
      </c>
      <c r="E23" s="18">
        <v>5000</v>
      </c>
      <c r="F23" s="18">
        <v>49000</v>
      </c>
      <c r="G23" s="20"/>
      <c r="H23" s="21">
        <v>0</v>
      </c>
      <c r="I23" s="68">
        <f t="shared" si="0"/>
        <v>17057000</v>
      </c>
    </row>
    <row r="24" spans="1:11" x14ac:dyDescent="0.25">
      <c r="A24" s="69" t="s">
        <v>76</v>
      </c>
      <c r="B24" s="70" t="s">
        <v>77</v>
      </c>
      <c r="C24" s="18"/>
      <c r="D24" s="18">
        <v>295000</v>
      </c>
      <c r="E24" s="18">
        <v>0</v>
      </c>
      <c r="F24" s="18">
        <v>2000</v>
      </c>
      <c r="G24" s="20"/>
      <c r="H24" s="21">
        <v>6000</v>
      </c>
      <c r="I24" s="68">
        <f t="shared" si="0"/>
        <v>303000</v>
      </c>
    </row>
    <row r="25" spans="1:11" ht="15.75" thickBot="1" x14ac:dyDescent="0.3">
      <c r="A25" s="73" t="s">
        <v>78</v>
      </c>
      <c r="B25" s="74" t="s">
        <v>79</v>
      </c>
      <c r="C25" s="75"/>
      <c r="D25" s="22">
        <v>2680000</v>
      </c>
      <c r="E25" s="22">
        <v>0</v>
      </c>
      <c r="F25" s="22">
        <v>24000</v>
      </c>
      <c r="G25" s="23"/>
      <c r="H25" s="24">
        <v>12000</v>
      </c>
      <c r="I25" s="68">
        <f t="shared" si="0"/>
        <v>2716000</v>
      </c>
    </row>
    <row r="26" spans="1:11" ht="15.75" thickBot="1" x14ac:dyDescent="0.3">
      <c r="A26" s="76"/>
      <c r="B26" s="77" t="s">
        <v>38</v>
      </c>
      <c r="C26" s="78">
        <f t="shared" ref="C26:H26" si="1">SUM(C14:C25)</f>
        <v>6000</v>
      </c>
      <c r="D26" s="78">
        <f>SUM(D14:D25)</f>
        <v>32679000</v>
      </c>
      <c r="E26" s="78">
        <f t="shared" si="1"/>
        <v>6000</v>
      </c>
      <c r="F26" s="78">
        <f t="shared" si="1"/>
        <v>135000</v>
      </c>
      <c r="G26" s="78">
        <f t="shared" si="1"/>
        <v>0</v>
      </c>
      <c r="H26" s="79">
        <f t="shared" si="1"/>
        <v>105000</v>
      </c>
      <c r="I26" s="25">
        <f>SUM(C26:H26)</f>
        <v>32931000</v>
      </c>
      <c r="J26" s="28"/>
    </row>
    <row r="27" spans="1:11" x14ac:dyDescent="0.25">
      <c r="C27" s="1"/>
      <c r="D27" s="1"/>
      <c r="E27" s="1"/>
      <c r="F27" s="1"/>
      <c r="G27" s="1"/>
      <c r="H27" s="1"/>
      <c r="I27" s="80"/>
      <c r="J27" s="28"/>
    </row>
    <row r="28" spans="1:11" x14ac:dyDescent="0.25">
      <c r="F28" t="s">
        <v>90</v>
      </c>
      <c r="J28" s="28"/>
    </row>
    <row r="29" spans="1:11" x14ac:dyDescent="0.25">
      <c r="G29" s="33"/>
      <c r="H29" s="33"/>
      <c r="I29" s="33"/>
      <c r="J29" s="33"/>
    </row>
    <row r="30" spans="1:11" x14ac:dyDescent="0.25">
      <c r="G30" s="1"/>
      <c r="H30" s="81"/>
      <c r="I30" s="1"/>
      <c r="J30" s="1"/>
    </row>
    <row r="31" spans="1:11" x14ac:dyDescent="0.25">
      <c r="E31" s="82"/>
      <c r="G31" s="31"/>
      <c r="H31" s="34"/>
      <c r="I31" s="34"/>
      <c r="J31" s="31"/>
    </row>
    <row r="32" spans="1:11" x14ac:dyDescent="0.25">
      <c r="E32" s="83"/>
      <c r="G32" s="35"/>
      <c r="H32" s="37"/>
      <c r="I32" s="37"/>
      <c r="J32" s="35"/>
    </row>
    <row r="33" spans="5:10" x14ac:dyDescent="0.25">
      <c r="E33" s="83"/>
      <c r="G33" s="1"/>
      <c r="H33" s="37"/>
      <c r="I33" s="37"/>
      <c r="J33" s="1"/>
    </row>
    <row r="34" spans="5:10" x14ac:dyDescent="0.25">
      <c r="E34" s="84"/>
    </row>
    <row r="35" spans="5:10" x14ac:dyDescent="0.25">
      <c r="E35" s="85"/>
    </row>
    <row r="36" spans="5:10" x14ac:dyDescent="0.25">
      <c r="E36" s="86"/>
    </row>
    <row r="37" spans="5:10" x14ac:dyDescent="0.25">
      <c r="E37" s="86"/>
    </row>
    <row r="38" spans="5:10" x14ac:dyDescent="0.25">
      <c r="E38" s="86"/>
    </row>
    <row r="39" spans="5:10" x14ac:dyDescent="0.25">
      <c r="E39" s="86"/>
    </row>
  </sheetData>
  <mergeCells count="3">
    <mergeCell ref="B11:B13"/>
    <mergeCell ref="A5:H5"/>
    <mergeCell ref="D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Powiaty - dotacje</vt:lpstr>
      <vt:lpstr>Powiaty- dochody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2024-10-31T11:20:45Z</dcterms:modified>
</cp:coreProperties>
</file>