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showInkAnnotation="0"/>
  <mc:AlternateContent xmlns:mc="http://schemas.openxmlformats.org/markup-compatibility/2006">
    <mc:Choice Requires="x15">
      <x15ac:absPath xmlns:x15ac="http://schemas.microsoft.com/office/spreadsheetml/2010/11/ac" url="C:\Users\p.czerwonka\Downloads\"/>
    </mc:Choice>
  </mc:AlternateContent>
  <xr:revisionPtr revIDLastSave="0" documentId="13_ncr:1_{1AF33903-95A0-458C-9A7C-02B442CC2842}" xr6:coauthVersionLast="47" xr6:coauthVersionMax="47" xr10:uidLastSave="{00000000-0000-0000-0000-000000000000}"/>
  <bookViews>
    <workbookView xWindow="-120" yWindow="-120" windowWidth="29040" windowHeight="15840" tabRatio="835" xr2:uid="{00000000-000D-0000-FFFF-FFFF00000000}"/>
  </bookViews>
  <sheets>
    <sheet name="Załącznik 2a" sheetId="14" r:id="rId1"/>
    <sheet name="Załącznik 2b" sheetId="24" r:id="rId2"/>
    <sheet name="Załącznik 3a" sheetId="4" r:id="rId3"/>
    <sheet name="Załącznik 3b" sheetId="25" r:id="rId4"/>
    <sheet name="Załącznik 4" sheetId="8" r:id="rId5"/>
    <sheet name="Inf. o wykorzystaniu sprzętu" sheetId="20" r:id="rId6"/>
    <sheet name="Inf. o wykorzystaniu sprzęt" sheetId="23" r:id="rId7"/>
    <sheet name="lista" sheetId="21" r:id="rId8"/>
  </sheets>
  <definedNames>
    <definedName name="_xlnm.Print_Area" localSheetId="0">'Załącznik 2a'!$A$1:$P$27</definedName>
    <definedName name="_xlnm.Print_Area" localSheetId="1">'Załącznik 2b'!$A$1:$M$25</definedName>
    <definedName name="_xlnm.Print_Area" localSheetId="2">'Załącznik 3a'!$A$1:$O$31</definedName>
    <definedName name="_xlnm.Print_Area" localSheetId="3">'Załącznik 3b'!$A$1:$M$31</definedName>
    <definedName name="_xlnm.Print_Area" localSheetId="4">'Załącznik 4'!$A$1:$J$22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8" i="25" l="1"/>
  <c r="L19" i="25"/>
  <c r="L20" i="25"/>
  <c r="E18" i="14"/>
  <c r="F18" i="14"/>
  <c r="D18" i="14"/>
  <c r="E24" i="25"/>
  <c r="D24" i="25"/>
  <c r="I17" i="25"/>
  <c r="D5" i="25"/>
  <c r="D2" i="25"/>
  <c r="H16" i="24"/>
  <c r="F16" i="24"/>
  <c r="E16" i="24"/>
  <c r="H15" i="24"/>
  <c r="H14" i="24"/>
  <c r="K14" i="24" s="1"/>
  <c r="L13" i="24"/>
  <c r="D5" i="24"/>
  <c r="C2" i="24"/>
  <c r="C2" i="14"/>
  <c r="C2" i="4"/>
  <c r="K15" i="24" l="1"/>
  <c r="L15" i="24" s="1"/>
  <c r="L14" i="24"/>
  <c r="H15" i="14" l="1"/>
  <c r="H16" i="14"/>
  <c r="H17" i="14"/>
  <c r="C18" i="14"/>
  <c r="B2" i="8" l="1"/>
  <c r="G11" i="8"/>
  <c r="H17" i="25" l="1"/>
  <c r="L17" i="25" s="1"/>
  <c r="H24" i="25" l="1"/>
  <c r="I17" i="4"/>
  <c r="J17" i="4"/>
  <c r="B5" i="8"/>
  <c r="E5" i="4"/>
  <c r="L15" i="14" l="1"/>
  <c r="N15" i="14" s="1"/>
  <c r="O15" i="14" s="1"/>
  <c r="L14" i="14"/>
  <c r="N14" i="14" s="1"/>
  <c r="O14" i="14" s="1"/>
  <c r="L17" i="14"/>
  <c r="L16" i="14"/>
  <c r="N16" i="14" s="1"/>
  <c r="O16" i="14" s="1"/>
  <c r="C11" i="8"/>
  <c r="H11" i="8" s="1"/>
  <c r="L13" i="14"/>
  <c r="N13" i="14" l="1"/>
  <c r="M17" i="4" s="1"/>
  <c r="N17" i="4" s="1"/>
  <c r="L17" i="4"/>
  <c r="M17" i="25"/>
  <c r="M24" i="25" s="1"/>
  <c r="N17" i="14"/>
  <c r="O17" i="14" s="1"/>
  <c r="H9" i="25" l="1"/>
  <c r="H10" i="25" s="1"/>
  <c r="H11" i="25" s="1"/>
  <c r="N18" i="14"/>
  <c r="D11" i="8"/>
  <c r="I11" i="8" s="1"/>
  <c r="J11" i="8" s="1"/>
  <c r="I9" i="4"/>
  <c r="O13" i="14"/>
  <c r="O18" i="14" s="1"/>
  <c r="F24" i="4"/>
  <c r="E24" i="4"/>
  <c r="K11" i="25" l="1"/>
  <c r="I10" i="4"/>
  <c r="I11" i="4" s="1"/>
  <c r="I24" i="4"/>
  <c r="H18" i="14"/>
  <c r="L11" i="4" l="1"/>
  <c r="L18" i="14"/>
  <c r="N24" i="4" l="1"/>
</calcChain>
</file>

<file path=xl/sharedStrings.xml><?xml version="1.0" encoding="utf-8"?>
<sst xmlns="http://schemas.openxmlformats.org/spreadsheetml/2006/main" count="294" uniqueCount="143">
  <si>
    <t>Lp.</t>
  </si>
  <si>
    <t>1.</t>
  </si>
  <si>
    <t>X</t>
  </si>
  <si>
    <t xml:space="preserve"> </t>
  </si>
  <si>
    <t>Adres e-mail:</t>
  </si>
  <si>
    <t>Sporządzający:</t>
  </si>
  <si>
    <t>Miejscowość i data:</t>
  </si>
  <si>
    <t>x</t>
  </si>
  <si>
    <t>Numer</t>
  </si>
  <si>
    <t xml:space="preserve">Data wystawienia </t>
  </si>
  <si>
    <t>Wartość zakupu brutto</t>
  </si>
  <si>
    <t>Cena jednostkowa zakupu brutto</t>
  </si>
  <si>
    <t>Uwagi</t>
  </si>
  <si>
    <t>Faktura</t>
  </si>
  <si>
    <t>Umowa</t>
  </si>
  <si>
    <t>Data zapłaty faktury</t>
  </si>
  <si>
    <t>Koszt zakupu potwierdzony fakturą</t>
  </si>
  <si>
    <t>Data zwrotu</t>
  </si>
  <si>
    <t>RAZEM</t>
  </si>
  <si>
    <t>Liczba zakupionego sprzętu</t>
  </si>
  <si>
    <t>Koszt planowany (K)*</t>
  </si>
  <si>
    <t>zł</t>
  </si>
  <si>
    <t xml:space="preserve">Wysokość środków otrzymanych 
z Ministerstwa Zdrowia na realizację umowy      </t>
  </si>
  <si>
    <t>/dokument podpisany elektronicznie/</t>
  </si>
  <si>
    <t>Nazwa zadania:</t>
  </si>
  <si>
    <t>Nazwa Realizatora:</t>
  </si>
  <si>
    <t xml:space="preserve">Nazwa programu: </t>
  </si>
  <si>
    <r>
      <t>Współczynnik P</t>
    </r>
    <r>
      <rPr>
        <b/>
        <vertAlign val="subscript"/>
        <sz val="12"/>
        <rFont val="Arial"/>
        <family val="2"/>
        <charset val="238"/>
      </rPr>
      <t>0</t>
    </r>
    <r>
      <rPr>
        <b/>
        <sz val="12"/>
        <rFont val="Arial"/>
        <family val="2"/>
        <charset val="238"/>
      </rPr>
      <t>*</t>
    </r>
  </si>
  <si>
    <t>Środki wydatkowane (otrzymane z Ministerstwa Zdrowia):</t>
  </si>
  <si>
    <t>Środki podlegające zwrotowi:</t>
  </si>
  <si>
    <t>Data zwrotu:</t>
  </si>
  <si>
    <r>
      <t>Współczynnik
P</t>
    </r>
    <r>
      <rPr>
        <b/>
        <vertAlign val="subscript"/>
        <sz val="11"/>
        <rFont val="Arial"/>
        <family val="2"/>
        <charset val="238"/>
      </rPr>
      <t>n=</t>
    </r>
    <r>
      <rPr>
        <b/>
        <sz val="11"/>
        <rFont val="Arial"/>
        <family val="2"/>
        <charset val="238"/>
      </rPr>
      <t>a</t>
    </r>
    <r>
      <rPr>
        <b/>
        <vertAlign val="subscript"/>
        <sz val="11"/>
        <rFont val="Arial"/>
        <family val="2"/>
        <charset val="238"/>
      </rPr>
      <t>n</t>
    </r>
    <r>
      <rPr>
        <b/>
        <sz val="11"/>
        <rFont val="Arial"/>
        <family val="2"/>
        <charset val="238"/>
      </rPr>
      <t>/(a</t>
    </r>
    <r>
      <rPr>
        <b/>
        <vertAlign val="subscript"/>
        <sz val="11"/>
        <rFont val="Arial"/>
        <family val="2"/>
        <charset val="238"/>
      </rPr>
      <t>n</t>
    </r>
    <r>
      <rPr>
        <b/>
        <sz val="11"/>
        <rFont val="Arial"/>
        <family val="2"/>
        <charset val="238"/>
      </rPr>
      <t>+b</t>
    </r>
    <r>
      <rPr>
        <b/>
        <vertAlign val="subscript"/>
        <sz val="11"/>
        <rFont val="Arial"/>
        <family val="2"/>
        <charset val="238"/>
      </rPr>
      <t>n</t>
    </r>
    <r>
      <rPr>
        <b/>
        <sz val="11"/>
        <rFont val="Arial"/>
        <family val="2"/>
        <charset val="238"/>
      </rPr>
      <t xml:space="preserve">)
</t>
    </r>
    <r>
      <rPr>
        <sz val="11"/>
        <rFont val="Arial"/>
        <family val="2"/>
        <charset val="238"/>
      </rPr>
      <t>(z dokładnością do czterech miejsc po przecinku, zaokrąglony matematycznie)</t>
    </r>
  </si>
  <si>
    <t>Rozliczenie przyznanych środków, zgodnie z art. 116 ust. 3 ustawy*</t>
  </si>
  <si>
    <t>Koszt planowany 
(K)</t>
  </si>
  <si>
    <t>Wysokość środków przyznanych 
w umowie</t>
  </si>
  <si>
    <r>
      <t xml:space="preserve">
Iloczyn kosztu zakupu 
i współczynnika P</t>
    </r>
    <r>
      <rPr>
        <b/>
        <vertAlign val="subscript"/>
        <sz val="11"/>
        <rFont val="Arial"/>
        <family val="2"/>
        <charset val="238"/>
      </rPr>
      <t xml:space="preserve">n
</t>
    </r>
    <r>
      <rPr>
        <sz val="11"/>
        <rFont val="Arial"/>
        <family val="2"/>
        <charset val="238"/>
      </rPr>
      <t>(jeżeli koszt zakupu &gt; kosztu planowanego (K) to podstawą do obliczeń jest koszt K)</t>
    </r>
  </si>
  <si>
    <r>
      <rPr>
        <b/>
        <sz val="11"/>
        <rFont val="Arial"/>
        <family val="2"/>
        <charset val="238"/>
      </rPr>
      <t xml:space="preserve">
Środki do zwrotu</t>
    </r>
    <r>
      <rPr>
        <sz val="11"/>
        <rFont val="Arial"/>
        <family val="2"/>
        <charset val="238"/>
      </rPr>
      <t xml:space="preserve">
</t>
    </r>
    <r>
      <rPr>
        <sz val="11"/>
        <color indexed="8"/>
        <rFont val="Arial"/>
        <family val="2"/>
        <charset val="238"/>
      </rPr>
      <t>(kol.4 - kol.8)</t>
    </r>
  </si>
  <si>
    <r>
      <t>Przychody z tytułu świadczeń opieki zdrowotnej finansowanych ze środków innych, niż zaliczone do a</t>
    </r>
    <r>
      <rPr>
        <vertAlign val="subscript"/>
        <sz val="11"/>
        <rFont val="Arial"/>
        <family val="2"/>
        <charset val="238"/>
      </rPr>
      <t xml:space="preserve">n
</t>
    </r>
    <r>
      <rPr>
        <sz val="11"/>
        <rFont val="Arial"/>
        <family val="2"/>
        <charset val="238"/>
      </rPr>
      <t xml:space="preserve">
(b</t>
    </r>
    <r>
      <rPr>
        <vertAlign val="subscript"/>
        <sz val="11"/>
        <rFont val="Arial"/>
        <family val="2"/>
        <charset val="238"/>
      </rPr>
      <t>n</t>
    </r>
    <r>
      <rPr>
        <sz val="11"/>
        <rFont val="Arial"/>
        <family val="2"/>
        <charset val="238"/>
      </rPr>
      <t>)</t>
    </r>
  </si>
  <si>
    <t>Zadania realizowane w ramach programu POLKARD</t>
  </si>
  <si>
    <t>Razem:</t>
  </si>
  <si>
    <r>
      <t xml:space="preserve">Kwota do pokrycia przez Realizatora
</t>
    </r>
    <r>
      <rPr>
        <sz val="12"/>
        <rFont val="Arial"/>
        <family val="2"/>
        <charset val="238"/>
      </rPr>
      <t>(kol. 7 - kol. 11)</t>
    </r>
  </si>
  <si>
    <r>
      <t>Iloczyn kosztu zakupu 
i współczynnika P</t>
    </r>
    <r>
      <rPr>
        <b/>
        <vertAlign val="subscript"/>
        <sz val="12"/>
        <rFont val="Arial"/>
        <family val="2"/>
        <charset val="238"/>
      </rPr>
      <t xml:space="preserve">0
</t>
    </r>
    <r>
      <rPr>
        <sz val="12"/>
        <rFont val="Arial"/>
        <family val="2"/>
        <charset val="238"/>
      </rPr>
      <t xml:space="preserve">(jeżeli koszt zakupu </t>
    </r>
    <r>
      <rPr>
        <sz val="14"/>
        <rFont val="Arial"/>
        <family val="2"/>
        <charset val="238"/>
      </rPr>
      <t>&gt;</t>
    </r>
    <r>
      <rPr>
        <sz val="12"/>
        <rFont val="Arial"/>
        <family val="2"/>
        <charset val="238"/>
      </rPr>
      <t xml:space="preserve"> kosztu planowanego (K) to podstawą do obliczeń jest koszt K*)    </t>
    </r>
  </si>
  <si>
    <r>
      <t>Iloczyn kosztu zakupu 
i współczynnika P</t>
    </r>
    <r>
      <rPr>
        <b/>
        <vertAlign val="subscript"/>
        <sz val="11"/>
        <rFont val="Arial"/>
        <family val="2"/>
        <charset val="238"/>
      </rPr>
      <t>0</t>
    </r>
    <r>
      <rPr>
        <b/>
        <sz val="11"/>
        <rFont val="Arial"/>
        <family val="2"/>
        <charset val="238"/>
      </rPr>
      <t xml:space="preserve">*
</t>
    </r>
    <r>
      <rPr>
        <sz val="11"/>
        <rFont val="Arial"/>
        <family val="2"/>
        <charset val="238"/>
      </rPr>
      <t>(jeżeli koszt zakupu &gt; kosztu planowanego (K) to podstawą do obliczeń jest koszt K)</t>
    </r>
  </si>
  <si>
    <t xml:space="preserve">* §6140 - Wydatki na zakupy inwestycyjne pozostałych jednostek (na zakup sprzętu, którego koszt jednostkowy wynosi powyżej 10 000 zł). Kwalifikowane wydatki powyżej 10 000 zł. </t>
  </si>
  <si>
    <t>Wykonany zakres rzeczowy zadań okreslonych 
w § 1 ust. 2 umowy
(rodzaj sprzętu)</t>
  </si>
  <si>
    <t>Miejsce zainstalowania (komórka w strukturze organizacyjnej Szpitala):</t>
  </si>
  <si>
    <t>Oświadczam, że zakup ww. sprzętu dofinansowany ze środków Ministra Zdrowia nie obejmuje kosztów dostawy, zorganizowania przetargu (jeżeli dotyczy), zainstalowania sprzętu, serwisowania sprzętu 
i przeszkolenia personelu w zakresie obsługi sprzętu.</t>
  </si>
  <si>
    <r>
      <t xml:space="preserve">Przychody z tytułu świadczeń opieki zdrowotnej finansowanych ze środków publicznych w rozumieniu ustawy z dn. 27 sierpnia 
2004 r. </t>
    </r>
    <r>
      <rPr>
        <i/>
        <sz val="11"/>
        <rFont val="Arial"/>
        <family val="2"/>
        <charset val="238"/>
      </rPr>
      <t xml:space="preserve">o świadczeniach opieki zdrowotnej finansowanych ze środków publicznych
</t>
    </r>
    <r>
      <rPr>
        <sz val="11"/>
        <rFont val="Arial"/>
        <family val="2"/>
        <charset val="238"/>
      </rPr>
      <t xml:space="preserve">
(a</t>
    </r>
    <r>
      <rPr>
        <vertAlign val="subscript"/>
        <sz val="11"/>
        <rFont val="Arial"/>
        <family val="2"/>
        <charset val="238"/>
      </rPr>
      <t>n</t>
    </r>
    <r>
      <rPr>
        <sz val="11"/>
        <rFont val="Arial"/>
        <family val="2"/>
        <charset val="238"/>
      </rPr>
      <t xml:space="preserve">)                                                </t>
    </r>
    <r>
      <rPr>
        <b/>
        <sz val="11"/>
        <rFont val="Arial"/>
        <family val="2"/>
        <charset val="238"/>
      </rPr>
      <t xml:space="preserve"> </t>
    </r>
  </si>
  <si>
    <r>
      <t>Przychody z tytułu świadczeń opieki zdrowotnej uzyskane w roku obrotowym w którym podmiot wykonujący działalność leczniczą otrzymal środki publiczne (art. 116 ust. 2 ustawy*),</t>
    </r>
    <r>
      <rPr>
        <sz val="11"/>
        <rFont val="Arial"/>
        <family val="2"/>
        <charset val="238"/>
      </rPr>
      <t xml:space="preserve"> w tym:</t>
    </r>
  </si>
  <si>
    <r>
      <rPr>
        <b/>
        <sz val="18"/>
        <rFont val="Arial"/>
        <family val="2"/>
        <charset val="238"/>
      </rPr>
      <t>Rozliczenie przyznanych środków majątkowych (§6140)</t>
    </r>
    <r>
      <rPr>
        <sz val="12"/>
        <rFont val="Arial"/>
        <family val="2"/>
        <charset val="238"/>
      </rPr>
      <t xml:space="preserve">
zgodnie z art. 116 ust. 3 ustawy z dn. 15 kwietnia 2011 r. </t>
    </r>
    <r>
      <rPr>
        <i/>
        <sz val="12"/>
        <rFont val="Arial"/>
        <family val="2"/>
        <charset val="238"/>
      </rPr>
      <t xml:space="preserve">o działalności leczniczej </t>
    </r>
    <r>
      <rPr>
        <sz val="12"/>
        <rFont val="Arial"/>
        <family val="2"/>
        <charset val="238"/>
      </rPr>
      <t>(Dz.U. z 2020 r. poz. 295, z późn. zm.)*</t>
    </r>
  </si>
  <si>
    <t>Potwierdzam, że przed wejściem na oddział, w którym znajduje się zakupiony w ramach niniejszej umowy sprzęt, umieszczona została tablica informacyjna o zakupionym sprzęcie i źródle dofinansowania zakupu (zgodnie z wytycznymi określonymi w § 4 ust. 2 umowy).</t>
  </si>
  <si>
    <t>Oświadczam, że sprzęt zakupiony w ramach niniejszej umowy został wpisany do ewidencji środków trwałych:</t>
  </si>
  <si>
    <t>Data zainstalowania sprzętu:</t>
  </si>
  <si>
    <t>Data uruchomienia sprzętu (zgodnie z § 5 ust. 8):</t>
  </si>
  <si>
    <t>Nr telefonu:</t>
  </si>
  <si>
    <t>Doposażenie podmiotów leczniczych w urządzenia do wczesnej rehabilitacji neurologicznej kończyn górnych i kończyn dolnych z biofeedback na potrzeby rehabilitacji</t>
  </si>
  <si>
    <t>Doposażenie podmiotów leczniczych w aparaty do diagnostyki ultrasonograficznej naczyń krwionośnych z funkcją Duplex na potrzeby neurologii</t>
  </si>
  <si>
    <t>Doposażenie podmiotów leczniczych w aparaty do diagnostyki ultrasonograficznej z funkcją echokardiografii na potrzeby kardiologii</t>
  </si>
  <si>
    <t>4.</t>
  </si>
  <si>
    <t>3.</t>
  </si>
  <si>
    <t>2.</t>
  </si>
  <si>
    <t>Termin przekazania informacji:</t>
  </si>
  <si>
    <t>Rok 2021</t>
  </si>
  <si>
    <t>Okres sprawozdawczy:</t>
  </si>
  <si>
    <t>Numer umowy:</t>
  </si>
  <si>
    <t>INFORMACJA O WYKORZYSTANIU SPRZĘTU</t>
  </si>
  <si>
    <t>Program polityki zdrowotnej służący wykonaniu programu kompleksowego wsparcia dla rodzin „Za życiem” na lata 2017-2021</t>
  </si>
  <si>
    <t>Odżywianie mlekiem kobiecym noworodków i niemowląt</t>
  </si>
  <si>
    <t>Koordynacja opieki neonatologicznopediatrycznej na rzecz dzieci, u których zdiagnozowano ciężkie i nieodwracalne upośledzenie albo nieuleczalną chorobę zagrażającą życiu, które powstały w prenatalnym okresie rozwoju lub w czasie porodu</t>
  </si>
  <si>
    <t>Rok 2023</t>
  </si>
  <si>
    <t>Rok 2022</t>
  </si>
  <si>
    <t xml:space="preserve">** §4230 zakup materiałów i wyposażenia, których wartość wynosi równej i poniżej 10 000 zł. Kwalifikowane wydatki poniżej 10 000 zł.  </t>
  </si>
  <si>
    <r>
      <t xml:space="preserve">*** Kalkulacja przyznanych środków publicznych kwalifikowanych w §6140 na realizację umowy zgodnie z art. 114 ust. 4 ustawy z dnia 15 kwietnia 2011 r. </t>
    </r>
    <r>
      <rPr>
        <i/>
        <sz val="11"/>
        <color theme="1"/>
        <rFont val="Arial"/>
        <family val="2"/>
        <charset val="238"/>
      </rPr>
      <t>o działalności leczniczej</t>
    </r>
    <r>
      <rPr>
        <sz val="11"/>
        <color theme="1"/>
        <rFont val="Arial"/>
        <family val="2"/>
        <charset val="238"/>
      </rPr>
      <t xml:space="preserve"> (Dz.U. z 2021 r. poz. 711, z późn. zm.)</t>
    </r>
  </si>
  <si>
    <t xml:space="preserve">Jednostkowy koszt planowany </t>
  </si>
  <si>
    <t>5.</t>
  </si>
  <si>
    <t>6.</t>
  </si>
  <si>
    <t>Ilość pozyskanego mleka (w litrach)</t>
  </si>
  <si>
    <t>Ilość wydanego mleka szpitalom współpracującym w ramach prowadzonego Banku Mleka (w litrach)</t>
  </si>
  <si>
    <t>Liczba dzieci żywionych mlekiem z prowadzonego Banku Mleka</t>
  </si>
  <si>
    <t>Rok 2024</t>
  </si>
  <si>
    <t>Rok 2025</t>
  </si>
  <si>
    <t xml:space="preserve">Nazwa zakupionego sprzętu w ramach umowy </t>
  </si>
  <si>
    <t>A.</t>
  </si>
  <si>
    <t>B.</t>
  </si>
  <si>
    <t>C.</t>
  </si>
  <si>
    <t>D.</t>
  </si>
  <si>
    <t xml:space="preserve">E. </t>
  </si>
  <si>
    <t>Liczba świadczeń wykonanych na sprzęcie</t>
  </si>
  <si>
    <t>Liczba pacjentów, którym udzielono świadczeń na sprzęcie</t>
  </si>
  <si>
    <t>Informacja o przeglądach lub konserwacjach stanu technicznego sprzętu</t>
  </si>
  <si>
    <t>Okres, w którym sprzęt nie był wykorzystywany (jeżeli dotyczy)</t>
  </si>
  <si>
    <t>A</t>
  </si>
  <si>
    <t>B</t>
  </si>
  <si>
    <t>C</t>
  </si>
  <si>
    <t>D</t>
  </si>
  <si>
    <t>E</t>
  </si>
  <si>
    <t>F</t>
  </si>
  <si>
    <t>G</t>
  </si>
  <si>
    <t>H</t>
  </si>
  <si>
    <t>Przyczyny niewykorzystania sprzętu
(jeżeli w kolumnie E wymieniono)</t>
  </si>
  <si>
    <t>Termin ponownego uruchomienia sprzętu*  (jeżeli w pkt. E wymieniono)</t>
  </si>
  <si>
    <t>Informacja na temat prowadzonego Banku Mleka</t>
  </si>
  <si>
    <t>Nazwa realizatora:</t>
  </si>
  <si>
    <t>rok 2021</t>
  </si>
  <si>
    <t>rok 2022</t>
  </si>
  <si>
    <t>rok 2023</t>
  </si>
  <si>
    <t>rok 2024</t>
  </si>
  <si>
    <t>rok 2025</t>
  </si>
  <si>
    <t>Nazwy podmiotów leczniczych i ich poziom referencyjny, którym przekazano mleko z banku mleka kobiecego (jeśli dotyczy):</t>
  </si>
  <si>
    <t>…</t>
  </si>
  <si>
    <t>Liczba podmiotów leczniczych, do których przekazano mleko z Banku Mleka Kobiecego</t>
  </si>
  <si>
    <t>[nazwa podmiotu - poziom referencyjny - rok sprawozdawczy]</t>
  </si>
  <si>
    <t xml:space="preserve">Numer umowy: </t>
  </si>
  <si>
    <t xml:space="preserve">Załącznik nr  4 </t>
  </si>
  <si>
    <t>Załącznik nr 2a</t>
  </si>
  <si>
    <t>Rozliczenie stanowiące podstawę przekazania środków publicznych – dot. środków majątkowych (§6140*)</t>
  </si>
  <si>
    <r>
      <t xml:space="preserve">Dofinansowanie 
z Ministerstwa Zdrowia
</t>
    </r>
    <r>
      <rPr>
        <sz val="12"/>
        <rFont val="Arial"/>
        <family val="2"/>
        <charset val="238"/>
      </rPr>
      <t>wartość nie wyższa niż wartość przyznana 
(jeżeli wartość w kolumnie 
10 &gt; wartości w kol. 4, należy przyjąć wartość z kol. 4)</t>
    </r>
  </si>
  <si>
    <r>
      <t xml:space="preserve">Kwota do pokrycia przez Realizatora
</t>
    </r>
    <r>
      <rPr>
        <sz val="12"/>
        <rFont val="Arial"/>
        <family val="2"/>
        <charset val="238"/>
      </rPr>
      <t>(kol. 7 - kol. 10)</t>
    </r>
  </si>
  <si>
    <t xml:space="preserve">Załącznik nr 3a </t>
  </si>
  <si>
    <t>Wartość przyznanych środków (załącznik nr 1, kolumna 10 - dot. majątkowych):</t>
  </si>
  <si>
    <t xml:space="preserve">Załącznik nr 3b </t>
  </si>
  <si>
    <t>Wartość przyznanych środków (załącznik nr 1, kolumna 10 - dot. bieżących):</t>
  </si>
  <si>
    <t>Środki otrzymane z Ministerstwa Zdrowia (załącznik nr 2b, kol. nr 10):</t>
  </si>
  <si>
    <t>Liczba planowana do zakupu sprzętu</t>
  </si>
  <si>
    <t>Wysokość przyznanych środków 
w umowie 
majątkowych</t>
  </si>
  <si>
    <r>
      <t xml:space="preserve">Dofinansowanie 
z Ministerstwa Zdrowia
</t>
    </r>
    <r>
      <rPr>
        <sz val="11"/>
        <color theme="1"/>
        <rFont val="Arial"/>
        <family val="2"/>
        <charset val="238"/>
      </rPr>
      <t>Nie wyższa niż określona 
w załączniku nr 1 do umowy w kulmnie 9  
(jeżeli wartość w kolumnie 
12 &gt; wartości w kol. 6, należy przyjąć wartość z kol. 6)</t>
    </r>
  </si>
  <si>
    <r>
      <t xml:space="preserve">Kwota do pokrycia 
przez Realizatora
</t>
    </r>
    <r>
      <rPr>
        <sz val="11"/>
        <rFont val="Arial"/>
        <family val="2"/>
        <charset val="238"/>
      </rPr>
      <t>(kol. 9 - kol. 13)</t>
    </r>
  </si>
  <si>
    <t>Koszt planowany (K)* = Wysokość przyznanych środków 
w umowie 
- dot. śr. bieżących</t>
  </si>
  <si>
    <r>
      <t xml:space="preserve">Kwota do pokrycia 
przez Realizatora
</t>
    </r>
    <r>
      <rPr>
        <sz val="11"/>
        <rFont val="Arial"/>
        <family val="2"/>
        <charset val="238"/>
      </rPr>
      <t>(kol. 8 - kol. 11)</t>
    </r>
  </si>
  <si>
    <r>
      <t xml:space="preserve">Dofinansowanie 
z Ministerstwa Zdrowia
</t>
    </r>
    <r>
      <rPr>
        <sz val="11"/>
        <color theme="1"/>
        <rFont val="Arial"/>
        <family val="2"/>
        <charset val="238"/>
      </rPr>
      <t>Kwota nie wyższa niż określona w § 2 ust. 1 umowy (jeżeli wartość w kolumnie 8 &gt; wartości w kol. 5, należy przyjąć wartość z kol. 4)</t>
    </r>
  </si>
  <si>
    <t>Załącznik nr 5</t>
  </si>
  <si>
    <t>Załącznik nr 6</t>
  </si>
  <si>
    <t xml:space="preserve">Rozliczenie stanowiące podstawę przekazania środków publicznych – dot. środków bieżących (§4210**) </t>
  </si>
  <si>
    <t xml:space="preserve">** §4210 zakup materiałów i wyposażenia, których wartość wynosi równej i poniżej 10 000 zł. Kwalifikowane wydatki poniżej 10 000 zł.  </t>
  </si>
  <si>
    <t>Końcowe rozliczenie merytoryczno-finansowe z realizacji umowy – dot. środków majątkowych (§6140*)</t>
  </si>
  <si>
    <t>Końcowe rozliczenie merytoryczno-finansowe z realizacji umowy – dot. środków bieżących (§4210**)</t>
  </si>
  <si>
    <t>F.</t>
  </si>
  <si>
    <t>Informacja o kampanii dot. działności prowadzonego Banku Mleka</t>
  </si>
  <si>
    <t>[opisać skrótowo podjęte działania wraz z podaniem linków do stron internetowych na których umieszczono informacje]</t>
  </si>
  <si>
    <t>G.</t>
  </si>
  <si>
    <t>Załącznik nr 2b</t>
  </si>
  <si>
    <r>
      <t xml:space="preserve">Dofinansowanie 
z Ministerstwa Zdrowia
</t>
    </r>
    <r>
      <rPr>
        <sz val="12"/>
        <rFont val="Arial"/>
        <family val="2"/>
        <charset val="238"/>
      </rPr>
      <t>Wartość z kolumny 11, jednak nie wyższa niż określona 
w załączniku nr 1 do umowy w kulmnie 8  
(jeżeli wartość w kolumnie 
11 &gt; wartości w kol. 5, należy przyjąć wartość z kol. 5)</t>
    </r>
  </si>
  <si>
    <t>Środki otrzymane z Ministerstwa Zdrowia (załącznik nr 2a, kol. nr 12):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</si>
</sst>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&quot;zł&quot;"/>
    <numFmt numFmtId="166" formatCode="0.0000"/>
    <numFmt numFmtId="167" formatCode="0;\-0;;@"/>
    <numFmt numFmtId="168" formatCode="#,##0.00_ ;\-#,##0.00\ "/>
  </numFmts>
  <fonts count="4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name val="Arial CE"/>
      <charset val="238"/>
    </font>
    <font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12"/>
      <name val="Arial"/>
      <family val="2"/>
      <charset val="238"/>
    </font>
    <font>
      <b/>
      <vertAlign val="subscript"/>
      <sz val="12"/>
      <name val="Arial"/>
      <family val="2"/>
      <charset val="238"/>
    </font>
    <font>
      <sz val="14"/>
      <name val="Arial"/>
      <family val="2"/>
      <charset val="238"/>
    </font>
    <font>
      <sz val="12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vertAlign val="subscript"/>
      <sz val="11"/>
      <name val="Arial"/>
      <family val="2"/>
      <charset val="238"/>
    </font>
    <font>
      <vertAlign val="subscript"/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i/>
      <sz val="11"/>
      <name val="Arial"/>
      <family val="2"/>
      <charset val="238"/>
    </font>
    <font>
      <i/>
      <sz val="12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0" tint="-0.34998626667073579"/>
      <name val="Arial"/>
      <family val="2"/>
      <charset val="238"/>
    </font>
    <font>
      <b/>
      <sz val="16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8" fillId="4" borderId="11" applyBorder="0">
      <alignment horizontal="left" vertical="center"/>
      <protection locked="0"/>
    </xf>
    <xf numFmtId="44" fontId="36" fillId="0" borderId="0" applyFont="0" applyFill="0" applyBorder="0" applyAlignment="0" applyProtection="0"/>
  </cellStyleXfs>
  <cellXfs count="285">
    <xf numFmtId="0" fontId="0" fillId="0" borderId="0" xfId="0"/>
    <xf numFmtId="0" fontId="0" fillId="0" borderId="0" xfId="0"/>
    <xf numFmtId="0" fontId="3" fillId="0" borderId="0" xfId="1" applyFont="1"/>
    <xf numFmtId="0" fontId="3" fillId="0" borderId="0" xfId="1" applyFont="1" applyBorder="1"/>
    <xf numFmtId="4" fontId="3" fillId="0" borderId="0" xfId="1" applyNumberFormat="1" applyFont="1" applyAlignment="1">
      <alignment horizontal="right" vertical="center"/>
    </xf>
    <xf numFmtId="4" fontId="4" fillId="0" borderId="0" xfId="1" applyNumberFormat="1" applyFont="1" applyAlignment="1">
      <alignment horizontal="right" vertical="center"/>
    </xf>
    <xf numFmtId="0" fontId="3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0" fontId="6" fillId="0" borderId="0" xfId="0" applyFont="1"/>
    <xf numFmtId="0" fontId="10" fillId="0" borderId="0" xfId="1" applyFont="1"/>
    <xf numFmtId="0" fontId="11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15" fillId="0" borderId="0" xfId="1" applyFont="1" applyBorder="1" applyAlignment="1">
      <alignment horizontal="left" vertical="center"/>
    </xf>
    <xf numFmtId="0" fontId="15" fillId="0" borderId="0" xfId="1" applyFont="1" applyBorder="1" applyAlignment="1">
      <alignment horizontal="left" vertical="center" wrapText="1"/>
    </xf>
    <xf numFmtId="0" fontId="10" fillId="0" borderId="0" xfId="1" applyFont="1" applyBorder="1" applyAlignment="1">
      <alignment horizontal="right"/>
    </xf>
    <xf numFmtId="0" fontId="10" fillId="0" borderId="0" xfId="1" applyFont="1" applyBorder="1"/>
    <xf numFmtId="0" fontId="15" fillId="0" borderId="0" xfId="1" applyFont="1" applyBorder="1"/>
    <xf numFmtId="0" fontId="15" fillId="0" borderId="0" xfId="1" applyFont="1"/>
    <xf numFmtId="0" fontId="15" fillId="0" borderId="0" xfId="1" applyFont="1" applyAlignment="1">
      <alignment horizontal="center"/>
    </xf>
    <xf numFmtId="0" fontId="0" fillId="0" borderId="0" xfId="0" applyAlignment="1">
      <alignment vertical="center"/>
    </xf>
    <xf numFmtId="0" fontId="12" fillId="0" borderId="0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0" fillId="0" borderId="0" xfId="1" applyFont="1" applyBorder="1" applyAlignment="1">
      <alignment horizontal="right" vertical="center"/>
    </xf>
    <xf numFmtId="0" fontId="15" fillId="3" borderId="7" xfId="0" applyFont="1" applyFill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0" fontId="10" fillId="0" borderId="0" xfId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21" fillId="0" borderId="0" xfId="1" applyFont="1" applyBorder="1" applyAlignment="1">
      <alignment vertical="center" wrapText="1"/>
    </xf>
    <xf numFmtId="165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0" xfId="1" applyFont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left" vertical="center"/>
    </xf>
    <xf numFmtId="0" fontId="11" fillId="0" borderId="0" xfId="1" applyFont="1" applyAlignment="1"/>
    <xf numFmtId="0" fontId="10" fillId="0" borderId="0" xfId="1" applyFont="1" applyAlignment="1">
      <alignment horizontal="right" vertical="center"/>
    </xf>
    <xf numFmtId="0" fontId="15" fillId="0" borderId="15" xfId="1" applyFont="1" applyFill="1" applyBorder="1" applyAlignment="1">
      <alignment vertical="top" wrapText="1"/>
    </xf>
    <xf numFmtId="0" fontId="15" fillId="0" borderId="0" xfId="1" applyFont="1" applyFill="1" applyBorder="1" applyAlignment="1">
      <alignment vertical="top" wrapText="1"/>
    </xf>
    <xf numFmtId="0" fontId="10" fillId="0" borderId="0" xfId="1" applyFont="1" applyFill="1" applyBorder="1" applyAlignment="1">
      <alignment horizontal="right"/>
    </xf>
    <xf numFmtId="0" fontId="0" fillId="0" borderId="0" xfId="0" applyFill="1" applyAlignment="1">
      <alignment vertical="center"/>
    </xf>
    <xf numFmtId="0" fontId="24" fillId="0" borderId="14" xfId="1" applyFont="1" applyBorder="1" applyAlignment="1">
      <alignment vertical="center"/>
    </xf>
    <xf numFmtId="0" fontId="11" fillId="0" borderId="13" xfId="1" applyFont="1" applyFill="1" applyBorder="1" applyAlignment="1">
      <alignment vertical="center" wrapText="1"/>
    </xf>
    <xf numFmtId="0" fontId="10" fillId="0" borderId="0" xfId="1" applyFont="1" applyBorder="1" applyAlignment="1">
      <alignment vertical="center" wrapText="1"/>
    </xf>
    <xf numFmtId="0" fontId="10" fillId="0" borderId="0" xfId="1" applyFont="1" applyBorder="1" applyAlignment="1">
      <alignment horizontal="center"/>
    </xf>
    <xf numFmtId="0" fontId="10" fillId="0" borderId="0" xfId="1" applyFont="1" applyAlignment="1">
      <alignment horizontal="right" vertical="top"/>
    </xf>
    <xf numFmtId="0" fontId="10" fillId="0" borderId="0" xfId="1" applyFont="1" applyBorder="1" applyAlignment="1">
      <alignment horizontal="left"/>
    </xf>
    <xf numFmtId="0" fontId="0" fillId="0" borderId="0" xfId="0" applyFont="1" applyAlignment="1">
      <alignment horizontal="left"/>
    </xf>
    <xf numFmtId="4" fontId="10" fillId="0" borderId="7" xfId="1" applyNumberFormat="1" applyFont="1" applyBorder="1" applyAlignment="1">
      <alignment horizontal="center" vertical="center"/>
    </xf>
    <xf numFmtId="4" fontId="15" fillId="0" borderId="7" xfId="1" applyNumberFormat="1" applyFont="1" applyBorder="1" applyAlignment="1">
      <alignment horizontal="center" vertical="center"/>
    </xf>
    <xf numFmtId="4" fontId="15" fillId="0" borderId="7" xfId="1" applyNumberFormat="1" applyFont="1" applyBorder="1" applyAlignment="1">
      <alignment horizontal="right" vertical="center"/>
    </xf>
    <xf numFmtId="0" fontId="18" fillId="0" borderId="7" xfId="0" applyFont="1" applyBorder="1" applyAlignment="1">
      <alignment horizontal="center"/>
    </xf>
    <xf numFmtId="4" fontId="15" fillId="0" borderId="7" xfId="1" applyNumberFormat="1" applyFont="1" applyBorder="1" applyAlignment="1">
      <alignment vertical="center"/>
    </xf>
    <xf numFmtId="0" fontId="20" fillId="0" borderId="7" xfId="0" applyFont="1" applyBorder="1" applyAlignment="1">
      <alignment horizontal="center" vertical="top" wrapText="1"/>
    </xf>
    <xf numFmtId="0" fontId="19" fillId="0" borderId="7" xfId="0" applyFont="1" applyFill="1" applyBorder="1" applyAlignment="1">
      <alignment horizontal="center" vertical="top" wrapText="1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4" fontId="10" fillId="0" borderId="7" xfId="1" applyNumberFormat="1" applyFont="1" applyBorder="1" applyAlignment="1" applyProtection="1">
      <alignment horizontal="center" vertical="center"/>
    </xf>
    <xf numFmtId="4" fontId="15" fillId="0" borderId="7" xfId="1" applyNumberFormat="1" applyFont="1" applyBorder="1" applyAlignment="1" applyProtection="1">
      <alignment horizontal="right" vertical="center"/>
    </xf>
    <xf numFmtId="167" fontId="10" fillId="0" borderId="7" xfId="0" applyNumberFormat="1" applyFont="1" applyBorder="1" applyAlignment="1" applyProtection="1">
      <alignment horizontal="right" vertical="center" wrapText="1"/>
      <protection locked="0"/>
    </xf>
    <xf numFmtId="0" fontId="11" fillId="0" borderId="0" xfId="1" applyFont="1" applyAlignment="1">
      <alignment horizontal="center"/>
    </xf>
    <xf numFmtId="0" fontId="10" fillId="0" borderId="0" xfId="1" applyFont="1" applyBorder="1" applyAlignment="1">
      <alignment horizontal="center" wrapText="1"/>
    </xf>
    <xf numFmtId="0" fontId="10" fillId="0" borderId="0" xfId="1" applyFont="1" applyBorder="1" applyAlignment="1">
      <alignment wrapText="1"/>
    </xf>
    <xf numFmtId="0" fontId="15" fillId="0" borderId="0" xfId="1" applyFont="1" applyBorder="1" applyAlignment="1">
      <alignment wrapText="1"/>
    </xf>
    <xf numFmtId="0" fontId="10" fillId="0" borderId="0" xfId="1" applyFont="1" applyAlignment="1">
      <alignment wrapText="1"/>
    </xf>
    <xf numFmtId="0" fontId="3" fillId="0" borderId="0" xfId="1" applyFont="1" applyAlignment="1">
      <alignment wrapText="1"/>
    </xf>
    <xf numFmtId="0" fontId="15" fillId="0" borderId="0" xfId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1" fillId="0" borderId="0" xfId="0" applyFont="1" applyAlignment="1">
      <alignment vertical="center"/>
    </xf>
    <xf numFmtId="165" fontId="32" fillId="0" borderId="0" xfId="0" applyNumberFormat="1" applyFont="1" applyBorder="1" applyAlignment="1">
      <alignment vertical="center"/>
    </xf>
    <xf numFmtId="0" fontId="18" fillId="7" borderId="0" xfId="0" applyFont="1" applyFill="1" applyAlignment="1" applyProtection="1">
      <alignment vertical="center" wrapText="1"/>
      <protection locked="0"/>
    </xf>
    <xf numFmtId="0" fontId="18" fillId="7" borderId="0" xfId="4" applyFill="1" applyBorder="1">
      <alignment horizontal="left" vertical="center"/>
      <protection locked="0"/>
    </xf>
    <xf numFmtId="0" fontId="18" fillId="7" borderId="0" xfId="0" applyNumberFormat="1" applyFont="1" applyFill="1" applyBorder="1" applyAlignment="1" applyProtection="1">
      <alignment horizontal="left" vertical="center"/>
      <protection locked="0"/>
    </xf>
    <xf numFmtId="0" fontId="23" fillId="7" borderId="0" xfId="3" applyNumberFormat="1" applyFill="1" applyBorder="1" applyAlignment="1" applyProtection="1">
      <alignment horizontal="left" vertical="center"/>
      <protection locked="0"/>
    </xf>
    <xf numFmtId="0" fontId="19" fillId="0" borderId="7" xfId="0" applyFont="1" applyBorder="1" applyAlignment="1">
      <alignment horizontal="center" vertical="center" wrapText="1"/>
    </xf>
    <xf numFmtId="0" fontId="1" fillId="0" borderId="0" xfId="0" applyFont="1"/>
    <xf numFmtId="0" fontId="15" fillId="0" borderId="0" xfId="1" applyFont="1" applyBorder="1" applyAlignment="1">
      <alignment vertical="center" wrapText="1"/>
    </xf>
    <xf numFmtId="0" fontId="18" fillId="0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>
      <alignment vertical="top" wrapText="1"/>
    </xf>
    <xf numFmtId="0" fontId="18" fillId="0" borderId="0" xfId="0" applyFont="1" applyAlignment="1">
      <alignment horizontal="left" vertical="center"/>
    </xf>
    <xf numFmtId="0" fontId="1" fillId="0" borderId="19" xfId="0" applyFont="1" applyBorder="1" applyAlignment="1">
      <alignment horizontal="center" vertical="center" wrapText="1"/>
    </xf>
    <xf numFmtId="4" fontId="10" fillId="5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top"/>
    </xf>
    <xf numFmtId="4" fontId="15" fillId="0" borderId="8" xfId="1" applyNumberFormat="1" applyFont="1" applyBorder="1" applyAlignment="1" applyProtection="1">
      <alignment horizontal="right" vertical="center"/>
    </xf>
    <xf numFmtId="166" fontId="10" fillId="0" borderId="7" xfId="0" applyNumberFormat="1" applyFont="1" applyFill="1" applyBorder="1" applyAlignment="1">
      <alignment horizontal="center" vertical="center"/>
    </xf>
    <xf numFmtId="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/>
    </xf>
    <xf numFmtId="14" fontId="10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10" fillId="5" borderId="8" xfId="1" applyNumberFormat="1" applyFont="1" applyFill="1" applyBorder="1" applyAlignment="1" applyProtection="1">
      <alignment horizontal="right" vertical="center"/>
      <protection locked="0"/>
    </xf>
    <xf numFmtId="4" fontId="10" fillId="0" borderId="8" xfId="1" applyNumberFormat="1" applyFont="1" applyFill="1" applyBorder="1" applyAlignment="1" applyProtection="1">
      <alignment horizontal="right" vertical="center"/>
    </xf>
    <xf numFmtId="14" fontId="10" fillId="5" borderId="8" xfId="1" applyNumberFormat="1" applyFont="1" applyFill="1" applyBorder="1" applyAlignment="1" applyProtection="1">
      <alignment horizontal="center" vertical="center"/>
      <protection locked="0"/>
    </xf>
    <xf numFmtId="49" fontId="10" fillId="5" borderId="8" xfId="1" applyNumberFormat="1" applyFont="1" applyFill="1" applyBorder="1" applyAlignment="1" applyProtection="1">
      <alignment horizontal="center" vertical="center" wrapText="1"/>
      <protection locked="0"/>
    </xf>
    <xf numFmtId="4" fontId="15" fillId="5" borderId="12" xfId="1" applyNumberFormat="1" applyFont="1" applyFill="1" applyBorder="1" applyAlignment="1" applyProtection="1">
      <alignment horizontal="right" vertical="center"/>
      <protection locked="0"/>
    </xf>
    <xf numFmtId="14" fontId="10" fillId="5" borderId="7" xfId="0" applyNumberFormat="1" applyFont="1" applyFill="1" applyBorder="1" applyAlignment="1" applyProtection="1">
      <alignment horizontal="center" vertical="center"/>
      <protection locked="0"/>
    </xf>
    <xf numFmtId="4" fontId="15" fillId="0" borderId="8" xfId="1" applyNumberFormat="1" applyFont="1" applyFill="1" applyBorder="1" applyAlignment="1" applyProtection="1">
      <alignment horizontal="right" vertical="center"/>
    </xf>
    <xf numFmtId="1" fontId="15" fillId="0" borderId="8" xfId="1" applyNumberFormat="1" applyFont="1" applyBorder="1" applyAlignment="1" applyProtection="1">
      <alignment horizontal="center" vertical="center"/>
    </xf>
    <xf numFmtId="4" fontId="10" fillId="0" borderId="8" xfId="1" applyNumberFormat="1" applyFont="1" applyBorder="1" applyAlignment="1" applyProtection="1">
      <alignment horizontal="center" vertical="center"/>
    </xf>
    <xf numFmtId="4" fontId="17" fillId="0" borderId="8" xfId="1" applyNumberFormat="1" applyFont="1" applyFill="1" applyBorder="1" applyAlignment="1" applyProtection="1">
      <alignment horizontal="center" vertical="center"/>
    </xf>
    <xf numFmtId="0" fontId="15" fillId="0" borderId="0" xfId="1" applyFont="1" applyBorder="1" applyAlignment="1" applyProtection="1">
      <alignment horizontal="center" vertical="center"/>
    </xf>
    <xf numFmtId="0" fontId="15" fillId="0" borderId="0" xfId="1" applyFont="1" applyBorder="1" applyAlignment="1" applyProtection="1">
      <alignment horizontal="right"/>
    </xf>
    <xf numFmtId="0" fontId="10" fillId="0" borderId="0" xfId="1" applyFont="1" applyBorder="1" applyProtection="1"/>
    <xf numFmtId="0" fontId="10" fillId="0" borderId="0" xfId="1" applyFont="1" applyProtection="1"/>
    <xf numFmtId="4" fontId="17" fillId="2" borderId="8" xfId="1" applyNumberFormat="1" applyFont="1" applyFill="1" applyBorder="1" applyAlignment="1" applyProtection="1">
      <alignment horizontal="right" vertical="center" wrapText="1"/>
    </xf>
    <xf numFmtId="1" fontId="10" fillId="0" borderId="8" xfId="2" applyNumberFormat="1" applyFont="1" applyFill="1" applyBorder="1" applyAlignment="1" applyProtection="1">
      <alignment horizontal="center" vertical="center"/>
    </xf>
    <xf numFmtId="0" fontId="15" fillId="6" borderId="8" xfId="1" applyFont="1" applyFill="1" applyBorder="1" applyAlignment="1" applyProtection="1">
      <alignment horizontal="center" vertical="center"/>
    </xf>
    <xf numFmtId="0" fontId="15" fillId="6" borderId="3" xfId="1" applyFont="1" applyFill="1" applyBorder="1" applyAlignment="1" applyProtection="1">
      <alignment horizontal="center" vertical="center"/>
    </xf>
    <xf numFmtId="0" fontId="30" fillId="0" borderId="0" xfId="0" applyFont="1"/>
    <xf numFmtId="14" fontId="6" fillId="8" borderId="20" xfId="0" applyNumberFormat="1" applyFont="1" applyFill="1" applyBorder="1" applyAlignment="1" applyProtection="1">
      <alignment horizontal="center" vertical="center"/>
      <protection locked="0"/>
    </xf>
    <xf numFmtId="0" fontId="6" fillId="8" borderId="20" xfId="0" applyFont="1" applyFill="1" applyBorder="1" applyAlignment="1" applyProtection="1">
      <alignment horizontal="left" vertical="center" wrapText="1"/>
      <protection locked="0"/>
    </xf>
    <xf numFmtId="0" fontId="6" fillId="8" borderId="20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14" fontId="0" fillId="0" borderId="0" xfId="0" applyNumberFormat="1"/>
    <xf numFmtId="1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top"/>
    </xf>
    <xf numFmtId="164" fontId="15" fillId="5" borderId="12" xfId="1" applyNumberFormat="1" applyFont="1" applyFill="1" applyBorder="1" applyAlignment="1" applyProtection="1">
      <alignment horizontal="right" vertical="center"/>
      <protection locked="0"/>
    </xf>
    <xf numFmtId="167" fontId="35" fillId="0" borderId="7" xfId="0" applyNumberFormat="1" applyFont="1" applyBorder="1" applyAlignment="1" applyProtection="1">
      <alignment horizontal="center" vertical="center" wrapText="1"/>
      <protection locked="0"/>
    </xf>
    <xf numFmtId="168" fontId="10" fillId="0" borderId="7" xfId="0" applyNumberFormat="1" applyFont="1" applyFill="1" applyBorder="1" applyAlignment="1" applyProtection="1">
      <alignment horizontal="right" vertical="center"/>
      <protection locked="0"/>
    </xf>
    <xf numFmtId="168" fontId="10" fillId="0" borderId="7" xfId="0" applyNumberFormat="1" applyFont="1" applyFill="1" applyBorder="1" applyAlignment="1" applyProtection="1">
      <alignment vertical="center"/>
      <protection locked="0"/>
    </xf>
    <xf numFmtId="167" fontId="1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center" vertical="top"/>
    </xf>
    <xf numFmtId="3" fontId="17" fillId="0" borderId="1" xfId="1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>
      <alignment vertical="center"/>
    </xf>
    <xf numFmtId="0" fontId="15" fillId="6" borderId="6" xfId="1" applyFont="1" applyFill="1" applyBorder="1" applyAlignment="1" applyProtection="1">
      <alignment horizontal="center" vertical="center"/>
    </xf>
    <xf numFmtId="0" fontId="15" fillId="0" borderId="2" xfId="1" applyFont="1" applyBorder="1" applyAlignment="1" applyProtection="1">
      <alignment horizontal="center" vertical="center"/>
    </xf>
    <xf numFmtId="0" fontId="15" fillId="0" borderId="4" xfId="1" applyFont="1" applyBorder="1" applyAlignment="1" applyProtection="1">
      <alignment horizontal="center" vertical="center"/>
    </xf>
    <xf numFmtId="0" fontId="10" fillId="0" borderId="0" xfId="1" applyFont="1" applyBorder="1" applyAlignment="1">
      <alignment horizontal="center" wrapText="1"/>
    </xf>
    <xf numFmtId="0" fontId="15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 wrapText="1"/>
    </xf>
    <xf numFmtId="4" fontId="11" fillId="0" borderId="5" xfId="1" applyNumberFormat="1" applyFont="1" applyBorder="1" applyAlignment="1" applyProtection="1">
      <alignment horizontal="center" vertical="center"/>
    </xf>
    <xf numFmtId="0" fontId="15" fillId="0" borderId="0" xfId="1" applyFont="1" applyAlignment="1">
      <alignment horizontal="right" vertical="center"/>
    </xf>
    <xf numFmtId="0" fontId="15" fillId="0" borderId="0" xfId="1" applyFont="1" applyAlignment="1">
      <alignment horizontal="right" vertical="top"/>
    </xf>
    <xf numFmtId="167" fontId="11" fillId="0" borderId="13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6" fillId="0" borderId="0" xfId="0" applyFont="1" applyBorder="1" applyAlignment="1"/>
    <xf numFmtId="44" fontId="10" fillId="0" borderId="8" xfId="5" applyFont="1" applyFill="1" applyBorder="1" applyAlignment="1" applyProtection="1">
      <alignment horizontal="right" vertical="center"/>
    </xf>
    <xf numFmtId="44" fontId="10" fillId="0" borderId="10" xfId="5" applyFont="1" applyFill="1" applyBorder="1" applyAlignment="1" applyProtection="1">
      <alignment horizontal="center" vertical="center" wrapText="1"/>
    </xf>
    <xf numFmtId="4" fontId="10" fillId="0" borderId="10" xfId="1" applyNumberFormat="1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4" fontId="6" fillId="0" borderId="0" xfId="0" applyNumberFormat="1" applyFont="1" applyAlignment="1">
      <alignment horizontal="center" vertical="center" wrapText="1"/>
    </xf>
    <xf numFmtId="0" fontId="6" fillId="8" borderId="0" xfId="0" applyFont="1" applyFill="1" applyBorder="1" applyAlignment="1" applyProtection="1">
      <alignment horizontal="center" vertical="center"/>
      <protection locked="0"/>
    </xf>
    <xf numFmtId="0" fontId="23" fillId="5" borderId="12" xfId="3" applyNumberFormat="1" applyFill="1" applyBorder="1" applyAlignment="1" applyProtection="1">
      <alignment horizontal="left" vertical="center"/>
      <protection locked="0"/>
    </xf>
    <xf numFmtId="0" fontId="23" fillId="5" borderId="13" xfId="3" applyNumberForma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15" fillId="0" borderId="0" xfId="1" applyFont="1" applyBorder="1" applyAlignment="1">
      <alignment vertical="top" wrapText="1"/>
    </xf>
    <xf numFmtId="167" fontId="10" fillId="0" borderId="12" xfId="1" applyNumberFormat="1" applyFont="1" applyFill="1" applyBorder="1" applyAlignment="1" applyProtection="1">
      <alignment vertical="top" wrapText="1"/>
      <protection locked="0"/>
    </xf>
    <xf numFmtId="167" fontId="10" fillId="0" borderId="13" xfId="1" applyNumberFormat="1" applyFont="1" applyFill="1" applyBorder="1" applyAlignment="1" applyProtection="1">
      <alignment vertical="top" wrapText="1"/>
      <protection locked="0"/>
    </xf>
    <xf numFmtId="0" fontId="10" fillId="0" borderId="12" xfId="1" applyFont="1" applyFill="1" applyBorder="1" applyAlignment="1" applyProtection="1">
      <alignment vertical="top" wrapText="1"/>
      <protection locked="0"/>
    </xf>
    <xf numFmtId="0" fontId="10" fillId="0" borderId="13" xfId="1" applyFont="1" applyFill="1" applyBorder="1" applyAlignment="1" applyProtection="1">
      <alignment vertical="top" wrapText="1"/>
      <protection locked="0"/>
    </xf>
    <xf numFmtId="0" fontId="6" fillId="8" borderId="12" xfId="0" applyFont="1" applyFill="1" applyBorder="1" applyAlignment="1" applyProtection="1">
      <alignment horizontal="center" vertical="center"/>
      <protection locked="0"/>
    </xf>
    <xf numFmtId="0" fontId="10" fillId="5" borderId="0" xfId="1" applyFont="1" applyFill="1" applyBorder="1" applyAlignment="1" applyProtection="1">
      <alignment horizontal="left" vertical="center"/>
      <protection locked="0"/>
    </xf>
    <xf numFmtId="0" fontId="10" fillId="0" borderId="0" xfId="1" applyFont="1" applyFill="1" applyBorder="1" applyAlignment="1" applyProtection="1">
      <alignment vertical="top" wrapText="1"/>
      <protection locked="0"/>
    </xf>
    <xf numFmtId="49" fontId="10" fillId="5" borderId="6" xfId="1" applyNumberFormat="1" applyFont="1" applyFill="1" applyBorder="1" applyAlignment="1" applyProtection="1">
      <alignment horizontal="center" vertical="center" wrapText="1"/>
      <protection locked="0"/>
    </xf>
    <xf numFmtId="4" fontId="10" fillId="0" borderId="6" xfId="1" applyNumberFormat="1" applyFont="1" applyBorder="1" applyAlignment="1" applyProtection="1">
      <alignment horizontal="center"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right" vertical="center"/>
    </xf>
    <xf numFmtId="0" fontId="38" fillId="0" borderId="15" xfId="0" applyFont="1" applyBorder="1" applyAlignment="1">
      <alignment horizontal="right" vertical="center"/>
    </xf>
    <xf numFmtId="0" fontId="15" fillId="0" borderId="0" xfId="1" applyFont="1" applyAlignment="1">
      <alignment horizontal="left" vertical="center"/>
    </xf>
    <xf numFmtId="0" fontId="23" fillId="5" borderId="11" xfId="3" applyNumberForma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8" fillId="5" borderId="11" xfId="0" applyFont="1" applyFill="1" applyBorder="1" applyAlignment="1" applyProtection="1">
      <alignment horizontal="left" vertical="center"/>
      <protection locked="0"/>
    </xf>
    <xf numFmtId="0" fontId="18" fillId="5" borderId="12" xfId="0" applyFont="1" applyFill="1" applyBorder="1" applyAlignment="1" applyProtection="1">
      <alignment horizontal="left" vertical="center"/>
      <protection locked="0"/>
    </xf>
    <xf numFmtId="0" fontId="18" fillId="5" borderId="13" xfId="0" applyFont="1" applyFill="1" applyBorder="1" applyAlignment="1" applyProtection="1">
      <alignment horizontal="left" vertical="center"/>
      <protection locked="0"/>
    </xf>
    <xf numFmtId="0" fontId="6" fillId="8" borderId="11" xfId="0" applyFont="1" applyFill="1" applyBorder="1" applyAlignment="1" applyProtection="1">
      <alignment horizontal="center" vertical="center"/>
      <protection locked="0"/>
    </xf>
    <xf numFmtId="0" fontId="6" fillId="8" borderId="13" xfId="0" applyFont="1" applyFill="1" applyBorder="1" applyAlignment="1" applyProtection="1">
      <alignment horizontal="center" vertical="center"/>
      <protection locked="0"/>
    </xf>
    <xf numFmtId="0" fontId="15" fillId="0" borderId="1" xfId="1" applyFont="1" applyBorder="1" applyAlignment="1" applyProtection="1">
      <alignment horizontal="center" vertical="center" wrapText="1"/>
    </xf>
    <xf numFmtId="0" fontId="15" fillId="0" borderId="2" xfId="1" applyFont="1" applyBorder="1" applyAlignment="1" applyProtection="1">
      <alignment horizontal="center" vertical="center" wrapText="1"/>
    </xf>
    <xf numFmtId="0" fontId="15" fillId="0" borderId="4" xfId="1" applyFont="1" applyBorder="1" applyAlignment="1" applyProtection="1">
      <alignment horizontal="center" vertical="center" wrapText="1"/>
    </xf>
    <xf numFmtId="0" fontId="15" fillId="0" borderId="6" xfId="1" applyFont="1" applyBorder="1" applyAlignment="1" applyProtection="1">
      <alignment horizontal="center" vertical="center"/>
    </xf>
    <xf numFmtId="0" fontId="15" fillId="0" borderId="3" xfId="1" applyFont="1" applyBorder="1" applyAlignment="1" applyProtection="1">
      <alignment horizontal="center" vertical="center"/>
    </xf>
    <xf numFmtId="0" fontId="15" fillId="0" borderId="5" xfId="1" applyFont="1" applyBorder="1" applyAlignment="1" applyProtection="1">
      <alignment horizontal="center" vertical="center"/>
    </xf>
    <xf numFmtId="0" fontId="24" fillId="0" borderId="14" xfId="1" applyFont="1" applyBorder="1" applyAlignment="1">
      <alignment horizontal="left" vertical="center"/>
    </xf>
    <xf numFmtId="0" fontId="24" fillId="0" borderId="15" xfId="1" applyFont="1" applyFill="1" applyBorder="1" applyAlignment="1" applyProtection="1">
      <alignment horizontal="left" vertical="top" wrapText="1"/>
      <protection locked="0"/>
    </xf>
    <xf numFmtId="0" fontId="24" fillId="0" borderId="0" xfId="1" applyFont="1" applyFill="1" applyBorder="1" applyAlignment="1" applyProtection="1">
      <alignment horizontal="left" vertical="top" wrapText="1"/>
      <protection locked="0"/>
    </xf>
    <xf numFmtId="0" fontId="12" fillId="0" borderId="0" xfId="1" applyFont="1" applyBorder="1" applyAlignment="1">
      <alignment horizontal="center" vertical="center"/>
    </xf>
    <xf numFmtId="0" fontId="15" fillId="0" borderId="0" xfId="1" applyFont="1" applyAlignment="1">
      <alignment horizontal="left" vertical="top"/>
    </xf>
    <xf numFmtId="0" fontId="15" fillId="0" borderId="1" xfId="1" applyFont="1" applyBorder="1" applyAlignment="1" applyProtection="1">
      <alignment horizontal="center" vertical="center"/>
    </xf>
    <xf numFmtId="0" fontId="15" fillId="0" borderId="2" xfId="1" applyFont="1" applyBorder="1" applyAlignment="1" applyProtection="1">
      <alignment horizontal="center" vertical="center"/>
    </xf>
    <xf numFmtId="0" fontId="15" fillId="0" borderId="4" xfId="1" applyFont="1" applyBorder="1" applyAlignment="1" applyProtection="1">
      <alignment horizontal="center" vertical="center"/>
    </xf>
    <xf numFmtId="0" fontId="13" fillId="0" borderId="11" xfId="1" applyFont="1" applyFill="1" applyBorder="1" applyAlignment="1" applyProtection="1">
      <alignment horizontal="right"/>
      <protection locked="0"/>
    </xf>
    <xf numFmtId="0" fontId="13" fillId="0" borderId="13" xfId="1" applyFont="1" applyFill="1" applyBorder="1" applyAlignment="1" applyProtection="1">
      <alignment horizontal="right"/>
      <protection locked="0"/>
    </xf>
    <xf numFmtId="0" fontId="25" fillId="5" borderId="11" xfId="3" applyFont="1" applyFill="1" applyBorder="1" applyAlignment="1" applyProtection="1">
      <alignment horizontal="left" vertical="center"/>
      <protection locked="0"/>
    </xf>
    <xf numFmtId="0" fontId="10" fillId="5" borderId="12" xfId="1" applyFont="1" applyFill="1" applyBorder="1" applyAlignment="1" applyProtection="1">
      <alignment horizontal="left" vertical="center"/>
      <protection locked="0"/>
    </xf>
    <xf numFmtId="0" fontId="10" fillId="5" borderId="13" xfId="1" applyFont="1" applyFill="1" applyBorder="1" applyAlignment="1" applyProtection="1">
      <alignment horizontal="left" vertical="center"/>
      <protection locked="0"/>
    </xf>
    <xf numFmtId="0" fontId="10" fillId="5" borderId="11" xfId="1" applyFont="1" applyFill="1" applyBorder="1" applyAlignment="1" applyProtection="1">
      <alignment horizontal="left" vertical="center"/>
      <protection locked="0"/>
    </xf>
    <xf numFmtId="0" fontId="17" fillId="5" borderId="0" xfId="1" applyFont="1" applyFill="1" applyAlignment="1" applyProtection="1">
      <alignment horizontal="center" vertical="center"/>
      <protection locked="0"/>
    </xf>
    <xf numFmtId="0" fontId="15" fillId="6" borderId="6" xfId="1" applyFont="1" applyFill="1" applyBorder="1" applyAlignment="1" applyProtection="1">
      <alignment horizontal="center" vertical="center"/>
    </xf>
    <xf numFmtId="0" fontId="15" fillId="6" borderId="5" xfId="1" applyFont="1" applyFill="1" applyBorder="1" applyAlignment="1" applyProtection="1">
      <alignment horizontal="center" vertical="center"/>
    </xf>
    <xf numFmtId="4" fontId="10" fillId="0" borderId="6" xfId="1" applyNumberFormat="1" applyFont="1" applyFill="1" applyBorder="1" applyAlignment="1" applyProtection="1">
      <alignment horizontal="right" vertical="center"/>
    </xf>
    <xf numFmtId="4" fontId="10" fillId="0" borderId="5" xfId="1" applyNumberFormat="1" applyFont="1" applyFill="1" applyBorder="1" applyAlignment="1" applyProtection="1">
      <alignment horizontal="right" vertical="center"/>
    </xf>
    <xf numFmtId="0" fontId="10" fillId="0" borderId="0" xfId="1" applyFont="1" applyAlignment="1">
      <alignment horizontal="center" vertical="center"/>
    </xf>
    <xf numFmtId="4" fontId="15" fillId="0" borderId="6" xfId="1" applyNumberFormat="1" applyFont="1" applyBorder="1" applyAlignment="1" applyProtection="1">
      <alignment horizontal="right" vertical="center"/>
    </xf>
    <xf numFmtId="4" fontId="15" fillId="0" borderId="5" xfId="1" applyNumberFormat="1" applyFont="1" applyBorder="1" applyAlignment="1" applyProtection="1">
      <alignment horizontal="right" vertical="center"/>
    </xf>
    <xf numFmtId="0" fontId="10" fillId="0" borderId="0" xfId="1" applyFont="1" applyBorder="1" applyAlignment="1">
      <alignment horizontal="center" wrapText="1"/>
    </xf>
    <xf numFmtId="0" fontId="15" fillId="0" borderId="0" xfId="1" applyFont="1" applyBorder="1" applyAlignment="1">
      <alignment horizontal="left" wrapText="1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right" vertical="center" wrapText="1"/>
    </xf>
    <xf numFmtId="0" fontId="15" fillId="0" borderId="17" xfId="1" applyFont="1" applyBorder="1" applyAlignment="1">
      <alignment horizontal="right" vertical="center" wrapText="1"/>
    </xf>
    <xf numFmtId="166" fontId="15" fillId="0" borderId="27" xfId="1" applyNumberFormat="1" applyFont="1" applyFill="1" applyBorder="1" applyAlignment="1" applyProtection="1">
      <alignment horizontal="center" vertical="center" wrapText="1"/>
    </xf>
    <xf numFmtId="166" fontId="15" fillId="0" borderId="28" xfId="1" applyNumberFormat="1" applyFont="1" applyFill="1" applyBorder="1" applyAlignment="1" applyProtection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4" fontId="11" fillId="0" borderId="6" xfId="1" applyNumberFormat="1" applyFont="1" applyBorder="1" applyAlignment="1" applyProtection="1">
      <alignment horizontal="center" vertical="center"/>
    </xf>
    <xf numFmtId="4" fontId="11" fillId="0" borderId="5" xfId="1" applyNumberFormat="1" applyFont="1" applyBorder="1" applyAlignment="1" applyProtection="1">
      <alignment horizontal="center" vertical="center"/>
    </xf>
    <xf numFmtId="0" fontId="6" fillId="0" borderId="16" xfId="0" applyFont="1" applyBorder="1" applyAlignment="1"/>
    <xf numFmtId="0" fontId="6" fillId="0" borderId="0" xfId="0" applyFont="1" applyBorder="1" applyAlignment="1">
      <alignment vertical="center"/>
    </xf>
    <xf numFmtId="0" fontId="15" fillId="0" borderId="10" xfId="1" applyFont="1" applyBorder="1" applyAlignment="1" applyProtection="1">
      <alignment horizontal="center" vertical="center" wrapText="1"/>
    </xf>
    <xf numFmtId="0" fontId="15" fillId="0" borderId="9" xfId="1" applyFont="1" applyBorder="1" applyAlignment="1" applyProtection="1">
      <alignment horizontal="center" vertical="center" wrapText="1"/>
    </xf>
    <xf numFmtId="0" fontId="15" fillId="0" borderId="16" xfId="1" applyFont="1" applyBorder="1" applyAlignment="1" applyProtection="1">
      <alignment horizontal="center" vertical="center" wrapText="1"/>
    </xf>
    <xf numFmtId="0" fontId="15" fillId="0" borderId="18" xfId="1" applyFont="1" applyBorder="1" applyAlignment="1" applyProtection="1">
      <alignment horizontal="center" vertical="center" wrapText="1"/>
    </xf>
    <xf numFmtId="0" fontId="20" fillId="0" borderId="1" xfId="1" applyFont="1" applyBorder="1" applyAlignment="1" applyProtection="1">
      <alignment horizontal="center" vertical="center" wrapText="1"/>
    </xf>
    <xf numFmtId="0" fontId="20" fillId="0" borderId="2" xfId="1" applyFont="1" applyBorder="1" applyAlignment="1" applyProtection="1">
      <alignment horizontal="center" vertical="center" wrapText="1"/>
    </xf>
    <xf numFmtId="0" fontId="20" fillId="0" borderId="4" xfId="1" applyFont="1" applyBorder="1" applyAlignment="1" applyProtection="1">
      <alignment horizontal="center" vertical="center" wrapText="1"/>
    </xf>
    <xf numFmtId="0" fontId="15" fillId="0" borderId="3" xfId="1" applyFont="1" applyBorder="1" applyAlignment="1" applyProtection="1">
      <alignment horizontal="center" vertical="center" wrapText="1"/>
    </xf>
    <xf numFmtId="0" fontId="15" fillId="0" borderId="5" xfId="1" applyFont="1" applyBorder="1" applyAlignment="1" applyProtection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7" fillId="7" borderId="21" xfId="0" applyFont="1" applyFill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15" fillId="0" borderId="0" xfId="1" applyFont="1" applyAlignment="1">
      <alignment horizontal="right" vertical="center"/>
    </xf>
    <xf numFmtId="0" fontId="20" fillId="0" borderId="7" xfId="0" applyFont="1" applyBorder="1" applyAlignment="1">
      <alignment horizontal="center" vertical="center" wrapText="1"/>
    </xf>
    <xf numFmtId="0" fontId="15" fillId="0" borderId="0" xfId="1" applyFont="1" applyAlignment="1">
      <alignment horizontal="right" vertical="top"/>
    </xf>
    <xf numFmtId="0" fontId="22" fillId="0" borderId="0" xfId="1" applyFont="1" applyAlignment="1">
      <alignment horizontal="center" vertical="center" wrapText="1"/>
    </xf>
    <xf numFmtId="0" fontId="10" fillId="5" borderId="0" xfId="1" applyFont="1" applyFill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right" vertical="center"/>
    </xf>
    <xf numFmtId="0" fontId="13" fillId="0" borderId="17" xfId="1" applyFont="1" applyBorder="1" applyAlignment="1">
      <alignment horizontal="right" vertical="center"/>
    </xf>
    <xf numFmtId="0" fontId="20" fillId="7" borderId="21" xfId="0" applyFont="1" applyFill="1" applyBorder="1" applyAlignment="1">
      <alignment horizontal="center" vertical="center" wrapText="1"/>
    </xf>
    <xf numFmtId="0" fontId="20" fillId="7" borderId="22" xfId="0" applyFont="1" applyFill="1" applyBorder="1" applyAlignment="1">
      <alignment horizontal="center" vertical="center" wrapText="1"/>
    </xf>
    <xf numFmtId="0" fontId="20" fillId="7" borderId="23" xfId="0" applyFont="1" applyFill="1" applyBorder="1" applyAlignment="1">
      <alignment horizontal="center" vertical="center" wrapText="1"/>
    </xf>
    <xf numFmtId="14" fontId="34" fillId="5" borderId="0" xfId="1" applyNumberFormat="1" applyFont="1" applyFill="1" applyAlignment="1" applyProtection="1">
      <alignment horizontal="center" vertical="center"/>
      <protection locked="0"/>
    </xf>
    <xf numFmtId="167" fontId="24" fillId="0" borderId="15" xfId="1" applyNumberFormat="1" applyFont="1" applyFill="1" applyBorder="1" applyAlignment="1" applyProtection="1">
      <alignment horizontal="left" vertical="top" wrapText="1"/>
      <protection locked="0"/>
    </xf>
    <xf numFmtId="167" fontId="24" fillId="0" borderId="0" xfId="1" applyNumberFormat="1" applyFont="1" applyFill="1" applyBorder="1" applyAlignment="1" applyProtection="1">
      <alignment horizontal="left" vertical="top" wrapText="1"/>
      <protection locked="0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 wrapText="1"/>
    </xf>
    <xf numFmtId="0" fontId="20" fillId="7" borderId="7" xfId="0" applyFont="1" applyFill="1" applyBorder="1" applyAlignment="1">
      <alignment horizontal="center" vertical="center" wrapText="1"/>
    </xf>
    <xf numFmtId="0" fontId="0" fillId="5" borderId="0" xfId="0" applyFill="1" applyAlignment="1" applyProtection="1">
      <alignment horizontal="center"/>
      <protection locked="0"/>
    </xf>
    <xf numFmtId="0" fontId="10" fillId="0" borderId="0" xfId="1" applyFont="1" applyBorder="1" applyAlignment="1">
      <alignment horizontal="center" vertical="center" wrapText="1"/>
    </xf>
    <xf numFmtId="0" fontId="40" fillId="0" borderId="0" xfId="0" applyFont="1" applyAlignment="1">
      <alignment horizontal="right" vertical="center" wrapText="1"/>
    </xf>
    <xf numFmtId="0" fontId="40" fillId="0" borderId="17" xfId="0" applyFont="1" applyBorder="1" applyAlignment="1">
      <alignment horizontal="right" vertical="center" wrapText="1"/>
    </xf>
    <xf numFmtId="0" fontId="19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14" fontId="18" fillId="5" borderId="0" xfId="4" applyNumberFormat="1" applyFill="1" applyBorder="1" applyAlignment="1" applyProtection="1">
      <alignment horizontal="center" vertical="center"/>
      <protection locked="0"/>
    </xf>
    <xf numFmtId="0" fontId="18" fillId="5" borderId="11" xfId="0" applyNumberFormat="1" applyFont="1" applyFill="1" applyBorder="1" applyAlignment="1" applyProtection="1">
      <alignment horizontal="left" vertical="center"/>
      <protection locked="0"/>
    </xf>
    <xf numFmtId="0" fontId="18" fillId="5" borderId="12" xfId="0" applyNumberFormat="1" applyFont="1" applyFill="1" applyBorder="1" applyAlignment="1" applyProtection="1">
      <alignment horizontal="left" vertical="center"/>
      <protection locked="0"/>
    </xf>
    <xf numFmtId="0" fontId="18" fillId="5" borderId="13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Alignment="1" applyProtection="1">
      <alignment horizontal="left" vertical="top" wrapText="1"/>
      <protection locked="0"/>
    </xf>
    <xf numFmtId="0" fontId="20" fillId="0" borderId="7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0" fillId="0" borderId="0" xfId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3" fillId="5" borderId="11" xfId="3" applyNumberForma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8" fillId="5" borderId="0" xfId="4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top" wrapText="1"/>
    </xf>
    <xf numFmtId="0" fontId="29" fillId="0" borderId="0" xfId="0" applyFont="1" applyAlignment="1">
      <alignment horizontal="center" vertical="center"/>
    </xf>
    <xf numFmtId="0" fontId="0" fillId="5" borderId="19" xfId="0" applyFill="1" applyBorder="1" applyAlignment="1" applyProtection="1">
      <alignment horizontal="center"/>
      <protection locked="0"/>
    </xf>
    <xf numFmtId="0" fontId="10" fillId="0" borderId="19" xfId="1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14" fontId="6" fillId="8" borderId="11" xfId="0" applyNumberFormat="1" applyFont="1" applyFill="1" applyBorder="1" applyAlignment="1" applyProtection="1">
      <alignment horizontal="center" vertical="center"/>
      <protection locked="0"/>
    </xf>
    <xf numFmtId="14" fontId="6" fillId="8" borderId="13" xfId="0" applyNumberFormat="1" applyFont="1" applyFill="1" applyBorder="1" applyAlignment="1" applyProtection="1">
      <alignment horizontal="center" vertical="center"/>
      <protection locked="0"/>
    </xf>
    <xf numFmtId="0" fontId="39" fillId="5" borderId="12" xfId="0" applyFont="1" applyFill="1" applyBorder="1" applyAlignment="1" applyProtection="1">
      <alignment horizontal="center" vertical="center"/>
      <protection locked="0"/>
    </xf>
    <xf numFmtId="165" fontId="10" fillId="5" borderId="8" xfId="1" applyNumberFormat="1" applyFont="1" applyFill="1" applyBorder="1" applyAlignment="1" applyProtection="1">
      <alignment horizontal="center" vertical="center"/>
      <protection locked="0"/>
    </xf>
    <xf numFmtId="14" fontId="10" fillId="5" borderId="8" xfId="1" applyNumberFormat="1" applyFont="1" applyFill="1" applyBorder="1" applyAlignment="1" applyProtection="1">
      <alignment horizontal="center" vertical="center" wrapText="1"/>
      <protection locked="0"/>
    </xf>
  </cellXfs>
  <cellStyles count="6">
    <cellStyle name="Dziesiętny 2" xfId="2" xr:uid="{00000000-0005-0000-0000-000000000000}"/>
    <cellStyle name="Hiperłącze" xfId="3" builtinId="8"/>
    <cellStyle name="Normalny" xfId="0" builtinId="0"/>
    <cellStyle name="Normalny 2" xfId="1" xr:uid="{00000000-0005-0000-0000-000003000000}"/>
    <cellStyle name="Styl 1" xfId="4" xr:uid="{DE76E509-B88F-44F6-97EE-6F6F071D310E}"/>
    <cellStyle name="Walutowy" xfId="5" builtinId="4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V155"/>
  <sheetViews>
    <sheetView showGridLines="0" showZeros="0" tabSelected="1" zoomScale="70" zoomScaleNormal="70" workbookViewId="0">
      <selection activeCell="J13" sqref="J13"/>
    </sheetView>
  </sheetViews>
  <sheetFormatPr defaultColWidth="0" defaultRowHeight="15.75" zeroHeight="1" x14ac:dyDescent="0.25"/>
  <cols>
    <col min="1" max="1" width="4" style="2" customWidth="1"/>
    <col min="2" max="2" width="27" style="2" customWidth="1"/>
    <col min="3" max="3" width="15.7109375" style="2" customWidth="1"/>
    <col min="4" max="4" width="19.5703125" style="2" customWidth="1"/>
    <col min="5" max="5" width="16.28515625" style="2" customWidth="1"/>
    <col min="6" max="6" width="18" style="2" customWidth="1"/>
    <col min="7" max="7" width="16.140625" style="2" customWidth="1"/>
    <col min="8" max="11" width="15.5703125" style="2" customWidth="1"/>
    <col min="12" max="12" width="20.5703125" style="2" customWidth="1"/>
    <col min="13" max="13" width="10.5703125" style="2" customWidth="1"/>
    <col min="14" max="15" width="30.7109375" style="2" customWidth="1"/>
    <col min="16" max="16" width="12.5703125" style="2" customWidth="1"/>
    <col min="17" max="22" width="0" style="2" hidden="1" customWidth="1"/>
    <col min="23" max="16384" width="9.140625" style="2" hidden="1"/>
  </cols>
  <sheetData>
    <row r="1" spans="1:19" ht="20.100000000000001" customHeight="1" thickTop="1" thickBot="1" x14ac:dyDescent="0.35">
      <c r="A1" s="9"/>
      <c r="B1" s="86" t="s">
        <v>112</v>
      </c>
      <c r="C1" s="172"/>
      <c r="D1" s="173"/>
      <c r="E1" s="9"/>
      <c r="F1" s="9"/>
      <c r="G1" s="9"/>
      <c r="H1" s="9"/>
      <c r="I1" s="9"/>
      <c r="J1" s="9"/>
      <c r="K1" s="9"/>
      <c r="L1" s="205"/>
      <c r="M1" s="205"/>
      <c r="N1" s="206"/>
      <c r="O1" s="188" t="s">
        <v>114</v>
      </c>
      <c r="P1" s="189"/>
    </row>
    <row r="2" spans="1:19" ht="26.25" customHeight="1" thickTop="1" thickBot="1" x14ac:dyDescent="0.3">
      <c r="A2" s="152"/>
      <c r="B2" s="86" t="s">
        <v>25</v>
      </c>
      <c r="C2" s="172">
        <f>'Załącznik 2a'!E2</f>
        <v>0</v>
      </c>
      <c r="D2" s="173"/>
      <c r="E2" s="155"/>
      <c r="F2" s="155"/>
      <c r="G2" s="155"/>
      <c r="H2" s="155"/>
      <c r="I2" s="155"/>
      <c r="J2" s="156"/>
      <c r="K2" s="159"/>
      <c r="L2" s="9"/>
      <c r="M2" s="9"/>
      <c r="N2" s="47"/>
      <c r="O2" s="62"/>
      <c r="P2" s="37"/>
    </row>
    <row r="3" spans="1:19" ht="63" customHeight="1" thickTop="1" x14ac:dyDescent="0.25">
      <c r="A3" s="183" t="s">
        <v>115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7"/>
      <c r="R3" s="7"/>
    </row>
    <row r="4" spans="1:19" ht="33" customHeight="1" thickBot="1" x14ac:dyDescent="0.3">
      <c r="A4" s="204" t="s">
        <v>26</v>
      </c>
      <c r="B4" s="204"/>
      <c r="C4" s="133"/>
      <c r="D4" s="180" t="s">
        <v>66</v>
      </c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</row>
    <row r="5" spans="1:19" ht="20.100000000000001" customHeight="1" thickTop="1" x14ac:dyDescent="0.25">
      <c r="A5" s="184" t="s">
        <v>24</v>
      </c>
      <c r="B5" s="184"/>
      <c r="C5" s="126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R5" s="6"/>
      <c r="S5" s="6"/>
    </row>
    <row r="6" spans="1:19" ht="20.100000000000001" customHeight="1" x14ac:dyDescent="0.25">
      <c r="A6" s="184"/>
      <c r="B6" s="184"/>
      <c r="C6" s="126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R6" s="6"/>
      <c r="S6" s="6"/>
    </row>
    <row r="7" spans="1:19" ht="15" customHeight="1" thickBot="1" x14ac:dyDescent="0.3">
      <c r="A7" s="12"/>
      <c r="B7" s="12"/>
      <c r="C7" s="12"/>
      <c r="D7" s="12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4"/>
    </row>
    <row r="8" spans="1:19" ht="55.5" customHeight="1" thickBot="1" x14ac:dyDescent="0.3">
      <c r="A8" s="185" t="s">
        <v>0</v>
      </c>
      <c r="B8" s="174" t="s">
        <v>44</v>
      </c>
      <c r="C8" s="177" t="s">
        <v>14</v>
      </c>
      <c r="D8" s="178"/>
      <c r="E8" s="178"/>
      <c r="F8" s="179"/>
      <c r="G8" s="177" t="s">
        <v>13</v>
      </c>
      <c r="H8" s="178"/>
      <c r="I8" s="178"/>
      <c r="J8" s="178"/>
      <c r="K8" s="179"/>
      <c r="L8" s="214" t="s">
        <v>41</v>
      </c>
      <c r="M8" s="216"/>
      <c r="N8" s="174" t="s">
        <v>141</v>
      </c>
      <c r="O8" s="174" t="s">
        <v>40</v>
      </c>
      <c r="P8" s="185" t="s">
        <v>12</v>
      </c>
    </row>
    <row r="9" spans="1:19" ht="47.25" customHeight="1" thickBot="1" x14ac:dyDescent="0.3">
      <c r="A9" s="186"/>
      <c r="B9" s="175"/>
      <c r="C9" s="174" t="s">
        <v>123</v>
      </c>
      <c r="D9" s="174" t="s">
        <v>73</v>
      </c>
      <c r="E9" s="174" t="s">
        <v>20</v>
      </c>
      <c r="F9" s="174" t="s">
        <v>124</v>
      </c>
      <c r="G9" s="174" t="s">
        <v>19</v>
      </c>
      <c r="H9" s="174" t="s">
        <v>11</v>
      </c>
      <c r="I9" s="174" t="s">
        <v>10</v>
      </c>
      <c r="J9" s="174" t="s">
        <v>9</v>
      </c>
      <c r="K9" s="174" t="s">
        <v>8</v>
      </c>
      <c r="L9" s="215"/>
      <c r="M9" s="217"/>
      <c r="N9" s="175"/>
      <c r="O9" s="175"/>
      <c r="P9" s="186"/>
      <c r="Q9" s="130"/>
    </row>
    <row r="10" spans="1:19" ht="27.75" customHeight="1" x14ac:dyDescent="0.25">
      <c r="A10" s="186"/>
      <c r="B10" s="175"/>
      <c r="C10" s="175"/>
      <c r="D10" s="175"/>
      <c r="E10" s="175"/>
      <c r="F10" s="175"/>
      <c r="G10" s="175"/>
      <c r="H10" s="175"/>
      <c r="I10" s="175"/>
      <c r="J10" s="175"/>
      <c r="K10" s="175"/>
      <c r="L10" s="214" t="s">
        <v>27</v>
      </c>
      <c r="M10" s="207"/>
      <c r="N10" s="175"/>
      <c r="O10" s="175"/>
      <c r="P10" s="186"/>
      <c r="Q10" s="130"/>
    </row>
    <row r="11" spans="1:19" ht="27.75" customHeight="1" thickBot="1" x14ac:dyDescent="0.3">
      <c r="A11" s="187"/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215"/>
      <c r="M11" s="208"/>
      <c r="N11" s="176"/>
      <c r="O11" s="176"/>
      <c r="P11" s="187"/>
      <c r="Q11" s="131"/>
    </row>
    <row r="12" spans="1:19" ht="15" customHeight="1" thickBot="1" x14ac:dyDescent="0.3">
      <c r="A12" s="108">
        <v>1</v>
      </c>
      <c r="B12" s="108">
        <v>2</v>
      </c>
      <c r="C12" s="195">
        <v>3</v>
      </c>
      <c r="D12" s="196"/>
      <c r="E12" s="109">
        <v>4</v>
      </c>
      <c r="F12" s="108">
        <v>5</v>
      </c>
      <c r="G12" s="109">
        <v>6</v>
      </c>
      <c r="H12" s="108">
        <v>7</v>
      </c>
      <c r="I12" s="109">
        <v>8</v>
      </c>
      <c r="J12" s="108">
        <v>9</v>
      </c>
      <c r="K12" s="129">
        <v>10</v>
      </c>
      <c r="L12" s="195">
        <v>11</v>
      </c>
      <c r="M12" s="196"/>
      <c r="N12" s="108">
        <v>12</v>
      </c>
      <c r="O12" s="109">
        <v>13</v>
      </c>
      <c r="P12" s="108">
        <v>14</v>
      </c>
    </row>
    <row r="13" spans="1:19" s="5" customFormat="1" ht="69" customHeight="1" thickBot="1" x14ac:dyDescent="0.3">
      <c r="A13" s="127">
        <v>1</v>
      </c>
      <c r="B13" s="143"/>
      <c r="C13" s="107"/>
      <c r="D13" s="141"/>
      <c r="E13" s="141"/>
      <c r="F13" s="141"/>
      <c r="G13" s="92"/>
      <c r="H13" s="93"/>
      <c r="I13" s="283"/>
      <c r="J13" s="284"/>
      <c r="K13" s="160"/>
      <c r="L13" s="197">
        <f>IF(E13&gt;H13,H13,E13)*$M$10</f>
        <v>0</v>
      </c>
      <c r="M13" s="198"/>
      <c r="N13" s="98">
        <f>MIN(L13,F13)</f>
        <v>0</v>
      </c>
      <c r="O13" s="93">
        <f>H13-N13</f>
        <v>0</v>
      </c>
      <c r="P13" s="106"/>
    </row>
    <row r="14" spans="1:19" s="5" customFormat="1" ht="69" customHeight="1" thickBot="1" x14ac:dyDescent="0.3">
      <c r="A14" s="127">
        <v>2</v>
      </c>
      <c r="B14" s="143"/>
      <c r="C14" s="107"/>
      <c r="D14" s="141"/>
      <c r="E14" s="141"/>
      <c r="F14" s="141"/>
      <c r="G14" s="92"/>
      <c r="H14" s="93"/>
      <c r="I14" s="283"/>
      <c r="J14" s="284"/>
      <c r="K14" s="160"/>
      <c r="L14" s="197">
        <f>IF(E14&gt;H14,H14,E14)*$M$10</f>
        <v>0</v>
      </c>
      <c r="M14" s="198"/>
      <c r="N14" s="98">
        <f>MIN(L14,F14)</f>
        <v>0</v>
      </c>
      <c r="O14" s="93">
        <f t="shared" ref="O14:O17" si="0">H14-N14</f>
        <v>0</v>
      </c>
      <c r="P14" s="106"/>
    </row>
    <row r="15" spans="1:19" s="5" customFormat="1" ht="69" customHeight="1" thickBot="1" x14ac:dyDescent="0.3">
      <c r="A15" s="127">
        <v>3</v>
      </c>
      <c r="B15" s="143"/>
      <c r="C15" s="107"/>
      <c r="D15" s="141"/>
      <c r="E15" s="141"/>
      <c r="F15" s="141"/>
      <c r="G15" s="92"/>
      <c r="H15" s="93">
        <f>C15*G15</f>
        <v>0</v>
      </c>
      <c r="I15" s="283"/>
      <c r="J15" s="284"/>
      <c r="K15" s="160"/>
      <c r="L15" s="197">
        <f>IF(E15&gt;H15,H15,E15)*$M$10</f>
        <v>0</v>
      </c>
      <c r="M15" s="198"/>
      <c r="N15" s="98">
        <f>MIN(L15,F15)</f>
        <v>0</v>
      </c>
      <c r="O15" s="93">
        <f t="shared" si="0"/>
        <v>0</v>
      </c>
      <c r="P15" s="106"/>
    </row>
    <row r="16" spans="1:19" s="5" customFormat="1" ht="69" customHeight="1" thickBot="1" x14ac:dyDescent="0.3">
      <c r="A16" s="127">
        <v>4</v>
      </c>
      <c r="B16" s="143"/>
      <c r="C16" s="107"/>
      <c r="D16" s="141"/>
      <c r="E16" s="141"/>
      <c r="F16" s="141"/>
      <c r="G16" s="92"/>
      <c r="H16" s="93">
        <f>C16*G16</f>
        <v>0</v>
      </c>
      <c r="I16" s="283"/>
      <c r="J16" s="284"/>
      <c r="K16" s="160"/>
      <c r="L16" s="197">
        <f>IF(E16&gt;H16,H16,E16)*$M$10</f>
        <v>0</v>
      </c>
      <c r="M16" s="198"/>
      <c r="N16" s="98">
        <f>MIN(L16,F16)</f>
        <v>0</v>
      </c>
      <c r="O16" s="93">
        <f t="shared" si="0"/>
        <v>0</v>
      </c>
      <c r="P16" s="106"/>
    </row>
    <row r="17" spans="1:22" s="5" customFormat="1" ht="69" customHeight="1" thickBot="1" x14ac:dyDescent="0.3">
      <c r="A17" s="127">
        <v>5</v>
      </c>
      <c r="B17" s="143"/>
      <c r="C17" s="107"/>
      <c r="D17" s="141"/>
      <c r="E17" s="141"/>
      <c r="F17" s="141"/>
      <c r="G17" s="92"/>
      <c r="H17" s="93">
        <f>C17*G17</f>
        <v>0</v>
      </c>
      <c r="I17" s="283"/>
      <c r="J17" s="284"/>
      <c r="K17" s="160"/>
      <c r="L17" s="197">
        <f>IF(E17&gt;H17,H17,E17)*$M$10</f>
        <v>0</v>
      </c>
      <c r="M17" s="198"/>
      <c r="N17" s="98">
        <f>MIN(L17,F17)</f>
        <v>0</v>
      </c>
      <c r="O17" s="93">
        <f t="shared" si="0"/>
        <v>0</v>
      </c>
      <c r="P17" s="106"/>
    </row>
    <row r="18" spans="1:22" s="4" customFormat="1" ht="30" customHeight="1" thickBot="1" x14ac:dyDescent="0.3">
      <c r="A18" s="210" t="s">
        <v>39</v>
      </c>
      <c r="B18" s="211"/>
      <c r="C18" s="99">
        <f>SUM(C13:C17)</f>
        <v>0</v>
      </c>
      <c r="D18" s="87">
        <f>SUM(D13:D17)</f>
        <v>0</v>
      </c>
      <c r="E18" s="87">
        <f t="shared" ref="E18:F18" si="1">SUM(E13:E17)</f>
        <v>0</v>
      </c>
      <c r="F18" s="87">
        <f t="shared" si="1"/>
        <v>0</v>
      </c>
      <c r="G18" s="100" t="s">
        <v>7</v>
      </c>
      <c r="H18" s="87">
        <f>SUM(H13:H13)</f>
        <v>0</v>
      </c>
      <c r="I18" s="100" t="s">
        <v>7</v>
      </c>
      <c r="J18" s="100" t="s">
        <v>7</v>
      </c>
      <c r="K18" s="161"/>
      <c r="L18" s="200">
        <f>SUM(L13:L13)</f>
        <v>0</v>
      </c>
      <c r="M18" s="201"/>
      <c r="N18" s="87">
        <f>SUM(N13)</f>
        <v>0</v>
      </c>
      <c r="O18" s="87">
        <f>SUM(O13)</f>
        <v>0</v>
      </c>
      <c r="P18" s="101" t="s">
        <v>7</v>
      </c>
    </row>
    <row r="19" spans="1:22" ht="20.100000000000001" customHeight="1" x14ac:dyDescent="0.25">
      <c r="A19" s="212" t="s">
        <v>43</v>
      </c>
      <c r="B19" s="212"/>
      <c r="C19" s="212"/>
      <c r="D19" s="212"/>
      <c r="E19" s="212"/>
      <c r="F19" s="212"/>
      <c r="G19" s="212"/>
      <c r="H19" s="212"/>
      <c r="I19" s="212"/>
      <c r="J19" s="212"/>
      <c r="K19" s="140"/>
      <c r="L19" s="103"/>
      <c r="M19" s="103"/>
      <c r="N19" s="103"/>
      <c r="O19" s="102"/>
      <c r="P19" s="104"/>
    </row>
    <row r="20" spans="1:22" ht="20.100000000000001" customHeight="1" x14ac:dyDescent="0.25">
      <c r="A20" s="140" t="s">
        <v>71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04"/>
      <c r="M20" s="104"/>
      <c r="N20" s="104"/>
      <c r="O20" s="104"/>
      <c r="P20" s="105"/>
    </row>
    <row r="21" spans="1:22" ht="20.100000000000001" customHeight="1" x14ac:dyDescent="0.25">
      <c r="A21" s="213" t="s">
        <v>72</v>
      </c>
      <c r="B21" s="213"/>
      <c r="C21" s="213"/>
      <c r="D21" s="213"/>
      <c r="E21" s="213"/>
      <c r="F21" s="213"/>
      <c r="G21" s="213"/>
      <c r="H21" s="213"/>
      <c r="I21" s="213"/>
      <c r="J21" s="213"/>
      <c r="K21" s="128"/>
      <c r="L21" s="15"/>
      <c r="M21" s="15"/>
      <c r="N21" s="15"/>
      <c r="O21" s="15"/>
      <c r="P21" s="9"/>
    </row>
    <row r="22" spans="1:22" s="67" customFormat="1" ht="34.5" customHeight="1" x14ac:dyDescent="0.25">
      <c r="A22" s="203" t="s">
        <v>46</v>
      </c>
      <c r="B22" s="203"/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</row>
    <row r="23" spans="1:22" ht="20.100000000000001" customHeight="1" thickBot="1" x14ac:dyDescent="0.3">
      <c r="A23" s="65"/>
      <c r="B23" s="64"/>
      <c r="C23" s="64"/>
      <c r="D23" s="64"/>
      <c r="E23" s="64"/>
      <c r="F23" s="64"/>
      <c r="G23" s="64"/>
      <c r="H23" s="65"/>
      <c r="I23" s="64"/>
      <c r="J23" s="64"/>
      <c r="K23" s="64"/>
      <c r="L23" s="64"/>
      <c r="M23" s="64"/>
      <c r="N23" s="26"/>
      <c r="O23" s="26"/>
      <c r="P23" s="66"/>
      <c r="Q23" s="67"/>
      <c r="R23" s="67"/>
      <c r="S23" s="67"/>
      <c r="T23" s="67"/>
      <c r="U23" s="67"/>
      <c r="V23" s="67"/>
    </row>
    <row r="24" spans="1:22" ht="24.95" customHeight="1" thickTop="1" thickBot="1" x14ac:dyDescent="0.3">
      <c r="A24" s="204" t="s">
        <v>6</v>
      </c>
      <c r="B24" s="204"/>
      <c r="C24" s="125"/>
      <c r="D24" s="193"/>
      <c r="E24" s="191"/>
      <c r="F24" s="192"/>
      <c r="G24" s="16"/>
      <c r="H24" s="202"/>
      <c r="I24" s="202"/>
      <c r="J24" s="202"/>
      <c r="K24" s="202"/>
      <c r="L24" s="202"/>
      <c r="M24" s="63"/>
      <c r="N24" s="26"/>
      <c r="O24" s="26"/>
      <c r="P24" s="17"/>
    </row>
    <row r="25" spans="1:22" ht="24.95" customHeight="1" thickTop="1" thickBot="1" x14ac:dyDescent="0.3">
      <c r="A25" s="204" t="s">
        <v>5</v>
      </c>
      <c r="B25" s="204"/>
      <c r="C25" s="125"/>
      <c r="D25" s="193"/>
      <c r="E25" s="191"/>
      <c r="F25" s="192"/>
      <c r="G25" s="18"/>
      <c r="H25" s="9"/>
      <c r="I25" s="9"/>
      <c r="J25" s="9"/>
      <c r="K25" s="9"/>
      <c r="L25" s="9"/>
      <c r="M25" s="9"/>
      <c r="P25" s="9"/>
    </row>
    <row r="26" spans="1:22" ht="24.95" customHeight="1" thickTop="1" thickBot="1" x14ac:dyDescent="0.3">
      <c r="A26" s="204" t="s">
        <v>54</v>
      </c>
      <c r="B26" s="204"/>
      <c r="C26" s="125"/>
      <c r="D26" s="193"/>
      <c r="E26" s="191"/>
      <c r="F26" s="192"/>
      <c r="G26" s="18"/>
      <c r="H26" s="209"/>
      <c r="I26" s="209"/>
      <c r="J26" s="209"/>
      <c r="K26" s="209"/>
      <c r="L26" s="209"/>
      <c r="M26" s="31"/>
      <c r="N26" s="194"/>
      <c r="O26" s="194"/>
      <c r="P26" s="9"/>
    </row>
    <row r="27" spans="1:22" ht="25.15" customHeight="1" thickTop="1" thickBot="1" x14ac:dyDescent="0.3">
      <c r="A27" s="204" t="s">
        <v>4</v>
      </c>
      <c r="B27" s="204"/>
      <c r="C27" s="125"/>
      <c r="D27" s="190"/>
      <c r="E27" s="191"/>
      <c r="F27" s="192"/>
      <c r="G27" s="17"/>
      <c r="H27" s="17"/>
      <c r="I27" s="17"/>
      <c r="J27" s="18"/>
      <c r="K27" s="18"/>
      <c r="L27" s="17"/>
      <c r="M27" s="17"/>
      <c r="N27" s="199" t="s">
        <v>23</v>
      </c>
      <c r="O27" s="199"/>
      <c r="P27" s="17"/>
    </row>
    <row r="28" spans="1:22" ht="16.5" hidden="1" thickTop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46"/>
      <c r="K28" s="46"/>
      <c r="L28" s="15"/>
      <c r="M28" s="15"/>
      <c r="N28" s="9"/>
      <c r="O28" s="15"/>
      <c r="P28" s="15"/>
    </row>
    <row r="29" spans="1:22" ht="16.5" hidden="1" thickTop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22" ht="16.5" hidden="1" thickTop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22" ht="16.5" hidden="1" thickTop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22" ht="16.5" hidden="1" thickTop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ht="16.5" hidden="1" thickTop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16.5" hidden="1" thickTop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ht="16.5" hidden="1" thickTop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16.5" hidden="1" thickTop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16.5" hidden="1" thickTop="1" x14ac:dyDescent="0.25">
      <c r="A37" s="3"/>
      <c r="B37" s="3" t="s">
        <v>3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ht="16.5" hidden="1" thickTop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ht="16.5" hidden="1" thickTop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ht="16.5" hidden="1" thickTop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ht="16.5" hidden="1" thickTop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ht="16.5" hidden="1" thickTop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ht="16.5" hidden="1" thickTop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6.5" hidden="1" thickTop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ht="16.5" hidden="1" thickTop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ht="16.5" hidden="1" thickTop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ht="16.5" hidden="1" thickTop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6.5" hidden="1" thickTop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6.5" hidden="1" thickTop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ht="16.5" hidden="1" thickTop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ht="16.5" hidden="1" thickTop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ht="16.5" hidden="1" thickTop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ht="16.5" hidden="1" thickTop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ht="16.5" hidden="1" thickTop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ht="16.5" hidden="1" thickTop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ht="16.5" hidden="1" thickTop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ht="16.5" hidden="1" thickTop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ht="16.5" hidden="1" thickTop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ht="16.5" hidden="1" thickTop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ht="16.5" hidden="1" thickTop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ht="16.5" hidden="1" thickTop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ht="16.5" hidden="1" thickTop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ht="16.5" hidden="1" thickTop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ht="16.5" hidden="1" thickTop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ht="16.5" hidden="1" thickTop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ht="16.5" hidden="1" thickTop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ht="16.5" hidden="1" thickTop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ht="16.5" hidden="1" thickTop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ht="16.5" hidden="1" thickTop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ht="16.5" hidden="1" thickTop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ht="16.5" hidden="1" thickTop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ht="16.5" hidden="1" thickTop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ht="16.5" hidden="1" thickTop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ht="16.5" hidden="1" thickTop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ht="16.5" hidden="1" thickTop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ht="16.5" hidden="1" thickTop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ht="16.5" hidden="1" thickTop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ht="16.5" hidden="1" thickTop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ht="16.5" hidden="1" thickTop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ht="16.5" hidden="1" thickTop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ht="16.5" hidden="1" thickTop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ht="16.5" hidden="1" thickTop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ht="16.5" hidden="1" thickTop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ht="16.5" hidden="1" thickTop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ht="16.5" hidden="1" thickTop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ht="16.5" hidden="1" thickTop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ht="16.5" hidden="1" thickTop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ht="16.5" hidden="1" thickTop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ht="16.5" hidden="1" thickTop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ht="16.5" hidden="1" thickTop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ht="16.5" hidden="1" thickTop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ht="16.5" hidden="1" thickTop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ht="16.5" hidden="1" thickTop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ht="16.5" hidden="1" thickTop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ht="16.5" hidden="1" thickTop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ht="16.5" hidden="1" thickTop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ht="16.5" hidden="1" thickTop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ht="16.5" hidden="1" thickTop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ht="16.5" hidden="1" thickTop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ht="16.5" hidden="1" thickTop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ht="16.5" hidden="1" thickTop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ht="16.5" hidden="1" thickTop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ht="16.5" hidden="1" thickTop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ht="16.5" hidden="1" thickTop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ht="16.5" hidden="1" thickTop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ht="16.5" hidden="1" thickTop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ht="16.5" hidden="1" thickTop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ht="16.5" hidden="1" thickTop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ht="16.5" hidden="1" thickTop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ht="16.5" hidden="1" thickTop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ht="16.5" hidden="1" thickTop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ht="16.5" hidden="1" thickTop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ht="16.5" hidden="1" thickTop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ht="16.5" hidden="1" thickTop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ht="16.5" hidden="1" thickTop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ht="16.5" hidden="1" thickTop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ht="16.5" hidden="1" thickTop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ht="16.5" hidden="1" thickTop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ht="16.5" hidden="1" thickTop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ht="16.5" hidden="1" thickTop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ht="16.5" hidden="1" thickTop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ht="16.5" hidden="1" thickTop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ht="16.5" hidden="1" thickTop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ht="16.5" hidden="1" thickTop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ht="16.5" hidden="1" thickTop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ht="16.5" hidden="1" thickTop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ht="16.5" hidden="1" thickTop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ht="16.5" hidden="1" thickTop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ht="16.5" hidden="1" thickTop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ht="16.5" hidden="1" thickTop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ht="16.5" hidden="1" thickTop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ht="16.5" hidden="1" thickTop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ht="16.5" hidden="1" thickTop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ht="16.5" hidden="1" thickTop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ht="16.5" hidden="1" thickTop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ht="16.5" hidden="1" thickTop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ht="16.5" hidden="1" thickTop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ht="16.5" hidden="1" thickTop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ht="16.5" hidden="1" thickTop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ht="16.5" hidden="1" thickTop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ht="16.5" hidden="1" thickTop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ht="16.5" hidden="1" thickTop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ht="16.5" hidden="1" thickTop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ht="16.5" hidden="1" thickTop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ht="16.5" hidden="1" thickTop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ht="16.5" hidden="1" thickTop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ht="16.5" hidden="1" thickTop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ht="16.5" hidden="1" thickTop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ht="16.5" hidden="1" thickTop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ht="16.5" hidden="1" thickTop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ht="16.5" hidden="1" thickTop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ht="16.5" hidden="1" thickTop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ht="16.5" thickTop="1" x14ac:dyDescent="0.25"/>
    <row r="154" spans="1:16" x14ac:dyDescent="0.25"/>
    <row r="155" spans="1:16" x14ac:dyDescent="0.25"/>
  </sheetData>
  <mergeCells count="52">
    <mergeCell ref="L15:M15"/>
    <mergeCell ref="L16:M16"/>
    <mergeCell ref="L17:M17"/>
    <mergeCell ref="D9:D11"/>
    <mergeCell ref="C12:D12"/>
    <mergeCell ref="J9:J11"/>
    <mergeCell ref="F9:F11"/>
    <mergeCell ref="G9:G11"/>
    <mergeCell ref="L14:M14"/>
    <mergeCell ref="L1:N1"/>
    <mergeCell ref="K9:K11"/>
    <mergeCell ref="M10:M11"/>
    <mergeCell ref="A27:B27"/>
    <mergeCell ref="H26:L26"/>
    <mergeCell ref="A18:B18"/>
    <mergeCell ref="A26:B26"/>
    <mergeCell ref="A25:B25"/>
    <mergeCell ref="A24:B24"/>
    <mergeCell ref="A19:J19"/>
    <mergeCell ref="A21:J21"/>
    <mergeCell ref="G8:K8"/>
    <mergeCell ref="L10:L11"/>
    <mergeCell ref="N8:N11"/>
    <mergeCell ref="L8:M9"/>
    <mergeCell ref="C1:D1"/>
    <mergeCell ref="O1:P1"/>
    <mergeCell ref="D27:F27"/>
    <mergeCell ref="D26:F26"/>
    <mergeCell ref="D25:F25"/>
    <mergeCell ref="D24:F24"/>
    <mergeCell ref="N26:O26"/>
    <mergeCell ref="L12:M12"/>
    <mergeCell ref="L13:M13"/>
    <mergeCell ref="O8:O11"/>
    <mergeCell ref="P8:P11"/>
    <mergeCell ref="E9:E11"/>
    <mergeCell ref="N27:O27"/>
    <mergeCell ref="L18:M18"/>
    <mergeCell ref="H24:L24"/>
    <mergeCell ref="A22:P22"/>
    <mergeCell ref="A4:B4"/>
    <mergeCell ref="C2:D2"/>
    <mergeCell ref="C9:C11"/>
    <mergeCell ref="C8:F8"/>
    <mergeCell ref="D4:P4"/>
    <mergeCell ref="D5:P6"/>
    <mergeCell ref="A3:P3"/>
    <mergeCell ref="A5:B6"/>
    <mergeCell ref="A8:A11"/>
    <mergeCell ref="B8:B11"/>
    <mergeCell ref="H9:H11"/>
    <mergeCell ref="I9:I11"/>
  </mergeCells>
  <dataValidations xWindow="1246" yWindow="243" count="3">
    <dataValidation allowBlank="1" showInputMessage="1" showErrorMessage="1" promptTitle="Pełna nazwa Realizatora" prompt="W tym miejscu należy wpisać pełną nazwę Realizatora wraz z adresem i kodem pocztowym." sqref="E2:K2" xr:uid="{00000000-0002-0000-0100-000000000000}"/>
    <dataValidation allowBlank="1" showInputMessage="1" showErrorMessage="1" prompt="Wpisać wartość współczynnika zgodnie z treścią załącznika nr 1 (kolumna nr 8)." sqref="M10:M11" xr:uid="{00000000-0002-0000-0100-000004000000}"/>
    <dataValidation allowBlank="1" showInputMessage="1" showErrorMessage="1" prompt="Podpis osoby upoważnionej do uwierzytelnienia dokumentów, która potwierdza je swoim kwalifikowanym podpisem elektronicznym w formacie PADES." sqref="N26:O26" xr:uid="{00000000-0002-0000-0100-000006000000}"/>
  </dataValidations>
  <pageMargins left="0.23622047244094491" right="0.23622047244094491" top="0.74803149606299213" bottom="0.74803149606299213" header="0.31496062992125984" footer="0.31496062992125984"/>
  <pageSetup paperSize="9" scale="60" orientation="landscape" horizontalDpi="1200" verticalDpi="1200" r:id="rId1"/>
  <headerFooter alignWithMargins="0"/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3B6D6-9275-4F86-90F1-1DA2A6ED351C}">
  <sheetPr>
    <tabColor theme="0"/>
    <pageSetUpPr fitToPage="1"/>
  </sheetPr>
  <dimension ref="A1:V155"/>
  <sheetViews>
    <sheetView showGridLines="0" showZeros="0" zoomScale="70" zoomScaleNormal="70" workbookViewId="0">
      <selection activeCell="H13" sqref="H13"/>
    </sheetView>
  </sheetViews>
  <sheetFormatPr defaultColWidth="0" defaultRowHeight="15.75" zeroHeight="1" x14ac:dyDescent="0.25"/>
  <cols>
    <col min="1" max="1" width="4" style="2" customWidth="1"/>
    <col min="2" max="2" width="27" style="2" customWidth="1"/>
    <col min="3" max="3" width="19.5703125" style="2" customWidth="1"/>
    <col min="4" max="4" width="21.85546875" style="2" customWidth="1"/>
    <col min="5" max="5" width="21.140625" style="2" customWidth="1"/>
    <col min="6" max="6" width="15.5703125" style="2" customWidth="1"/>
    <col min="7" max="7" width="16.140625" style="2" customWidth="1"/>
    <col min="8" max="10" width="15.5703125" style="2" customWidth="1"/>
    <col min="11" max="11" width="28.28515625" style="2" customWidth="1"/>
    <col min="12" max="12" width="22" style="2" customWidth="1"/>
    <col min="13" max="13" width="30.7109375" style="2" customWidth="1"/>
    <col min="14" max="22" width="0" style="2" hidden="1" customWidth="1"/>
    <col min="23" max="16384" width="9.140625" style="2" hidden="1"/>
  </cols>
  <sheetData>
    <row r="1" spans="1:16" ht="20.100000000000001" customHeight="1" thickTop="1" thickBot="1" x14ac:dyDescent="0.3">
      <c r="A1" s="9"/>
      <c r="B1" s="86" t="s">
        <v>112</v>
      </c>
      <c r="C1" s="172"/>
      <c r="D1" s="173"/>
      <c r="E1" s="9"/>
      <c r="F1" s="9"/>
      <c r="G1" s="9"/>
      <c r="H1" s="9"/>
      <c r="I1" s="9"/>
      <c r="J1" s="9"/>
      <c r="K1" s="205" t="s">
        <v>140</v>
      </c>
      <c r="L1" s="205"/>
      <c r="M1" s="206"/>
    </row>
    <row r="2" spans="1:16" ht="26.25" customHeight="1" thickTop="1" thickBot="1" x14ac:dyDescent="0.3">
      <c r="A2" s="152"/>
      <c r="B2" s="86" t="s">
        <v>25</v>
      </c>
      <c r="C2" s="172">
        <f>'Załącznik 2b'!E2</f>
        <v>0</v>
      </c>
      <c r="D2" s="173"/>
      <c r="E2" s="155"/>
      <c r="F2" s="155"/>
      <c r="G2" s="155"/>
      <c r="H2" s="155"/>
      <c r="I2" s="155"/>
      <c r="J2" s="156"/>
      <c r="K2" s="9"/>
      <c r="L2" s="9"/>
      <c r="M2" s="47"/>
    </row>
    <row r="3" spans="1:16" ht="63" customHeight="1" thickTop="1" x14ac:dyDescent="0.25">
      <c r="A3" s="183" t="s">
        <v>132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7"/>
      <c r="O3" s="7"/>
    </row>
    <row r="4" spans="1:16" ht="33" customHeight="1" thickBot="1" x14ac:dyDescent="0.3">
      <c r="A4" s="204" t="s">
        <v>26</v>
      </c>
      <c r="B4" s="204"/>
      <c r="C4" s="133"/>
      <c r="D4" s="180" t="s">
        <v>66</v>
      </c>
      <c r="E4" s="180"/>
      <c r="F4" s="180"/>
      <c r="G4" s="180"/>
      <c r="H4" s="180"/>
      <c r="I4" s="180"/>
      <c r="J4" s="180"/>
      <c r="K4" s="180"/>
      <c r="L4" s="180"/>
      <c r="M4" s="180"/>
    </row>
    <row r="5" spans="1:16" ht="20.100000000000001" customHeight="1" thickTop="1" x14ac:dyDescent="0.25">
      <c r="A5" s="184" t="s">
        <v>24</v>
      </c>
      <c r="B5" s="184"/>
      <c r="C5" s="126"/>
      <c r="D5" s="181" t="e">
        <f>#REF!</f>
        <v>#REF!</v>
      </c>
      <c r="E5" s="181"/>
      <c r="F5" s="181"/>
      <c r="G5" s="181"/>
      <c r="H5" s="181"/>
      <c r="I5" s="181"/>
      <c r="J5" s="181"/>
      <c r="K5" s="181"/>
      <c r="L5" s="181"/>
      <c r="M5" s="181"/>
      <c r="O5" s="6"/>
      <c r="P5" s="6"/>
    </row>
    <row r="6" spans="1:16" ht="20.100000000000001" customHeight="1" x14ac:dyDescent="0.25">
      <c r="A6" s="184"/>
      <c r="B6" s="184"/>
      <c r="C6" s="126"/>
      <c r="D6" s="182"/>
      <c r="E6" s="182"/>
      <c r="F6" s="182"/>
      <c r="G6" s="182"/>
      <c r="H6" s="182"/>
      <c r="I6" s="182"/>
      <c r="J6" s="182"/>
      <c r="K6" s="182"/>
      <c r="L6" s="182"/>
      <c r="M6" s="182"/>
      <c r="O6" s="6"/>
      <c r="P6" s="6"/>
    </row>
    <row r="7" spans="1:16" ht="15" customHeight="1" thickBot="1" x14ac:dyDescent="0.3">
      <c r="A7" s="12"/>
      <c r="B7" s="12"/>
      <c r="C7" s="12"/>
      <c r="D7" s="12"/>
      <c r="E7" s="13"/>
      <c r="F7" s="13"/>
      <c r="G7" s="13"/>
      <c r="H7" s="13"/>
      <c r="I7" s="13"/>
      <c r="J7" s="13"/>
      <c r="K7" s="13"/>
      <c r="L7" s="13"/>
      <c r="M7" s="13"/>
    </row>
    <row r="8" spans="1:16" ht="41.25" customHeight="1" thickBot="1" x14ac:dyDescent="0.3">
      <c r="A8" s="185" t="s">
        <v>0</v>
      </c>
      <c r="B8" s="174" t="s">
        <v>44</v>
      </c>
      <c r="C8" s="221" t="s">
        <v>14</v>
      </c>
      <c r="D8" s="221"/>
      <c r="E8" s="222"/>
      <c r="F8" s="177" t="s">
        <v>13</v>
      </c>
      <c r="G8" s="178"/>
      <c r="H8" s="178"/>
      <c r="I8" s="178"/>
      <c r="J8" s="179"/>
      <c r="K8" s="174" t="s">
        <v>116</v>
      </c>
      <c r="L8" s="174" t="s">
        <v>117</v>
      </c>
      <c r="M8" s="185" t="s">
        <v>12</v>
      </c>
    </row>
    <row r="9" spans="1:16" ht="36.75" customHeight="1" x14ac:dyDescent="0.25">
      <c r="A9" s="186"/>
      <c r="B9" s="175"/>
      <c r="C9" s="218" t="s">
        <v>123</v>
      </c>
      <c r="D9" s="218" t="s">
        <v>73</v>
      </c>
      <c r="E9" s="218" t="s">
        <v>127</v>
      </c>
      <c r="F9" s="174" t="s">
        <v>19</v>
      </c>
      <c r="G9" s="174" t="s">
        <v>11</v>
      </c>
      <c r="H9" s="174" t="s">
        <v>10</v>
      </c>
      <c r="I9" s="174" t="s">
        <v>9</v>
      </c>
      <c r="J9" s="174" t="s">
        <v>8</v>
      </c>
      <c r="K9" s="175"/>
      <c r="L9" s="175"/>
      <c r="M9" s="186"/>
    </row>
    <row r="10" spans="1:16" ht="27.75" customHeight="1" x14ac:dyDescent="0.25">
      <c r="A10" s="186"/>
      <c r="B10" s="175"/>
      <c r="C10" s="219"/>
      <c r="D10" s="219"/>
      <c r="E10" s="219"/>
      <c r="F10" s="175"/>
      <c r="G10" s="175"/>
      <c r="H10" s="175"/>
      <c r="I10" s="175"/>
      <c r="J10" s="175"/>
      <c r="K10" s="175"/>
      <c r="L10" s="175"/>
      <c r="M10" s="186"/>
    </row>
    <row r="11" spans="1:16" ht="27.75" customHeight="1" thickBot="1" x14ac:dyDescent="0.3">
      <c r="A11" s="187"/>
      <c r="B11" s="176"/>
      <c r="C11" s="220"/>
      <c r="D11" s="220"/>
      <c r="E11" s="220"/>
      <c r="F11" s="176"/>
      <c r="G11" s="176"/>
      <c r="H11" s="176"/>
      <c r="I11" s="176"/>
      <c r="J11" s="176"/>
      <c r="K11" s="176"/>
      <c r="L11" s="176"/>
      <c r="M11" s="187"/>
    </row>
    <row r="12" spans="1:16" ht="15" customHeight="1" thickBot="1" x14ac:dyDescent="0.3">
      <c r="A12" s="108">
        <v>1</v>
      </c>
      <c r="B12" s="108">
        <v>2</v>
      </c>
      <c r="C12" s="195">
        <v>3</v>
      </c>
      <c r="D12" s="196"/>
      <c r="E12" s="109">
        <v>4</v>
      </c>
      <c r="F12" s="108">
        <v>5</v>
      </c>
      <c r="G12" s="109">
        <v>6</v>
      </c>
      <c r="H12" s="108">
        <v>7</v>
      </c>
      <c r="I12" s="109">
        <v>8</v>
      </c>
      <c r="J12" s="108">
        <v>9</v>
      </c>
      <c r="K12" s="108">
        <v>10</v>
      </c>
      <c r="L12" s="109">
        <v>11</v>
      </c>
      <c r="M12" s="108">
        <v>12</v>
      </c>
    </row>
    <row r="13" spans="1:16" s="5" customFormat="1" ht="69" customHeight="1" thickBot="1" x14ac:dyDescent="0.3">
      <c r="A13" s="127">
        <v>1</v>
      </c>
      <c r="B13" s="143"/>
      <c r="C13" s="107"/>
      <c r="D13" s="142"/>
      <c r="E13" s="141"/>
      <c r="F13" s="107"/>
      <c r="G13" s="92"/>
      <c r="H13" s="93"/>
      <c r="I13" s="94"/>
      <c r="J13" s="95"/>
      <c r="K13" s="98"/>
      <c r="L13" s="93">
        <f>H13-K13</f>
        <v>0</v>
      </c>
      <c r="M13" s="106"/>
    </row>
    <row r="14" spans="1:16" s="5" customFormat="1" ht="69" customHeight="1" thickBot="1" x14ac:dyDescent="0.3">
      <c r="A14" s="127">
        <v>2</v>
      </c>
      <c r="B14" s="143"/>
      <c r="C14" s="107"/>
      <c r="D14" s="142"/>
      <c r="E14" s="141"/>
      <c r="F14" s="107"/>
      <c r="G14" s="92"/>
      <c r="H14" s="93">
        <f t="shared" ref="H14:H15" si="0">F14*G14</f>
        <v>0</v>
      </c>
      <c r="I14" s="94"/>
      <c r="J14" s="95"/>
      <c r="K14" s="98">
        <f>MIN(H14,E14)</f>
        <v>0</v>
      </c>
      <c r="L14" s="93">
        <f>H14-K14</f>
        <v>0</v>
      </c>
      <c r="M14" s="106"/>
    </row>
    <row r="15" spans="1:16" s="5" customFormat="1" ht="69" customHeight="1" thickBot="1" x14ac:dyDescent="0.3">
      <c r="A15" s="127">
        <v>3</v>
      </c>
      <c r="B15" s="143"/>
      <c r="C15" s="107"/>
      <c r="D15" s="142"/>
      <c r="E15" s="141"/>
      <c r="F15" s="107"/>
      <c r="G15" s="92"/>
      <c r="H15" s="93">
        <f t="shared" si="0"/>
        <v>0</v>
      </c>
      <c r="I15" s="94"/>
      <c r="J15" s="95"/>
      <c r="K15" s="98">
        <f>MIN(H15,E15)</f>
        <v>0</v>
      </c>
      <c r="L15" s="93">
        <f>H15-K15</f>
        <v>0</v>
      </c>
      <c r="M15" s="106"/>
    </row>
    <row r="16" spans="1:16" s="4" customFormat="1" ht="30" customHeight="1" thickBot="1" x14ac:dyDescent="0.3">
      <c r="A16" s="210" t="s">
        <v>39</v>
      </c>
      <c r="B16" s="211"/>
      <c r="C16" s="135"/>
      <c r="D16" s="87"/>
      <c r="E16" s="87">
        <f>SUM(E13:E15)</f>
        <v>0</v>
      </c>
      <c r="F16" s="99">
        <f>SUM(F13:F15)</f>
        <v>0</v>
      </c>
      <c r="G16" s="100" t="s">
        <v>7</v>
      </c>
      <c r="H16" s="87" t="e">
        <f>SUM(#REF!)</f>
        <v>#REF!</v>
      </c>
      <c r="I16" s="100" t="s">
        <v>7</v>
      </c>
      <c r="J16" s="100" t="s">
        <v>7</v>
      </c>
      <c r="K16" s="98"/>
      <c r="L16" s="98"/>
      <c r="M16" s="87"/>
    </row>
    <row r="17" spans="1:19" ht="20.100000000000001" customHeight="1" x14ac:dyDescent="0.25">
      <c r="A17" s="212" t="s">
        <v>43</v>
      </c>
      <c r="B17" s="212"/>
      <c r="C17" s="212"/>
      <c r="D17" s="212"/>
      <c r="E17" s="212"/>
      <c r="F17" s="212"/>
      <c r="G17" s="212"/>
      <c r="H17" s="212"/>
      <c r="I17" s="212"/>
      <c r="J17" s="212"/>
      <c r="K17" s="103"/>
      <c r="L17" s="103"/>
      <c r="M17" s="103"/>
    </row>
    <row r="18" spans="1:19" ht="20.100000000000001" customHeight="1" x14ac:dyDescent="0.25">
      <c r="A18" s="140" t="s">
        <v>133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04"/>
      <c r="L18" s="104"/>
      <c r="M18" s="104"/>
    </row>
    <row r="19" spans="1:19" ht="20.100000000000001" customHeight="1" x14ac:dyDescent="0.25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15"/>
      <c r="L19" s="15"/>
      <c r="M19" s="15"/>
    </row>
    <row r="20" spans="1:19" s="67" customFormat="1" ht="34.5" customHeight="1" x14ac:dyDescent="0.25">
      <c r="A20" s="203" t="s">
        <v>46</v>
      </c>
      <c r="B20" s="203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</row>
    <row r="21" spans="1:19" ht="20.100000000000001" customHeight="1" thickBot="1" x14ac:dyDescent="0.3">
      <c r="A21" s="65"/>
      <c r="B21" s="64"/>
      <c r="C21" s="64"/>
      <c r="D21" s="64"/>
      <c r="E21" s="64"/>
      <c r="F21" s="64"/>
      <c r="G21" s="64"/>
      <c r="H21" s="65"/>
      <c r="I21" s="64"/>
      <c r="J21" s="64"/>
      <c r="K21" s="64"/>
      <c r="L21" s="64"/>
      <c r="M21" s="26"/>
      <c r="N21" s="67"/>
      <c r="O21" s="67"/>
      <c r="P21" s="67"/>
      <c r="Q21" s="67"/>
      <c r="R21" s="67"/>
      <c r="S21" s="67"/>
    </row>
    <row r="22" spans="1:19" ht="24.95" customHeight="1" thickTop="1" thickBot="1" x14ac:dyDescent="0.3">
      <c r="A22" s="204" t="s">
        <v>6</v>
      </c>
      <c r="B22" s="204"/>
      <c r="C22" s="133"/>
      <c r="D22" s="193"/>
      <c r="E22" s="191"/>
      <c r="F22" s="192"/>
      <c r="G22" s="16"/>
      <c r="H22" s="194"/>
      <c r="I22" s="194"/>
      <c r="J22" s="194"/>
      <c r="K22" s="194"/>
      <c r="L22" s="132"/>
      <c r="M22" s="26"/>
    </row>
    <row r="23" spans="1:19" ht="24.95" customHeight="1" thickTop="1" thickBot="1" x14ac:dyDescent="0.3">
      <c r="A23" s="204" t="s">
        <v>5</v>
      </c>
      <c r="B23" s="204"/>
      <c r="C23" s="133"/>
      <c r="D23" s="193"/>
      <c r="E23" s="191"/>
      <c r="F23" s="192"/>
      <c r="G23" s="18"/>
      <c r="H23" s="199" t="s">
        <v>23</v>
      </c>
      <c r="I23" s="199"/>
      <c r="J23" s="199"/>
      <c r="K23" s="199"/>
      <c r="L23" s="9"/>
    </row>
    <row r="24" spans="1:19" ht="24.95" customHeight="1" thickTop="1" thickBot="1" x14ac:dyDescent="0.3">
      <c r="A24" s="204" t="s">
        <v>54</v>
      </c>
      <c r="B24" s="204"/>
      <c r="C24" s="133"/>
      <c r="D24" s="193"/>
      <c r="E24" s="191"/>
      <c r="F24" s="192"/>
      <c r="G24" s="18"/>
      <c r="H24" s="209"/>
      <c r="I24" s="209"/>
      <c r="J24" s="209"/>
      <c r="K24" s="209"/>
      <c r="L24" s="134"/>
    </row>
    <row r="25" spans="1:19" ht="25.15" customHeight="1" thickTop="1" thickBot="1" x14ac:dyDescent="0.3">
      <c r="A25" s="204" t="s">
        <v>4</v>
      </c>
      <c r="B25" s="204"/>
      <c r="C25" s="133"/>
      <c r="D25" s="190"/>
      <c r="E25" s="191"/>
      <c r="F25" s="192"/>
      <c r="G25" s="17"/>
      <c r="H25" s="17"/>
      <c r="I25" s="17"/>
      <c r="J25" s="18"/>
      <c r="K25" s="17"/>
      <c r="L25" s="17"/>
    </row>
    <row r="26" spans="1:19" ht="16.5" hidden="1" thickTop="1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46"/>
      <c r="K26" s="15"/>
      <c r="L26" s="15"/>
      <c r="M26" s="9"/>
    </row>
    <row r="27" spans="1:19" ht="16.5" hidden="1" thickTop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9" ht="16.5" hidden="1" thickTop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9" ht="16.5" hidden="1" thickTop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9" ht="16.5" hidden="1" thickTop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9" ht="16.5" hidden="1" thickTop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9" ht="16.5" hidden="1" thickTop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16.5" hidden="1" thickTop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16.5" hidden="1" thickTop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16.5" hidden="1" thickTop="1" x14ac:dyDescent="0.25">
      <c r="A35" s="3"/>
      <c r="B35" s="3" t="s">
        <v>3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16.5" hidden="1" thickTop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16.5" hidden="1" thickTop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16.5" hidden="1" thickTop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6.5" hidden="1" thickTop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16.5" hidden="1" thickTop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16.5" hidden="1" thickTop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16.5" hidden="1" thickTop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16.5" hidden="1" thickTop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16.5" hidden="1" thickTop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16.5" hidden="1" thickTop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ht="16.5" hidden="1" thickTop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ht="16.5" hidden="1" thickTop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6.5" hidden="1" thickTop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ht="16.5" hidden="1" thickTop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ht="16.5" hidden="1" thickTop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ht="16.5" hidden="1" thickTop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ht="16.5" hidden="1" thickTop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ht="16.5" hidden="1" thickTop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ht="16.5" hidden="1" thickTop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ht="16.5" hidden="1" thickTop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6.5" hidden="1" thickTop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ht="16.5" hidden="1" thickTop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ht="16.5" hidden="1" thickTop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ht="16.5" hidden="1" thickTop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16.5" hidden="1" thickTop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ht="16.5" hidden="1" thickTop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16.5" hidden="1" thickTop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ht="16.5" hidden="1" thickTop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ht="16.5" hidden="1" thickTop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ht="16.5" hidden="1" thickTop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ht="16.5" hidden="1" thickTop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ht="16.5" hidden="1" thickTop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ht="16.5" hidden="1" thickTop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ht="16.5" hidden="1" thickTop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ht="16.5" hidden="1" thickTop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ht="16.5" hidden="1" thickTop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ht="16.5" hidden="1" thickTop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ht="16.5" hidden="1" thickTop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ht="16.5" hidden="1" thickTop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ht="16.5" hidden="1" thickTop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ht="16.5" hidden="1" thickTop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ht="16.5" hidden="1" thickTop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ht="16.5" hidden="1" thickTop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ht="16.5" hidden="1" thickTop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ht="16.5" hidden="1" thickTop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ht="16.5" hidden="1" thickTop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ht="16.5" hidden="1" thickTop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ht="16.5" hidden="1" thickTop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ht="16.5" hidden="1" thickTop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ht="16.5" hidden="1" thickTop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ht="16.5" hidden="1" thickTop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ht="16.5" hidden="1" thickTop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ht="16.5" hidden="1" thickTop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ht="16.5" hidden="1" thickTop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ht="16.5" hidden="1" thickTop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ht="16.5" hidden="1" thickTop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ht="16.5" hidden="1" thickTop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ht="16.5" hidden="1" thickTop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ht="16.5" hidden="1" thickTop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ht="16.5" hidden="1" thickTop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ht="16.5" hidden="1" thickTop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ht="16.5" hidden="1" thickTop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ht="16.5" hidden="1" thickTop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ht="16.5" hidden="1" thickTop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ht="16.5" hidden="1" thickTop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ht="16.5" hidden="1" thickTop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ht="16.5" hidden="1" thickTop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ht="16.5" hidden="1" thickTop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ht="16.5" hidden="1" thickTop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ht="16.5" hidden="1" thickTop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 ht="16.5" hidden="1" thickTop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ht="16.5" hidden="1" thickTop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ht="16.5" hidden="1" thickTop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ht="16.5" hidden="1" thickTop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ht="16.5" hidden="1" thickTop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ht="16.5" hidden="1" thickTop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ht="16.5" hidden="1" thickTop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ht="16.5" hidden="1" thickTop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ht="16.5" hidden="1" thickTop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ht="16.5" hidden="1" thickTop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ht="16.5" hidden="1" thickTop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ht="16.5" hidden="1" thickTop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ht="16.5" hidden="1" thickTop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 ht="16.5" hidden="1" thickTop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ht="16.5" hidden="1" thickTop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 ht="16.5" hidden="1" thickTop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 ht="16.5" hidden="1" thickTop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 ht="16.5" hidden="1" thickTop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 ht="16.5" hidden="1" thickTop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 ht="16.5" hidden="1" thickTop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 ht="16.5" hidden="1" thickTop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 ht="16.5" hidden="1" thickTop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 ht="16.5" hidden="1" thickTop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 ht="16.5" hidden="1" thickTop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 ht="16.5" hidden="1" thickTop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 ht="16.5" hidden="1" thickTop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 ht="16.5" hidden="1" thickTop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 ht="16.5" hidden="1" thickTop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 ht="16.5" hidden="1" thickTop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 ht="16.5" hidden="1" thickTop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 ht="16.5" hidden="1" thickTop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 ht="16.5" hidden="1" thickTop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 ht="16.5" hidden="1" thickTop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 ht="16.5" hidden="1" thickTop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 ht="16.5" hidden="1" thickTop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 ht="16.5" hidden="1" thickTop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 ht="16.5" hidden="1" thickTop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 ht="16.5" hidden="1" thickTop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 ht="16.5" hidden="1" thickTop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 ht="16.5" hidden="1" thickTop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 ht="16.5" hidden="1" thickTop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 ht="16.5" hidden="1" thickTop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 ht="16.5" hidden="1" thickTop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 ht="16.5" hidden="1" thickTop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 ht="16.5" hidden="1" thickTop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 ht="16.5" hidden="1" thickTop="1" x14ac:dyDescent="0.25"/>
    <row r="152" spans="1:13" ht="16.5" hidden="1" thickTop="1" x14ac:dyDescent="0.25"/>
    <row r="153" spans="1:13" ht="16.5" hidden="1" thickTop="1" x14ac:dyDescent="0.25"/>
    <row r="154" spans="1:13" ht="16.5" hidden="1" thickTop="1" x14ac:dyDescent="0.25"/>
    <row r="155" spans="1:13" ht="16.5" hidden="1" thickTop="1" x14ac:dyDescent="0.25"/>
  </sheetData>
  <mergeCells count="39">
    <mergeCell ref="C1:D1"/>
    <mergeCell ref="K1:M1"/>
    <mergeCell ref="C2:D2"/>
    <mergeCell ref="A3:M3"/>
    <mergeCell ref="A4:B4"/>
    <mergeCell ref="D4:M4"/>
    <mergeCell ref="A5:B6"/>
    <mergeCell ref="D5:M6"/>
    <mergeCell ref="A8:A11"/>
    <mergeCell ref="B8:B11"/>
    <mergeCell ref="F8:J8"/>
    <mergeCell ref="K8:K11"/>
    <mergeCell ref="L8:L11"/>
    <mergeCell ref="M8:M11"/>
    <mergeCell ref="C9:C11"/>
    <mergeCell ref="C8:E8"/>
    <mergeCell ref="D9:D11"/>
    <mergeCell ref="H24:K24"/>
    <mergeCell ref="A25:B25"/>
    <mergeCell ref="D25:F25"/>
    <mergeCell ref="H23:K23"/>
    <mergeCell ref="A20:M20"/>
    <mergeCell ref="A22:B22"/>
    <mergeCell ref="D22:F22"/>
    <mergeCell ref="H22:K22"/>
    <mergeCell ref="A23:B23"/>
    <mergeCell ref="D23:F23"/>
    <mergeCell ref="A24:B24"/>
    <mergeCell ref="D24:F24"/>
    <mergeCell ref="A16:B16"/>
    <mergeCell ref="A17:J17"/>
    <mergeCell ref="A19:J19"/>
    <mergeCell ref="I9:I11"/>
    <mergeCell ref="J9:J11"/>
    <mergeCell ref="C12:D12"/>
    <mergeCell ref="E9:E11"/>
    <mergeCell ref="F9:F11"/>
    <mergeCell ref="G9:G11"/>
    <mergeCell ref="H9:H11"/>
  </mergeCells>
  <dataValidations count="4">
    <dataValidation allowBlank="1" showInputMessage="1" showErrorMessage="1" prompt="Podpis osoby upoważnionej do uwierzytelnienia dokumentów, która potwierdza je swoim kwalifikowanym podpisem elektronicznym w formacie PADES." sqref="H22" xr:uid="{EE0CD715-AB4A-4D18-9F8C-B0943FD3BA33}"/>
    <dataValidation allowBlank="1" showInputMessage="1" showErrorMessage="1" promptTitle="Pełna nazwa Realizatora" prompt="W tym miejscu należy wpisać pełną nazwę Realizatora wraz z adresem i kodem pocztowym." sqref="E2:J2" xr:uid="{7F7B22D2-AF95-4FE4-8D27-A905A4122CF5}"/>
    <dataValidation allowBlank="1" showInputMessage="1" showErrorMessage="1" promptTitle="Nazwa zakupionego sprzętu" prompt="W tym miejscu należy wpisać nazwę sprzętu zgodnie z treścią załącznika nr 1 - Przedmiot umowy." sqref="B13:B15 D13:D15" xr:uid="{3DD3F837-78A1-44B8-90FF-7429F5DAFFA2}"/>
    <dataValidation allowBlank="1" showInputMessage="1" showErrorMessage="1" promptTitle="Wysokość przyznanych środków" prompt="W tym miejscu należy wpisać kwotę dofinansowania z Ministerstwa Zdrowia dla określonego sprzętu, zgodnie z treścią załącznika nr 1 - Przedmiot umowy." sqref="E13:E15" xr:uid="{AA6326BC-6014-4800-85FE-76CD0DF1016F}"/>
  </dataValidations>
  <pageMargins left="0.23622047244094491" right="0.23622047244094491" top="0.74803149606299213" bottom="0.74803149606299213" header="0.31496062992125984" footer="0.31496062992125984"/>
  <pageSetup paperSize="9" scale="60" orientation="landscape" horizontalDpi="1200" verticalDpi="1200" r:id="rId1"/>
  <headerFooter alignWithMargins="0"/>
  <rowBreaks count="1" manualBreakCount="1">
    <brk id="2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5"/>
  <sheetViews>
    <sheetView showGridLines="0" showZeros="0" topLeftCell="A4" zoomScale="70" zoomScaleNormal="70" workbookViewId="0">
      <selection activeCell="I19" sqref="I19"/>
    </sheetView>
  </sheetViews>
  <sheetFormatPr defaultColWidth="0" defaultRowHeight="15" zeroHeight="1" x14ac:dyDescent="0.25"/>
  <cols>
    <col min="1" max="1" width="5.28515625" customWidth="1"/>
    <col min="2" max="2" width="25.7109375" customWidth="1"/>
    <col min="3" max="3" width="18.5703125" style="1" customWidth="1"/>
    <col min="4" max="4" width="25.7109375" style="1" customWidth="1"/>
    <col min="5" max="5" width="22.7109375" customWidth="1"/>
    <col min="6" max="6" width="25.5703125" customWidth="1"/>
    <col min="7" max="7" width="15.5703125" style="1" customWidth="1"/>
    <col min="8" max="8" width="22.28515625" style="1" customWidth="1"/>
    <col min="9" max="10" width="22.7109375" customWidth="1"/>
    <col min="11" max="11" width="20.28515625" customWidth="1"/>
    <col min="12" max="14" width="22.7109375" customWidth="1"/>
    <col min="15" max="15" width="12.7109375" customWidth="1"/>
    <col min="16" max="18" width="0" hidden="1" customWidth="1"/>
    <col min="19" max="16384" width="8.85546875" hidden="1"/>
  </cols>
  <sheetData>
    <row r="1" spans="1:16" s="19" customFormat="1" ht="20.100000000000001" customHeight="1" thickTop="1" thickBot="1" x14ac:dyDescent="0.3">
      <c r="A1" s="2"/>
      <c r="B1" s="86" t="s">
        <v>112</v>
      </c>
      <c r="C1" s="172"/>
      <c r="D1" s="173"/>
      <c r="G1" s="2"/>
      <c r="H1" s="2"/>
      <c r="I1" s="2"/>
      <c r="J1" s="2"/>
      <c r="M1" s="237" t="s">
        <v>118</v>
      </c>
      <c r="N1" s="238"/>
      <c r="O1" s="138"/>
      <c r="P1" s="44"/>
    </row>
    <row r="2" spans="1:16" s="19" customFormat="1" ht="21.75" customHeight="1" thickTop="1" thickBot="1" x14ac:dyDescent="0.3">
      <c r="A2" s="152"/>
      <c r="B2" s="86" t="s">
        <v>25</v>
      </c>
      <c r="C2" s="172">
        <f>'Załącznik 2a'!E2</f>
        <v>0</v>
      </c>
      <c r="D2" s="173"/>
      <c r="G2" s="2"/>
      <c r="H2" s="2"/>
      <c r="I2" s="153"/>
      <c r="J2" s="154"/>
      <c r="K2" s="9"/>
      <c r="L2" s="9"/>
      <c r="M2" s="9"/>
      <c r="N2" s="9"/>
      <c r="O2" s="62"/>
      <c r="P2" s="37"/>
    </row>
    <row r="3" spans="1:16" s="19" customFormat="1" ht="63" customHeight="1" thickTop="1" x14ac:dyDescent="0.25">
      <c r="A3" s="183" t="s">
        <v>134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20"/>
    </row>
    <row r="4" spans="1:16" s="19" customFormat="1" ht="33" customHeight="1" thickBot="1" x14ac:dyDescent="0.3">
      <c r="A4" s="232" t="s">
        <v>26</v>
      </c>
      <c r="B4" s="232"/>
      <c r="C4" s="136"/>
      <c r="D4" s="136"/>
      <c r="E4" s="180" t="s">
        <v>66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43"/>
    </row>
    <row r="5" spans="1:16" ht="20.100000000000001" customHeight="1" thickTop="1" x14ac:dyDescent="0.25">
      <c r="A5" s="234" t="s">
        <v>24</v>
      </c>
      <c r="B5" s="234"/>
      <c r="C5" s="137"/>
      <c r="D5" s="137"/>
      <c r="E5" s="243" t="e">
        <f>#REF!</f>
        <v>#REF!</v>
      </c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39"/>
    </row>
    <row r="6" spans="1:16" ht="20.100000000000001" customHeight="1" x14ac:dyDescent="0.25">
      <c r="A6" s="234"/>
      <c r="B6" s="234"/>
      <c r="C6" s="137"/>
      <c r="D6" s="137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40"/>
    </row>
    <row r="7" spans="1:16" ht="15" customHeight="1" thickBot="1" x14ac:dyDescent="0.3">
      <c r="A7" s="12"/>
      <c r="B7" s="12"/>
      <c r="C7" s="12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41"/>
    </row>
    <row r="8" spans="1:16" ht="20.100000000000001" customHeight="1" thickTop="1" thickBot="1" x14ac:dyDescent="0.3">
      <c r="A8" s="10"/>
      <c r="B8" s="83" t="s">
        <v>119</v>
      </c>
      <c r="C8" s="83"/>
      <c r="D8" s="83"/>
      <c r="E8" s="33"/>
      <c r="F8" s="33"/>
      <c r="G8" s="33"/>
      <c r="H8" s="33"/>
      <c r="I8" s="96"/>
      <c r="J8" s="35" t="s">
        <v>21</v>
      </c>
      <c r="K8" s="11"/>
      <c r="L8" s="11"/>
      <c r="M8" s="11"/>
      <c r="N8" s="11"/>
      <c r="O8" s="11"/>
      <c r="P8" s="42"/>
    </row>
    <row r="9" spans="1:16" ht="20.100000000000001" customHeight="1" thickTop="1" thickBot="1" x14ac:dyDescent="0.3">
      <c r="A9" s="10"/>
      <c r="B9" s="83" t="s">
        <v>142</v>
      </c>
      <c r="C9" s="83"/>
      <c r="D9" s="83"/>
      <c r="E9" s="33"/>
      <c r="F9" s="33"/>
      <c r="G9" s="33"/>
      <c r="H9" s="33"/>
      <c r="I9" s="96">
        <f>'Załącznik 2a'!N13</f>
        <v>0</v>
      </c>
      <c r="J9" s="35" t="s">
        <v>21</v>
      </c>
      <c r="K9" s="11"/>
      <c r="L9" s="11"/>
      <c r="M9" s="11"/>
      <c r="N9" s="11"/>
      <c r="O9" s="11"/>
      <c r="P9" s="19"/>
    </row>
    <row r="10" spans="1:16" ht="20.100000000000001" customHeight="1" thickTop="1" thickBot="1" x14ac:dyDescent="0.3">
      <c r="A10" s="10"/>
      <c r="B10" s="33" t="s">
        <v>28</v>
      </c>
      <c r="C10" s="33"/>
      <c r="D10" s="33"/>
      <c r="E10" s="36"/>
      <c r="F10" s="36"/>
      <c r="G10" s="133"/>
      <c r="H10" s="133"/>
      <c r="I10" s="96">
        <f>I9</f>
        <v>0</v>
      </c>
      <c r="J10" s="35" t="s">
        <v>21</v>
      </c>
      <c r="K10" s="35"/>
      <c r="L10" s="35"/>
      <c r="M10" s="35"/>
      <c r="N10" s="21"/>
      <c r="O10" s="11"/>
      <c r="P10" s="19"/>
    </row>
    <row r="11" spans="1:16" ht="20.100000000000001" customHeight="1" thickTop="1" thickBot="1" x14ac:dyDescent="0.3">
      <c r="A11" s="12"/>
      <c r="B11" s="33" t="s">
        <v>29</v>
      </c>
      <c r="C11" s="33"/>
      <c r="D11" s="33"/>
      <c r="E11" s="33"/>
      <c r="F11" s="33"/>
      <c r="G11" s="33"/>
      <c r="H11" s="33"/>
      <c r="I11" s="119">
        <f>I9-I10</f>
        <v>0</v>
      </c>
      <c r="J11" s="79" t="s">
        <v>21</v>
      </c>
      <c r="K11" s="38" t="s">
        <v>30</v>
      </c>
      <c r="L11" s="242" t="str">
        <f>IF((I9-I10)=0,"nie dotyczy","należy wpisać datę wykonania zwrotu")</f>
        <v>nie dotyczy</v>
      </c>
      <c r="M11" s="242"/>
      <c r="N11" s="22"/>
      <c r="O11" s="23"/>
      <c r="P11" s="19"/>
    </row>
    <row r="12" spans="1:16" ht="15" customHeight="1" thickTop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1:16" ht="21.95" customHeight="1" x14ac:dyDescent="0.25">
      <c r="A13" s="248" t="s">
        <v>0</v>
      </c>
      <c r="B13" s="233" t="s">
        <v>44</v>
      </c>
      <c r="C13" s="225" t="s">
        <v>14</v>
      </c>
      <c r="D13" s="226"/>
      <c r="E13" s="226"/>
      <c r="F13" s="227"/>
      <c r="G13" s="249" t="s">
        <v>13</v>
      </c>
      <c r="H13" s="250"/>
      <c r="I13" s="250"/>
      <c r="J13" s="250"/>
      <c r="K13" s="251"/>
      <c r="L13" s="223" t="s">
        <v>42</v>
      </c>
      <c r="M13" s="228" t="s">
        <v>125</v>
      </c>
      <c r="N13" s="239" t="s">
        <v>126</v>
      </c>
      <c r="O13" s="245" t="s">
        <v>12</v>
      </c>
    </row>
    <row r="14" spans="1:16" ht="90" customHeight="1" x14ac:dyDescent="0.25">
      <c r="A14" s="248"/>
      <c r="B14" s="233"/>
      <c r="C14" s="223" t="s">
        <v>123</v>
      </c>
      <c r="D14" s="223" t="s">
        <v>73</v>
      </c>
      <c r="E14" s="223" t="s">
        <v>20</v>
      </c>
      <c r="F14" s="223" t="s">
        <v>124</v>
      </c>
      <c r="G14" s="223" t="s">
        <v>19</v>
      </c>
      <c r="H14" s="223" t="s">
        <v>11</v>
      </c>
      <c r="I14" s="233" t="s">
        <v>10</v>
      </c>
      <c r="J14" s="233" t="s">
        <v>8</v>
      </c>
      <c r="K14" s="233" t="s">
        <v>15</v>
      </c>
      <c r="L14" s="231"/>
      <c r="M14" s="229"/>
      <c r="N14" s="240"/>
      <c r="O14" s="246"/>
    </row>
    <row r="15" spans="1:16" ht="90" customHeight="1" x14ac:dyDescent="0.25">
      <c r="A15" s="248"/>
      <c r="B15" s="233"/>
      <c r="C15" s="224"/>
      <c r="D15" s="224"/>
      <c r="E15" s="224"/>
      <c r="F15" s="224"/>
      <c r="G15" s="224"/>
      <c r="H15" s="224"/>
      <c r="I15" s="233"/>
      <c r="J15" s="233"/>
      <c r="K15" s="233"/>
      <c r="L15" s="224"/>
      <c r="M15" s="230"/>
      <c r="N15" s="241"/>
      <c r="O15" s="247"/>
    </row>
    <row r="16" spans="1:16" ht="15.75" customHeight="1" x14ac:dyDescent="0.25">
      <c r="A16" s="24">
        <v>1</v>
      </c>
      <c r="B16" s="24">
        <v>2</v>
      </c>
      <c r="C16" s="24">
        <v>3</v>
      </c>
      <c r="D16" s="24">
        <v>4</v>
      </c>
      <c r="E16" s="24">
        <v>5</v>
      </c>
      <c r="F16" s="24">
        <v>6</v>
      </c>
      <c r="G16" s="24">
        <v>7</v>
      </c>
      <c r="H16" s="24">
        <v>8</v>
      </c>
      <c r="I16" s="24">
        <v>9</v>
      </c>
      <c r="J16" s="24">
        <v>10</v>
      </c>
      <c r="K16" s="24">
        <v>11</v>
      </c>
      <c r="L16" s="24">
        <v>12</v>
      </c>
      <c r="M16" s="24">
        <v>13</v>
      </c>
      <c r="N16" s="24">
        <v>14</v>
      </c>
      <c r="O16" s="24">
        <v>15</v>
      </c>
    </row>
    <row r="17" spans="1:17" ht="63" customHeight="1" x14ac:dyDescent="0.25">
      <c r="A17" s="25" t="s">
        <v>1</v>
      </c>
      <c r="B17" s="120"/>
      <c r="C17" s="120"/>
      <c r="D17" s="120"/>
      <c r="E17" s="121"/>
      <c r="F17" s="121"/>
      <c r="G17" s="121"/>
      <c r="H17" s="121"/>
      <c r="I17" s="122">
        <f>'Załącznik 2a'!H13</f>
        <v>0</v>
      </c>
      <c r="J17" s="123">
        <f>'Załącznik 2a'!J13</f>
        <v>0</v>
      </c>
      <c r="K17" s="97"/>
      <c r="L17" s="121">
        <f>'Załącznik 2a'!L13</f>
        <v>0</v>
      </c>
      <c r="M17" s="121">
        <f>'Załącznik 2a'!N13</f>
        <v>0</v>
      </c>
      <c r="N17" s="121">
        <f>I17-M17</f>
        <v>0</v>
      </c>
      <c r="O17" s="61"/>
    </row>
    <row r="18" spans="1:17" s="1" customFormat="1" ht="63" customHeight="1" x14ac:dyDescent="0.25">
      <c r="A18" s="25" t="s">
        <v>60</v>
      </c>
      <c r="B18" s="120"/>
      <c r="C18" s="120"/>
      <c r="D18" s="120"/>
      <c r="E18" s="121"/>
      <c r="F18" s="121"/>
      <c r="G18" s="121"/>
      <c r="H18" s="121"/>
      <c r="I18" s="122"/>
      <c r="J18" s="123"/>
      <c r="K18" s="97"/>
      <c r="L18" s="121"/>
      <c r="M18" s="121"/>
      <c r="N18" s="121"/>
      <c r="O18" s="61"/>
    </row>
    <row r="19" spans="1:17" s="1" customFormat="1" ht="63" customHeight="1" x14ac:dyDescent="0.25">
      <c r="A19" s="25" t="s">
        <v>59</v>
      </c>
      <c r="B19" s="120"/>
      <c r="C19" s="120"/>
      <c r="D19" s="120"/>
      <c r="E19" s="121"/>
      <c r="F19" s="121"/>
      <c r="G19" s="121"/>
      <c r="H19" s="121"/>
      <c r="I19" s="122"/>
      <c r="J19" s="123"/>
      <c r="K19" s="97"/>
      <c r="L19" s="121"/>
      <c r="M19" s="121"/>
      <c r="N19" s="121"/>
      <c r="O19" s="61"/>
    </row>
    <row r="20" spans="1:17" s="1" customFormat="1" ht="63" customHeight="1" x14ac:dyDescent="0.25">
      <c r="A20" s="25" t="s">
        <v>58</v>
      </c>
      <c r="B20" s="120"/>
      <c r="C20" s="120"/>
      <c r="D20" s="120"/>
      <c r="E20" s="121"/>
      <c r="F20" s="121"/>
      <c r="G20" s="121"/>
      <c r="H20" s="121"/>
      <c r="I20" s="122"/>
      <c r="J20" s="123"/>
      <c r="K20" s="97"/>
      <c r="L20" s="121"/>
      <c r="M20" s="121"/>
      <c r="N20" s="121"/>
      <c r="O20" s="61"/>
    </row>
    <row r="21" spans="1:17" s="1" customFormat="1" ht="63" customHeight="1" x14ac:dyDescent="0.25">
      <c r="A21" s="25" t="s">
        <v>74</v>
      </c>
      <c r="B21" s="120"/>
      <c r="C21" s="120"/>
      <c r="D21" s="120"/>
      <c r="E21" s="121"/>
      <c r="F21" s="121"/>
      <c r="G21" s="121"/>
      <c r="H21" s="121"/>
      <c r="I21" s="122"/>
      <c r="J21" s="123"/>
      <c r="K21" s="97"/>
      <c r="L21" s="121"/>
      <c r="M21" s="121"/>
      <c r="N21" s="121"/>
      <c r="O21" s="61"/>
    </row>
    <row r="22" spans="1:17" s="1" customFormat="1" ht="63" customHeight="1" x14ac:dyDescent="0.25">
      <c r="A22" s="25" t="s">
        <v>75</v>
      </c>
      <c r="B22" s="120"/>
      <c r="C22" s="120"/>
      <c r="D22" s="120"/>
      <c r="E22" s="121"/>
      <c r="F22" s="121"/>
      <c r="G22" s="121"/>
      <c r="H22" s="121"/>
      <c r="I22" s="122"/>
      <c r="J22" s="123"/>
      <c r="K22" s="97"/>
      <c r="L22" s="121"/>
      <c r="M22" s="121"/>
      <c r="N22" s="121"/>
      <c r="O22" s="61"/>
    </row>
    <row r="23" spans="1:17" s="1" customFormat="1" ht="63" customHeight="1" x14ac:dyDescent="0.25">
      <c r="A23" s="25" t="s">
        <v>109</v>
      </c>
      <c r="B23" s="120"/>
      <c r="C23" s="120"/>
      <c r="D23" s="120"/>
      <c r="E23" s="121"/>
      <c r="F23" s="121"/>
      <c r="G23" s="121"/>
      <c r="H23" s="121"/>
      <c r="I23" s="122"/>
      <c r="J23" s="123"/>
      <c r="K23" s="97"/>
      <c r="L23" s="121"/>
      <c r="M23" s="121"/>
      <c r="N23" s="121"/>
      <c r="O23" s="61"/>
    </row>
    <row r="24" spans="1:17" ht="30" customHeight="1" thickBot="1" x14ac:dyDescent="0.3">
      <c r="A24" s="50" t="s">
        <v>2</v>
      </c>
      <c r="B24" s="51" t="s">
        <v>18</v>
      </c>
      <c r="C24" s="51"/>
      <c r="D24" s="51"/>
      <c r="E24" s="52">
        <f>SUM(E17:E17)</f>
        <v>0</v>
      </c>
      <c r="F24" s="52">
        <f>SUM(F17:F17)</f>
        <v>0</v>
      </c>
      <c r="G24" s="52"/>
      <c r="H24" s="52"/>
      <c r="I24" s="54">
        <f>SUM(I17:I17)</f>
        <v>0</v>
      </c>
      <c r="J24" s="50" t="s">
        <v>7</v>
      </c>
      <c r="K24" s="50" t="s">
        <v>7</v>
      </c>
      <c r="L24" s="59" t="s">
        <v>7</v>
      </c>
      <c r="M24" s="60"/>
      <c r="N24" s="60">
        <f>SUM(N17:N17)</f>
        <v>0</v>
      </c>
      <c r="O24" s="53"/>
    </row>
    <row r="25" spans="1:17" s="49" customFormat="1" ht="20.100000000000001" customHeight="1" x14ac:dyDescent="0.25">
      <c r="A25" s="212" t="s">
        <v>43</v>
      </c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48"/>
    </row>
    <row r="26" spans="1:17" s="49" customFormat="1" ht="20.100000000000001" customHeight="1" x14ac:dyDescent="0.25">
      <c r="A26" s="140" t="s">
        <v>133</v>
      </c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48"/>
    </row>
    <row r="27" spans="1:17" s="49" customFormat="1" ht="20.100000000000001" customHeight="1" thickBot="1" x14ac:dyDescent="0.3">
      <c r="A27" s="213" t="s">
        <v>72</v>
      </c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48"/>
    </row>
    <row r="28" spans="1:17" ht="24.95" customHeight="1" thickTop="1" thickBot="1" x14ac:dyDescent="0.3">
      <c r="A28" s="204" t="s">
        <v>6</v>
      </c>
      <c r="B28" s="204"/>
      <c r="C28" s="133"/>
      <c r="D28" s="133"/>
      <c r="E28" s="193"/>
      <c r="F28" s="191"/>
      <c r="G28" s="158"/>
      <c r="H28" s="158"/>
      <c r="I28" s="45"/>
      <c r="J28" s="45"/>
      <c r="K28" s="8"/>
      <c r="L28" s="16"/>
      <c r="M28" s="8"/>
      <c r="N28" s="8"/>
      <c r="O28" s="17"/>
      <c r="P28" s="1"/>
      <c r="Q28" s="1"/>
    </row>
    <row r="29" spans="1:17" ht="24.95" customHeight="1" thickTop="1" thickBot="1" x14ac:dyDescent="0.3">
      <c r="A29" s="204" t="s">
        <v>5</v>
      </c>
      <c r="B29" s="204"/>
      <c r="C29" s="133"/>
      <c r="D29" s="133"/>
      <c r="E29" s="193"/>
      <c r="F29" s="191"/>
      <c r="G29" s="158"/>
      <c r="H29" s="158"/>
      <c r="I29" s="45"/>
      <c r="J29" s="45"/>
      <c r="K29" s="8"/>
      <c r="O29" s="9"/>
      <c r="P29" s="1"/>
      <c r="Q29" s="1"/>
    </row>
    <row r="30" spans="1:17" ht="24.95" customHeight="1" thickTop="1" thickBot="1" x14ac:dyDescent="0.3">
      <c r="A30" s="204" t="s">
        <v>54</v>
      </c>
      <c r="B30" s="204"/>
      <c r="C30" s="133"/>
      <c r="D30" s="133"/>
      <c r="E30" s="193"/>
      <c r="F30" s="191"/>
      <c r="G30" s="158"/>
      <c r="H30" s="158"/>
      <c r="I30" s="45"/>
      <c r="J30" s="45"/>
      <c r="K30" s="26"/>
      <c r="L30" s="236"/>
      <c r="M30" s="236"/>
      <c r="N30" s="236"/>
      <c r="O30" s="9"/>
      <c r="P30" s="1"/>
      <c r="Q30" s="1"/>
    </row>
    <row r="31" spans="1:17" ht="24.95" customHeight="1" thickTop="1" thickBot="1" x14ac:dyDescent="0.3">
      <c r="A31" s="204" t="s">
        <v>4</v>
      </c>
      <c r="B31" s="204"/>
      <c r="C31" s="133"/>
      <c r="D31" s="133"/>
      <c r="E31" s="190"/>
      <c r="F31" s="191"/>
      <c r="G31" s="158"/>
      <c r="H31" s="158"/>
      <c r="I31" s="45"/>
      <c r="J31" s="45"/>
      <c r="K31" s="26"/>
      <c r="L31" s="235" t="s">
        <v>23</v>
      </c>
      <c r="M31" s="235"/>
      <c r="N31" s="235"/>
      <c r="O31" s="17"/>
      <c r="P31" s="1"/>
      <c r="Q31" s="1"/>
    </row>
    <row r="32" spans="1:17" ht="16.5" hidden="1" thickTop="1" x14ac:dyDescent="0.25">
      <c r="A32" s="15"/>
      <c r="B32" s="15"/>
      <c r="C32" s="15"/>
      <c r="D32" s="15"/>
      <c r="E32" s="15"/>
      <c r="F32" s="26"/>
      <c r="G32" s="26"/>
      <c r="H32" s="26"/>
      <c r="I32" s="26"/>
      <c r="J32" s="26"/>
      <c r="K32" s="8"/>
      <c r="L32" s="11"/>
      <c r="M32" s="11"/>
      <c r="N32" s="11"/>
      <c r="O32" s="15"/>
      <c r="P32" s="1"/>
      <c r="Q32" s="1"/>
    </row>
    <row r="33" spans="9:17" ht="15.75" hidden="1" thickTop="1" x14ac:dyDescent="0.25">
      <c r="I33" s="1"/>
      <c r="J33" s="1"/>
      <c r="K33" s="1"/>
      <c r="L33" s="1"/>
      <c r="M33" s="1"/>
      <c r="N33" s="1"/>
      <c r="O33" s="1"/>
      <c r="P33" s="1"/>
      <c r="Q33" s="1"/>
    </row>
    <row r="34" spans="9:17" ht="15.75" hidden="1" thickTop="1" x14ac:dyDescent="0.25">
      <c r="I34" s="1"/>
      <c r="J34" s="1"/>
      <c r="K34" s="1"/>
      <c r="L34" s="1"/>
      <c r="M34" s="1"/>
      <c r="N34" s="1"/>
      <c r="O34" s="1"/>
      <c r="P34" s="1"/>
      <c r="Q34" s="1"/>
    </row>
    <row r="35" spans="9:17" ht="15.75" hidden="1" thickTop="1" x14ac:dyDescent="0.25">
      <c r="I35" s="1"/>
      <c r="J35" s="1"/>
      <c r="K35" s="1"/>
      <c r="L35" s="1"/>
      <c r="M35" s="1"/>
      <c r="N35" s="1"/>
      <c r="O35" s="1"/>
      <c r="P35" s="1"/>
      <c r="Q35" s="1"/>
    </row>
  </sheetData>
  <mergeCells count="38">
    <mergeCell ref="A25:N25"/>
    <mergeCell ref="A27:N27"/>
    <mergeCell ref="M1:N1"/>
    <mergeCell ref="N13:N15"/>
    <mergeCell ref="I14:I15"/>
    <mergeCell ref="L11:M11"/>
    <mergeCell ref="E5:O6"/>
    <mergeCell ref="E4:O4"/>
    <mergeCell ref="O13:O15"/>
    <mergeCell ref="A13:A15"/>
    <mergeCell ref="B13:B15"/>
    <mergeCell ref="F14:F15"/>
    <mergeCell ref="E14:E15"/>
    <mergeCell ref="C1:D1"/>
    <mergeCell ref="C2:D2"/>
    <mergeCell ref="G13:K13"/>
    <mergeCell ref="L31:N31"/>
    <mergeCell ref="A30:B30"/>
    <mergeCell ref="E28:F28"/>
    <mergeCell ref="E29:F29"/>
    <mergeCell ref="E30:F30"/>
    <mergeCell ref="E31:F31"/>
    <mergeCell ref="A31:B31"/>
    <mergeCell ref="A28:B28"/>
    <mergeCell ref="L30:N30"/>
    <mergeCell ref="A29:B29"/>
    <mergeCell ref="H14:H15"/>
    <mergeCell ref="G14:G15"/>
    <mergeCell ref="D14:D15"/>
    <mergeCell ref="A3:O3"/>
    <mergeCell ref="C14:C15"/>
    <mergeCell ref="C13:F13"/>
    <mergeCell ref="M13:M15"/>
    <mergeCell ref="L13:L15"/>
    <mergeCell ref="A4:B4"/>
    <mergeCell ref="J14:J15"/>
    <mergeCell ref="K14:K15"/>
    <mergeCell ref="A5:B6"/>
  </mergeCells>
  <phoneticPr fontId="37" type="noConversion"/>
  <conditionalFormatting sqref="L11">
    <cfRule type="cellIs" dxfId="3" priority="1" operator="equal">
      <formula>"należy wpisać datę wykonania zwrotu"</formula>
    </cfRule>
  </conditionalFormatting>
  <dataValidations count="2">
    <dataValidation allowBlank="1" showInputMessage="1" showErrorMessage="1" prompt="Podpis osoby upoważnionej do uwierzytelnienia dokumentów, która potwierdza je swoim kwalifikowanym podpisem elektronicznym w formacie PADES." sqref="L30:N30" xr:uid="{00000000-0002-0000-0200-000001000000}"/>
    <dataValidation allowBlank="1" showInputMessage="1" showErrorMessage="1" prompt="W tym polu należy wpisać kwotę środków wydatkowanych." sqref="I10" xr:uid="{00000000-0002-0000-0200-000000000000}"/>
  </dataValidations>
  <pageMargins left="0.7" right="0.7" top="0.75" bottom="0.75" header="0.3" footer="0.3"/>
  <pageSetup paperSize="9" scale="33" orientation="portrait" horizontalDpi="203" verticalDpi="203" r:id="rId1"/>
  <ignoredErrors>
    <ignoredError sqref="I24 E24:F24" formulaRange="1"/>
    <ignoredError sqref="E5 I17:K17" unlockedFormula="1"/>
    <ignoredError sqref="L11 I10 I11 I9 M17:N17" evalError="1" unlockedFormula="1"/>
    <ignoredError sqref="N24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5EB07-A05D-4C5E-BAEE-5A32F541D0F9}">
  <dimension ref="A1:P35"/>
  <sheetViews>
    <sheetView showGridLines="0" showZeros="0" topLeftCell="A7" zoomScale="70" zoomScaleNormal="70" workbookViewId="0">
      <selection activeCell="A27" sqref="A27:M27"/>
    </sheetView>
  </sheetViews>
  <sheetFormatPr defaultColWidth="0" defaultRowHeight="15" zeroHeight="1" x14ac:dyDescent="0.25"/>
  <cols>
    <col min="1" max="1" width="5.28515625" style="1" customWidth="1"/>
    <col min="2" max="3" width="25.7109375" style="1" customWidth="1"/>
    <col min="4" max="4" width="22.7109375" style="1" customWidth="1"/>
    <col min="5" max="7" width="25.5703125" style="1" customWidth="1"/>
    <col min="8" max="13" width="22.7109375" style="1" customWidth="1"/>
    <col min="14" max="16" width="0" style="1" hidden="1" customWidth="1"/>
    <col min="17" max="16384" width="8.85546875" style="1" hidden="1"/>
  </cols>
  <sheetData>
    <row r="1" spans="1:14" s="19" customFormat="1" ht="20.100000000000001" customHeight="1" thickTop="1" thickBot="1" x14ac:dyDescent="0.3">
      <c r="A1" s="2"/>
      <c r="B1" s="86" t="s">
        <v>112</v>
      </c>
      <c r="C1" s="86"/>
      <c r="D1" s="172"/>
      <c r="E1" s="173"/>
      <c r="F1" s="146"/>
      <c r="G1" s="146"/>
      <c r="H1" s="2"/>
      <c r="I1" s="2"/>
      <c r="L1" s="237" t="s">
        <v>120</v>
      </c>
      <c r="M1" s="238"/>
      <c r="N1" s="44"/>
    </row>
    <row r="2" spans="1:14" s="19" customFormat="1" ht="21.75" customHeight="1" thickTop="1" thickBot="1" x14ac:dyDescent="0.3">
      <c r="A2" s="152"/>
      <c r="B2" s="86" t="s">
        <v>25</v>
      </c>
      <c r="C2" s="86"/>
      <c r="D2" s="172">
        <f>'Załącznik 2a'!E2</f>
        <v>0</v>
      </c>
      <c r="E2" s="173"/>
      <c r="F2" s="157"/>
      <c r="G2" s="157"/>
      <c r="H2" s="153"/>
      <c r="I2" s="154"/>
      <c r="J2" s="9"/>
      <c r="K2" s="9"/>
      <c r="L2" s="9"/>
      <c r="M2" s="9"/>
      <c r="N2" s="37"/>
    </row>
    <row r="3" spans="1:14" s="19" customFormat="1" ht="63" customHeight="1" thickTop="1" x14ac:dyDescent="0.25">
      <c r="A3" s="183" t="s">
        <v>135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20"/>
    </row>
    <row r="4" spans="1:14" s="19" customFormat="1" ht="33" customHeight="1" thickBot="1" x14ac:dyDescent="0.3">
      <c r="A4" s="232" t="s">
        <v>26</v>
      </c>
      <c r="B4" s="232"/>
      <c r="C4" s="136"/>
      <c r="D4" s="180" t="s">
        <v>66</v>
      </c>
      <c r="E4" s="180"/>
      <c r="F4" s="180"/>
      <c r="G4" s="180"/>
      <c r="H4" s="180"/>
      <c r="I4" s="180"/>
      <c r="J4" s="180"/>
      <c r="K4" s="180"/>
      <c r="L4" s="180"/>
      <c r="M4" s="180"/>
      <c r="N4" s="43"/>
    </row>
    <row r="5" spans="1:14" ht="20.100000000000001" customHeight="1" thickTop="1" x14ac:dyDescent="0.25">
      <c r="A5" s="234" t="s">
        <v>24</v>
      </c>
      <c r="B5" s="234"/>
      <c r="C5" s="137"/>
      <c r="D5" s="243" t="e">
        <f>#REF!</f>
        <v>#REF!</v>
      </c>
      <c r="E5" s="243"/>
      <c r="F5" s="243"/>
      <c r="G5" s="243"/>
      <c r="H5" s="243"/>
      <c r="I5" s="243"/>
      <c r="J5" s="243"/>
      <c r="K5" s="243"/>
      <c r="L5" s="243"/>
      <c r="M5" s="243"/>
      <c r="N5" s="39"/>
    </row>
    <row r="6" spans="1:14" ht="20.100000000000001" customHeight="1" x14ac:dyDescent="0.25">
      <c r="A6" s="234"/>
      <c r="B6" s="234"/>
      <c r="C6" s="137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40"/>
    </row>
    <row r="7" spans="1:14" ht="15" customHeight="1" thickBot="1" x14ac:dyDescent="0.3">
      <c r="A7" s="12"/>
      <c r="B7" s="12"/>
      <c r="C7" s="12"/>
      <c r="D7" s="12"/>
      <c r="E7" s="13"/>
      <c r="F7" s="13"/>
      <c r="G7" s="13"/>
      <c r="H7" s="13"/>
      <c r="I7" s="13"/>
      <c r="J7" s="13"/>
      <c r="K7" s="13"/>
      <c r="L7" s="13"/>
      <c r="M7" s="13"/>
      <c r="N7" s="41"/>
    </row>
    <row r="8" spans="1:14" ht="20.100000000000001" customHeight="1" thickTop="1" thickBot="1" x14ac:dyDescent="0.3">
      <c r="A8" s="10"/>
      <c r="B8" s="83" t="s">
        <v>121</v>
      </c>
      <c r="C8" s="83"/>
      <c r="D8" s="33"/>
      <c r="E8" s="33"/>
      <c r="F8" s="33"/>
      <c r="G8" s="33"/>
      <c r="H8" s="96"/>
      <c r="I8" s="35" t="s">
        <v>21</v>
      </c>
      <c r="J8" s="11"/>
      <c r="K8" s="11"/>
      <c r="L8" s="11"/>
      <c r="M8" s="11"/>
      <c r="N8" s="42"/>
    </row>
    <row r="9" spans="1:14" ht="20.100000000000001" customHeight="1" thickTop="1" thickBot="1" x14ac:dyDescent="0.3">
      <c r="A9" s="10"/>
      <c r="B9" s="83" t="s">
        <v>122</v>
      </c>
      <c r="C9" s="83"/>
      <c r="D9" s="33"/>
      <c r="E9" s="33"/>
      <c r="F9" s="33"/>
      <c r="G9" s="33"/>
      <c r="H9" s="96">
        <f>'Załącznik 2a'!N13</f>
        <v>0</v>
      </c>
      <c r="I9" s="35" t="s">
        <v>21</v>
      </c>
      <c r="J9" s="11"/>
      <c r="K9" s="11"/>
      <c r="L9" s="11"/>
      <c r="M9" s="11"/>
      <c r="N9" s="19"/>
    </row>
    <row r="10" spans="1:14" ht="20.100000000000001" customHeight="1" thickTop="1" thickBot="1" x14ac:dyDescent="0.3">
      <c r="A10" s="10"/>
      <c r="B10" s="33" t="s">
        <v>28</v>
      </c>
      <c r="C10" s="33"/>
      <c r="D10" s="133"/>
      <c r="E10" s="133"/>
      <c r="F10" s="133"/>
      <c r="G10" s="133"/>
      <c r="H10" s="96">
        <f>H9</f>
        <v>0</v>
      </c>
      <c r="I10" s="35" t="s">
        <v>21</v>
      </c>
      <c r="J10" s="35"/>
      <c r="K10" s="35"/>
      <c r="L10" s="35"/>
      <c r="M10" s="21"/>
      <c r="N10" s="19"/>
    </row>
    <row r="11" spans="1:14" ht="20.100000000000001" customHeight="1" thickTop="1" thickBot="1" x14ac:dyDescent="0.3">
      <c r="A11" s="12"/>
      <c r="B11" s="33" t="s">
        <v>29</v>
      </c>
      <c r="C11" s="33"/>
      <c r="D11" s="33"/>
      <c r="E11" s="33"/>
      <c r="F11" s="33"/>
      <c r="G11" s="33"/>
      <c r="H11" s="119">
        <f>H9-H10</f>
        <v>0</v>
      </c>
      <c r="I11" s="79" t="s">
        <v>21</v>
      </c>
      <c r="J11" s="38" t="s">
        <v>30</v>
      </c>
      <c r="K11" s="242" t="str">
        <f>IF((H9-H10)=0,"nie dotyczy","należy wpisać datę wykonania zwrotu")</f>
        <v>nie dotyczy</v>
      </c>
      <c r="L11" s="242"/>
      <c r="M11" s="22"/>
      <c r="N11" s="19"/>
    </row>
    <row r="12" spans="1:14" ht="15" customHeight="1" thickTop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4" ht="21.95" customHeight="1" x14ac:dyDescent="0.25">
      <c r="A13" s="248" t="s">
        <v>0</v>
      </c>
      <c r="B13" s="233" t="s">
        <v>44</v>
      </c>
      <c r="C13" s="225" t="s">
        <v>14</v>
      </c>
      <c r="D13" s="226"/>
      <c r="E13" s="227"/>
      <c r="F13" s="249" t="s">
        <v>13</v>
      </c>
      <c r="G13" s="250"/>
      <c r="H13" s="250"/>
      <c r="I13" s="250"/>
      <c r="J13" s="251"/>
      <c r="K13" s="252" t="s">
        <v>129</v>
      </c>
      <c r="L13" s="253" t="s">
        <v>128</v>
      </c>
      <c r="M13" s="248" t="s">
        <v>12</v>
      </c>
    </row>
    <row r="14" spans="1:14" ht="90" customHeight="1" x14ac:dyDescent="0.25">
      <c r="A14" s="248"/>
      <c r="B14" s="233"/>
      <c r="C14" s="223" t="s">
        <v>123</v>
      </c>
      <c r="D14" s="233" t="s">
        <v>73</v>
      </c>
      <c r="E14" s="233" t="s">
        <v>127</v>
      </c>
      <c r="F14" s="223" t="s">
        <v>19</v>
      </c>
      <c r="G14" s="223" t="s">
        <v>11</v>
      </c>
      <c r="H14" s="233" t="s">
        <v>10</v>
      </c>
      <c r="I14" s="233" t="s">
        <v>8</v>
      </c>
      <c r="J14" s="233" t="s">
        <v>15</v>
      </c>
      <c r="K14" s="252"/>
      <c r="L14" s="253"/>
      <c r="M14" s="248"/>
    </row>
    <row r="15" spans="1:14" ht="57.75" customHeight="1" x14ac:dyDescent="0.25">
      <c r="A15" s="248"/>
      <c r="B15" s="233"/>
      <c r="C15" s="224"/>
      <c r="D15" s="233"/>
      <c r="E15" s="233"/>
      <c r="F15" s="224"/>
      <c r="G15" s="224"/>
      <c r="H15" s="233"/>
      <c r="I15" s="233"/>
      <c r="J15" s="233"/>
      <c r="K15" s="252"/>
      <c r="L15" s="253"/>
      <c r="M15" s="248"/>
    </row>
    <row r="16" spans="1:14" ht="15.75" x14ac:dyDescent="0.25">
      <c r="A16" s="24">
        <v>1</v>
      </c>
      <c r="B16" s="24">
        <v>2</v>
      </c>
      <c r="C16" s="24">
        <v>3</v>
      </c>
      <c r="D16" s="24">
        <v>4</v>
      </c>
      <c r="E16" s="24">
        <v>5</v>
      </c>
      <c r="F16" s="24">
        <v>6</v>
      </c>
      <c r="G16" s="24">
        <v>7</v>
      </c>
      <c r="H16" s="24">
        <v>8</v>
      </c>
      <c r="I16" s="24">
        <v>9</v>
      </c>
      <c r="J16" s="24">
        <v>10</v>
      </c>
      <c r="K16" s="24">
        <v>11</v>
      </c>
      <c r="L16" s="24">
        <v>12</v>
      </c>
      <c r="M16" s="24">
        <v>13</v>
      </c>
    </row>
    <row r="17" spans="1:13" ht="63" customHeight="1" x14ac:dyDescent="0.25">
      <c r="A17" s="25" t="s">
        <v>1</v>
      </c>
      <c r="B17" s="120"/>
      <c r="C17" s="120"/>
      <c r="D17" s="121"/>
      <c r="E17" s="121"/>
      <c r="F17" s="121"/>
      <c r="G17" s="121"/>
      <c r="H17" s="122">
        <f>'Załącznik 2a'!H13</f>
        <v>0</v>
      </c>
      <c r="I17" s="123">
        <f>'Załącznik 2a'!J13</f>
        <v>0</v>
      </c>
      <c r="J17" s="97"/>
      <c r="K17" s="121"/>
      <c r="L17" s="121">
        <f>H17-K17</f>
        <v>0</v>
      </c>
      <c r="M17" s="121">
        <f>H17-L17</f>
        <v>0</v>
      </c>
    </row>
    <row r="18" spans="1:13" ht="63" customHeight="1" x14ac:dyDescent="0.25">
      <c r="A18" s="25" t="s">
        <v>60</v>
      </c>
      <c r="B18" s="120"/>
      <c r="C18" s="120"/>
      <c r="D18" s="121"/>
      <c r="E18" s="121"/>
      <c r="F18" s="121"/>
      <c r="G18" s="121"/>
      <c r="H18" s="122"/>
      <c r="I18" s="123"/>
      <c r="J18" s="97"/>
      <c r="K18" s="121"/>
      <c r="L18" s="121">
        <f t="shared" ref="L18:L20" si="0">H18-K18</f>
        <v>0</v>
      </c>
      <c r="M18" s="121"/>
    </row>
    <row r="19" spans="1:13" ht="63" customHeight="1" x14ac:dyDescent="0.25">
      <c r="A19" s="25" t="s">
        <v>59</v>
      </c>
      <c r="B19" s="120"/>
      <c r="C19" s="120"/>
      <c r="D19" s="121"/>
      <c r="E19" s="121"/>
      <c r="F19" s="121"/>
      <c r="G19" s="121"/>
      <c r="H19" s="122"/>
      <c r="I19" s="123"/>
      <c r="J19" s="97"/>
      <c r="K19" s="121"/>
      <c r="L19" s="121">
        <f t="shared" si="0"/>
        <v>0</v>
      </c>
      <c r="M19" s="121"/>
    </row>
    <row r="20" spans="1:13" ht="63" customHeight="1" x14ac:dyDescent="0.25">
      <c r="A20" s="25" t="s">
        <v>58</v>
      </c>
      <c r="B20" s="120"/>
      <c r="C20" s="120"/>
      <c r="D20" s="121"/>
      <c r="E20" s="121"/>
      <c r="F20" s="121"/>
      <c r="G20" s="121"/>
      <c r="H20" s="122"/>
      <c r="I20" s="123"/>
      <c r="J20" s="97"/>
      <c r="K20" s="121"/>
      <c r="L20" s="121">
        <f t="shared" si="0"/>
        <v>0</v>
      </c>
      <c r="M20" s="121"/>
    </row>
    <row r="21" spans="1:13" ht="63" customHeight="1" x14ac:dyDescent="0.25">
      <c r="A21" s="25" t="s">
        <v>74</v>
      </c>
      <c r="B21" s="120"/>
      <c r="C21" s="120"/>
      <c r="D21" s="121"/>
      <c r="E21" s="121"/>
      <c r="F21" s="121"/>
      <c r="G21" s="121"/>
      <c r="H21" s="122"/>
      <c r="I21" s="123"/>
      <c r="J21" s="97"/>
      <c r="K21" s="121"/>
      <c r="L21" s="121"/>
      <c r="M21" s="121"/>
    </row>
    <row r="22" spans="1:13" ht="63" customHeight="1" x14ac:dyDescent="0.25">
      <c r="A22" s="25" t="s">
        <v>75</v>
      </c>
      <c r="B22" s="120"/>
      <c r="C22" s="120"/>
      <c r="D22" s="121"/>
      <c r="E22" s="121"/>
      <c r="F22" s="121"/>
      <c r="G22" s="121"/>
      <c r="H22" s="122"/>
      <c r="I22" s="123"/>
      <c r="J22" s="97"/>
      <c r="K22" s="121"/>
      <c r="L22" s="121"/>
      <c r="M22" s="121"/>
    </row>
    <row r="23" spans="1:13" ht="63" customHeight="1" x14ac:dyDescent="0.25">
      <c r="A23" s="25" t="s">
        <v>109</v>
      </c>
      <c r="B23" s="120"/>
      <c r="C23" s="120"/>
      <c r="D23" s="121"/>
      <c r="E23" s="121"/>
      <c r="F23" s="121"/>
      <c r="G23" s="121"/>
      <c r="H23" s="122"/>
      <c r="I23" s="123"/>
      <c r="J23" s="97"/>
      <c r="K23" s="121"/>
      <c r="L23" s="121"/>
      <c r="M23" s="121"/>
    </row>
    <row r="24" spans="1:13" ht="30" customHeight="1" thickBot="1" x14ac:dyDescent="0.3">
      <c r="A24" s="50" t="s">
        <v>2</v>
      </c>
      <c r="B24" s="51" t="s">
        <v>18</v>
      </c>
      <c r="C24" s="51"/>
      <c r="D24" s="52">
        <f>SUM(D17:D17)</f>
        <v>0</v>
      </c>
      <c r="E24" s="52">
        <f>SUM(E17:E17)</f>
        <v>0</v>
      </c>
      <c r="F24" s="52"/>
      <c r="G24" s="52"/>
      <c r="H24" s="54">
        <f>SUM(H17:H17)</f>
        <v>0</v>
      </c>
      <c r="I24" s="50" t="s">
        <v>7</v>
      </c>
      <c r="J24" s="50" t="s">
        <v>7</v>
      </c>
      <c r="K24" s="59" t="s">
        <v>7</v>
      </c>
      <c r="L24" s="60"/>
      <c r="M24" s="60">
        <f>SUM(M17:M17)</f>
        <v>0</v>
      </c>
    </row>
    <row r="25" spans="1:13" s="49" customFormat="1" ht="20.100000000000001" customHeight="1" x14ac:dyDescent="0.25">
      <c r="A25" s="212" t="s">
        <v>43</v>
      </c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</row>
    <row r="26" spans="1:13" s="49" customFormat="1" ht="20.100000000000001" customHeight="1" x14ac:dyDescent="0.25">
      <c r="A26" s="140" t="s">
        <v>133</v>
      </c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</row>
    <row r="27" spans="1:13" s="49" customFormat="1" ht="20.100000000000001" customHeight="1" thickBot="1" x14ac:dyDescent="0.3">
      <c r="A27" s="213"/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</row>
    <row r="28" spans="1:13" ht="24.95" customHeight="1" thickTop="1" thickBot="1" x14ac:dyDescent="0.3">
      <c r="A28" s="204" t="s">
        <v>6</v>
      </c>
      <c r="B28" s="204"/>
      <c r="C28" s="133"/>
      <c r="D28" s="193"/>
      <c r="E28" s="191"/>
      <c r="F28" s="158"/>
      <c r="G28" s="158"/>
      <c r="H28" s="45"/>
      <c r="I28" s="45"/>
      <c r="J28" s="8"/>
      <c r="K28" s="16"/>
      <c r="L28" s="8"/>
      <c r="M28" s="8"/>
    </row>
    <row r="29" spans="1:13" ht="24.95" customHeight="1" thickTop="1" thickBot="1" x14ac:dyDescent="0.3">
      <c r="A29" s="204" t="s">
        <v>5</v>
      </c>
      <c r="B29" s="204"/>
      <c r="C29" s="133"/>
      <c r="D29" s="193"/>
      <c r="E29" s="191"/>
      <c r="F29" s="158"/>
      <c r="G29" s="158"/>
      <c r="H29" s="45"/>
      <c r="I29" s="45"/>
      <c r="J29" s="8"/>
    </row>
    <row r="30" spans="1:13" ht="24.95" customHeight="1" thickTop="1" thickBot="1" x14ac:dyDescent="0.3">
      <c r="A30" s="204" t="s">
        <v>54</v>
      </c>
      <c r="B30" s="204"/>
      <c r="C30" s="133"/>
      <c r="D30" s="193"/>
      <c r="E30" s="191"/>
      <c r="F30" s="158"/>
      <c r="G30" s="158"/>
      <c r="H30" s="45"/>
      <c r="I30" s="45"/>
      <c r="J30" s="26"/>
      <c r="K30" s="236"/>
      <c r="L30" s="236"/>
      <c r="M30" s="236"/>
    </row>
    <row r="31" spans="1:13" ht="24.95" customHeight="1" thickTop="1" thickBot="1" x14ac:dyDescent="0.3">
      <c r="A31" s="204" t="s">
        <v>4</v>
      </c>
      <c r="B31" s="204"/>
      <c r="C31" s="133"/>
      <c r="D31" s="190"/>
      <c r="E31" s="191"/>
      <c r="F31" s="158"/>
      <c r="G31" s="158"/>
      <c r="H31" s="45"/>
      <c r="I31" s="45"/>
      <c r="J31" s="26"/>
      <c r="K31" s="235" t="s">
        <v>23</v>
      </c>
      <c r="L31" s="235"/>
      <c r="M31" s="235"/>
    </row>
    <row r="32" spans="1:13" ht="16.5" hidden="1" thickTop="1" x14ac:dyDescent="0.25">
      <c r="A32" s="15"/>
      <c r="B32" s="15"/>
      <c r="C32" s="15"/>
      <c r="D32" s="15"/>
      <c r="E32" s="26"/>
      <c r="F32" s="26"/>
      <c r="G32" s="26"/>
      <c r="H32" s="26"/>
      <c r="I32" s="26"/>
      <c r="J32" s="8"/>
      <c r="K32" s="11"/>
      <c r="L32" s="11"/>
      <c r="M32" s="11"/>
    </row>
    <row r="33" ht="15.75" hidden="1" thickTop="1" x14ac:dyDescent="0.25"/>
    <row r="34" ht="15.75" hidden="1" thickTop="1" x14ac:dyDescent="0.25"/>
    <row r="35" ht="15.75" hidden="1" thickTop="1" x14ac:dyDescent="0.25"/>
  </sheetData>
  <mergeCells count="36">
    <mergeCell ref="D1:E1"/>
    <mergeCell ref="L1:M1"/>
    <mergeCell ref="D2:E2"/>
    <mergeCell ref="A3:M3"/>
    <mergeCell ref="A4:B4"/>
    <mergeCell ref="D4:M4"/>
    <mergeCell ref="A5:B6"/>
    <mergeCell ref="D5:M6"/>
    <mergeCell ref="K11:L11"/>
    <mergeCell ref="A13:A15"/>
    <mergeCell ref="B13:B15"/>
    <mergeCell ref="K13:K15"/>
    <mergeCell ref="L13:L15"/>
    <mergeCell ref="M13:M15"/>
    <mergeCell ref="D14:D15"/>
    <mergeCell ref="E14:E15"/>
    <mergeCell ref="H14:H15"/>
    <mergeCell ref="I14:I15"/>
    <mergeCell ref="J14:J15"/>
    <mergeCell ref="C14:C15"/>
    <mergeCell ref="C13:E13"/>
    <mergeCell ref="F14:F15"/>
    <mergeCell ref="A31:B31"/>
    <mergeCell ref="D31:E31"/>
    <mergeCell ref="K31:M31"/>
    <mergeCell ref="A25:M25"/>
    <mergeCell ref="A27:M27"/>
    <mergeCell ref="A28:B28"/>
    <mergeCell ref="D28:E28"/>
    <mergeCell ref="A29:B29"/>
    <mergeCell ref="D29:E29"/>
    <mergeCell ref="G14:G15"/>
    <mergeCell ref="F13:J13"/>
    <mergeCell ref="A30:B30"/>
    <mergeCell ref="D30:E30"/>
    <mergeCell ref="K30:M30"/>
  </mergeCells>
  <conditionalFormatting sqref="K11">
    <cfRule type="cellIs" dxfId="2" priority="1" operator="equal">
      <formula>"należy wpisać datę wykonania zwrotu"</formula>
    </cfRule>
  </conditionalFormatting>
  <dataValidations count="2">
    <dataValidation allowBlank="1" showInputMessage="1" showErrorMessage="1" prompt="W tym polu należy wpisać kwotę środków wydatkowanych." sqref="H10" xr:uid="{F31FAEC0-1218-4E1A-8BA2-55292D343A37}"/>
    <dataValidation allowBlank="1" showInputMessage="1" showErrorMessage="1" prompt="Podpis osoby upoważnionej do uwierzytelnienia dokumentów, która potwierdza je swoim kwalifikowanym podpisem elektronicznym w formacie PADES." sqref="K30:M30" xr:uid="{D46EB4BE-1E82-401E-8600-CB5240DF7F33}"/>
  </dataValidations>
  <pageMargins left="0.7" right="0.7" top="0.75" bottom="0.75" header="0.3" footer="0.3"/>
  <pageSetup paperSize="9" scale="33" orientation="portrait" horizontalDpi="203" verticalDpi="20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8"/>
  <sheetViews>
    <sheetView showGridLines="0" showZeros="0" zoomScale="70" zoomScaleNormal="70" zoomScaleSheetLayoutView="90" workbookViewId="0">
      <selection activeCell="G8" sqref="G8:G9"/>
    </sheetView>
  </sheetViews>
  <sheetFormatPr defaultColWidth="0" defaultRowHeight="15" zeroHeight="1" x14ac:dyDescent="0.25"/>
  <cols>
    <col min="1" max="1" width="21.140625" customWidth="1"/>
    <col min="2" max="4" width="20.7109375" customWidth="1"/>
    <col min="5" max="6" width="28.7109375" customWidth="1"/>
    <col min="7" max="7" width="17.7109375" customWidth="1"/>
    <col min="8" max="9" width="20.7109375" customWidth="1"/>
    <col min="10" max="10" width="15.5703125" customWidth="1"/>
    <col min="11" max="12" width="0" hidden="1" customWidth="1"/>
    <col min="13" max="16384" width="8.85546875" hidden="1"/>
  </cols>
  <sheetData>
    <row r="1" spans="1:10" s="1" customFormat="1" ht="20.100000000000001" customHeight="1" thickTop="1" thickBot="1" x14ac:dyDescent="0.3">
      <c r="A1" s="86" t="s">
        <v>112</v>
      </c>
      <c r="B1" s="172"/>
      <c r="C1" s="173"/>
      <c r="D1" s="8"/>
      <c r="E1" s="8"/>
      <c r="F1" s="8"/>
      <c r="G1" s="260"/>
      <c r="H1" s="261"/>
      <c r="I1" s="256" t="s">
        <v>113</v>
      </c>
      <c r="J1" s="257"/>
    </row>
    <row r="2" spans="1:10" s="1" customFormat="1" ht="19.5" customHeight="1" thickTop="1" thickBot="1" x14ac:dyDescent="0.3">
      <c r="A2" s="86" t="s">
        <v>25</v>
      </c>
      <c r="B2" s="172">
        <f>'Załącznik 2a'!D2</f>
        <v>0</v>
      </c>
      <c r="C2" s="173"/>
      <c r="D2" s="8"/>
      <c r="E2" s="8"/>
      <c r="F2" s="81"/>
      <c r="G2" s="74"/>
      <c r="H2" s="8"/>
      <c r="I2" s="8"/>
      <c r="J2" s="8"/>
    </row>
    <row r="3" spans="1:10" ht="63" customHeight="1" thickTop="1" x14ac:dyDescent="0.25">
      <c r="A3" s="255" t="s">
        <v>49</v>
      </c>
      <c r="B3" s="255"/>
      <c r="C3" s="255"/>
      <c r="D3" s="255"/>
      <c r="E3" s="255"/>
      <c r="F3" s="255"/>
      <c r="G3" s="255"/>
      <c r="H3" s="255"/>
      <c r="I3" s="255"/>
      <c r="J3" s="255"/>
    </row>
    <row r="4" spans="1:10" ht="33" customHeight="1" x14ac:dyDescent="0.25">
      <c r="A4" s="80" t="s">
        <v>26</v>
      </c>
      <c r="B4" s="268" t="s">
        <v>66</v>
      </c>
      <c r="C4" s="268"/>
      <c r="D4" s="268"/>
      <c r="E4" s="268"/>
      <c r="F4" s="268"/>
      <c r="G4" s="268"/>
      <c r="H4" s="268"/>
      <c r="I4" s="268"/>
      <c r="J4" s="268"/>
    </row>
    <row r="5" spans="1:10" s="1" customFormat="1" ht="20.100000000000001" customHeight="1" x14ac:dyDescent="0.25">
      <c r="A5" s="259" t="s">
        <v>24</v>
      </c>
      <c r="B5" s="266" t="e">
        <f>#REF!</f>
        <v>#REF!</v>
      </c>
      <c r="C5" s="266"/>
      <c r="D5" s="266"/>
      <c r="E5" s="266"/>
      <c r="F5" s="266"/>
      <c r="G5" s="266"/>
      <c r="H5" s="266"/>
      <c r="I5" s="266"/>
      <c r="J5" s="266"/>
    </row>
    <row r="6" spans="1:10" ht="20.100000000000001" customHeight="1" x14ac:dyDescent="0.25">
      <c r="A6" s="259"/>
      <c r="B6" s="266"/>
      <c r="C6" s="266"/>
      <c r="D6" s="266"/>
      <c r="E6" s="266"/>
      <c r="F6" s="266"/>
      <c r="G6" s="266"/>
      <c r="H6" s="266"/>
      <c r="I6" s="266"/>
      <c r="J6" s="266"/>
    </row>
    <row r="7" spans="1:10" ht="15" customHeight="1" x14ac:dyDescent="0.25">
      <c r="A7" s="8"/>
      <c r="B7" s="8"/>
      <c r="C7" s="28"/>
      <c r="D7" s="34"/>
      <c r="E7" s="34"/>
      <c r="F7" s="34"/>
      <c r="G7" s="34"/>
      <c r="H7" s="27"/>
      <c r="I7" s="8"/>
      <c r="J7" s="8"/>
    </row>
    <row r="8" spans="1:10" ht="60" customHeight="1" x14ac:dyDescent="0.25">
      <c r="A8" s="258" t="s">
        <v>33</v>
      </c>
      <c r="B8" s="258" t="s">
        <v>34</v>
      </c>
      <c r="C8" s="258" t="s">
        <v>16</v>
      </c>
      <c r="D8" s="258" t="s">
        <v>22</v>
      </c>
      <c r="E8" s="233" t="s">
        <v>48</v>
      </c>
      <c r="F8" s="233"/>
      <c r="G8" s="233" t="s">
        <v>31</v>
      </c>
      <c r="H8" s="233" t="s">
        <v>32</v>
      </c>
      <c r="I8" s="233"/>
      <c r="J8" s="267" t="s">
        <v>17</v>
      </c>
    </row>
    <row r="9" spans="1:10" ht="165" customHeight="1" x14ac:dyDescent="0.25">
      <c r="A9" s="258"/>
      <c r="B9" s="258"/>
      <c r="C9" s="258"/>
      <c r="D9" s="258"/>
      <c r="E9" s="78" t="s">
        <v>47</v>
      </c>
      <c r="F9" s="78" t="s">
        <v>37</v>
      </c>
      <c r="G9" s="233"/>
      <c r="H9" s="55" t="s">
        <v>35</v>
      </c>
      <c r="I9" s="56" t="s">
        <v>36</v>
      </c>
      <c r="J9" s="267"/>
    </row>
    <row r="10" spans="1:10" ht="15.75" x14ac:dyDescent="0.25">
      <c r="A10" s="32">
        <v>1</v>
      </c>
      <c r="B10" s="32">
        <v>2</v>
      </c>
      <c r="C10" s="32">
        <v>3</v>
      </c>
      <c r="D10" s="32">
        <v>4</v>
      </c>
      <c r="E10" s="32">
        <v>5</v>
      </c>
      <c r="F10" s="32">
        <v>6</v>
      </c>
      <c r="G10" s="32">
        <v>7</v>
      </c>
      <c r="H10" s="32">
        <v>8</v>
      </c>
      <c r="I10" s="32">
        <v>9</v>
      </c>
      <c r="J10" s="32">
        <v>10</v>
      </c>
    </row>
    <row r="11" spans="1:10" ht="59.25" customHeight="1" x14ac:dyDescent="0.25">
      <c r="A11" s="85"/>
      <c r="B11" s="85"/>
      <c r="C11" s="85">
        <f>'Załącznik 2a'!H13</f>
        <v>0</v>
      </c>
      <c r="D11" s="85">
        <f>'Załącznik 2a'!N13</f>
        <v>0</v>
      </c>
      <c r="E11" s="85"/>
      <c r="F11" s="85"/>
      <c r="G11" s="88" t="e">
        <f>ROUND(E11/(E11+F11),4)</f>
        <v>#DIV/0!</v>
      </c>
      <c r="H11" s="89" t="e">
        <f>IF(C11&gt;A11,A11,C11)*G11</f>
        <v>#DIV/0!</v>
      </c>
      <c r="I11" s="90" t="e">
        <f>D11-H11</f>
        <v>#DIV/0!</v>
      </c>
      <c r="J11" s="91" t="e">
        <f>IF(I11&lt;0,"nie dotyczy","należy wpisać datę zwrotu")</f>
        <v>#DIV/0!</v>
      </c>
    </row>
    <row r="12" spans="1:10" s="1" customFormat="1" ht="49.5" customHeight="1" x14ac:dyDescent="0.25">
      <c r="A12" s="85"/>
      <c r="B12" s="85"/>
      <c r="C12" s="85"/>
      <c r="D12" s="85"/>
      <c r="E12" s="85"/>
      <c r="F12" s="85"/>
      <c r="G12" s="88"/>
      <c r="H12" s="89"/>
      <c r="I12" s="90"/>
      <c r="J12" s="91"/>
    </row>
    <row r="13" spans="1:10" s="1" customFormat="1" ht="49.5" customHeight="1" x14ac:dyDescent="0.25">
      <c r="A13" s="85"/>
      <c r="B13" s="85"/>
      <c r="C13" s="85"/>
      <c r="D13" s="85"/>
      <c r="E13" s="85"/>
      <c r="F13" s="85"/>
      <c r="G13" s="88"/>
      <c r="H13" s="89"/>
      <c r="I13" s="90"/>
      <c r="J13" s="91"/>
    </row>
    <row r="14" spans="1:10" s="1" customFormat="1" ht="49.5" customHeight="1" x14ac:dyDescent="0.25">
      <c r="A14" s="85"/>
      <c r="B14" s="85"/>
      <c r="C14" s="85"/>
      <c r="D14" s="85"/>
      <c r="E14" s="85"/>
      <c r="F14" s="85"/>
      <c r="G14" s="88"/>
      <c r="H14" s="89"/>
      <c r="I14" s="90"/>
      <c r="J14" s="91"/>
    </row>
    <row r="15" spans="1:10" s="1" customFormat="1" ht="47.25" customHeight="1" x14ac:dyDescent="0.25">
      <c r="A15" s="85"/>
      <c r="B15" s="85"/>
      <c r="C15" s="85"/>
      <c r="D15" s="85"/>
      <c r="E15" s="85"/>
      <c r="F15" s="85"/>
      <c r="G15" s="88"/>
      <c r="H15" s="89"/>
      <c r="I15" s="90"/>
      <c r="J15" s="91"/>
    </row>
    <row r="16" spans="1:10" x14ac:dyDescent="0.25">
      <c r="A16" s="29"/>
      <c r="B16" s="29"/>
      <c r="C16" s="29"/>
      <c r="D16" s="29"/>
      <c r="E16" s="30"/>
      <c r="F16" s="29"/>
      <c r="G16" s="29"/>
      <c r="H16" s="27"/>
      <c r="I16" s="75"/>
      <c r="J16" s="73"/>
    </row>
    <row r="17" spans="1:12" s="1" customFormat="1" ht="24" customHeight="1" x14ac:dyDescent="0.25">
      <c r="A17" s="72" t="s">
        <v>51</v>
      </c>
      <c r="B17" s="29"/>
      <c r="C17" s="29"/>
      <c r="D17" s="29"/>
      <c r="E17" s="30"/>
      <c r="F17" s="29"/>
      <c r="G17" s="29"/>
      <c r="H17" s="27"/>
      <c r="I17" s="8"/>
      <c r="J17" s="8"/>
    </row>
    <row r="18" spans="1:12" s="1" customFormat="1" ht="4.9000000000000004" customHeight="1" x14ac:dyDescent="0.25">
      <c r="A18" s="70"/>
      <c r="B18" s="29"/>
      <c r="C18" s="29"/>
      <c r="D18" s="29"/>
      <c r="E18" s="30"/>
      <c r="F18" s="29"/>
      <c r="G18" s="29"/>
      <c r="H18" s="27"/>
      <c r="I18" s="8"/>
      <c r="J18" s="8"/>
    </row>
    <row r="19" spans="1:12" s="1" customFormat="1" ht="24" customHeight="1" x14ac:dyDescent="0.25">
      <c r="A19" s="270" t="s">
        <v>52</v>
      </c>
      <c r="B19" s="270"/>
      <c r="C19" s="262"/>
      <c r="D19" s="274"/>
      <c r="F19" s="273" t="s">
        <v>53</v>
      </c>
      <c r="G19" s="273"/>
      <c r="H19" s="273"/>
      <c r="I19" s="262"/>
      <c r="J19" s="274"/>
    </row>
    <row r="20" spans="1:12" s="1" customFormat="1" ht="4.9000000000000004" customHeight="1" x14ac:dyDescent="0.25">
      <c r="B20" s="73"/>
      <c r="C20" s="73"/>
      <c r="D20" s="73"/>
      <c r="F20" s="29"/>
      <c r="G20" s="29"/>
      <c r="H20" s="27"/>
      <c r="I20" s="8"/>
      <c r="J20" s="8"/>
    </row>
    <row r="21" spans="1:12" s="1" customFormat="1" ht="24" customHeight="1" x14ac:dyDescent="0.25">
      <c r="A21" s="270" t="s">
        <v>45</v>
      </c>
      <c r="B21" s="270"/>
      <c r="C21" s="270"/>
      <c r="D21" s="270"/>
      <c r="E21" s="262"/>
      <c r="F21" s="262"/>
      <c r="G21" s="262"/>
      <c r="H21" s="262"/>
      <c r="I21" s="262"/>
      <c r="J21" s="262"/>
    </row>
    <row r="22" spans="1:12" s="1" customFormat="1" ht="15" customHeight="1" x14ac:dyDescent="0.25">
      <c r="A22" s="70"/>
      <c r="B22" s="71"/>
      <c r="C22" s="71"/>
      <c r="D22" s="71"/>
      <c r="E22" s="71"/>
      <c r="F22" s="71"/>
      <c r="G22" s="71"/>
      <c r="H22" s="71"/>
      <c r="I22" s="71"/>
      <c r="J22" s="71"/>
    </row>
    <row r="23" spans="1:12" ht="24" customHeight="1" x14ac:dyDescent="0.25">
      <c r="A23" s="272" t="s">
        <v>50</v>
      </c>
      <c r="B23" s="272"/>
      <c r="C23" s="272"/>
      <c r="D23" s="272"/>
      <c r="E23" s="272"/>
      <c r="F23" s="272"/>
      <c r="G23" s="272"/>
      <c r="H23" s="272"/>
      <c r="I23" s="272"/>
      <c r="J23" s="272"/>
      <c r="K23" s="1"/>
      <c r="L23" s="1"/>
    </row>
    <row r="24" spans="1:12" ht="15" customHeight="1" x14ac:dyDescent="0.25">
      <c r="A24" s="272"/>
      <c r="B24" s="272"/>
      <c r="C24" s="272"/>
      <c r="D24" s="272"/>
      <c r="E24" s="272"/>
      <c r="F24" s="272"/>
      <c r="G24" s="272"/>
      <c r="H24" s="272"/>
      <c r="I24" s="272"/>
      <c r="J24" s="272"/>
      <c r="L24" s="1"/>
    </row>
    <row r="25" spans="1:12" ht="15" customHeight="1" thickBot="1" x14ac:dyDescent="0.3">
      <c r="K25" s="1"/>
      <c r="L25" s="1"/>
    </row>
    <row r="26" spans="1:12" ht="24" customHeight="1" thickTop="1" thickBot="1" x14ac:dyDescent="0.3">
      <c r="A26" s="204" t="s">
        <v>6</v>
      </c>
      <c r="B26" s="204"/>
      <c r="C26" s="263"/>
      <c r="D26" s="264"/>
      <c r="E26" s="265"/>
    </row>
    <row r="27" spans="1:12" ht="24" customHeight="1" thickTop="1" thickBot="1" x14ac:dyDescent="0.3">
      <c r="A27" s="204" t="s">
        <v>5</v>
      </c>
      <c r="B27" s="204"/>
      <c r="C27" s="263"/>
      <c r="D27" s="264"/>
      <c r="E27" s="265"/>
    </row>
    <row r="28" spans="1:12" ht="24" customHeight="1" thickTop="1" thickBot="1" x14ac:dyDescent="0.3">
      <c r="A28" s="204" t="s">
        <v>54</v>
      </c>
      <c r="B28" s="204"/>
      <c r="C28" s="263"/>
      <c r="D28" s="264"/>
      <c r="E28" s="265"/>
      <c r="F28" s="1"/>
      <c r="G28" s="254"/>
      <c r="H28" s="254"/>
      <c r="I28" s="254"/>
    </row>
    <row r="29" spans="1:12" ht="24" customHeight="1" thickTop="1" thickBot="1" x14ac:dyDescent="0.3">
      <c r="A29" s="204" t="s">
        <v>4</v>
      </c>
      <c r="B29" s="204"/>
      <c r="C29" s="271"/>
      <c r="D29" s="264"/>
      <c r="E29" s="265"/>
      <c r="F29" s="84"/>
      <c r="G29" s="269" t="s">
        <v>23</v>
      </c>
      <c r="H29" s="269"/>
      <c r="I29" s="269"/>
    </row>
    <row r="30" spans="1:12" ht="16.5" hidden="1" thickTop="1" x14ac:dyDescent="0.25">
      <c r="A30" s="68"/>
      <c r="B30" s="68"/>
      <c r="C30" s="77"/>
      <c r="D30" s="76"/>
      <c r="E30" s="76"/>
      <c r="F30" s="69"/>
    </row>
    <row r="31" spans="1:12" hidden="1" x14ac:dyDescent="0.25">
      <c r="A31" s="1"/>
      <c r="B31" s="1"/>
      <c r="C31" s="1"/>
      <c r="D31" s="1"/>
      <c r="E31" s="1"/>
      <c r="F31" s="1"/>
    </row>
    <row r="32" spans="1:12" hidden="1" x14ac:dyDescent="0.25">
      <c r="A32" s="1"/>
      <c r="B32" s="1"/>
      <c r="C32" s="1"/>
      <c r="D32" s="1"/>
      <c r="E32" s="1"/>
      <c r="F32" s="1"/>
    </row>
    <row r="33" spans="2:2" x14ac:dyDescent="0.25"/>
    <row r="34" spans="2:2" x14ac:dyDescent="0.25"/>
    <row r="35" spans="2:2" ht="18" hidden="1" x14ac:dyDescent="0.25">
      <c r="B35" s="57" t="s">
        <v>38</v>
      </c>
    </row>
    <row r="36" spans="2:2" ht="18" hidden="1" x14ac:dyDescent="0.25">
      <c r="B36" s="58" t="s">
        <v>56</v>
      </c>
    </row>
    <row r="37" spans="2:2" ht="18" hidden="1" x14ac:dyDescent="0.25">
      <c r="B37" s="58" t="s">
        <v>57</v>
      </c>
    </row>
    <row r="38" spans="2:2" ht="18" hidden="1" x14ac:dyDescent="0.25">
      <c r="B38" s="110" t="s">
        <v>55</v>
      </c>
    </row>
  </sheetData>
  <mergeCells count="33">
    <mergeCell ref="C27:E27"/>
    <mergeCell ref="B2:C2"/>
    <mergeCell ref="J8:J9"/>
    <mergeCell ref="B4:J4"/>
    <mergeCell ref="G29:I29"/>
    <mergeCell ref="A19:B19"/>
    <mergeCell ref="A21:D21"/>
    <mergeCell ref="A28:B28"/>
    <mergeCell ref="C28:E28"/>
    <mergeCell ref="A29:B29"/>
    <mergeCell ref="C29:E29"/>
    <mergeCell ref="A23:J24"/>
    <mergeCell ref="F19:H19"/>
    <mergeCell ref="C19:D19"/>
    <mergeCell ref="I19:J19"/>
    <mergeCell ref="A26:B26"/>
    <mergeCell ref="A27:B27"/>
    <mergeCell ref="G28:I28"/>
    <mergeCell ref="A3:J3"/>
    <mergeCell ref="I1:J1"/>
    <mergeCell ref="H8:I8"/>
    <mergeCell ref="A8:A9"/>
    <mergeCell ref="G8:G9"/>
    <mergeCell ref="B8:B9"/>
    <mergeCell ref="C8:C9"/>
    <mergeCell ref="D8:D9"/>
    <mergeCell ref="A5:A6"/>
    <mergeCell ref="G1:H1"/>
    <mergeCell ref="E8:F8"/>
    <mergeCell ref="E21:J21"/>
    <mergeCell ref="C26:E26"/>
    <mergeCell ref="B5:J6"/>
    <mergeCell ref="B1:C1"/>
  </mergeCells>
  <conditionalFormatting sqref="J11:J15">
    <cfRule type="cellIs" dxfId="1" priority="1" operator="equal">
      <formula>"należy wpisać datę zwrotu"</formula>
    </cfRule>
    <cfRule type="cellIs" dxfId="0" priority="2" operator="equal">
      <formula>"należy wpisać datę zwrotu"</formula>
    </cfRule>
  </conditionalFormatting>
  <dataValidations count="1">
    <dataValidation allowBlank="1" showInputMessage="1" showErrorMessage="1" prompt="W tym miejscu należy wpisać dane dotyczące przychodów podmiotu za rok 2020." sqref="E11:F15" xr:uid="{00000000-0002-0000-0600-000000000000}"/>
  </dataValidations>
  <pageMargins left="0.7" right="0.7" top="0.75" bottom="0.75" header="0.3" footer="0.3"/>
  <pageSetup paperSize="9" scale="10" orientation="portrait" horizontalDpi="203" verticalDpi="203" r:id="rId1"/>
  <ignoredErrors>
    <ignoredError sqref="B5 B2" unlockedFormula="1"/>
    <ignoredError sqref="J11" evalError="1" unlockedFormula="1"/>
    <ignoredError sqref="G11:I11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0B795-18B1-45EE-B96F-EC1FD3A695C4}">
  <dimension ref="A1:Q20"/>
  <sheetViews>
    <sheetView showGridLines="0" zoomScale="80" zoomScaleNormal="80" workbookViewId="0">
      <selection activeCell="I1" sqref="I1"/>
    </sheetView>
  </sheetViews>
  <sheetFormatPr defaultColWidth="0" defaultRowHeight="15" zeroHeight="1" x14ac:dyDescent="0.25"/>
  <cols>
    <col min="1" max="1" width="6.7109375" style="8" customWidth="1"/>
    <col min="2" max="2" width="43.85546875" style="8" customWidth="1"/>
    <col min="3" max="3" width="20.140625" style="8" customWidth="1"/>
    <col min="4" max="4" width="18.5703125" style="8" customWidth="1"/>
    <col min="5" max="5" width="23.42578125" style="8" customWidth="1"/>
    <col min="6" max="7" width="27.85546875" style="8" customWidth="1"/>
    <col min="8" max="8" width="23.7109375" style="8" customWidth="1"/>
    <col min="9" max="9" width="27.85546875" style="8" customWidth="1"/>
    <col min="10" max="10" width="10.140625" style="1" hidden="1" customWidth="1"/>
    <col min="11" max="13" width="11.7109375" style="1" hidden="1" customWidth="1"/>
    <col min="14" max="17" width="0" style="1" hidden="1" customWidth="1"/>
    <col min="18" max="16384" width="8.85546875" style="1" hidden="1"/>
  </cols>
  <sheetData>
    <row r="1" spans="1:13" ht="25.15" customHeight="1" x14ac:dyDescent="0.25">
      <c r="A1" s="162"/>
      <c r="B1" s="276" t="s">
        <v>65</v>
      </c>
      <c r="C1" s="276"/>
      <c r="D1" s="276"/>
      <c r="E1" s="276"/>
      <c r="F1" s="276"/>
      <c r="G1" s="276"/>
      <c r="H1" s="276"/>
      <c r="I1" s="163" t="s">
        <v>130</v>
      </c>
    </row>
    <row r="2" spans="1:13" ht="39" customHeight="1" x14ac:dyDescent="0.25">
      <c r="A2" s="124"/>
      <c r="B2" s="139" t="s">
        <v>26</v>
      </c>
      <c r="C2" s="275" t="s">
        <v>66</v>
      </c>
      <c r="D2" s="275"/>
      <c r="E2" s="275"/>
      <c r="F2" s="275"/>
      <c r="G2" s="275"/>
      <c r="H2" s="275"/>
    </row>
    <row r="3" spans="1:13" ht="25.15" customHeight="1" x14ac:dyDescent="0.25">
      <c r="A3" s="124"/>
      <c r="B3" s="139" t="s">
        <v>24</v>
      </c>
      <c r="C3" s="275" t="s">
        <v>67</v>
      </c>
      <c r="D3" s="275"/>
      <c r="E3" s="275"/>
      <c r="F3" s="275"/>
      <c r="G3" s="275"/>
      <c r="H3" s="275"/>
      <c r="I3" s="82"/>
    </row>
    <row r="4" spans="1:13" ht="15.75" customHeight="1" thickBot="1" x14ac:dyDescent="0.3">
      <c r="A4" s="114"/>
      <c r="B4" s="34"/>
      <c r="C4" s="114"/>
      <c r="D4" s="114"/>
      <c r="E4" s="114"/>
      <c r="F4" s="114"/>
      <c r="G4" s="114"/>
      <c r="H4" s="114"/>
      <c r="I4" s="114"/>
    </row>
    <row r="5" spans="1:13" ht="16.5" thickTop="1" thickBot="1" x14ac:dyDescent="0.3">
      <c r="A5" s="114"/>
      <c r="B5" s="117" t="s">
        <v>64</v>
      </c>
      <c r="C5" s="172"/>
      <c r="D5" s="173"/>
    </row>
    <row r="6" spans="1:13" ht="16.5" thickTop="1" thickBot="1" x14ac:dyDescent="0.3">
      <c r="A6" s="114"/>
      <c r="B6" s="117" t="s">
        <v>63</v>
      </c>
      <c r="C6" s="172"/>
      <c r="D6" s="173"/>
      <c r="G6" s="117"/>
      <c r="H6" s="117"/>
      <c r="I6" s="117"/>
      <c r="J6" s="115"/>
      <c r="K6" s="115"/>
      <c r="L6" s="115"/>
      <c r="M6" s="115"/>
    </row>
    <row r="7" spans="1:13" ht="57.75" thickTop="1" x14ac:dyDescent="0.25">
      <c r="A7" s="114"/>
      <c r="B7" s="149" t="s">
        <v>81</v>
      </c>
      <c r="C7" s="150" t="s">
        <v>87</v>
      </c>
      <c r="D7" s="150" t="s">
        <v>88</v>
      </c>
      <c r="E7" s="150" t="s">
        <v>89</v>
      </c>
      <c r="F7" s="151" t="s">
        <v>90</v>
      </c>
      <c r="G7" s="151" t="s">
        <v>99</v>
      </c>
      <c r="H7" s="151" t="s">
        <v>100</v>
      </c>
      <c r="I7" s="145" t="s">
        <v>12</v>
      </c>
    </row>
    <row r="8" spans="1:13" ht="30" customHeight="1" thickBot="1" x14ac:dyDescent="0.3">
      <c r="A8" s="114"/>
      <c r="B8" s="34" t="s">
        <v>91</v>
      </c>
      <c r="C8" s="34" t="s">
        <v>92</v>
      </c>
      <c r="D8" s="34" t="s">
        <v>93</v>
      </c>
      <c r="E8" s="34" t="s">
        <v>94</v>
      </c>
      <c r="F8" s="34" t="s">
        <v>95</v>
      </c>
      <c r="G8" s="34" t="s">
        <v>96</v>
      </c>
      <c r="H8" s="34" t="s">
        <v>97</v>
      </c>
      <c r="I8" s="34" t="s">
        <v>98</v>
      </c>
    </row>
    <row r="9" spans="1:13" ht="30" customHeight="1" thickTop="1" thickBot="1" x14ac:dyDescent="0.3">
      <c r="A9" s="34" t="s">
        <v>1</v>
      </c>
      <c r="B9" s="113"/>
      <c r="C9" s="113"/>
      <c r="D9" s="113"/>
      <c r="E9" s="113"/>
      <c r="F9" s="113"/>
      <c r="G9" s="113"/>
      <c r="H9" s="113"/>
      <c r="I9" s="113"/>
    </row>
    <row r="10" spans="1:13" ht="30" customHeight="1" thickTop="1" thickBot="1" x14ac:dyDescent="0.3">
      <c r="A10" s="34" t="s">
        <v>60</v>
      </c>
      <c r="B10" s="113"/>
      <c r="C10" s="113"/>
      <c r="D10" s="113"/>
      <c r="E10" s="113"/>
      <c r="F10" s="113"/>
      <c r="G10" s="113"/>
      <c r="H10" s="113"/>
      <c r="I10" s="113"/>
    </row>
    <row r="11" spans="1:13" ht="30" customHeight="1" thickTop="1" thickBot="1" x14ac:dyDescent="0.3">
      <c r="A11" s="34" t="s">
        <v>59</v>
      </c>
      <c r="B11" s="113"/>
      <c r="C11" s="113"/>
      <c r="D11" s="113"/>
      <c r="E11" s="113"/>
      <c r="F11" s="112"/>
      <c r="G11" s="112"/>
      <c r="H11" s="112"/>
      <c r="I11" s="112"/>
    </row>
    <row r="12" spans="1:13" ht="30" customHeight="1" thickTop="1" thickBot="1" x14ac:dyDescent="0.3">
      <c r="A12" s="34" t="s">
        <v>58</v>
      </c>
      <c r="B12" s="113"/>
      <c r="C12" s="113"/>
      <c r="D12" s="113"/>
      <c r="E12" s="113"/>
      <c r="F12" s="112"/>
      <c r="G12" s="112"/>
      <c r="H12" s="112"/>
      <c r="I12" s="112"/>
    </row>
    <row r="13" spans="1:13" ht="30" customHeight="1" thickTop="1" thickBot="1" x14ac:dyDescent="0.3">
      <c r="A13" s="34" t="s">
        <v>74</v>
      </c>
      <c r="B13" s="113"/>
      <c r="C13" s="113"/>
      <c r="D13" s="113"/>
      <c r="E13" s="113"/>
      <c r="F13" s="112"/>
      <c r="G13" s="112"/>
      <c r="H13" s="112"/>
      <c r="I13" s="112"/>
    </row>
    <row r="14" spans="1:13" ht="30" customHeight="1" thickTop="1" thickBot="1" x14ac:dyDescent="0.3">
      <c r="A14" s="34" t="s">
        <v>109</v>
      </c>
      <c r="B14" s="113"/>
      <c r="C14" s="113"/>
      <c r="D14" s="113"/>
      <c r="E14" s="113"/>
      <c r="F14" s="112"/>
      <c r="G14" s="112"/>
      <c r="H14" s="112"/>
      <c r="I14" s="112"/>
    </row>
    <row r="15" spans="1:13" ht="16.5" thickTop="1" thickBot="1" x14ac:dyDescent="0.3"/>
    <row r="16" spans="1:13" ht="17.25" thickTop="1" thickBot="1" x14ac:dyDescent="0.3">
      <c r="B16" s="204" t="s">
        <v>6</v>
      </c>
      <c r="C16" s="204"/>
      <c r="D16" s="263"/>
      <c r="E16" s="264"/>
      <c r="F16" s="265"/>
      <c r="G16" s="1"/>
      <c r="H16" s="1"/>
      <c r="I16" s="1"/>
    </row>
    <row r="17" spans="2:10" ht="17.25" thickTop="1" thickBot="1" x14ac:dyDescent="0.3">
      <c r="B17" s="204" t="s">
        <v>5</v>
      </c>
      <c r="C17" s="204"/>
      <c r="D17" s="263"/>
      <c r="E17" s="264"/>
      <c r="F17" s="265"/>
      <c r="G17" s="1"/>
      <c r="H17" s="1"/>
      <c r="I17" s="1"/>
    </row>
    <row r="18" spans="2:10" ht="17.25" thickTop="1" thickBot="1" x14ac:dyDescent="0.3">
      <c r="B18" s="204" t="s">
        <v>54</v>
      </c>
      <c r="C18" s="204"/>
      <c r="D18" s="263"/>
      <c r="E18" s="264"/>
      <c r="F18" s="265"/>
      <c r="G18" s="1"/>
      <c r="H18" s="254"/>
      <c r="I18" s="254"/>
      <c r="J18" s="254"/>
    </row>
    <row r="19" spans="2:10" ht="17.25" thickTop="1" thickBot="1" x14ac:dyDescent="0.3">
      <c r="B19" s="204" t="s">
        <v>4</v>
      </c>
      <c r="C19" s="204"/>
      <c r="D19" s="271"/>
      <c r="E19" s="264"/>
      <c r="F19" s="265"/>
      <c r="G19" s="84"/>
      <c r="H19" s="269" t="s">
        <v>23</v>
      </c>
      <c r="I19" s="269"/>
      <c r="J19" s="269"/>
    </row>
    <row r="20" spans="2:10" ht="15.75" hidden="1" thickTop="1" x14ac:dyDescent="0.25"/>
  </sheetData>
  <mergeCells count="15">
    <mergeCell ref="C2:H2"/>
    <mergeCell ref="C3:H3"/>
    <mergeCell ref="B1:H1"/>
    <mergeCell ref="H18:J18"/>
    <mergeCell ref="B19:C19"/>
    <mergeCell ref="D19:F19"/>
    <mergeCell ref="H19:J19"/>
    <mergeCell ref="C5:D5"/>
    <mergeCell ref="C6:D6"/>
    <mergeCell ref="B16:C16"/>
    <mergeCell ref="D16:F16"/>
    <mergeCell ref="B17:C17"/>
    <mergeCell ref="D17:F17"/>
    <mergeCell ref="B18:C18"/>
    <mergeCell ref="D18:F18"/>
  </mergeCells>
  <phoneticPr fontId="37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2779872-6FF4-438E-B4A4-3BB9C13A5EE0}">
          <x14:formula1>
            <xm:f>lista!$B$6:$B$10</xm:f>
          </x14:formula1>
          <xm:sqref>C6:D6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842F5-3AFB-4CD7-B9C7-0E2C1DBE3B65}">
  <dimension ref="A1:XFC73"/>
  <sheetViews>
    <sheetView showGridLines="0" zoomScale="80" zoomScaleNormal="80" workbookViewId="0">
      <selection activeCell="F5" sqref="F5"/>
    </sheetView>
  </sheetViews>
  <sheetFormatPr defaultColWidth="0" defaultRowHeight="0" customHeight="1" zeroHeight="1" x14ac:dyDescent="0.25"/>
  <cols>
    <col min="1" max="1" width="6.7109375" style="8" customWidth="1"/>
    <col min="2" max="2" width="39.140625" style="8" customWidth="1"/>
    <col min="3" max="7" width="25.7109375" style="8" customWidth="1"/>
    <col min="8" max="8" width="10.140625" style="1" hidden="1" customWidth="1"/>
    <col min="9" max="11" width="11.7109375" style="1" hidden="1" customWidth="1"/>
    <col min="12" max="15" width="0" style="1" hidden="1" customWidth="1"/>
    <col min="16" max="17" width="0" style="1" hidden="1"/>
    <col min="18" max="16383" width="8.85546875" style="1" hidden="1"/>
    <col min="16384" max="16384" width="3.5703125" style="1" customWidth="1"/>
  </cols>
  <sheetData>
    <row r="1" spans="1:7" ht="25.15" customHeight="1" thickTop="1" x14ac:dyDescent="0.25">
      <c r="A1" s="279" t="s">
        <v>101</v>
      </c>
      <c r="B1" s="279"/>
      <c r="C1" s="279"/>
      <c r="D1" s="279"/>
      <c r="E1" s="279"/>
      <c r="F1" s="279"/>
      <c r="G1" s="164" t="s">
        <v>131</v>
      </c>
    </row>
    <row r="2" spans="1:7" ht="39" customHeight="1" x14ac:dyDescent="0.25">
      <c r="A2" s="168"/>
      <c r="B2" s="167" t="s">
        <v>26</v>
      </c>
      <c r="C2" s="275" t="s">
        <v>66</v>
      </c>
      <c r="D2" s="275"/>
      <c r="E2" s="275"/>
      <c r="F2" s="275"/>
      <c r="G2" s="275"/>
    </row>
    <row r="3" spans="1:7" ht="25.15" customHeight="1" x14ac:dyDescent="0.25">
      <c r="A3" s="168"/>
      <c r="B3" s="167" t="s">
        <v>24</v>
      </c>
      <c r="C3" s="275" t="s">
        <v>67</v>
      </c>
      <c r="D3" s="275"/>
      <c r="E3" s="275"/>
      <c r="F3" s="275"/>
      <c r="G3" s="275"/>
    </row>
    <row r="4" spans="1:7" ht="15.75" customHeight="1" thickBot="1" x14ac:dyDescent="0.3">
      <c r="A4" s="114"/>
      <c r="B4" s="34"/>
      <c r="C4" s="114"/>
      <c r="D4" s="114"/>
      <c r="E4" s="114"/>
      <c r="F4" s="114"/>
      <c r="G4" s="114"/>
    </row>
    <row r="5" spans="1:7" ht="16.5" thickTop="1" thickBot="1" x14ac:dyDescent="0.3">
      <c r="A5" s="114"/>
      <c r="B5" s="117" t="s">
        <v>64</v>
      </c>
      <c r="C5" s="280"/>
      <c r="D5" s="281"/>
    </row>
    <row r="6" spans="1:7" ht="16.5" thickTop="1" thickBot="1" x14ac:dyDescent="0.3">
      <c r="A6" s="114"/>
      <c r="B6" s="117" t="s">
        <v>102</v>
      </c>
      <c r="C6" s="280"/>
      <c r="D6" s="281"/>
    </row>
    <row r="7" spans="1:7" ht="30" customHeight="1" thickTop="1" x14ac:dyDescent="0.25">
      <c r="A7" s="118"/>
      <c r="B7" s="1"/>
      <c r="C7" s="117" t="s">
        <v>62</v>
      </c>
      <c r="D7" s="117" t="s">
        <v>70</v>
      </c>
      <c r="E7" s="117" t="s">
        <v>69</v>
      </c>
      <c r="F7" s="117" t="s">
        <v>79</v>
      </c>
      <c r="G7" s="117" t="s">
        <v>80</v>
      </c>
    </row>
    <row r="8" spans="1:7" ht="47.25" customHeight="1" thickBot="1" x14ac:dyDescent="0.3">
      <c r="A8" s="34" t="s">
        <v>82</v>
      </c>
      <c r="B8" s="144" t="s">
        <v>61</v>
      </c>
      <c r="C8" s="116">
        <v>44681</v>
      </c>
      <c r="D8" s="116">
        <v>45046</v>
      </c>
      <c r="E8" s="116">
        <v>45412</v>
      </c>
      <c r="F8" s="116">
        <v>45777</v>
      </c>
      <c r="G8" s="116">
        <v>46142</v>
      </c>
    </row>
    <row r="9" spans="1:7" ht="50.1" customHeight="1" thickTop="1" thickBot="1" x14ac:dyDescent="0.3">
      <c r="A9" s="34" t="s">
        <v>83</v>
      </c>
      <c r="B9" s="144" t="s">
        <v>78</v>
      </c>
      <c r="C9" s="111"/>
      <c r="D9" s="111"/>
      <c r="E9" s="111"/>
      <c r="F9" s="111"/>
      <c r="G9" s="111"/>
    </row>
    <row r="10" spans="1:7" ht="50.1" customHeight="1" thickTop="1" thickBot="1" x14ac:dyDescent="0.3">
      <c r="A10" s="34" t="s">
        <v>84</v>
      </c>
      <c r="B10" s="144" t="s">
        <v>76</v>
      </c>
      <c r="C10" s="111"/>
      <c r="D10" s="111"/>
      <c r="E10" s="111"/>
      <c r="F10" s="111"/>
      <c r="G10" s="111"/>
    </row>
    <row r="11" spans="1:7" ht="50.1" customHeight="1" thickTop="1" thickBot="1" x14ac:dyDescent="0.3">
      <c r="A11" s="34" t="s">
        <v>85</v>
      </c>
      <c r="B11" s="144" t="s">
        <v>77</v>
      </c>
      <c r="C11" s="111"/>
      <c r="D11" s="111"/>
      <c r="E11" s="111"/>
      <c r="F11" s="111"/>
      <c r="G11" s="111"/>
    </row>
    <row r="12" spans="1:7" ht="50.1" customHeight="1" thickTop="1" thickBot="1" x14ac:dyDescent="0.3">
      <c r="A12" s="34" t="s">
        <v>86</v>
      </c>
      <c r="B12" s="144" t="s">
        <v>110</v>
      </c>
      <c r="C12" s="111"/>
      <c r="D12" s="111"/>
      <c r="E12" s="111"/>
      <c r="F12" s="111"/>
      <c r="G12" s="111"/>
    </row>
    <row r="13" spans="1:7" ht="15.75" thickTop="1" x14ac:dyDescent="0.25"/>
    <row r="14" spans="1:7" ht="15.75" thickBot="1" x14ac:dyDescent="0.3">
      <c r="A14" s="34" t="s">
        <v>136</v>
      </c>
      <c r="B14" s="8" t="s">
        <v>137</v>
      </c>
    </row>
    <row r="15" spans="1:7" ht="51.75" customHeight="1" thickTop="1" thickBot="1" x14ac:dyDescent="0.3">
      <c r="A15" s="34"/>
      <c r="B15" s="282" t="s">
        <v>138</v>
      </c>
      <c r="C15" s="282"/>
      <c r="D15" s="282"/>
      <c r="E15" s="282"/>
      <c r="F15" s="282"/>
      <c r="G15" s="282"/>
    </row>
    <row r="16" spans="1:7" ht="16.5" thickTop="1" thickBot="1" x14ac:dyDescent="0.3">
      <c r="A16" s="34" t="s">
        <v>139</v>
      </c>
      <c r="B16" s="8" t="s">
        <v>108</v>
      </c>
    </row>
    <row r="17" spans="1:7" ht="16.5" thickTop="1" thickBot="1" x14ac:dyDescent="0.3">
      <c r="A17" s="34" t="s">
        <v>1</v>
      </c>
      <c r="B17" s="282" t="s">
        <v>111</v>
      </c>
      <c r="C17" s="282"/>
      <c r="D17" s="282"/>
      <c r="E17" s="282"/>
      <c r="F17" s="282"/>
      <c r="G17" s="282"/>
    </row>
    <row r="18" spans="1:7" ht="16.5" thickTop="1" thickBot="1" x14ac:dyDescent="0.3">
      <c r="A18" s="34" t="s">
        <v>60</v>
      </c>
      <c r="B18" s="282" t="s">
        <v>111</v>
      </c>
      <c r="C18" s="282"/>
      <c r="D18" s="282"/>
      <c r="E18" s="282"/>
      <c r="F18" s="282"/>
      <c r="G18" s="282"/>
    </row>
    <row r="19" spans="1:7" ht="16.5" thickTop="1" thickBot="1" x14ac:dyDescent="0.3">
      <c r="A19" s="34" t="s">
        <v>59</v>
      </c>
      <c r="B19" s="282" t="s">
        <v>111</v>
      </c>
      <c r="C19" s="282"/>
      <c r="D19" s="282"/>
      <c r="E19" s="282"/>
      <c r="F19" s="282"/>
      <c r="G19" s="282"/>
    </row>
    <row r="20" spans="1:7" ht="16.5" thickTop="1" thickBot="1" x14ac:dyDescent="0.3">
      <c r="A20" s="34" t="s">
        <v>109</v>
      </c>
      <c r="B20" s="282" t="s">
        <v>111</v>
      </c>
      <c r="C20" s="282"/>
      <c r="D20" s="282"/>
      <c r="E20" s="282"/>
      <c r="F20" s="282"/>
      <c r="G20" s="282"/>
    </row>
    <row r="21" spans="1:7" ht="15.75" thickTop="1" x14ac:dyDescent="0.25"/>
    <row r="22" spans="1:7" ht="15.75" thickBot="1" x14ac:dyDescent="0.3"/>
    <row r="23" spans="1:7" ht="17.25" thickTop="1" thickBot="1" x14ac:dyDescent="0.3">
      <c r="B23" s="35" t="s">
        <v>6</v>
      </c>
      <c r="C23" s="169"/>
      <c r="D23" s="170"/>
      <c r="E23" s="171"/>
      <c r="F23" s="277"/>
      <c r="G23" s="254"/>
    </row>
    <row r="24" spans="1:7" ht="17.25" customHeight="1" thickTop="1" thickBot="1" x14ac:dyDescent="0.3">
      <c r="B24" s="35" t="s">
        <v>5</v>
      </c>
      <c r="C24" s="169"/>
      <c r="D24" s="170"/>
      <c r="E24" s="171"/>
      <c r="F24" s="278" t="s">
        <v>23</v>
      </c>
      <c r="G24" s="199"/>
    </row>
    <row r="25" spans="1:7" ht="17.25" thickTop="1" thickBot="1" x14ac:dyDescent="0.3">
      <c r="B25" s="35" t="s">
        <v>54</v>
      </c>
      <c r="C25" s="169"/>
      <c r="D25" s="170"/>
      <c r="E25" s="171"/>
      <c r="F25" s="1"/>
      <c r="G25" s="1"/>
    </row>
    <row r="26" spans="1:7" ht="17.25" thickTop="1" thickBot="1" x14ac:dyDescent="0.3">
      <c r="B26" s="165" t="s">
        <v>4</v>
      </c>
      <c r="C26" s="166"/>
      <c r="D26" s="147"/>
      <c r="E26" s="148"/>
      <c r="F26" s="1"/>
      <c r="G26" s="84"/>
    </row>
    <row r="27" spans="1:7" ht="15.75" hidden="1" thickTop="1" x14ac:dyDescent="0.25"/>
    <row r="28" spans="1:7" ht="15.75" hidden="1" thickTop="1" x14ac:dyDescent="0.25"/>
    <row r="29" spans="1:7" ht="15.75" hidden="1" thickTop="1" x14ac:dyDescent="0.25"/>
    <row r="30" spans="1:7" ht="15.75" hidden="1" thickTop="1" x14ac:dyDescent="0.25"/>
    <row r="31" spans="1:7" ht="15.75" hidden="1" thickTop="1" x14ac:dyDescent="0.25"/>
    <row r="32" spans="1:7" ht="15.75" hidden="1" thickTop="1" x14ac:dyDescent="0.25"/>
    <row r="33" ht="15.75" hidden="1" thickTop="1" x14ac:dyDescent="0.25"/>
    <row r="34" ht="15.75" hidden="1" thickTop="1" x14ac:dyDescent="0.25"/>
    <row r="35" ht="15.75" hidden="1" thickTop="1" x14ac:dyDescent="0.25"/>
    <row r="36" ht="15.75" hidden="1" thickTop="1" x14ac:dyDescent="0.25"/>
    <row r="37" ht="15.75" hidden="1" thickTop="1" x14ac:dyDescent="0.25"/>
    <row r="38" ht="15.75" hidden="1" thickTop="1" x14ac:dyDescent="0.25"/>
    <row r="39" ht="15.75" hidden="1" thickTop="1" x14ac:dyDescent="0.25"/>
    <row r="40" ht="15.75" hidden="1" thickTop="1" x14ac:dyDescent="0.25"/>
    <row r="41" ht="15.75" hidden="1" thickTop="1" x14ac:dyDescent="0.25"/>
    <row r="42" ht="15.75" hidden="1" thickTop="1" x14ac:dyDescent="0.25"/>
    <row r="43" ht="15.75" hidden="1" thickTop="1" x14ac:dyDescent="0.25"/>
    <row r="44" ht="15.75" hidden="1" thickTop="1" x14ac:dyDescent="0.25"/>
    <row r="45" ht="15.75" hidden="1" thickTop="1" x14ac:dyDescent="0.25"/>
    <row r="46" ht="15.75" hidden="1" thickTop="1" x14ac:dyDescent="0.25"/>
    <row r="47" ht="15.75" hidden="1" thickTop="1" x14ac:dyDescent="0.25"/>
    <row r="48" ht="15.75" hidden="1" thickTop="1" x14ac:dyDescent="0.25"/>
    <row r="49" ht="15.75" hidden="1" thickTop="1" x14ac:dyDescent="0.25"/>
    <row r="50" ht="15.75" hidden="1" thickTop="1" x14ac:dyDescent="0.25"/>
    <row r="51" ht="15.75" hidden="1" thickTop="1" x14ac:dyDescent="0.25"/>
    <row r="52" ht="15.75" hidden="1" thickTop="1" x14ac:dyDescent="0.25"/>
    <row r="53" ht="15.75" hidden="1" thickTop="1" x14ac:dyDescent="0.25"/>
    <row r="54" ht="15.75" hidden="1" thickTop="1" x14ac:dyDescent="0.25"/>
    <row r="55" ht="15.75" hidden="1" thickTop="1" x14ac:dyDescent="0.25"/>
    <row r="56" ht="15.75" hidden="1" thickTop="1" x14ac:dyDescent="0.25"/>
    <row r="57" ht="15.75" hidden="1" thickTop="1" x14ac:dyDescent="0.25"/>
    <row r="58" ht="15.75" hidden="1" thickTop="1" x14ac:dyDescent="0.25"/>
    <row r="59" ht="15.75" hidden="1" thickTop="1" x14ac:dyDescent="0.25"/>
    <row r="60" ht="15.75" hidden="1" thickTop="1" x14ac:dyDescent="0.25"/>
    <row r="61" ht="15.75" hidden="1" thickTop="1" x14ac:dyDescent="0.25"/>
    <row r="62" ht="15.75" hidden="1" thickTop="1" x14ac:dyDescent="0.25"/>
    <row r="63" ht="15.75" hidden="1" thickTop="1" x14ac:dyDescent="0.25"/>
    <row r="64" ht="15" hidden="1" customHeight="1" x14ac:dyDescent="0.25"/>
    <row r="65" ht="15" hidden="1" customHeight="1" x14ac:dyDescent="0.25"/>
    <row r="66" ht="15" hidden="1" customHeight="1" x14ac:dyDescent="0.25"/>
    <row r="67" ht="15" hidden="1" customHeight="1" x14ac:dyDescent="0.25"/>
    <row r="68" ht="15" hidden="1" customHeight="1" x14ac:dyDescent="0.25"/>
    <row r="69" ht="15" hidden="1" customHeight="1" x14ac:dyDescent="0.25"/>
    <row r="70" ht="15" hidden="1" customHeight="1" x14ac:dyDescent="0.25"/>
    <row r="71" ht="15" hidden="1" customHeight="1" thickTop="1" x14ac:dyDescent="0.25"/>
    <row r="72" ht="15" hidden="1" customHeight="1" x14ac:dyDescent="0.25"/>
    <row r="73" ht="15" customHeight="1" thickTop="1" x14ac:dyDescent="0.25"/>
  </sheetData>
  <mergeCells count="12">
    <mergeCell ref="F23:G23"/>
    <mergeCell ref="F24:G24"/>
    <mergeCell ref="C2:G2"/>
    <mergeCell ref="C3:G3"/>
    <mergeCell ref="A1:F1"/>
    <mergeCell ref="C5:D5"/>
    <mergeCell ref="C6:D6"/>
    <mergeCell ref="B15:G15"/>
    <mergeCell ref="B17:G17"/>
    <mergeCell ref="B18:G18"/>
    <mergeCell ref="B19:G19"/>
    <mergeCell ref="B20:G2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0DF24-6B92-4982-AEF4-6FF51B896697}">
  <dimension ref="B2:B10"/>
  <sheetViews>
    <sheetView workbookViewId="0">
      <selection activeCell="B11" sqref="B11"/>
    </sheetView>
  </sheetViews>
  <sheetFormatPr defaultRowHeight="15" x14ac:dyDescent="0.25"/>
  <sheetData>
    <row r="2" spans="2:2" x14ac:dyDescent="0.25">
      <c r="B2" t="s">
        <v>67</v>
      </c>
    </row>
    <row r="3" spans="2:2" x14ac:dyDescent="0.25">
      <c r="B3" t="s">
        <v>68</v>
      </c>
    </row>
    <row r="6" spans="2:2" x14ac:dyDescent="0.25">
      <c r="B6" t="s">
        <v>103</v>
      </c>
    </row>
    <row r="7" spans="2:2" x14ac:dyDescent="0.25">
      <c r="B7" t="s">
        <v>104</v>
      </c>
    </row>
    <row r="8" spans="2:2" x14ac:dyDescent="0.25">
      <c r="B8" t="s">
        <v>105</v>
      </c>
    </row>
    <row r="9" spans="2:2" x14ac:dyDescent="0.25">
      <c r="B9" t="s">
        <v>106</v>
      </c>
    </row>
    <row r="10" spans="2:2" x14ac:dyDescent="0.25">
      <c r="B10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5</vt:i4>
      </vt:variant>
    </vt:vector>
  </HeadingPairs>
  <TitlesOfParts>
    <vt:vector size="13" baseType="lpstr">
      <vt:lpstr>Załącznik 2a</vt:lpstr>
      <vt:lpstr>Załącznik 2b</vt:lpstr>
      <vt:lpstr>Załącznik 3a</vt:lpstr>
      <vt:lpstr>Załącznik 3b</vt:lpstr>
      <vt:lpstr>Załącznik 4</vt:lpstr>
      <vt:lpstr>Inf. o wykorzystaniu sprzętu</vt:lpstr>
      <vt:lpstr>Inf. o wykorzystaniu sprzęt</vt:lpstr>
      <vt:lpstr>lista</vt:lpstr>
      <vt:lpstr>'Załącznik 2a'!Obszar_wydruku</vt:lpstr>
      <vt:lpstr>'Załącznik 2b'!Obszar_wydruku</vt:lpstr>
      <vt:lpstr>'Załącznik 3a'!Obszar_wydruku</vt:lpstr>
      <vt:lpstr>'Załącznik 3b'!Obszar_wydruku</vt:lpstr>
      <vt:lpstr>'Załącznik 4'!Obszar_wydruku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Jewczak Weronika</dc:creator>
  <cp:lastModifiedBy>Czerwonka Piotr</cp:lastModifiedBy>
  <cp:lastPrinted>2020-08-11T07:34:32Z</cp:lastPrinted>
  <dcterms:created xsi:type="dcterms:W3CDTF">2016-11-04T11:19:44Z</dcterms:created>
  <dcterms:modified xsi:type="dcterms:W3CDTF">2021-12-13T09:18:27Z</dcterms:modified>
</cp:coreProperties>
</file>