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82685CCA-E2A7-4191-982B-EA7A123C82B4}" xr6:coauthVersionLast="47" xr6:coauthVersionMax="47" xr10:uidLastSave="{00000000-0000-0000-0000-000000000000}"/>
  <bookViews>
    <workbookView xWindow="0" yWindow="340" windowWidth="21535" windowHeight="13183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21" i="1"/>
  <c r="E10" i="1"/>
  <c r="E14" i="1"/>
  <c r="G14" i="1" s="1"/>
  <c r="H14" i="1" s="1"/>
  <c r="E18" i="1"/>
  <c r="E5" i="1"/>
  <c r="E25" i="1"/>
  <c r="G25" i="1" s="1"/>
  <c r="H25" i="1" s="1"/>
  <c r="G5" i="1" l="1"/>
  <c r="H5" i="1" l="1"/>
  <c r="G18" i="1"/>
  <c r="H18" i="1" s="1"/>
  <c r="G21" i="1" l="1"/>
  <c r="H21" i="1" s="1"/>
  <c r="G10" i="1"/>
  <c r="H10" i="1" s="1"/>
  <c r="G8" i="1" l="1"/>
  <c r="H8" i="1" s="1"/>
  <c r="H28" i="1" s="1"/>
  <c r="E28" i="1"/>
  <c r="G28" i="1"/>
</calcChain>
</file>

<file path=xl/sharedStrings.xml><?xml version="1.0" encoding="utf-8"?>
<sst xmlns="http://schemas.openxmlformats.org/spreadsheetml/2006/main" count="103" uniqueCount="38">
  <si>
    <t>[Mg]</t>
  </si>
  <si>
    <t>Dostawa mieszanki mineralno-asfaltowej na zimno REJON OLEŚNICA    w tym:</t>
  </si>
  <si>
    <t>Dostawa mieszanki mineralno-asfaltowej na zimno REJON LEGNICA    w tym:</t>
  </si>
  <si>
    <t xml:space="preserve">                          Miejsce dostawy</t>
  </si>
  <si>
    <t>Nr zadania</t>
  </si>
  <si>
    <t>Dostawa mieszanki mineralno-asfaltowej na zimno REJON KŁODZKO    w tym:</t>
  </si>
  <si>
    <t>Dostawa mieszanki mineralno-asfaltowej na zimno REJON LUBAŃ    w tym:</t>
  </si>
  <si>
    <t>Dostawa mieszanki mineralno-asfaltowej na zimno REJON WAŁBRZYCH   w tym:</t>
  </si>
  <si>
    <t>Dostawa mieszanki mineralno-asfaltowej na zimno REJON WOŁÓW  w tym:</t>
  </si>
  <si>
    <t>Dostawa mieszanki mineralno-asfaltowej na zimno REJON WROCŁAW    w tym:</t>
  </si>
  <si>
    <t xml:space="preserve">Obwód Drogowy w Kłodzku, 57-300 Kłodzko, ul.Objazdowa 20, tel.: 74/867-22-62 </t>
  </si>
  <si>
    <t xml:space="preserve">Obwód Drogowy w Piechowicach,                                                                58-573 Piechowice, ul. Jeleniogórska 4,                                                                                                                   tel.: 75/761-22-51 </t>
  </si>
  <si>
    <t xml:space="preserve"> Obwód Utrzymania Autostrady w Łące,                                                            59-700 Bolesławiec, Łąka, tel.: 75/713-62-04</t>
  </si>
  <si>
    <t xml:space="preserve"> Obwód Drogowy w Polwicy,                                      55-216 Domaniów, Polwica 9a,                                                tel.:71/313-12-86</t>
  </si>
  <si>
    <t xml:space="preserve">Obwód Drogowy w Wałbrzychu,                                                        58-396 Wałbrzych, ul. Wrocławska 142,                                                                     tel.: 74/840-69-32 </t>
  </si>
  <si>
    <t xml:space="preserve"> Obwód Drogowy w Bystrzycy Kłodzkiej                                                   57-500 Bystrzyca Kłodzka, ul. Kolejowa 179                              tel.: 74/811 03 07    </t>
  </si>
  <si>
    <t xml:space="preserve">Obwód Drogowy w Legnicy,                                                                          59-220 Legnica ul. Prusa 11, tel.: 76/85-22-928 </t>
  </si>
  <si>
    <t xml:space="preserve">Obwód Drogowy w Miliczu,                                                                              56-300 Milicz, ul. Szosowa 2, tel.: 71/384-15-59 </t>
  </si>
  <si>
    <t>Obwód Drogowy w Oleśnicy,                                                                  56-400 Oleśnica, ul. Wojska Polskiego 52E,                                     tel.: 71/397-84-54</t>
  </si>
  <si>
    <t>Obwód Drogowy w Jordanowie Śląskim,                                                                         55-065 Jordanów Śląski, ul. Wąska 3                                                                                     tel.: 662 297 775</t>
  </si>
  <si>
    <t>Obwód Drogowy w Wołowie                                                56-100 Wołów,  ul. Piłsudskiego 10                                 tel.: 71/389 89 13</t>
  </si>
  <si>
    <t xml:space="preserve">Cena jedn. </t>
  </si>
  <si>
    <t>[zł]</t>
  </si>
  <si>
    <t xml:space="preserve"> x </t>
  </si>
  <si>
    <t xml:space="preserve">Wartość brutto </t>
  </si>
  <si>
    <t>Wartość netto</t>
  </si>
  <si>
    <t>lp.</t>
  </si>
  <si>
    <t>x</t>
  </si>
  <si>
    <t>Obwód Drogowy w Kostomłotach,                                                          Węzeł Kostomłoty 55-311 Kostomłoty                                   (zjazd z drogi A-4 na drogę nr 5 kierunek Strzegom)  tel.: 662 297 774</t>
  </si>
  <si>
    <t>Obwód Drogowy w Środzie ślaskiej                                                                     Środa Śląska, ul.Wiejska 6  tel.: 71/317 28 65</t>
  </si>
  <si>
    <t>Obwód Utrzmanie Dróg Bolków w Sadach Dolnych Sady Dolne 6AB, 59-420 Bolków</t>
  </si>
  <si>
    <t>razem</t>
  </si>
  <si>
    <t>Kosztorys ofertowy (formularz cenowy)</t>
  </si>
  <si>
    <t>Ilość sumaryczna w Rejonie</t>
  </si>
  <si>
    <t>Ilość w  OD</t>
  </si>
  <si>
    <t xml:space="preserve">Obwód Drogowy w Krościnie,                                                                     Dębnica 23, tel. 71/312-09-93
</t>
  </si>
  <si>
    <t>łącznie</t>
  </si>
  <si>
    <t xml:space="preserve">Obwód Drogowy w Bolesławcu,                                               59-700 Bolesławiec, ul. Kościuszki 9,                                                               tel.: 75/732-28-91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</si>
</sst>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_-* #,##0.0\ _z_ł_-;\-* #,##0.0\ _z_ł_-;_-* &quot;-&quot;??\ _z_ł_-;_-@_-"/>
    <numFmt numFmtId="166" formatCode="_-* #,##0.0\ _z_ł_-;\-* #,##0.0\ _z_ł_-;_-* &quot;-&quot;?\ _z_ł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.5"/>
      <color theme="1"/>
      <name val="Verdana"/>
      <family val="2"/>
      <charset val="238"/>
    </font>
    <font>
      <b/>
      <sz val="8.5"/>
      <color theme="1"/>
      <name val="Verdana"/>
      <family val="2"/>
      <charset val="238"/>
    </font>
    <font>
      <sz val="8.5"/>
      <name val="Verdana"/>
      <family val="2"/>
      <charset val="238"/>
    </font>
    <font>
      <b/>
      <sz val="11"/>
      <color theme="1"/>
      <name val="Calibri"/>
      <family val="2"/>
      <scheme val="minor"/>
    </font>
    <font>
      <b/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65" fontId="5" fillId="0" borderId="7" xfId="1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7" fillId="0" borderId="12" xfId="1" applyFont="1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 wrapText="1"/>
    </xf>
    <xf numFmtId="164" fontId="0" fillId="0" borderId="3" xfId="1" applyFont="1" applyBorder="1" applyAlignment="1">
      <alignment horizontal="center" vertical="center" wrapText="1"/>
    </xf>
    <xf numFmtId="164" fontId="0" fillId="0" borderId="10" xfId="1" applyFont="1" applyBorder="1" applyAlignment="1">
      <alignment horizontal="center" vertical="center" wrapText="1"/>
    </xf>
    <xf numFmtId="164" fontId="0" fillId="0" borderId="0" xfId="1" applyFont="1" applyBorder="1" applyAlignment="1">
      <alignment horizontal="center" vertical="center" wrapText="1"/>
    </xf>
    <xf numFmtId="164" fontId="7" fillId="0" borderId="5" xfId="1" applyFont="1" applyBorder="1" applyAlignment="1">
      <alignment horizontal="center" vertical="center" wrapText="1"/>
    </xf>
    <xf numFmtId="164" fontId="7" fillId="0" borderId="3" xfId="1" applyFont="1" applyBorder="1" applyAlignment="1">
      <alignment horizontal="center" vertical="center" wrapText="1"/>
    </xf>
    <xf numFmtId="164" fontId="0" fillId="0" borderId="0" xfId="1" applyFont="1" applyAlignment="1">
      <alignment horizontal="center" vertical="center" wrapText="1"/>
    </xf>
    <xf numFmtId="164" fontId="11" fillId="0" borderId="0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 wrapText="1"/>
    </xf>
    <xf numFmtId="164" fontId="7" fillId="0" borderId="16" xfId="1" applyFont="1" applyBorder="1" applyAlignment="1">
      <alignment horizontal="center" vertical="center" wrapText="1"/>
    </xf>
    <xf numFmtId="164" fontId="11" fillId="0" borderId="2" xfId="1" applyFont="1" applyBorder="1" applyAlignment="1">
      <alignment horizontal="center" vertical="center" wrapText="1"/>
    </xf>
    <xf numFmtId="164" fontId="11" fillId="0" borderId="13" xfId="1" applyFont="1" applyBorder="1" applyAlignment="1">
      <alignment horizontal="center" vertical="center" wrapText="1"/>
    </xf>
    <xf numFmtId="164" fontId="11" fillId="0" borderId="11" xfId="1" applyFont="1" applyBorder="1" applyAlignment="1">
      <alignment horizontal="center" vertical="center" wrapText="1"/>
    </xf>
    <xf numFmtId="164" fontId="11" fillId="0" borderId="8" xfId="1" applyFont="1" applyBorder="1" applyAlignment="1">
      <alignment horizontal="center" vertical="center" wrapText="1"/>
    </xf>
    <xf numFmtId="164" fontId="11" fillId="0" borderId="0" xfId="1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65" fontId="5" fillId="0" borderId="12" xfId="1" applyNumberFormat="1" applyFont="1" applyBorder="1" applyAlignment="1">
      <alignment vertical="center" wrapText="1"/>
    </xf>
    <xf numFmtId="165" fontId="4" fillId="0" borderId="14" xfId="1" applyNumberFormat="1" applyFont="1" applyBorder="1" applyAlignment="1">
      <alignment vertical="center" wrapText="1"/>
    </xf>
    <xf numFmtId="165" fontId="4" fillId="0" borderId="20" xfId="1" applyNumberFormat="1" applyFont="1" applyBorder="1" applyAlignment="1">
      <alignment vertical="center" wrapText="1"/>
    </xf>
    <xf numFmtId="165" fontId="4" fillId="0" borderId="19" xfId="1" applyNumberFormat="1" applyFont="1" applyBorder="1" applyAlignment="1">
      <alignment vertical="center" wrapText="1"/>
    </xf>
    <xf numFmtId="164" fontId="0" fillId="0" borderId="7" xfId="1" applyFont="1" applyBorder="1" applyAlignment="1">
      <alignment horizontal="center" vertical="center" wrapText="1"/>
    </xf>
    <xf numFmtId="164" fontId="0" fillId="0" borderId="15" xfId="1" applyFont="1" applyBorder="1" applyAlignment="1">
      <alignment horizontal="center" vertical="center" wrapText="1"/>
    </xf>
    <xf numFmtId="164" fontId="0" fillId="0" borderId="9" xfId="1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 textRotation="255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view="pageBreakPreview" zoomScale="60" zoomScaleNormal="100" workbookViewId="0">
      <selection activeCell="F9" sqref="F9"/>
    </sheetView>
  </sheetViews>
  <sheetFormatPr defaultRowHeight="15.05" x14ac:dyDescent="0.3"/>
  <cols>
    <col min="1" max="1" width="3.88671875" style="2" customWidth="1"/>
    <col min="2" max="2" width="3.5546875" style="2" customWidth="1"/>
    <col min="3" max="3" width="42.109375" style="14" customWidth="1"/>
    <col min="4" max="4" width="7.5546875" style="19" customWidth="1"/>
    <col min="5" max="5" width="12.5546875" style="20" customWidth="1"/>
    <col min="6" max="6" width="9.44140625" style="29" customWidth="1"/>
    <col min="7" max="7" width="12.21875" style="29" customWidth="1"/>
    <col min="8" max="8" width="13.77734375" style="37" customWidth="1"/>
  </cols>
  <sheetData>
    <row r="1" spans="1:8" ht="15.75" customHeight="1" x14ac:dyDescent="0.3">
      <c r="A1" s="51" t="s">
        <v>32</v>
      </c>
      <c r="B1" s="51"/>
      <c r="C1" s="51"/>
      <c r="D1" s="51"/>
      <c r="E1" s="51"/>
      <c r="F1" s="51"/>
      <c r="G1" s="51"/>
      <c r="H1" s="51"/>
    </row>
    <row r="2" spans="1:8" ht="9.85" customHeight="1" thickBot="1" x14ac:dyDescent="0.35">
      <c r="A2" s="1"/>
      <c r="B2" s="1"/>
      <c r="C2" s="8"/>
      <c r="D2" s="16"/>
      <c r="E2" s="17"/>
      <c r="F2" s="26"/>
      <c r="G2" s="26"/>
      <c r="H2" s="30"/>
    </row>
    <row r="3" spans="1:8" ht="57.8" customHeight="1" x14ac:dyDescent="0.3">
      <c r="A3" s="52" t="s">
        <v>4</v>
      </c>
      <c r="B3" s="56" t="s">
        <v>26</v>
      </c>
      <c r="C3" s="54" t="s">
        <v>3</v>
      </c>
      <c r="D3" s="41" t="s">
        <v>34</v>
      </c>
      <c r="E3" s="6" t="s">
        <v>33</v>
      </c>
      <c r="F3" s="27" t="s">
        <v>21</v>
      </c>
      <c r="G3" s="27" t="s">
        <v>25</v>
      </c>
      <c r="H3" s="31" t="s">
        <v>24</v>
      </c>
    </row>
    <row r="4" spans="1:8" ht="45" customHeight="1" thickBot="1" x14ac:dyDescent="0.35">
      <c r="A4" s="53"/>
      <c r="B4" s="57"/>
      <c r="C4" s="55"/>
      <c r="D4" s="42" t="s">
        <v>0</v>
      </c>
      <c r="E4" s="7" t="s">
        <v>0</v>
      </c>
      <c r="F4" s="28" t="s">
        <v>22</v>
      </c>
      <c r="G4" s="28" t="s">
        <v>22</v>
      </c>
      <c r="H4" s="32" t="s">
        <v>22</v>
      </c>
    </row>
    <row r="5" spans="1:8" ht="25.55" customHeight="1" thickBot="1" x14ac:dyDescent="0.35">
      <c r="A5" s="58">
        <v>1</v>
      </c>
      <c r="B5" s="4"/>
      <c r="C5" s="9" t="s">
        <v>5</v>
      </c>
      <c r="D5" s="43"/>
      <c r="E5" s="18">
        <f>SUM(D6:D7)</f>
        <v>3</v>
      </c>
      <c r="F5" s="27"/>
      <c r="G5" s="22">
        <f>E5*F5</f>
        <v>0</v>
      </c>
      <c r="H5" s="33">
        <f>G5*1.23</f>
        <v>0</v>
      </c>
    </row>
    <row r="6" spans="1:8" ht="27.85" customHeight="1" x14ac:dyDescent="0.3">
      <c r="A6" s="59"/>
      <c r="B6" s="3">
        <v>1</v>
      </c>
      <c r="C6" s="10" t="s">
        <v>10</v>
      </c>
      <c r="D6" s="44">
        <v>2</v>
      </c>
      <c r="E6" s="47" t="s">
        <v>27</v>
      </c>
      <c r="F6" s="23" t="s">
        <v>27</v>
      </c>
      <c r="G6" s="23" t="s">
        <v>27</v>
      </c>
      <c r="H6" s="34" t="s">
        <v>27</v>
      </c>
    </row>
    <row r="7" spans="1:8" ht="35.200000000000003" customHeight="1" thickBot="1" x14ac:dyDescent="0.35">
      <c r="A7" s="60"/>
      <c r="B7" s="5">
        <v>2</v>
      </c>
      <c r="C7" s="12" t="s">
        <v>15</v>
      </c>
      <c r="D7" s="44">
        <v>1</v>
      </c>
      <c r="E7" s="48" t="s">
        <v>27</v>
      </c>
      <c r="F7" s="24" t="s">
        <v>27</v>
      </c>
      <c r="G7" s="24" t="s">
        <v>27</v>
      </c>
      <c r="H7" s="36" t="s">
        <v>23</v>
      </c>
    </row>
    <row r="8" spans="1:8" ht="25.55" customHeight="1" thickBot="1" x14ac:dyDescent="0.35">
      <c r="A8" s="58">
        <v>2</v>
      </c>
      <c r="B8" s="4"/>
      <c r="C8" s="9" t="s">
        <v>2</v>
      </c>
      <c r="D8" s="43"/>
      <c r="E8" s="18">
        <f>D9</f>
        <v>3</v>
      </c>
      <c r="F8" s="27"/>
      <c r="G8" s="22">
        <f>E8*F8</f>
        <v>0</v>
      </c>
      <c r="H8" s="33">
        <f>G8*1.23</f>
        <v>0</v>
      </c>
    </row>
    <row r="9" spans="1:8" ht="27.85" customHeight="1" thickBot="1" x14ac:dyDescent="0.35">
      <c r="A9" s="59"/>
      <c r="B9" s="3">
        <v>1</v>
      </c>
      <c r="C9" s="10" t="s">
        <v>16</v>
      </c>
      <c r="D9" s="44">
        <v>3</v>
      </c>
      <c r="E9" s="15" t="s">
        <v>27</v>
      </c>
      <c r="F9" s="24" t="s">
        <v>27</v>
      </c>
      <c r="G9" s="24" t="s">
        <v>27</v>
      </c>
      <c r="H9" s="36" t="s">
        <v>23</v>
      </c>
    </row>
    <row r="10" spans="1:8" ht="25.55" customHeight="1" thickBot="1" x14ac:dyDescent="0.35">
      <c r="A10" s="58">
        <v>3</v>
      </c>
      <c r="B10" s="4"/>
      <c r="C10" s="9" t="s">
        <v>6</v>
      </c>
      <c r="D10" s="43"/>
      <c r="E10" s="18">
        <f>SUM(D11:D13)</f>
        <v>13</v>
      </c>
      <c r="F10" s="27"/>
      <c r="G10" s="22">
        <f>E10*F10</f>
        <v>0</v>
      </c>
      <c r="H10" s="33">
        <f>G10*1.23</f>
        <v>0</v>
      </c>
    </row>
    <row r="11" spans="1:8" ht="36" customHeight="1" x14ac:dyDescent="0.3">
      <c r="A11" s="59"/>
      <c r="B11" s="3">
        <v>1</v>
      </c>
      <c r="C11" s="10" t="s">
        <v>37</v>
      </c>
      <c r="D11" s="44">
        <v>5</v>
      </c>
      <c r="E11" s="47" t="s">
        <v>27</v>
      </c>
      <c r="F11" s="23" t="s">
        <v>27</v>
      </c>
      <c r="G11" s="23" t="s">
        <v>27</v>
      </c>
      <c r="H11" s="34" t="s">
        <v>27</v>
      </c>
    </row>
    <row r="12" spans="1:8" ht="27" customHeight="1" x14ac:dyDescent="0.3">
      <c r="A12" s="59"/>
      <c r="B12" s="3">
        <v>2</v>
      </c>
      <c r="C12" s="10" t="s">
        <v>12</v>
      </c>
      <c r="D12" s="44">
        <v>2</v>
      </c>
      <c r="E12" s="48" t="s">
        <v>27</v>
      </c>
      <c r="F12" s="24" t="s">
        <v>27</v>
      </c>
      <c r="G12" s="24" t="s">
        <v>27</v>
      </c>
      <c r="H12" s="36" t="s">
        <v>23</v>
      </c>
    </row>
    <row r="13" spans="1:8" ht="35.200000000000003" customHeight="1" thickBot="1" x14ac:dyDescent="0.35">
      <c r="A13" s="60"/>
      <c r="B13" s="5">
        <v>3</v>
      </c>
      <c r="C13" s="12" t="s">
        <v>11</v>
      </c>
      <c r="D13" s="45">
        <v>6</v>
      </c>
      <c r="E13" s="49" t="s">
        <v>27</v>
      </c>
      <c r="F13" s="25" t="s">
        <v>27</v>
      </c>
      <c r="G13" s="25" t="s">
        <v>27</v>
      </c>
      <c r="H13" s="35" t="s">
        <v>23</v>
      </c>
    </row>
    <row r="14" spans="1:8" ht="26.2" customHeight="1" thickBot="1" x14ac:dyDescent="0.35">
      <c r="A14" s="58">
        <v>4</v>
      </c>
      <c r="B14" s="4"/>
      <c r="C14" s="9" t="s">
        <v>1</v>
      </c>
      <c r="D14" s="43"/>
      <c r="E14" s="18">
        <f>SUM(D15:D17)</f>
        <v>15</v>
      </c>
      <c r="F14" s="27"/>
      <c r="G14" s="22">
        <f>E14*F14</f>
        <v>0</v>
      </c>
      <c r="H14" s="33">
        <f>G14*1.23</f>
        <v>0</v>
      </c>
    </row>
    <row r="15" spans="1:8" ht="26.2" customHeight="1" x14ac:dyDescent="0.3">
      <c r="A15" s="59"/>
      <c r="B15" s="3">
        <v>1</v>
      </c>
      <c r="C15" s="10" t="s">
        <v>17</v>
      </c>
      <c r="D15" s="44">
        <v>5</v>
      </c>
      <c r="E15" s="47" t="s">
        <v>27</v>
      </c>
      <c r="F15" s="23" t="s">
        <v>27</v>
      </c>
      <c r="G15" s="23" t="s">
        <v>27</v>
      </c>
      <c r="H15" s="34" t="s">
        <v>27</v>
      </c>
    </row>
    <row r="16" spans="1:8" ht="35.200000000000003" customHeight="1" x14ac:dyDescent="0.3">
      <c r="A16" s="59"/>
      <c r="B16" s="3">
        <v>2</v>
      </c>
      <c r="C16" s="10" t="s">
        <v>18</v>
      </c>
      <c r="D16" s="44">
        <v>5</v>
      </c>
      <c r="E16" s="48" t="s">
        <v>27</v>
      </c>
      <c r="F16" s="24" t="s">
        <v>27</v>
      </c>
      <c r="G16" s="24" t="s">
        <v>27</v>
      </c>
      <c r="H16" s="36" t="s">
        <v>23</v>
      </c>
    </row>
    <row r="17" spans="1:8" ht="35.200000000000003" customHeight="1" thickBot="1" x14ac:dyDescent="0.35">
      <c r="A17" s="60"/>
      <c r="B17" s="5">
        <v>3</v>
      </c>
      <c r="C17" s="12" t="s">
        <v>13</v>
      </c>
      <c r="D17" s="45">
        <v>5</v>
      </c>
      <c r="E17" s="49" t="s">
        <v>27</v>
      </c>
      <c r="F17" s="25" t="s">
        <v>27</v>
      </c>
      <c r="G17" s="25" t="s">
        <v>27</v>
      </c>
      <c r="H17" s="35" t="s">
        <v>23</v>
      </c>
    </row>
    <row r="18" spans="1:8" ht="25.55" customHeight="1" thickBot="1" x14ac:dyDescent="0.35">
      <c r="A18" s="58">
        <v>5</v>
      </c>
      <c r="B18" s="4"/>
      <c r="C18" s="9" t="s">
        <v>7</v>
      </c>
      <c r="D18" s="43"/>
      <c r="E18" s="18">
        <f>SUM(D19:D20)</f>
        <v>20</v>
      </c>
      <c r="F18" s="27"/>
      <c r="G18" s="22">
        <f>E18*F18</f>
        <v>0</v>
      </c>
      <c r="H18" s="33">
        <f>G18*1.23</f>
        <v>0</v>
      </c>
    </row>
    <row r="19" spans="1:8" ht="39.799999999999997" customHeight="1" x14ac:dyDescent="0.3">
      <c r="A19" s="62"/>
      <c r="B19" s="40">
        <v>1</v>
      </c>
      <c r="C19" s="10" t="s">
        <v>14</v>
      </c>
      <c r="D19" s="44">
        <v>10</v>
      </c>
      <c r="E19" s="47" t="s">
        <v>27</v>
      </c>
      <c r="F19" s="23" t="s">
        <v>27</v>
      </c>
      <c r="G19" s="23" t="s">
        <v>27</v>
      </c>
      <c r="H19" s="34" t="s">
        <v>27</v>
      </c>
    </row>
    <row r="20" spans="1:8" ht="38.950000000000003" customHeight="1" thickBot="1" x14ac:dyDescent="0.35">
      <c r="A20" s="60"/>
      <c r="B20" s="5">
        <v>2</v>
      </c>
      <c r="C20" s="21" t="s">
        <v>30</v>
      </c>
      <c r="D20" s="44">
        <v>10</v>
      </c>
      <c r="E20" s="48" t="s">
        <v>27</v>
      </c>
      <c r="F20" s="24" t="s">
        <v>27</v>
      </c>
      <c r="G20" s="24" t="s">
        <v>27</v>
      </c>
      <c r="H20" s="36" t="s">
        <v>23</v>
      </c>
    </row>
    <row r="21" spans="1:8" ht="30.95" customHeight="1" thickBot="1" x14ac:dyDescent="0.35">
      <c r="A21" s="58">
        <v>6</v>
      </c>
      <c r="B21" s="4"/>
      <c r="C21" s="9" t="s">
        <v>8</v>
      </c>
      <c r="D21" s="43"/>
      <c r="E21" s="18">
        <f>SUM(D22:D24)</f>
        <v>3</v>
      </c>
      <c r="F21" s="27"/>
      <c r="G21" s="22">
        <f>E21*F21</f>
        <v>0</v>
      </c>
      <c r="H21" s="33">
        <f>G21*1.23</f>
        <v>0</v>
      </c>
    </row>
    <row r="22" spans="1:8" ht="31.6" customHeight="1" x14ac:dyDescent="0.3">
      <c r="A22" s="59"/>
      <c r="B22" s="3">
        <v>1</v>
      </c>
      <c r="C22" s="11" t="s">
        <v>29</v>
      </c>
      <c r="D22" s="44">
        <v>1</v>
      </c>
      <c r="E22" s="47" t="s">
        <v>27</v>
      </c>
      <c r="F22" s="23" t="s">
        <v>27</v>
      </c>
      <c r="G22" s="23" t="s">
        <v>27</v>
      </c>
      <c r="H22" s="34" t="s">
        <v>27</v>
      </c>
    </row>
    <row r="23" spans="1:8" ht="31.6" customHeight="1" x14ac:dyDescent="0.3">
      <c r="A23" s="61"/>
      <c r="B23" s="38">
        <v>2</v>
      </c>
      <c r="C23" s="39" t="s">
        <v>35</v>
      </c>
      <c r="D23" s="46">
        <v>1</v>
      </c>
      <c r="E23" s="48" t="s">
        <v>27</v>
      </c>
      <c r="F23" s="24" t="s">
        <v>27</v>
      </c>
      <c r="G23" s="24" t="s">
        <v>27</v>
      </c>
      <c r="H23" s="36" t="s">
        <v>23</v>
      </c>
    </row>
    <row r="24" spans="1:8" ht="39.799999999999997" customHeight="1" thickBot="1" x14ac:dyDescent="0.35">
      <c r="A24" s="60"/>
      <c r="B24" s="5">
        <v>3</v>
      </c>
      <c r="C24" s="13" t="s">
        <v>20</v>
      </c>
      <c r="D24" s="45">
        <v>1</v>
      </c>
      <c r="E24" s="48" t="s">
        <v>27</v>
      </c>
      <c r="F24" s="24" t="s">
        <v>27</v>
      </c>
      <c r="G24" s="24" t="s">
        <v>27</v>
      </c>
      <c r="H24" s="36" t="s">
        <v>23</v>
      </c>
    </row>
    <row r="25" spans="1:8" ht="26.2" customHeight="1" thickBot="1" x14ac:dyDescent="0.35">
      <c r="A25" s="58">
        <v>7</v>
      </c>
      <c r="B25" s="4"/>
      <c r="C25" s="9" t="s">
        <v>9</v>
      </c>
      <c r="D25" s="43"/>
      <c r="E25" s="18">
        <f>SUM(D26:D27)</f>
        <v>11</v>
      </c>
      <c r="F25" s="27"/>
      <c r="G25" s="22">
        <f>E25*F25</f>
        <v>0</v>
      </c>
      <c r="H25" s="33">
        <f>G25*1.23</f>
        <v>0</v>
      </c>
    </row>
    <row r="26" spans="1:8" ht="48.8" customHeight="1" x14ac:dyDescent="0.3">
      <c r="A26" s="59"/>
      <c r="B26" s="3">
        <v>1</v>
      </c>
      <c r="C26" s="10" t="s">
        <v>28</v>
      </c>
      <c r="D26" s="44">
        <v>5</v>
      </c>
      <c r="E26" s="48" t="s">
        <v>27</v>
      </c>
      <c r="F26" s="24" t="s">
        <v>27</v>
      </c>
      <c r="G26" s="24" t="s">
        <v>27</v>
      </c>
      <c r="H26" s="36" t="s">
        <v>23</v>
      </c>
    </row>
    <row r="27" spans="1:8" ht="36.85" customHeight="1" thickBot="1" x14ac:dyDescent="0.35">
      <c r="A27" s="60"/>
      <c r="B27" s="5">
        <v>2</v>
      </c>
      <c r="C27" s="12" t="s">
        <v>19</v>
      </c>
      <c r="D27" s="45">
        <v>6</v>
      </c>
      <c r="E27" s="49" t="s">
        <v>27</v>
      </c>
      <c r="F27" s="25" t="s">
        <v>27</v>
      </c>
      <c r="G27" s="25" t="s">
        <v>27</v>
      </c>
      <c r="H27" s="35" t="s">
        <v>23</v>
      </c>
    </row>
    <row r="28" spans="1:8" ht="32.1" customHeight="1" x14ac:dyDescent="0.3">
      <c r="D28" s="17" t="s">
        <v>36</v>
      </c>
      <c r="E28" s="50">
        <f>E25+E21+E18+E14+E10+E8+E5</f>
        <v>68</v>
      </c>
      <c r="F28" s="29" t="s">
        <v>31</v>
      </c>
      <c r="G28" s="50">
        <f t="shared" ref="G28:H28" si="0">G25+G21+G18+G14+G10+G8+G5</f>
        <v>0</v>
      </c>
      <c r="H28" s="50">
        <f t="shared" si="0"/>
        <v>0</v>
      </c>
    </row>
  </sheetData>
  <mergeCells count="11">
    <mergeCell ref="A1:H1"/>
    <mergeCell ref="A3:A4"/>
    <mergeCell ref="C3:C4"/>
    <mergeCell ref="B3:B4"/>
    <mergeCell ref="A25:A27"/>
    <mergeCell ref="A21:A24"/>
    <mergeCell ref="A5:A7"/>
    <mergeCell ref="A8:A9"/>
    <mergeCell ref="A10:A13"/>
    <mergeCell ref="A14:A17"/>
    <mergeCell ref="A18:A20"/>
  </mergeCells>
  <pageMargins left="0.39370078740157483" right="0.19685039370078741" top="0.39370078740157483" bottom="0.39370078740157483" header="0.31496062992125984" footer="0.31496062992125984"/>
  <pageSetup paperSize="9" scale="92" orientation="portrait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2024-01-24T07:34:52Z</dcterms:modified>
</cp:coreProperties>
</file>