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<sst xmlns="http://schemas.openxmlformats.org/spreadsheetml/2006/main" count="348" uniqueCount="229">
  <si>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</si>
  <si>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</si>
  <si>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</si>
  <si>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</si>
  <si>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</si>
  <si>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</si>
  <si>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</si>
  <si>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</si>
  <si>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</si>
  <si>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</si>
  <si>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</si>
  <si>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</si>
  <si>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</si>
  <si>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</si>
  <si>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</si>
  <si>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</si>
  <si>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</si>
  <si>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</si>
  <si>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</si>
  <si>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</si>
  <si>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</si>
  <si>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</si>
  <si>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23</t>
  </si>
  <si>
    <t>PPOD N</t>
  </si>
  <si>
    <t>Wyniesienie wyciętych podszytów (teren równy lub falisty)</t>
  </si>
  <si>
    <t xml:space="preserve"> 67</t>
  </si>
  <si>
    <t>WYK-PASCZ</t>
  </si>
  <si>
    <t>Wyorywanie bruzd pługiem leśnym na powierzchni pow. 0,50 ha</t>
  </si>
  <si>
    <t>KMTR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</si>
  <si>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</si>
  <si>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</si>
  <si>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</si>
  <si>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</si>
  <si>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</si>
  <si>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</si>
  <si>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</si>
  <si>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</si>
  <si>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</si>
  <si>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</si>
  <si>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</si>
  <si>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</si>
  <si>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</si>
  <si>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</si>
  <si>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</si>
  <si>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</si>
  <si>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</si>
  <si>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</si>
  <si>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</si>
  <si>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</si>
  <si>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</si>
  <si>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</si>
  <si>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</si>
  <si>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</si>
  <si>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</si>
  <si>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</si>
  <si>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</si>
  <si>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</si>
  <si>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133</t>
  </si>
  <si>
    <t>SZUK-PĘDR</t>
  </si>
  <si>
    <t>Badanie zapędraczenia gleby - dół o objętości 0,5 m3</t>
  </si>
  <si>
    <t>SZT</t>
  </si>
  <si>
    <t>134</t>
  </si>
  <si>
    <t>SZUK-OWAD</t>
  </si>
  <si>
    <t>Próbne poszukiwania owadów w ściółce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</si>
  <si>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</si>
  <si>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</si>
  <si>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</si>
  <si>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</si>
  <si>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</si>
  <si>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</si>
  <si>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</si>
  <si>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</si>
  <si>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</si>
  <si>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</si>
  <si>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</si>
  <si>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</si>
  <si>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</si>
  <si>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</si>
  <si>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</si>
  <si>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</si>
  <si>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</si>
  <si>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</si>
  <si>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</si>
  <si>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</si>
  <si>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198</t>
  </si>
  <si>
    <t>SPUL-C</t>
  </si>
  <si>
    <t>Spulchnianie gleby na międzyrzędach opielaczem wielorzędowym</t>
  </si>
  <si>
    <t>AR</t>
  </si>
  <si>
    <t>199</t>
  </si>
  <si>
    <t>SPUL-SC</t>
  </si>
  <si>
    <t>Spulchnianie gleby</t>
  </si>
  <si>
    <t>200</t>
  </si>
  <si>
    <t>BRON-SC</t>
  </si>
  <si>
    <t>Bronowanie</t>
  </si>
  <si>
    <t>201</t>
  </si>
  <si>
    <t>ORKA-SC</t>
  </si>
  <si>
    <t>Orka pełna</t>
  </si>
  <si>
    <t>203</t>
  </si>
  <si>
    <t>WYOR-CK</t>
  </si>
  <si>
    <t>Wyorywanie i podcinanie sadzonek ciągnikowym wyorywaczem klamrowych</t>
  </si>
  <si>
    <t>208</t>
  </si>
  <si>
    <t>WYC-SC</t>
  </si>
  <si>
    <t>Wyciskanie rządków siewnych lub wyciskanie szpar</t>
  </si>
  <si>
    <t>209</t>
  </si>
  <si>
    <t>SPUL-O</t>
  </si>
  <si>
    <t>Wzruszanie gleby na międzyrzędach opielaczem ręcznym</t>
  </si>
  <si>
    <t>210</t>
  </si>
  <si>
    <t>SPUL-R</t>
  </si>
  <si>
    <t>Spulchnianie gleby na międzyrzędach - dla DB i BK również w okresie wschodów</t>
  </si>
  <si>
    <t>211</t>
  </si>
  <si>
    <t>SPUL-R1</t>
  </si>
  <si>
    <t>Spulchnianie gleby na międzyrzędach w okresie wschodów motyką.</t>
  </si>
  <si>
    <t>214</t>
  </si>
  <si>
    <t>SIEW-KC</t>
  </si>
  <si>
    <t>Rozsiew kompostu rozrzutnikiem</t>
  </si>
  <si>
    <t>M3P</t>
  </si>
  <si>
    <t>215</t>
  </si>
  <si>
    <t>SIEW-NC</t>
  </si>
  <si>
    <t>Rozsiew nawozów startowo rozrzutnikiem</t>
  </si>
  <si>
    <t>221</t>
  </si>
  <si>
    <t>OPR-SC</t>
  </si>
  <si>
    <t>Opryskiwanie szkółek opryskiwaczem ciągnikowym</t>
  </si>
  <si>
    <t>222</t>
  </si>
  <si>
    <t>PIEL-RN</t>
  </si>
  <si>
    <t>Pielenie w rzędach lub pasach - dla Db i Bk również w okresie wschodów</t>
  </si>
  <si>
    <t>223</t>
  </si>
  <si>
    <t>PIEL-RN1</t>
  </si>
  <si>
    <t>Pielenie w rzędach lub pasach w okresie wschodów</t>
  </si>
  <si>
    <t>228</t>
  </si>
  <si>
    <t>OSŁ-ATM</t>
  </si>
  <si>
    <t>Osłona szkółki przed ujemnymi wpływami atmosferycznymi</t>
  </si>
  <si>
    <t>229</t>
  </si>
  <si>
    <t>OSŁ-REG</t>
  </si>
  <si>
    <t>Regulowanie położenia osłon</t>
  </si>
  <si>
    <t>232</t>
  </si>
  <si>
    <t>SZK-1R</t>
  </si>
  <si>
    <t>Szkółkowanie sadzonek do 1 roku z doniesieniem do miejsca szkółkowania</t>
  </si>
  <si>
    <t>234</t>
  </si>
  <si>
    <t>SZK-WR</t>
  </si>
  <si>
    <t>Szkółkowanie sadzonek 2-3 latek z doniesieniem do miejsca szkółkowania</t>
  </si>
  <si>
    <t>243</t>
  </si>
  <si>
    <t>WYJ 1R</t>
  </si>
  <si>
    <t>Wyjęcie 1-latek</t>
  </si>
  <si>
    <t>244</t>
  </si>
  <si>
    <t>WYJ 2-3L</t>
  </si>
  <si>
    <t>Wyjęcie 2-3 latek</t>
  </si>
  <si>
    <t>245</t>
  </si>
  <si>
    <t>WYJ 4-5L</t>
  </si>
  <si>
    <t>Wyjęcie materiału 4-5 letniego</t>
  </si>
  <si>
    <t>246</t>
  </si>
  <si>
    <t>WYJ WFORM</t>
  </si>
  <si>
    <t>Wyjęcie wielolatek drzew i krzewów do zadrzewień lub plantacji</t>
  </si>
  <si>
    <t>258</t>
  </si>
  <si>
    <t>ZAŁ-1</t>
  </si>
  <si>
    <t>Załadunek lub rozładunek sadzonek - 1 latek</t>
  </si>
  <si>
    <t>259</t>
  </si>
  <si>
    <t>ZAŁ-2</t>
  </si>
  <si>
    <t>Załadunek lub rozładunek sadzonek - 2-3 latek</t>
  </si>
  <si>
    <t>260</t>
  </si>
  <si>
    <t>ZAŁ-4</t>
  </si>
  <si>
    <t>Załadunek lub rozładunek sadzonek - 4-5 latek</t>
  </si>
  <si>
    <t>263</t>
  </si>
  <si>
    <t>SIEW-GC</t>
  </si>
  <si>
    <t>Siew nasion grubych</t>
  </si>
  <si>
    <t>266</t>
  </si>
  <si>
    <t>SIEW-R</t>
  </si>
  <si>
    <t>Siew nasion</t>
  </si>
  <si>
    <t>277</t>
  </si>
  <si>
    <t>GRAB-R</t>
  </si>
  <si>
    <t>Wygrabianie powierzchni z korzeni i pozostałości drzewnych</t>
  </si>
  <si>
    <t>279</t>
  </si>
  <si>
    <t>WIĄZ-PE</t>
  </si>
  <si>
    <t>Wiązanie sadzonek w pęczki i etykietowanie</t>
  </si>
  <si>
    <t>313</t>
  </si>
  <si>
    <t>PRZER-K</t>
  </si>
  <si>
    <t>Przerabianie kompostu</t>
  </si>
  <si>
    <t>357</t>
  </si>
  <si>
    <t>N-ZSGDNSO</t>
  </si>
  <si>
    <t>Zbiór szyszek z gospodarczych drzewostanów nasiennych sosnowych</t>
  </si>
  <si>
    <t>KG</t>
  </si>
  <si>
    <t>376</t>
  </si>
  <si>
    <t>ZB-NASDB</t>
  </si>
  <si>
    <t>Zbiór nasion dęba</t>
  </si>
  <si>
    <t>382</t>
  </si>
  <si>
    <t>ZB-NASP</t>
  </si>
  <si>
    <t>Zbiór nasion pozostałych gatunków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</si>
  <si>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</si>
  <si>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</si>
  <si>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</si>
  <si>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</si>
  <si>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</si>
  <si>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</si>
  <si>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</si>
  <si>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</si>
  <si>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</si>
  <si>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</si>
  <si>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</si>
  <si>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</si>
  <si>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</si>
  <si>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</si>
  <si>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</si>
  <si>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</si>
  <si>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</si>
  <si>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</si>
  <si>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</si>
  <si>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</si>
  <si>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</si>
  <si>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</si>
  <si>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</si>
  <si>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Odpowiadając na ogłoszenie o przetargu nieograniczonym na „Wykonywanie usług z zakresu gospodarki leśnej na terenie Nadleśnictwa Mircze w roku 2023''  składamy niniejszym ofertę na pakiet Pakiet 7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</si>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</sst>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right" vertical="top"/>
    </xf>
    <xf numFmtId="0" fontId="7" fillId="33" borderId="12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Alignment="1">
      <alignment horizontal="left"/>
    </xf>
    <xf numFmtId="2" fontId="9" fillId="33" borderId="0" xfId="0" applyNumberFormat="1" applyFont="1" applyFill="1" applyAlignment="1">
      <alignment horizontal="left" vertical="center"/>
    </xf>
    <xf numFmtId="2" fontId="5" fillId="34" borderId="13" xfId="0" applyNumberFormat="1" applyFont="1" applyFill="1" applyBorder="1" applyAlignment="1">
      <alignment horizontal="right" vertical="center"/>
    </xf>
    <xf numFmtId="2" fontId="5" fillId="33" borderId="13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52"/>
  <sheetViews>
    <sheetView tabSelected="1" zoomScalePageLayoutView="0" workbookViewId="0" topLeftCell="A100">
      <selection activeCell="V114" sqref="V114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49.28125" style="0" customWidth="1"/>
    <col min="4" max="4" width="30.8515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8" t="s">
        <v>201</v>
      </c>
      <c r="J2" s="8"/>
      <c r="K2" s="8"/>
      <c r="L2" s="8"/>
      <c r="M2" s="8"/>
      <c r="N2" s="8"/>
      <c r="O2" s="8"/>
    </row>
    <row r="3" s="1" customFormat="1" ht="27.75" customHeight="1"/>
    <row r="4" spans="2:4" s="1" customFormat="1" ht="2.25" customHeight="1">
      <c r="B4" s="9"/>
      <c r="C4" s="9"/>
      <c r="D4" s="9"/>
    </row>
    <row r="5" s="1" customFormat="1" ht="27.75" customHeight="1"/>
    <row r="6" spans="2:4" s="1" customFormat="1" ht="2.25" customHeight="1">
      <c r="B6" s="9"/>
      <c r="C6" s="9"/>
      <c r="D6" s="9"/>
    </row>
    <row r="7" s="1" customFormat="1" ht="27.75" customHeight="1"/>
    <row r="8" spans="2:4" s="1" customFormat="1" ht="5.25" customHeight="1">
      <c r="B8" s="9"/>
      <c r="C8" s="9"/>
      <c r="D8" s="9"/>
    </row>
    <row r="9" s="1" customFormat="1" ht="3.75" customHeight="1"/>
    <row r="10" spans="2:4" s="1" customFormat="1" ht="6.75" customHeight="1">
      <c r="B10" s="10" t="s">
        <v>202</v>
      </c>
      <c r="C10" s="10"/>
      <c r="D10" s="10"/>
    </row>
    <row r="11" spans="2:14" s="1" customFormat="1" ht="12" customHeight="1">
      <c r="B11" s="10"/>
      <c r="C11" s="10"/>
      <c r="D11" s="10"/>
      <c r="G11" s="11" t="s">
        <v>203</v>
      </c>
      <c r="H11" s="11"/>
      <c r="I11" s="11"/>
      <c r="J11" s="11"/>
      <c r="K11" s="11"/>
      <c r="L11" s="11"/>
      <c r="M11" s="11"/>
      <c r="N11" s="11"/>
    </row>
    <row r="12" spans="7:14" s="1" customFormat="1" ht="7.5" customHeight="1">
      <c r="G12" s="11"/>
      <c r="H12" s="11"/>
      <c r="I12" s="11"/>
      <c r="J12" s="11"/>
      <c r="K12" s="11"/>
      <c r="L12" s="11"/>
      <c r="M12" s="11"/>
      <c r="N12" s="11"/>
    </row>
    <row r="13" s="1" customFormat="1" ht="19.5" customHeight="1"/>
    <row r="14" spans="5:7" s="1" customFormat="1" ht="23.25" customHeight="1">
      <c r="E14" s="12" t="s">
        <v>204</v>
      </c>
      <c r="F14" s="12"/>
      <c r="G14" s="12"/>
    </row>
    <row r="15" s="1" customFormat="1" ht="42" customHeight="1"/>
    <row r="16" spans="2:3" s="1" customFormat="1" ht="20.25" customHeight="1">
      <c r="B16" s="6" t="s">
        <v>205</v>
      </c>
      <c r="C16" s="6"/>
    </row>
    <row r="17" s="1" customFormat="1" ht="2.25" customHeight="1"/>
    <row r="18" spans="2:3" s="1" customFormat="1" ht="20.25" customHeight="1">
      <c r="B18" s="6" t="s">
        <v>206</v>
      </c>
      <c r="C18" s="6"/>
    </row>
    <row r="19" s="1" customFormat="1" ht="2.25" customHeight="1"/>
    <row r="20" spans="2:3" s="1" customFormat="1" ht="20.25" customHeight="1">
      <c r="B20" s="6" t="s">
        <v>207</v>
      </c>
      <c r="C20" s="6"/>
    </row>
    <row r="21" s="1" customFormat="1" ht="2.25" customHeight="1"/>
    <row r="22" spans="2:3" s="1" customFormat="1" ht="20.25" customHeight="1">
      <c r="B22" s="6" t="s">
        <v>208</v>
      </c>
      <c r="C22" s="6"/>
    </row>
    <row r="23" s="1" customFormat="1" ht="33.75" customHeight="1"/>
    <row r="24" spans="2:12" s="1" customFormat="1" ht="48.75" customHeight="1">
      <c r="B24" s="5" t="s">
        <v>209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="1" customFormat="1" ht="2.25" customHeight="1"/>
    <row r="26" spans="2:12" s="1" customFormat="1" ht="48.75" customHeight="1">
      <c r="B26" s="2" t="s">
        <v>210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="1" customFormat="1" ht="27.75" customHeight="1"/>
    <row r="28" s="1" customFormat="1" ht="3" customHeight="1"/>
    <row r="29" spans="2:11" s="1" customFormat="1" ht="18" customHeight="1">
      <c r="B29" s="6" t="s">
        <v>211</v>
      </c>
      <c r="C29" s="6"/>
      <c r="D29" s="6"/>
      <c r="E29" s="6"/>
      <c r="F29" s="6"/>
      <c r="G29" s="6"/>
      <c r="H29" s="6"/>
      <c r="I29" s="6"/>
      <c r="J29" s="6"/>
      <c r="K29" s="6"/>
    </row>
    <row r="30" s="1" customFormat="1" ht="5.25" customHeight="1"/>
    <row r="31" spans="2:13" s="1" customFormat="1" ht="44.25" customHeight="1">
      <c r="B31" s="16" t="s">
        <v>0</v>
      </c>
      <c r="C31" s="17" t="s">
        <v>1</v>
      </c>
      <c r="D31" s="17" t="s">
        <v>2</v>
      </c>
      <c r="E31" s="17" t="s">
        <v>3</v>
      </c>
      <c r="F31" s="17" t="s">
        <v>4</v>
      </c>
      <c r="G31" s="17" t="s">
        <v>5</v>
      </c>
      <c r="H31" s="17" t="s">
        <v>6</v>
      </c>
      <c r="I31" s="17" t="s">
        <v>7</v>
      </c>
      <c r="J31" s="17" t="s">
        <v>8</v>
      </c>
      <c r="K31" s="17" t="s">
        <v>9</v>
      </c>
      <c r="L31" s="18" t="s">
        <v>10</v>
      </c>
      <c r="M31" s="18"/>
    </row>
    <row r="32" spans="2:13" s="1" customFormat="1" ht="19.5" customHeight="1">
      <c r="B32" s="19">
        <v>1</v>
      </c>
      <c r="C32" s="19" t="s">
        <v>11</v>
      </c>
      <c r="D32" s="19" t="s">
        <v>12</v>
      </c>
      <c r="E32" s="20" t="s">
        <v>13</v>
      </c>
      <c r="F32" s="19" t="s">
        <v>14</v>
      </c>
      <c r="G32" s="21">
        <v>146</v>
      </c>
      <c r="H32" s="21"/>
      <c r="I32" s="21">
        <f>G32*H32</f>
        <v>0</v>
      </c>
      <c r="J32" s="19">
        <v>0.08</v>
      </c>
      <c r="K32" s="21">
        <f>I32*J32</f>
        <v>0</v>
      </c>
      <c r="L32" s="22">
        <f>I32+K32</f>
        <v>0</v>
      </c>
      <c r="M32" s="22"/>
    </row>
    <row r="33" spans="2:13" s="1" customFormat="1" ht="3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2:13" s="1" customFormat="1" ht="18" customHeight="1">
      <c r="B34" s="24" t="s">
        <v>212</v>
      </c>
      <c r="C34" s="24"/>
      <c r="D34" s="24"/>
      <c r="E34" s="24"/>
      <c r="F34" s="24"/>
      <c r="G34" s="24"/>
      <c r="H34" s="24"/>
      <c r="I34" s="24"/>
      <c r="J34" s="24"/>
      <c r="K34" s="24"/>
      <c r="L34" s="23"/>
      <c r="M34" s="23"/>
    </row>
    <row r="35" spans="2:13" s="1" customFormat="1" ht="5.2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2:13" s="1" customFormat="1" ht="44.25" customHeight="1">
      <c r="B36" s="16" t="s">
        <v>0</v>
      </c>
      <c r="C36" s="17" t="s">
        <v>1</v>
      </c>
      <c r="D36" s="17" t="s">
        <v>2</v>
      </c>
      <c r="E36" s="17" t="s">
        <v>3</v>
      </c>
      <c r="F36" s="17" t="s">
        <v>4</v>
      </c>
      <c r="G36" s="17" t="s">
        <v>5</v>
      </c>
      <c r="H36" s="17" t="s">
        <v>6</v>
      </c>
      <c r="I36" s="17" t="s">
        <v>7</v>
      </c>
      <c r="J36" s="17" t="s">
        <v>8</v>
      </c>
      <c r="K36" s="17" t="s">
        <v>9</v>
      </c>
      <c r="L36" s="18" t="s">
        <v>10</v>
      </c>
      <c r="M36" s="18"/>
    </row>
    <row r="37" spans="2:13" s="1" customFormat="1" ht="19.5" customHeight="1">
      <c r="B37" s="19">
        <v>2</v>
      </c>
      <c r="C37" s="19" t="s">
        <v>15</v>
      </c>
      <c r="D37" s="19" t="s">
        <v>16</v>
      </c>
      <c r="E37" s="20" t="s">
        <v>17</v>
      </c>
      <c r="F37" s="19" t="s">
        <v>14</v>
      </c>
      <c r="G37" s="21">
        <v>481</v>
      </c>
      <c r="H37" s="21"/>
      <c r="I37" s="21">
        <f>G37*H37</f>
        <v>0</v>
      </c>
      <c r="J37" s="19">
        <v>0.08</v>
      </c>
      <c r="K37" s="21">
        <f>I37*J37</f>
        <v>0</v>
      </c>
      <c r="L37" s="22">
        <f>I37+K37</f>
        <v>0</v>
      </c>
      <c r="M37" s="22"/>
    </row>
    <row r="38" spans="2:13" s="1" customFormat="1" ht="19.5" customHeight="1">
      <c r="B38" s="19">
        <v>3</v>
      </c>
      <c r="C38" s="19" t="s">
        <v>11</v>
      </c>
      <c r="D38" s="19" t="s">
        <v>12</v>
      </c>
      <c r="E38" s="20" t="s">
        <v>13</v>
      </c>
      <c r="F38" s="19" t="s">
        <v>14</v>
      </c>
      <c r="G38" s="21">
        <v>1475</v>
      </c>
      <c r="H38" s="21"/>
      <c r="I38" s="21">
        <f>G38*H38</f>
        <v>0</v>
      </c>
      <c r="J38" s="19">
        <v>0.08</v>
      </c>
      <c r="K38" s="21">
        <f>I38*J38</f>
        <v>0</v>
      </c>
      <c r="L38" s="22">
        <f>I38+K38</f>
        <v>0</v>
      </c>
      <c r="M38" s="22"/>
    </row>
    <row r="39" spans="2:13" s="1" customFormat="1" ht="3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s="1" customFormat="1" ht="18" customHeight="1">
      <c r="B40" s="24" t="s">
        <v>213</v>
      </c>
      <c r="C40" s="24"/>
      <c r="D40" s="24"/>
      <c r="E40" s="24"/>
      <c r="F40" s="24"/>
      <c r="G40" s="24"/>
      <c r="H40" s="24"/>
      <c r="I40" s="24"/>
      <c r="J40" s="24"/>
      <c r="K40" s="24"/>
      <c r="L40" s="23"/>
      <c r="M40" s="23"/>
    </row>
    <row r="41" spans="2:13" s="1" customFormat="1" ht="5.2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s="1" customFormat="1" ht="44.25" customHeight="1">
      <c r="B42" s="16" t="s">
        <v>0</v>
      </c>
      <c r="C42" s="17" t="s">
        <v>1</v>
      </c>
      <c r="D42" s="17" t="s">
        <v>2</v>
      </c>
      <c r="E42" s="17" t="s">
        <v>3</v>
      </c>
      <c r="F42" s="17" t="s">
        <v>4</v>
      </c>
      <c r="G42" s="17" t="s">
        <v>5</v>
      </c>
      <c r="H42" s="17" t="s">
        <v>6</v>
      </c>
      <c r="I42" s="17" t="s">
        <v>7</v>
      </c>
      <c r="J42" s="17" t="s">
        <v>8</v>
      </c>
      <c r="K42" s="17" t="s">
        <v>9</v>
      </c>
      <c r="L42" s="18" t="s">
        <v>10</v>
      </c>
      <c r="M42" s="18"/>
    </row>
    <row r="43" spans="2:13" s="1" customFormat="1" ht="19.5" customHeight="1">
      <c r="B43" s="19">
        <v>4</v>
      </c>
      <c r="C43" s="19" t="s">
        <v>11</v>
      </c>
      <c r="D43" s="19" t="s">
        <v>12</v>
      </c>
      <c r="E43" s="20" t="s">
        <v>13</v>
      </c>
      <c r="F43" s="19" t="s">
        <v>14</v>
      </c>
      <c r="G43" s="21">
        <v>3151</v>
      </c>
      <c r="H43" s="21"/>
      <c r="I43" s="21">
        <f>G43*H43</f>
        <v>0</v>
      </c>
      <c r="J43" s="19">
        <v>0.08</v>
      </c>
      <c r="K43" s="21">
        <f>I43*J43</f>
        <v>0</v>
      </c>
      <c r="L43" s="22">
        <f>I43+K43</f>
        <v>0</v>
      </c>
      <c r="M43" s="22"/>
    </row>
    <row r="44" spans="2:13" s="1" customFormat="1" ht="3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3" s="1" customFormat="1" ht="18" customHeight="1">
      <c r="B45" s="24" t="s">
        <v>214</v>
      </c>
      <c r="C45" s="24"/>
      <c r="D45" s="24"/>
      <c r="E45" s="24"/>
      <c r="F45" s="24"/>
      <c r="G45" s="24"/>
      <c r="H45" s="24"/>
      <c r="I45" s="24"/>
      <c r="J45" s="24"/>
      <c r="K45" s="24"/>
      <c r="L45" s="23"/>
      <c r="M45" s="23"/>
    </row>
    <row r="46" spans="2:13" s="1" customFormat="1" ht="5.2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3" s="1" customFormat="1" ht="44.25" customHeight="1">
      <c r="B47" s="16" t="s">
        <v>0</v>
      </c>
      <c r="C47" s="17" t="s">
        <v>1</v>
      </c>
      <c r="D47" s="17" t="s">
        <v>2</v>
      </c>
      <c r="E47" s="17" t="s">
        <v>3</v>
      </c>
      <c r="F47" s="17" t="s">
        <v>4</v>
      </c>
      <c r="G47" s="17" t="s">
        <v>5</v>
      </c>
      <c r="H47" s="17" t="s">
        <v>6</v>
      </c>
      <c r="I47" s="17" t="s">
        <v>7</v>
      </c>
      <c r="J47" s="17" t="s">
        <v>8</v>
      </c>
      <c r="K47" s="17" t="s">
        <v>9</v>
      </c>
      <c r="L47" s="18" t="s">
        <v>10</v>
      </c>
      <c r="M47" s="18"/>
    </row>
    <row r="48" spans="2:13" s="1" customFormat="1" ht="19.5" customHeight="1">
      <c r="B48" s="19">
        <v>5</v>
      </c>
      <c r="C48" s="19" t="s">
        <v>11</v>
      </c>
      <c r="D48" s="19" t="s">
        <v>12</v>
      </c>
      <c r="E48" s="20" t="s">
        <v>13</v>
      </c>
      <c r="F48" s="19" t="s">
        <v>14</v>
      </c>
      <c r="G48" s="21">
        <v>433</v>
      </c>
      <c r="H48" s="21"/>
      <c r="I48" s="21">
        <f>G48*H48</f>
        <v>0</v>
      </c>
      <c r="J48" s="19">
        <v>0.08</v>
      </c>
      <c r="K48" s="21">
        <f>I48*J48</f>
        <v>0</v>
      </c>
      <c r="L48" s="22">
        <f>I48+K48</f>
        <v>0</v>
      </c>
      <c r="M48" s="22"/>
    </row>
    <row r="49" spans="2:13" s="1" customFormat="1" ht="3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1" customFormat="1" ht="18" customHeight="1">
      <c r="B50" s="24" t="s">
        <v>215</v>
      </c>
      <c r="C50" s="24"/>
      <c r="D50" s="24"/>
      <c r="E50" s="24"/>
      <c r="F50" s="24"/>
      <c r="G50" s="24"/>
      <c r="H50" s="24"/>
      <c r="I50" s="24"/>
      <c r="J50" s="24"/>
      <c r="K50" s="24"/>
      <c r="L50" s="23"/>
      <c r="M50" s="23"/>
    </row>
    <row r="51" spans="2:13" s="1" customFormat="1" ht="5.2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2:13" s="1" customFormat="1" ht="44.25" customHeight="1">
      <c r="B52" s="16" t="s">
        <v>0</v>
      </c>
      <c r="C52" s="17" t="s">
        <v>1</v>
      </c>
      <c r="D52" s="17" t="s">
        <v>2</v>
      </c>
      <c r="E52" s="17" t="s">
        <v>3</v>
      </c>
      <c r="F52" s="17" t="s">
        <v>4</v>
      </c>
      <c r="G52" s="17" t="s">
        <v>5</v>
      </c>
      <c r="H52" s="17" t="s">
        <v>6</v>
      </c>
      <c r="I52" s="17" t="s">
        <v>7</v>
      </c>
      <c r="J52" s="17" t="s">
        <v>8</v>
      </c>
      <c r="K52" s="17" t="s">
        <v>9</v>
      </c>
      <c r="L52" s="18" t="s">
        <v>10</v>
      </c>
      <c r="M52" s="18"/>
    </row>
    <row r="53" spans="2:13" s="1" customFormat="1" ht="19.5" customHeight="1">
      <c r="B53" s="19">
        <v>6</v>
      </c>
      <c r="C53" s="19" t="s">
        <v>11</v>
      </c>
      <c r="D53" s="19" t="s">
        <v>12</v>
      </c>
      <c r="E53" s="20" t="s">
        <v>13</v>
      </c>
      <c r="F53" s="19" t="s">
        <v>14</v>
      </c>
      <c r="G53" s="21">
        <v>268</v>
      </c>
      <c r="H53" s="21"/>
      <c r="I53" s="21">
        <f>G53*H53</f>
        <v>0</v>
      </c>
      <c r="J53" s="19">
        <v>0.08</v>
      </c>
      <c r="K53" s="21">
        <f>I53*J53</f>
        <v>0</v>
      </c>
      <c r="L53" s="22">
        <f>I53+K53</f>
        <v>0</v>
      </c>
      <c r="M53" s="22"/>
    </row>
    <row r="54" spans="2:13" s="1" customFormat="1" ht="9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3" s="1" customFormat="1" ht="44.25" customHeight="1">
      <c r="B55" s="16" t="s">
        <v>0</v>
      </c>
      <c r="C55" s="17" t="s">
        <v>1</v>
      </c>
      <c r="D55" s="17" t="s">
        <v>2</v>
      </c>
      <c r="E55" s="17" t="s">
        <v>3</v>
      </c>
      <c r="F55" s="17" t="s">
        <v>4</v>
      </c>
      <c r="G55" s="17" t="s">
        <v>5</v>
      </c>
      <c r="H55" s="17" t="s">
        <v>6</v>
      </c>
      <c r="I55" s="17" t="s">
        <v>7</v>
      </c>
      <c r="J55" s="17" t="s">
        <v>8</v>
      </c>
      <c r="K55" s="17" t="s">
        <v>9</v>
      </c>
      <c r="L55" s="18" t="s">
        <v>10</v>
      </c>
      <c r="M55" s="18"/>
    </row>
    <row r="56" spans="2:13" s="1" customFormat="1" ht="48" customHeight="1">
      <c r="B56" s="19">
        <v>7</v>
      </c>
      <c r="C56" s="19" t="s">
        <v>18</v>
      </c>
      <c r="D56" s="19" t="s">
        <v>19</v>
      </c>
      <c r="E56" s="20" t="s">
        <v>20</v>
      </c>
      <c r="F56" s="19" t="s">
        <v>21</v>
      </c>
      <c r="G56" s="21">
        <v>8.95</v>
      </c>
      <c r="H56" s="21"/>
      <c r="I56" s="21">
        <f aca="true" t="shared" si="0" ref="I56:I69">G56*H56</f>
        <v>0</v>
      </c>
      <c r="J56" s="19">
        <v>0.08</v>
      </c>
      <c r="K56" s="21">
        <f aca="true" t="shared" si="1" ref="K56:K69">I56*J56</f>
        <v>0</v>
      </c>
      <c r="L56" s="22">
        <f aca="true" t="shared" si="2" ref="L56:L69">I56+K56</f>
        <v>0</v>
      </c>
      <c r="M56" s="22"/>
    </row>
    <row r="57" spans="2:13" s="1" customFormat="1" ht="19.5" customHeight="1">
      <c r="B57" s="19">
        <v>8</v>
      </c>
      <c r="C57" s="19" t="s">
        <v>22</v>
      </c>
      <c r="D57" s="19" t="s">
        <v>23</v>
      </c>
      <c r="E57" s="20" t="s">
        <v>24</v>
      </c>
      <c r="F57" s="19" t="s">
        <v>21</v>
      </c>
      <c r="G57" s="21">
        <v>6.24</v>
      </c>
      <c r="H57" s="21"/>
      <c r="I57" s="21">
        <f t="shared" si="0"/>
        <v>0</v>
      </c>
      <c r="J57" s="19">
        <v>0.08</v>
      </c>
      <c r="K57" s="21">
        <f t="shared" si="1"/>
        <v>0</v>
      </c>
      <c r="L57" s="22">
        <f t="shared" si="2"/>
        <v>0</v>
      </c>
      <c r="M57" s="22"/>
    </row>
    <row r="58" spans="2:13" s="1" customFormat="1" ht="28.5" customHeight="1">
      <c r="B58" s="19">
        <v>9</v>
      </c>
      <c r="C58" s="19" t="s">
        <v>25</v>
      </c>
      <c r="D58" s="19" t="s">
        <v>26</v>
      </c>
      <c r="E58" s="20" t="s">
        <v>27</v>
      </c>
      <c r="F58" s="19" t="s">
        <v>28</v>
      </c>
      <c r="G58" s="21">
        <v>13.99</v>
      </c>
      <c r="H58" s="21"/>
      <c r="I58" s="21">
        <f t="shared" si="0"/>
        <v>0</v>
      </c>
      <c r="J58" s="19">
        <v>0.08</v>
      </c>
      <c r="K58" s="21">
        <f t="shared" si="1"/>
        <v>0</v>
      </c>
      <c r="L58" s="22">
        <f t="shared" si="2"/>
        <v>0</v>
      </c>
      <c r="M58" s="22"/>
    </row>
    <row r="59" spans="2:13" s="1" customFormat="1" ht="19.5" customHeight="1">
      <c r="B59" s="19">
        <v>10</v>
      </c>
      <c r="C59" s="19" t="s">
        <v>29</v>
      </c>
      <c r="D59" s="19" t="s">
        <v>30</v>
      </c>
      <c r="E59" s="20" t="s">
        <v>31</v>
      </c>
      <c r="F59" s="19" t="s">
        <v>32</v>
      </c>
      <c r="G59" s="21">
        <v>55.27</v>
      </c>
      <c r="H59" s="21"/>
      <c r="I59" s="21">
        <f t="shared" si="0"/>
        <v>0</v>
      </c>
      <c r="J59" s="19">
        <v>0.08</v>
      </c>
      <c r="K59" s="21">
        <f t="shared" si="1"/>
        <v>0</v>
      </c>
      <c r="L59" s="22">
        <f t="shared" si="2"/>
        <v>0</v>
      </c>
      <c r="M59" s="22"/>
    </row>
    <row r="60" spans="2:13" s="1" customFormat="1" ht="28.5" customHeight="1">
      <c r="B60" s="19">
        <v>11</v>
      </c>
      <c r="C60" s="19" t="s">
        <v>33</v>
      </c>
      <c r="D60" s="19" t="s">
        <v>34</v>
      </c>
      <c r="E60" s="20" t="s">
        <v>35</v>
      </c>
      <c r="F60" s="19" t="s">
        <v>32</v>
      </c>
      <c r="G60" s="21">
        <v>3.33</v>
      </c>
      <c r="H60" s="21"/>
      <c r="I60" s="21">
        <f t="shared" si="0"/>
        <v>0</v>
      </c>
      <c r="J60" s="19">
        <v>0.08</v>
      </c>
      <c r="K60" s="21">
        <f t="shared" si="1"/>
        <v>0</v>
      </c>
      <c r="L60" s="22">
        <f t="shared" si="2"/>
        <v>0</v>
      </c>
      <c r="M60" s="22"/>
    </row>
    <row r="61" spans="2:13" s="1" customFormat="1" ht="19.5" customHeight="1">
      <c r="B61" s="19">
        <v>12</v>
      </c>
      <c r="C61" s="19" t="s">
        <v>36</v>
      </c>
      <c r="D61" s="19" t="s">
        <v>37</v>
      </c>
      <c r="E61" s="20" t="s">
        <v>38</v>
      </c>
      <c r="F61" s="19" t="s">
        <v>32</v>
      </c>
      <c r="G61" s="21">
        <v>4.57</v>
      </c>
      <c r="H61" s="21"/>
      <c r="I61" s="21">
        <f t="shared" si="0"/>
        <v>0</v>
      </c>
      <c r="J61" s="19">
        <v>0.08</v>
      </c>
      <c r="K61" s="21">
        <f t="shared" si="1"/>
        <v>0</v>
      </c>
      <c r="L61" s="22">
        <f t="shared" si="2"/>
        <v>0</v>
      </c>
      <c r="M61" s="22"/>
    </row>
    <row r="62" spans="2:13" s="1" customFormat="1" ht="19.5" customHeight="1">
      <c r="B62" s="19">
        <v>13</v>
      </c>
      <c r="C62" s="19" t="s">
        <v>39</v>
      </c>
      <c r="D62" s="19" t="s">
        <v>40</v>
      </c>
      <c r="E62" s="20" t="s">
        <v>41</v>
      </c>
      <c r="F62" s="19" t="s">
        <v>32</v>
      </c>
      <c r="G62" s="21">
        <v>63.17</v>
      </c>
      <c r="H62" s="21"/>
      <c r="I62" s="21">
        <f t="shared" si="0"/>
        <v>0</v>
      </c>
      <c r="J62" s="19">
        <v>0.08</v>
      </c>
      <c r="K62" s="21">
        <f t="shared" si="1"/>
        <v>0</v>
      </c>
      <c r="L62" s="22">
        <f t="shared" si="2"/>
        <v>0</v>
      </c>
      <c r="M62" s="22"/>
    </row>
    <row r="63" spans="2:13" s="1" customFormat="1" ht="28.5" customHeight="1">
      <c r="B63" s="19">
        <v>14</v>
      </c>
      <c r="C63" s="19" t="s">
        <v>42</v>
      </c>
      <c r="D63" s="19" t="s">
        <v>43</v>
      </c>
      <c r="E63" s="20" t="s">
        <v>44</v>
      </c>
      <c r="F63" s="19" t="s">
        <v>21</v>
      </c>
      <c r="G63" s="21">
        <v>0.4</v>
      </c>
      <c r="H63" s="21"/>
      <c r="I63" s="21">
        <f t="shared" si="0"/>
        <v>0</v>
      </c>
      <c r="J63" s="19">
        <v>0.08</v>
      </c>
      <c r="K63" s="21">
        <f t="shared" si="1"/>
        <v>0</v>
      </c>
      <c r="L63" s="22">
        <f t="shared" si="2"/>
        <v>0</v>
      </c>
      <c r="M63" s="22"/>
    </row>
    <row r="64" spans="2:13" s="1" customFormat="1" ht="28.5" customHeight="1">
      <c r="B64" s="19">
        <v>15</v>
      </c>
      <c r="C64" s="19" t="s">
        <v>45</v>
      </c>
      <c r="D64" s="19" t="s">
        <v>46</v>
      </c>
      <c r="E64" s="20" t="s">
        <v>47</v>
      </c>
      <c r="F64" s="19" t="s">
        <v>21</v>
      </c>
      <c r="G64" s="21">
        <v>51.16</v>
      </c>
      <c r="H64" s="21"/>
      <c r="I64" s="21">
        <f t="shared" si="0"/>
        <v>0</v>
      </c>
      <c r="J64" s="19">
        <v>0.08</v>
      </c>
      <c r="K64" s="21">
        <f t="shared" si="1"/>
        <v>0</v>
      </c>
      <c r="L64" s="22">
        <f t="shared" si="2"/>
        <v>0</v>
      </c>
      <c r="M64" s="22"/>
    </row>
    <row r="65" spans="2:13" s="1" customFormat="1" ht="19.5" customHeight="1">
      <c r="B65" s="19">
        <v>16</v>
      </c>
      <c r="C65" s="19" t="s">
        <v>48</v>
      </c>
      <c r="D65" s="19" t="s">
        <v>49</v>
      </c>
      <c r="E65" s="20" t="s">
        <v>50</v>
      </c>
      <c r="F65" s="19" t="s">
        <v>21</v>
      </c>
      <c r="G65" s="21">
        <v>8.989999999999998</v>
      </c>
      <c r="H65" s="21"/>
      <c r="I65" s="21">
        <f t="shared" si="0"/>
        <v>0</v>
      </c>
      <c r="J65" s="19">
        <v>0.08</v>
      </c>
      <c r="K65" s="21">
        <f t="shared" si="1"/>
        <v>0</v>
      </c>
      <c r="L65" s="22">
        <f t="shared" si="2"/>
        <v>0</v>
      </c>
      <c r="M65" s="22"/>
    </row>
    <row r="66" spans="2:13" s="1" customFormat="1" ht="19.5" customHeight="1">
      <c r="B66" s="19">
        <v>17</v>
      </c>
      <c r="C66" s="19" t="s">
        <v>51</v>
      </c>
      <c r="D66" s="19" t="s">
        <v>52</v>
      </c>
      <c r="E66" s="20" t="s">
        <v>53</v>
      </c>
      <c r="F66" s="19" t="s">
        <v>21</v>
      </c>
      <c r="G66" s="21">
        <v>5.35</v>
      </c>
      <c r="H66" s="21"/>
      <c r="I66" s="21">
        <f t="shared" si="0"/>
        <v>0</v>
      </c>
      <c r="J66" s="19">
        <v>0.08</v>
      </c>
      <c r="K66" s="21">
        <f t="shared" si="1"/>
        <v>0</v>
      </c>
      <c r="L66" s="22">
        <f t="shared" si="2"/>
        <v>0</v>
      </c>
      <c r="M66" s="22"/>
    </row>
    <row r="67" spans="2:13" s="1" customFormat="1" ht="28.5" customHeight="1">
      <c r="B67" s="19">
        <v>18</v>
      </c>
      <c r="C67" s="19" t="s">
        <v>54</v>
      </c>
      <c r="D67" s="19" t="s">
        <v>55</v>
      </c>
      <c r="E67" s="20" t="s">
        <v>56</v>
      </c>
      <c r="F67" s="19" t="s">
        <v>21</v>
      </c>
      <c r="G67" s="21">
        <v>0.3</v>
      </c>
      <c r="H67" s="21"/>
      <c r="I67" s="21">
        <f t="shared" si="0"/>
        <v>0</v>
      </c>
      <c r="J67" s="19">
        <v>0.08</v>
      </c>
      <c r="K67" s="21">
        <f t="shared" si="1"/>
        <v>0</v>
      </c>
      <c r="L67" s="22">
        <f t="shared" si="2"/>
        <v>0</v>
      </c>
      <c r="M67" s="22"/>
    </row>
    <row r="68" spans="2:13" s="1" customFormat="1" ht="19.5" customHeight="1">
      <c r="B68" s="19">
        <v>19</v>
      </c>
      <c r="C68" s="19" t="s">
        <v>57</v>
      </c>
      <c r="D68" s="19" t="s">
        <v>58</v>
      </c>
      <c r="E68" s="20" t="s">
        <v>59</v>
      </c>
      <c r="F68" s="19" t="s">
        <v>60</v>
      </c>
      <c r="G68" s="21">
        <v>180</v>
      </c>
      <c r="H68" s="21"/>
      <c r="I68" s="21">
        <f t="shared" si="0"/>
        <v>0</v>
      </c>
      <c r="J68" s="19">
        <v>0.08</v>
      </c>
      <c r="K68" s="21">
        <f t="shared" si="1"/>
        <v>0</v>
      </c>
      <c r="L68" s="22">
        <f t="shared" si="2"/>
        <v>0</v>
      </c>
      <c r="M68" s="22"/>
    </row>
    <row r="69" spans="2:13" s="1" customFormat="1" ht="19.5" customHeight="1">
      <c r="B69" s="19">
        <v>20</v>
      </c>
      <c r="C69" s="19" t="s">
        <v>61</v>
      </c>
      <c r="D69" s="19" t="s">
        <v>62</v>
      </c>
      <c r="E69" s="20" t="s">
        <v>63</v>
      </c>
      <c r="F69" s="19" t="s">
        <v>60</v>
      </c>
      <c r="G69" s="21">
        <v>4</v>
      </c>
      <c r="H69" s="21"/>
      <c r="I69" s="21">
        <f t="shared" si="0"/>
        <v>0</v>
      </c>
      <c r="J69" s="19">
        <v>0.08</v>
      </c>
      <c r="K69" s="21">
        <f t="shared" si="1"/>
        <v>0</v>
      </c>
      <c r="L69" s="22">
        <f t="shared" si="2"/>
        <v>0</v>
      </c>
      <c r="M69" s="22"/>
    </row>
    <row r="70" spans="2:13" s="1" customFormat="1" ht="19.5" customHeight="1">
      <c r="B70" s="19">
        <v>21</v>
      </c>
      <c r="C70" s="19" t="s">
        <v>64</v>
      </c>
      <c r="D70" s="19" t="s">
        <v>65</v>
      </c>
      <c r="E70" s="20" t="s">
        <v>66</v>
      </c>
      <c r="F70" s="19" t="s">
        <v>67</v>
      </c>
      <c r="G70" s="21">
        <v>11</v>
      </c>
      <c r="H70" s="21"/>
      <c r="I70" s="21">
        <f>G70*H70</f>
        <v>0</v>
      </c>
      <c r="J70" s="19">
        <v>0.23</v>
      </c>
      <c r="K70" s="21">
        <f>I70*J70</f>
        <v>0</v>
      </c>
      <c r="L70" s="22">
        <f>I70+K70</f>
        <v>0</v>
      </c>
      <c r="M70" s="22"/>
    </row>
    <row r="71" spans="2:13" s="1" customFormat="1" ht="19.5" customHeight="1">
      <c r="B71" s="19">
        <v>22</v>
      </c>
      <c r="C71" s="19" t="s">
        <v>68</v>
      </c>
      <c r="D71" s="19" t="s">
        <v>69</v>
      </c>
      <c r="E71" s="20" t="s">
        <v>70</v>
      </c>
      <c r="F71" s="19" t="s">
        <v>67</v>
      </c>
      <c r="G71" s="21">
        <v>2</v>
      </c>
      <c r="H71" s="21"/>
      <c r="I71" s="21">
        <f>G71*H71</f>
        <v>0</v>
      </c>
      <c r="J71" s="19">
        <v>0.23</v>
      </c>
      <c r="K71" s="21">
        <f>I71*J71</f>
        <v>0</v>
      </c>
      <c r="L71" s="22">
        <f>I71+K71</f>
        <v>0</v>
      </c>
      <c r="M71" s="22"/>
    </row>
    <row r="72" spans="2:13" s="1" customFormat="1" ht="19.5" customHeight="1">
      <c r="B72" s="19">
        <v>23</v>
      </c>
      <c r="C72" s="19" t="s">
        <v>71</v>
      </c>
      <c r="D72" s="19" t="s">
        <v>72</v>
      </c>
      <c r="E72" s="20" t="s">
        <v>73</v>
      </c>
      <c r="F72" s="19" t="s">
        <v>67</v>
      </c>
      <c r="G72" s="21">
        <v>15.65</v>
      </c>
      <c r="H72" s="21"/>
      <c r="I72" s="21">
        <f>G72*H72</f>
        <v>0</v>
      </c>
      <c r="J72" s="19">
        <v>0.23</v>
      </c>
      <c r="K72" s="21">
        <f>I72*J72</f>
        <v>0</v>
      </c>
      <c r="L72" s="22">
        <f>I72+K72</f>
        <v>0</v>
      </c>
      <c r="M72" s="22"/>
    </row>
    <row r="73" spans="2:13" s="1" customFormat="1" ht="19.5" customHeight="1">
      <c r="B73" s="19">
        <v>24</v>
      </c>
      <c r="C73" s="19" t="s">
        <v>74</v>
      </c>
      <c r="D73" s="19" t="s">
        <v>75</v>
      </c>
      <c r="E73" s="20" t="s">
        <v>76</v>
      </c>
      <c r="F73" s="19" t="s">
        <v>77</v>
      </c>
      <c r="G73" s="21">
        <v>34</v>
      </c>
      <c r="H73" s="21"/>
      <c r="I73" s="21">
        <f>G73*H73</f>
        <v>0</v>
      </c>
      <c r="J73" s="19">
        <v>0.23</v>
      </c>
      <c r="K73" s="21">
        <f>I73*J73</f>
        <v>0</v>
      </c>
      <c r="L73" s="22">
        <f>I73+K73</f>
        <v>0</v>
      </c>
      <c r="M73" s="22"/>
    </row>
    <row r="74" spans="2:13" s="1" customFormat="1" ht="28.5" customHeight="1">
      <c r="B74" s="19">
        <v>25</v>
      </c>
      <c r="C74" s="19" t="s">
        <v>78</v>
      </c>
      <c r="D74" s="19" t="s">
        <v>79</v>
      </c>
      <c r="E74" s="20" t="s">
        <v>80</v>
      </c>
      <c r="F74" s="19" t="s">
        <v>60</v>
      </c>
      <c r="G74" s="21">
        <v>5</v>
      </c>
      <c r="H74" s="21"/>
      <c r="I74" s="21">
        <f aca="true" t="shared" si="3" ref="I74:I111">G74*H74</f>
        <v>0</v>
      </c>
      <c r="J74" s="19">
        <v>0.08</v>
      </c>
      <c r="K74" s="21">
        <f aca="true" t="shared" si="4" ref="K74:K111">I74*J74</f>
        <v>0</v>
      </c>
      <c r="L74" s="22">
        <f aca="true" t="shared" si="5" ref="L74:L111">I74+K74</f>
        <v>0</v>
      </c>
      <c r="M74" s="22"/>
    </row>
    <row r="75" spans="2:13" s="1" customFormat="1" ht="19.5" customHeight="1">
      <c r="B75" s="19">
        <v>26</v>
      </c>
      <c r="C75" s="19" t="s">
        <v>81</v>
      </c>
      <c r="D75" s="19" t="s">
        <v>82</v>
      </c>
      <c r="E75" s="20" t="s">
        <v>83</v>
      </c>
      <c r="F75" s="19" t="s">
        <v>60</v>
      </c>
      <c r="G75" s="21">
        <v>20</v>
      </c>
      <c r="H75" s="21"/>
      <c r="I75" s="21">
        <f t="shared" si="3"/>
        <v>0</v>
      </c>
      <c r="J75" s="19">
        <v>0.08</v>
      </c>
      <c r="K75" s="21">
        <f t="shared" si="4"/>
        <v>0</v>
      </c>
      <c r="L75" s="22">
        <f t="shared" si="5"/>
        <v>0</v>
      </c>
      <c r="M75" s="22"/>
    </row>
    <row r="76" spans="2:13" s="1" customFormat="1" ht="28.5" customHeight="1">
      <c r="B76" s="19">
        <v>27</v>
      </c>
      <c r="C76" s="19" t="s">
        <v>84</v>
      </c>
      <c r="D76" s="19" t="s">
        <v>85</v>
      </c>
      <c r="E76" s="20" t="s">
        <v>86</v>
      </c>
      <c r="F76" s="19" t="s">
        <v>87</v>
      </c>
      <c r="G76" s="21">
        <v>500</v>
      </c>
      <c r="H76" s="21"/>
      <c r="I76" s="21">
        <f t="shared" si="3"/>
        <v>0</v>
      </c>
      <c r="J76" s="19">
        <v>0.08</v>
      </c>
      <c r="K76" s="21">
        <f t="shared" si="4"/>
        <v>0</v>
      </c>
      <c r="L76" s="22">
        <f t="shared" si="5"/>
        <v>0</v>
      </c>
      <c r="M76" s="22"/>
    </row>
    <row r="77" spans="2:13" s="1" customFormat="1" ht="19.5" customHeight="1">
      <c r="B77" s="19">
        <v>28</v>
      </c>
      <c r="C77" s="19" t="s">
        <v>88</v>
      </c>
      <c r="D77" s="19" t="s">
        <v>89</v>
      </c>
      <c r="E77" s="20" t="s">
        <v>90</v>
      </c>
      <c r="F77" s="19" t="s">
        <v>87</v>
      </c>
      <c r="G77" s="21">
        <v>550</v>
      </c>
      <c r="H77" s="21"/>
      <c r="I77" s="21">
        <f t="shared" si="3"/>
        <v>0</v>
      </c>
      <c r="J77" s="19">
        <v>0.08</v>
      </c>
      <c r="K77" s="21">
        <f t="shared" si="4"/>
        <v>0</v>
      </c>
      <c r="L77" s="22">
        <f t="shared" si="5"/>
        <v>0</v>
      </c>
      <c r="M77" s="22"/>
    </row>
    <row r="78" spans="2:13" s="1" customFormat="1" ht="19.5" customHeight="1">
      <c r="B78" s="19">
        <v>29</v>
      </c>
      <c r="C78" s="19" t="s">
        <v>91</v>
      </c>
      <c r="D78" s="19" t="s">
        <v>92</v>
      </c>
      <c r="E78" s="20" t="s">
        <v>93</v>
      </c>
      <c r="F78" s="19" t="s">
        <v>87</v>
      </c>
      <c r="G78" s="21">
        <v>650</v>
      </c>
      <c r="H78" s="21"/>
      <c r="I78" s="21">
        <f t="shared" si="3"/>
        <v>0</v>
      </c>
      <c r="J78" s="19">
        <v>0.08</v>
      </c>
      <c r="K78" s="21">
        <f t="shared" si="4"/>
        <v>0</v>
      </c>
      <c r="L78" s="22">
        <f t="shared" si="5"/>
        <v>0</v>
      </c>
      <c r="M78" s="22"/>
    </row>
    <row r="79" spans="2:13" s="1" customFormat="1" ht="19.5" customHeight="1">
      <c r="B79" s="19">
        <v>30</v>
      </c>
      <c r="C79" s="19" t="s">
        <v>94</v>
      </c>
      <c r="D79" s="19" t="s">
        <v>95</v>
      </c>
      <c r="E79" s="20" t="s">
        <v>96</v>
      </c>
      <c r="F79" s="19" t="s">
        <v>87</v>
      </c>
      <c r="G79" s="21">
        <v>650</v>
      </c>
      <c r="H79" s="21"/>
      <c r="I79" s="21">
        <f t="shared" si="3"/>
        <v>0</v>
      </c>
      <c r="J79" s="19">
        <v>0.08</v>
      </c>
      <c r="K79" s="21">
        <f t="shared" si="4"/>
        <v>0</v>
      </c>
      <c r="L79" s="22">
        <f t="shared" si="5"/>
        <v>0</v>
      </c>
      <c r="M79" s="22"/>
    </row>
    <row r="80" spans="2:13" s="1" customFormat="1" ht="28.5" customHeight="1">
      <c r="B80" s="19">
        <v>31</v>
      </c>
      <c r="C80" s="19" t="s">
        <v>97</v>
      </c>
      <c r="D80" s="19" t="s">
        <v>98</v>
      </c>
      <c r="E80" s="20" t="s">
        <v>99</v>
      </c>
      <c r="F80" s="19" t="s">
        <v>87</v>
      </c>
      <c r="G80" s="21">
        <v>88</v>
      </c>
      <c r="H80" s="21"/>
      <c r="I80" s="21">
        <f t="shared" si="3"/>
        <v>0</v>
      </c>
      <c r="J80" s="19">
        <v>0.08</v>
      </c>
      <c r="K80" s="21">
        <f t="shared" si="4"/>
        <v>0</v>
      </c>
      <c r="L80" s="22">
        <f t="shared" si="5"/>
        <v>0</v>
      </c>
      <c r="M80" s="22"/>
    </row>
    <row r="81" spans="2:13" s="1" customFormat="1" ht="19.5" customHeight="1">
      <c r="B81" s="19">
        <v>32</v>
      </c>
      <c r="C81" s="19" t="s">
        <v>100</v>
      </c>
      <c r="D81" s="19" t="s">
        <v>101</v>
      </c>
      <c r="E81" s="20" t="s">
        <v>102</v>
      </c>
      <c r="F81" s="19" t="s">
        <v>87</v>
      </c>
      <c r="G81" s="21">
        <v>30</v>
      </c>
      <c r="H81" s="21"/>
      <c r="I81" s="21">
        <f t="shared" si="3"/>
        <v>0</v>
      </c>
      <c r="J81" s="19">
        <v>0.08</v>
      </c>
      <c r="K81" s="21">
        <f t="shared" si="4"/>
        <v>0</v>
      </c>
      <c r="L81" s="22">
        <f t="shared" si="5"/>
        <v>0</v>
      </c>
      <c r="M81" s="22"/>
    </row>
    <row r="82" spans="2:13" s="1" customFormat="1" ht="19.5" customHeight="1">
      <c r="B82" s="19">
        <v>33</v>
      </c>
      <c r="C82" s="19" t="s">
        <v>103</v>
      </c>
      <c r="D82" s="19" t="s">
        <v>104</v>
      </c>
      <c r="E82" s="20" t="s">
        <v>105</v>
      </c>
      <c r="F82" s="19" t="s">
        <v>87</v>
      </c>
      <c r="G82" s="21">
        <v>20</v>
      </c>
      <c r="H82" s="21"/>
      <c r="I82" s="21">
        <f t="shared" si="3"/>
        <v>0</v>
      </c>
      <c r="J82" s="19">
        <v>0.08</v>
      </c>
      <c r="K82" s="21">
        <f t="shared" si="4"/>
        <v>0</v>
      </c>
      <c r="L82" s="22">
        <f t="shared" si="5"/>
        <v>0</v>
      </c>
      <c r="M82" s="22"/>
    </row>
    <row r="83" spans="2:13" s="1" customFormat="1" ht="28.5" customHeight="1">
      <c r="B83" s="19">
        <v>34</v>
      </c>
      <c r="C83" s="19" t="s">
        <v>106</v>
      </c>
      <c r="D83" s="19" t="s">
        <v>107</v>
      </c>
      <c r="E83" s="20" t="s">
        <v>108</v>
      </c>
      <c r="F83" s="19" t="s">
        <v>87</v>
      </c>
      <c r="G83" s="21">
        <v>50</v>
      </c>
      <c r="H83" s="21"/>
      <c r="I83" s="21">
        <f t="shared" si="3"/>
        <v>0</v>
      </c>
      <c r="J83" s="19">
        <v>0.08</v>
      </c>
      <c r="K83" s="21">
        <f t="shared" si="4"/>
        <v>0</v>
      </c>
      <c r="L83" s="22">
        <f t="shared" si="5"/>
        <v>0</v>
      </c>
      <c r="M83" s="22"/>
    </row>
    <row r="84" spans="2:13" s="1" customFormat="1" ht="28.5" customHeight="1">
      <c r="B84" s="19">
        <v>35</v>
      </c>
      <c r="C84" s="19" t="s">
        <v>109</v>
      </c>
      <c r="D84" s="19" t="s">
        <v>110</v>
      </c>
      <c r="E84" s="20" t="s">
        <v>111</v>
      </c>
      <c r="F84" s="19" t="s">
        <v>87</v>
      </c>
      <c r="G84" s="21">
        <v>25</v>
      </c>
      <c r="H84" s="21"/>
      <c r="I84" s="21">
        <f t="shared" si="3"/>
        <v>0</v>
      </c>
      <c r="J84" s="19">
        <v>0.08</v>
      </c>
      <c r="K84" s="21">
        <f t="shared" si="4"/>
        <v>0</v>
      </c>
      <c r="L84" s="22">
        <f t="shared" si="5"/>
        <v>0</v>
      </c>
      <c r="M84" s="22"/>
    </row>
    <row r="85" spans="2:13" s="1" customFormat="1" ht="19.5" customHeight="1">
      <c r="B85" s="19">
        <v>36</v>
      </c>
      <c r="C85" s="19" t="s">
        <v>112</v>
      </c>
      <c r="D85" s="19" t="s">
        <v>113</v>
      </c>
      <c r="E85" s="20" t="s">
        <v>114</v>
      </c>
      <c r="F85" s="19" t="s">
        <v>115</v>
      </c>
      <c r="G85" s="21">
        <v>100</v>
      </c>
      <c r="H85" s="21"/>
      <c r="I85" s="21">
        <f t="shared" si="3"/>
        <v>0</v>
      </c>
      <c r="J85" s="19">
        <v>0.08</v>
      </c>
      <c r="K85" s="21">
        <f t="shared" si="4"/>
        <v>0</v>
      </c>
      <c r="L85" s="22">
        <f t="shared" si="5"/>
        <v>0</v>
      </c>
      <c r="M85" s="22"/>
    </row>
    <row r="86" spans="2:13" s="1" customFormat="1" ht="19.5" customHeight="1">
      <c r="B86" s="19">
        <v>37</v>
      </c>
      <c r="C86" s="19" t="s">
        <v>116</v>
      </c>
      <c r="D86" s="19" t="s">
        <v>117</v>
      </c>
      <c r="E86" s="20" t="s">
        <v>118</v>
      </c>
      <c r="F86" s="19" t="s">
        <v>21</v>
      </c>
      <c r="G86" s="21">
        <v>3</v>
      </c>
      <c r="H86" s="21"/>
      <c r="I86" s="21">
        <f t="shared" si="3"/>
        <v>0</v>
      </c>
      <c r="J86" s="19">
        <v>0.08</v>
      </c>
      <c r="K86" s="21">
        <f t="shared" si="4"/>
        <v>0</v>
      </c>
      <c r="L86" s="22">
        <f t="shared" si="5"/>
        <v>0</v>
      </c>
      <c r="M86" s="22"/>
    </row>
    <row r="87" spans="2:13" s="1" customFormat="1" ht="19.5" customHeight="1">
      <c r="B87" s="19">
        <v>38</v>
      </c>
      <c r="C87" s="19" t="s">
        <v>119</v>
      </c>
      <c r="D87" s="19" t="s">
        <v>120</v>
      </c>
      <c r="E87" s="20" t="s">
        <v>121</v>
      </c>
      <c r="F87" s="19" t="s">
        <v>21</v>
      </c>
      <c r="G87" s="21">
        <v>9</v>
      </c>
      <c r="H87" s="21"/>
      <c r="I87" s="21">
        <f t="shared" si="3"/>
        <v>0</v>
      </c>
      <c r="J87" s="19">
        <v>0.08</v>
      </c>
      <c r="K87" s="21">
        <f t="shared" si="4"/>
        <v>0</v>
      </c>
      <c r="L87" s="22">
        <f t="shared" si="5"/>
        <v>0</v>
      </c>
      <c r="M87" s="22"/>
    </row>
    <row r="88" spans="2:13" s="1" customFormat="1" ht="28.5" customHeight="1">
      <c r="B88" s="19">
        <v>39</v>
      </c>
      <c r="C88" s="19" t="s">
        <v>122</v>
      </c>
      <c r="D88" s="19" t="s">
        <v>123</v>
      </c>
      <c r="E88" s="20" t="s">
        <v>124</v>
      </c>
      <c r="F88" s="19" t="s">
        <v>87</v>
      </c>
      <c r="G88" s="21">
        <v>500</v>
      </c>
      <c r="H88" s="21"/>
      <c r="I88" s="21">
        <f t="shared" si="3"/>
        <v>0</v>
      </c>
      <c r="J88" s="19">
        <v>0.08</v>
      </c>
      <c r="K88" s="21">
        <f t="shared" si="4"/>
        <v>0</v>
      </c>
      <c r="L88" s="22">
        <f t="shared" si="5"/>
        <v>0</v>
      </c>
      <c r="M88" s="22"/>
    </row>
    <row r="89" spans="2:13" s="1" customFormat="1" ht="19.5" customHeight="1">
      <c r="B89" s="19">
        <v>40</v>
      </c>
      <c r="C89" s="19" t="s">
        <v>125</v>
      </c>
      <c r="D89" s="19" t="s">
        <v>126</v>
      </c>
      <c r="E89" s="20" t="s">
        <v>127</v>
      </c>
      <c r="F89" s="19" t="s">
        <v>87</v>
      </c>
      <c r="G89" s="21">
        <v>25</v>
      </c>
      <c r="H89" s="21"/>
      <c r="I89" s="21">
        <f t="shared" si="3"/>
        <v>0</v>
      </c>
      <c r="J89" s="19">
        <v>0.08</v>
      </c>
      <c r="K89" s="21">
        <f t="shared" si="4"/>
        <v>0</v>
      </c>
      <c r="L89" s="22">
        <f t="shared" si="5"/>
        <v>0</v>
      </c>
      <c r="M89" s="22"/>
    </row>
    <row r="90" spans="2:13" s="1" customFormat="1" ht="28.5" customHeight="1">
      <c r="B90" s="19">
        <v>41</v>
      </c>
      <c r="C90" s="19" t="s">
        <v>128</v>
      </c>
      <c r="D90" s="19" t="s">
        <v>129</v>
      </c>
      <c r="E90" s="20" t="s">
        <v>130</v>
      </c>
      <c r="F90" s="19" t="s">
        <v>87</v>
      </c>
      <c r="G90" s="21">
        <v>20</v>
      </c>
      <c r="H90" s="21"/>
      <c r="I90" s="21">
        <f t="shared" si="3"/>
        <v>0</v>
      </c>
      <c r="J90" s="19">
        <v>0.08</v>
      </c>
      <c r="K90" s="21">
        <f t="shared" si="4"/>
        <v>0</v>
      </c>
      <c r="L90" s="22">
        <f t="shared" si="5"/>
        <v>0</v>
      </c>
      <c r="M90" s="22"/>
    </row>
    <row r="91" spans="2:13" s="1" customFormat="1" ht="19.5" customHeight="1">
      <c r="B91" s="19">
        <v>42</v>
      </c>
      <c r="C91" s="19" t="s">
        <v>131</v>
      </c>
      <c r="D91" s="19" t="s">
        <v>132</v>
      </c>
      <c r="E91" s="20" t="s">
        <v>133</v>
      </c>
      <c r="F91" s="19" t="s">
        <v>87</v>
      </c>
      <c r="G91" s="21">
        <v>50</v>
      </c>
      <c r="H91" s="21"/>
      <c r="I91" s="21">
        <f t="shared" si="3"/>
        <v>0</v>
      </c>
      <c r="J91" s="19">
        <v>0.08</v>
      </c>
      <c r="K91" s="21">
        <f t="shared" si="4"/>
        <v>0</v>
      </c>
      <c r="L91" s="22">
        <f t="shared" si="5"/>
        <v>0</v>
      </c>
      <c r="M91" s="22"/>
    </row>
    <row r="92" spans="2:13" s="1" customFormat="1" ht="28.5" customHeight="1">
      <c r="B92" s="19">
        <v>43</v>
      </c>
      <c r="C92" s="19" t="s">
        <v>134</v>
      </c>
      <c r="D92" s="19" t="s">
        <v>135</v>
      </c>
      <c r="E92" s="20" t="s">
        <v>136</v>
      </c>
      <c r="F92" s="19" t="s">
        <v>32</v>
      </c>
      <c r="G92" s="21">
        <v>20</v>
      </c>
      <c r="H92" s="21"/>
      <c r="I92" s="21">
        <f t="shared" si="3"/>
        <v>0</v>
      </c>
      <c r="J92" s="19">
        <v>0.08</v>
      </c>
      <c r="K92" s="21">
        <f t="shared" si="4"/>
        <v>0</v>
      </c>
      <c r="L92" s="22">
        <f t="shared" si="5"/>
        <v>0</v>
      </c>
      <c r="M92" s="22"/>
    </row>
    <row r="93" spans="2:13" s="1" customFormat="1" ht="28.5" customHeight="1">
      <c r="B93" s="19">
        <v>44</v>
      </c>
      <c r="C93" s="19" t="s">
        <v>137</v>
      </c>
      <c r="D93" s="19" t="s">
        <v>138</v>
      </c>
      <c r="E93" s="20" t="s">
        <v>139</v>
      </c>
      <c r="F93" s="19" t="s">
        <v>32</v>
      </c>
      <c r="G93" s="21">
        <v>5</v>
      </c>
      <c r="H93" s="21"/>
      <c r="I93" s="21">
        <f t="shared" si="3"/>
        <v>0</v>
      </c>
      <c r="J93" s="19">
        <v>0.08</v>
      </c>
      <c r="K93" s="21">
        <f t="shared" si="4"/>
        <v>0</v>
      </c>
      <c r="L93" s="22">
        <f t="shared" si="5"/>
        <v>0</v>
      </c>
      <c r="M93" s="22"/>
    </row>
    <row r="94" spans="2:13" s="1" customFormat="1" ht="19.5" customHeight="1">
      <c r="B94" s="19">
        <v>45</v>
      </c>
      <c r="C94" s="19" t="s">
        <v>140</v>
      </c>
      <c r="D94" s="19" t="s">
        <v>141</v>
      </c>
      <c r="E94" s="20" t="s">
        <v>142</v>
      </c>
      <c r="F94" s="19" t="s">
        <v>32</v>
      </c>
      <c r="G94" s="21">
        <v>40.4</v>
      </c>
      <c r="H94" s="21"/>
      <c r="I94" s="21">
        <f t="shared" si="3"/>
        <v>0</v>
      </c>
      <c r="J94" s="19">
        <v>0.08</v>
      </c>
      <c r="K94" s="21">
        <f t="shared" si="4"/>
        <v>0</v>
      </c>
      <c r="L94" s="22">
        <f t="shared" si="5"/>
        <v>0</v>
      </c>
      <c r="M94" s="22"/>
    </row>
    <row r="95" spans="2:13" s="1" customFormat="1" ht="19.5" customHeight="1">
      <c r="B95" s="19">
        <v>46</v>
      </c>
      <c r="C95" s="19" t="s">
        <v>143</v>
      </c>
      <c r="D95" s="19" t="s">
        <v>144</v>
      </c>
      <c r="E95" s="20" t="s">
        <v>145</v>
      </c>
      <c r="F95" s="19" t="s">
        <v>32</v>
      </c>
      <c r="G95" s="21">
        <v>650.5999999999999</v>
      </c>
      <c r="H95" s="21"/>
      <c r="I95" s="21">
        <f t="shared" si="3"/>
        <v>0</v>
      </c>
      <c r="J95" s="19">
        <v>0.08</v>
      </c>
      <c r="K95" s="21">
        <f t="shared" si="4"/>
        <v>0</v>
      </c>
      <c r="L95" s="22">
        <f t="shared" si="5"/>
        <v>0</v>
      </c>
      <c r="M95" s="22"/>
    </row>
    <row r="96" spans="2:13" s="1" customFormat="1" ht="19.5" customHeight="1">
      <c r="B96" s="19">
        <v>47</v>
      </c>
      <c r="C96" s="19" t="s">
        <v>146</v>
      </c>
      <c r="D96" s="19" t="s">
        <v>147</v>
      </c>
      <c r="E96" s="20" t="s">
        <v>148</v>
      </c>
      <c r="F96" s="19" t="s">
        <v>32</v>
      </c>
      <c r="G96" s="21">
        <v>50</v>
      </c>
      <c r="H96" s="21"/>
      <c r="I96" s="21">
        <f t="shared" si="3"/>
        <v>0</v>
      </c>
      <c r="J96" s="19">
        <v>0.08</v>
      </c>
      <c r="K96" s="21">
        <f t="shared" si="4"/>
        <v>0</v>
      </c>
      <c r="L96" s="22">
        <f t="shared" si="5"/>
        <v>0</v>
      </c>
      <c r="M96" s="22"/>
    </row>
    <row r="97" spans="2:13" s="1" customFormat="1" ht="28.5" customHeight="1">
      <c r="B97" s="19">
        <v>48</v>
      </c>
      <c r="C97" s="19" t="s">
        <v>149</v>
      </c>
      <c r="D97" s="19" t="s">
        <v>150</v>
      </c>
      <c r="E97" s="20" t="s">
        <v>151</v>
      </c>
      <c r="F97" s="19" t="s">
        <v>32</v>
      </c>
      <c r="G97" s="21">
        <v>500</v>
      </c>
      <c r="H97" s="21"/>
      <c r="I97" s="21">
        <f t="shared" si="3"/>
        <v>0</v>
      </c>
      <c r="J97" s="19">
        <v>0.08</v>
      </c>
      <c r="K97" s="21">
        <f t="shared" si="4"/>
        <v>0</v>
      </c>
      <c r="L97" s="22">
        <f t="shared" si="5"/>
        <v>0</v>
      </c>
      <c r="M97" s="22"/>
    </row>
    <row r="98" spans="2:13" s="1" customFormat="1" ht="19.5" customHeight="1">
      <c r="B98" s="19">
        <v>49</v>
      </c>
      <c r="C98" s="19" t="s">
        <v>152</v>
      </c>
      <c r="D98" s="19" t="s">
        <v>153</v>
      </c>
      <c r="E98" s="20" t="s">
        <v>154</v>
      </c>
      <c r="F98" s="19" t="s">
        <v>32</v>
      </c>
      <c r="G98" s="21">
        <v>40</v>
      </c>
      <c r="H98" s="21"/>
      <c r="I98" s="21">
        <f t="shared" si="3"/>
        <v>0</v>
      </c>
      <c r="J98" s="19">
        <v>0.08</v>
      </c>
      <c r="K98" s="21">
        <f t="shared" si="4"/>
        <v>0</v>
      </c>
      <c r="L98" s="22">
        <f t="shared" si="5"/>
        <v>0</v>
      </c>
      <c r="M98" s="22"/>
    </row>
    <row r="99" spans="2:13" s="1" customFormat="1" ht="19.5" customHeight="1">
      <c r="B99" s="19">
        <v>50</v>
      </c>
      <c r="C99" s="19" t="s">
        <v>155</v>
      </c>
      <c r="D99" s="19" t="s">
        <v>156</v>
      </c>
      <c r="E99" s="20" t="s">
        <v>157</v>
      </c>
      <c r="F99" s="19" t="s">
        <v>32</v>
      </c>
      <c r="G99" s="21">
        <v>650</v>
      </c>
      <c r="H99" s="21"/>
      <c r="I99" s="21">
        <f t="shared" si="3"/>
        <v>0</v>
      </c>
      <c r="J99" s="19">
        <v>0.08</v>
      </c>
      <c r="K99" s="21">
        <f t="shared" si="4"/>
        <v>0</v>
      </c>
      <c r="L99" s="22">
        <f t="shared" si="5"/>
        <v>0</v>
      </c>
      <c r="M99" s="22"/>
    </row>
    <row r="100" spans="2:13" s="1" customFormat="1" ht="19.5" customHeight="1">
      <c r="B100" s="19">
        <v>51</v>
      </c>
      <c r="C100" s="19" t="s">
        <v>158</v>
      </c>
      <c r="D100" s="19" t="s">
        <v>159</v>
      </c>
      <c r="E100" s="20" t="s">
        <v>160</v>
      </c>
      <c r="F100" s="19" t="s">
        <v>32</v>
      </c>
      <c r="G100" s="21">
        <v>50</v>
      </c>
      <c r="H100" s="21"/>
      <c r="I100" s="21">
        <f t="shared" si="3"/>
        <v>0</v>
      </c>
      <c r="J100" s="19">
        <v>0.08</v>
      </c>
      <c r="K100" s="21">
        <f t="shared" si="4"/>
        <v>0</v>
      </c>
      <c r="L100" s="22">
        <f t="shared" si="5"/>
        <v>0</v>
      </c>
      <c r="M100" s="22"/>
    </row>
    <row r="101" spans="2:13" s="1" customFormat="1" ht="19.5" customHeight="1">
      <c r="B101" s="19">
        <v>52</v>
      </c>
      <c r="C101" s="19" t="s">
        <v>161</v>
      </c>
      <c r="D101" s="19" t="s">
        <v>162</v>
      </c>
      <c r="E101" s="20" t="s">
        <v>163</v>
      </c>
      <c r="F101" s="19" t="s">
        <v>87</v>
      </c>
      <c r="G101" s="21">
        <v>25</v>
      </c>
      <c r="H101" s="21"/>
      <c r="I101" s="21">
        <f t="shared" si="3"/>
        <v>0</v>
      </c>
      <c r="J101" s="19">
        <v>0.08</v>
      </c>
      <c r="K101" s="21">
        <f t="shared" si="4"/>
        <v>0</v>
      </c>
      <c r="L101" s="22">
        <f t="shared" si="5"/>
        <v>0</v>
      </c>
      <c r="M101" s="22"/>
    </row>
    <row r="102" spans="2:13" s="1" customFormat="1" ht="19.5" customHeight="1">
      <c r="B102" s="19">
        <v>53</v>
      </c>
      <c r="C102" s="19" t="s">
        <v>164</v>
      </c>
      <c r="D102" s="19" t="s">
        <v>165</v>
      </c>
      <c r="E102" s="20" t="s">
        <v>166</v>
      </c>
      <c r="F102" s="19" t="s">
        <v>87</v>
      </c>
      <c r="G102" s="21">
        <v>20</v>
      </c>
      <c r="H102" s="21"/>
      <c r="I102" s="21">
        <f t="shared" si="3"/>
        <v>0</v>
      </c>
      <c r="J102" s="19">
        <v>0.08</v>
      </c>
      <c r="K102" s="21">
        <f t="shared" si="4"/>
        <v>0</v>
      </c>
      <c r="L102" s="22">
        <f t="shared" si="5"/>
        <v>0</v>
      </c>
      <c r="M102" s="22"/>
    </row>
    <row r="103" spans="2:13" s="1" customFormat="1" ht="28.5" customHeight="1">
      <c r="B103" s="19">
        <v>54</v>
      </c>
      <c r="C103" s="19" t="s">
        <v>167</v>
      </c>
      <c r="D103" s="19" t="s">
        <v>168</v>
      </c>
      <c r="E103" s="20" t="s">
        <v>169</v>
      </c>
      <c r="F103" s="19" t="s">
        <v>87</v>
      </c>
      <c r="G103" s="21">
        <v>50</v>
      </c>
      <c r="H103" s="21"/>
      <c r="I103" s="21">
        <f t="shared" si="3"/>
        <v>0</v>
      </c>
      <c r="J103" s="19">
        <v>0.08</v>
      </c>
      <c r="K103" s="21">
        <f t="shared" si="4"/>
        <v>0</v>
      </c>
      <c r="L103" s="22">
        <f t="shared" si="5"/>
        <v>0</v>
      </c>
      <c r="M103" s="22"/>
    </row>
    <row r="104" spans="2:13" s="1" customFormat="1" ht="19.5" customHeight="1">
      <c r="B104" s="19">
        <v>55</v>
      </c>
      <c r="C104" s="19" t="s">
        <v>170</v>
      </c>
      <c r="D104" s="19" t="s">
        <v>171</v>
      </c>
      <c r="E104" s="20" t="s">
        <v>172</v>
      </c>
      <c r="F104" s="19" t="s">
        <v>32</v>
      </c>
      <c r="G104" s="21">
        <v>20</v>
      </c>
      <c r="H104" s="21"/>
      <c r="I104" s="21">
        <f t="shared" si="3"/>
        <v>0</v>
      </c>
      <c r="J104" s="19">
        <v>0.08</v>
      </c>
      <c r="K104" s="21">
        <f t="shared" si="4"/>
        <v>0</v>
      </c>
      <c r="L104" s="22">
        <f t="shared" si="5"/>
        <v>0</v>
      </c>
      <c r="M104" s="22"/>
    </row>
    <row r="105" spans="2:13" s="1" customFormat="1" ht="19.5" customHeight="1">
      <c r="B105" s="19">
        <v>56</v>
      </c>
      <c r="C105" s="19" t="s">
        <v>173</v>
      </c>
      <c r="D105" s="19" t="s">
        <v>174</v>
      </c>
      <c r="E105" s="20" t="s">
        <v>175</v>
      </c>
      <c r="F105" s="19" t="s">
        <v>115</v>
      </c>
      <c r="G105" s="21">
        <v>100</v>
      </c>
      <c r="H105" s="21"/>
      <c r="I105" s="21">
        <f t="shared" si="3"/>
        <v>0</v>
      </c>
      <c r="J105" s="19">
        <v>0.08</v>
      </c>
      <c r="K105" s="21">
        <f t="shared" si="4"/>
        <v>0</v>
      </c>
      <c r="L105" s="22">
        <f t="shared" si="5"/>
        <v>0</v>
      </c>
      <c r="M105" s="22"/>
    </row>
    <row r="106" spans="2:13" s="1" customFormat="1" ht="28.5" customHeight="1">
      <c r="B106" s="19">
        <v>57</v>
      </c>
      <c r="C106" s="19" t="s">
        <v>176</v>
      </c>
      <c r="D106" s="19" t="s">
        <v>177</v>
      </c>
      <c r="E106" s="20" t="s">
        <v>178</v>
      </c>
      <c r="F106" s="19" t="s">
        <v>179</v>
      </c>
      <c r="G106" s="21">
        <v>50</v>
      </c>
      <c r="H106" s="21"/>
      <c r="I106" s="21">
        <f t="shared" si="3"/>
        <v>0</v>
      </c>
      <c r="J106" s="19">
        <v>0.08</v>
      </c>
      <c r="K106" s="21">
        <f t="shared" si="4"/>
        <v>0</v>
      </c>
      <c r="L106" s="22">
        <f t="shared" si="5"/>
        <v>0</v>
      </c>
      <c r="M106" s="22"/>
    </row>
    <row r="107" spans="2:13" s="1" customFormat="1" ht="19.5" customHeight="1">
      <c r="B107" s="19">
        <v>58</v>
      </c>
      <c r="C107" s="19" t="s">
        <v>180</v>
      </c>
      <c r="D107" s="19" t="s">
        <v>181</v>
      </c>
      <c r="E107" s="20" t="s">
        <v>182</v>
      </c>
      <c r="F107" s="19" t="s">
        <v>179</v>
      </c>
      <c r="G107" s="21">
        <v>3000</v>
      </c>
      <c r="H107" s="21"/>
      <c r="I107" s="21">
        <f t="shared" si="3"/>
        <v>0</v>
      </c>
      <c r="J107" s="19">
        <v>0.08</v>
      </c>
      <c r="K107" s="21">
        <f t="shared" si="4"/>
        <v>0</v>
      </c>
      <c r="L107" s="22">
        <f t="shared" si="5"/>
        <v>0</v>
      </c>
      <c r="M107" s="22"/>
    </row>
    <row r="108" spans="2:13" s="1" customFormat="1" ht="19.5" customHeight="1">
      <c r="B108" s="19">
        <v>59</v>
      </c>
      <c r="C108" s="19" t="s">
        <v>183</v>
      </c>
      <c r="D108" s="19" t="s">
        <v>184</v>
      </c>
      <c r="E108" s="20" t="s">
        <v>185</v>
      </c>
      <c r="F108" s="19" t="s">
        <v>179</v>
      </c>
      <c r="G108" s="21">
        <v>50</v>
      </c>
      <c r="H108" s="21"/>
      <c r="I108" s="21">
        <f t="shared" si="3"/>
        <v>0</v>
      </c>
      <c r="J108" s="19">
        <v>0.08</v>
      </c>
      <c r="K108" s="21">
        <f t="shared" si="4"/>
        <v>0</v>
      </c>
      <c r="L108" s="22">
        <f t="shared" si="5"/>
        <v>0</v>
      </c>
      <c r="M108" s="22"/>
    </row>
    <row r="109" spans="2:13" s="1" customFormat="1" ht="19.5" customHeight="1">
      <c r="B109" s="19">
        <v>60</v>
      </c>
      <c r="C109" s="19" t="s">
        <v>186</v>
      </c>
      <c r="D109" s="19" t="s">
        <v>187</v>
      </c>
      <c r="E109" s="20" t="s">
        <v>188</v>
      </c>
      <c r="F109" s="19" t="s">
        <v>77</v>
      </c>
      <c r="G109" s="21">
        <v>2247</v>
      </c>
      <c r="H109" s="21"/>
      <c r="I109" s="21">
        <f t="shared" si="3"/>
        <v>0</v>
      </c>
      <c r="J109" s="19">
        <v>0.08</v>
      </c>
      <c r="K109" s="21">
        <f t="shared" si="4"/>
        <v>0</v>
      </c>
      <c r="L109" s="22">
        <f t="shared" si="5"/>
        <v>0</v>
      </c>
      <c r="M109" s="22"/>
    </row>
    <row r="110" spans="2:13" s="1" customFormat="1" ht="19.5" customHeight="1">
      <c r="B110" s="19">
        <v>61</v>
      </c>
      <c r="C110" s="19" t="s">
        <v>189</v>
      </c>
      <c r="D110" s="19" t="s">
        <v>190</v>
      </c>
      <c r="E110" s="20" t="s">
        <v>191</v>
      </c>
      <c r="F110" s="19" t="s">
        <v>77</v>
      </c>
      <c r="G110" s="21">
        <v>10</v>
      </c>
      <c r="H110" s="21"/>
      <c r="I110" s="21">
        <f t="shared" si="3"/>
        <v>0</v>
      </c>
      <c r="J110" s="19">
        <v>0.08</v>
      </c>
      <c r="K110" s="21">
        <f t="shared" si="4"/>
        <v>0</v>
      </c>
      <c r="L110" s="22">
        <f t="shared" si="5"/>
        <v>0</v>
      </c>
      <c r="M110" s="22"/>
    </row>
    <row r="111" spans="2:13" s="1" customFormat="1" ht="19.5" customHeight="1">
      <c r="B111" s="19">
        <v>62</v>
      </c>
      <c r="C111" s="19" t="s">
        <v>192</v>
      </c>
      <c r="D111" s="19" t="s">
        <v>193</v>
      </c>
      <c r="E111" s="20" t="s">
        <v>194</v>
      </c>
      <c r="F111" s="19" t="s">
        <v>77</v>
      </c>
      <c r="G111" s="21">
        <v>197</v>
      </c>
      <c r="H111" s="21"/>
      <c r="I111" s="21">
        <f t="shared" si="3"/>
        <v>0</v>
      </c>
      <c r="J111" s="19">
        <v>0.08</v>
      </c>
      <c r="K111" s="21">
        <f t="shared" si="4"/>
        <v>0</v>
      </c>
      <c r="L111" s="22">
        <f t="shared" si="5"/>
        <v>0</v>
      </c>
      <c r="M111" s="22"/>
    </row>
    <row r="112" spans="2:13" s="1" customFormat="1" ht="54" customHeight="1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2:13" s="1" customFormat="1" ht="21" customHeight="1">
      <c r="B113" s="25" t="s">
        <v>195</v>
      </c>
      <c r="C113" s="25"/>
      <c r="D113" s="25"/>
      <c r="E113" s="25"/>
      <c r="F113" s="26">
        <f>I32+I37+I38+I43+I48+I53+I56+I57+I58+I59+I60+I61+I62+I63+I64+I65+I66+I67+I68+I69+I70+I71+I72+I73+I74+I75+I76+I77+I78+I79+I80+I81+I82+I83+I84+I85+I86+I87+I88+I89+I90+I91+I92+I93+I94+I95+I96+I97+I98+I99+I101+I102+I103+I100+I104+I105+I106+I107+I108+I109+I110+I111</f>
        <v>0</v>
      </c>
      <c r="G113" s="26"/>
      <c r="H113" s="26"/>
      <c r="I113" s="26"/>
      <c r="J113" s="26"/>
      <c r="K113" s="26"/>
      <c r="L113" s="26"/>
      <c r="M113" s="26"/>
    </row>
    <row r="114" spans="2:13" s="1" customFormat="1" ht="21" customHeight="1">
      <c r="B114" s="25" t="s">
        <v>196</v>
      </c>
      <c r="C114" s="25"/>
      <c r="D114" s="25"/>
      <c r="E114" s="25"/>
      <c r="F114" s="27">
        <f>L32+L37+L38+L43+L48+L53+L56+L57+L58+L59+L60+L61+L62+L63+L64+L65+L66+L67+L68+L69+L70+L71+L72+L73+L74+L75+L76+L77+L78+L79+L80+L81+L82+L83+L84+L85+L86+L87+L89+L90+L91+L92+L93+L94+L95+L96+L97+L98+L99+L100+L101+L102+L103+L104+L105+L106+L88+L107+L108+L109+L110+L111</f>
        <v>0</v>
      </c>
      <c r="G114" s="27"/>
      <c r="H114" s="27"/>
      <c r="I114" s="27"/>
      <c r="J114" s="27"/>
      <c r="K114" s="27"/>
      <c r="L114" s="27"/>
      <c r="M114" s="27"/>
    </row>
    <row r="115" s="1" customFormat="1" ht="11.25" customHeight="1"/>
    <row r="116" spans="2:14" s="1" customFormat="1" ht="60" customHeight="1">
      <c r="B116" s="2" t="s">
        <v>216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="1" customFormat="1" ht="2.25" customHeight="1"/>
    <row r="118" spans="2:14" s="1" customFormat="1" ht="87" customHeight="1">
      <c r="B118" s="2" t="s">
        <v>217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="1" customFormat="1" ht="5.25" customHeight="1"/>
    <row r="120" spans="2:14" s="1" customFormat="1" ht="87" customHeight="1">
      <c r="B120" s="2" t="s">
        <v>218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="1" customFormat="1" ht="5.25" customHeight="1"/>
    <row r="122" spans="2:12" s="1" customFormat="1" ht="36.75" customHeight="1">
      <c r="B122" s="13" t="s">
        <v>197</v>
      </c>
      <c r="C122" s="13"/>
      <c r="D122" s="13"/>
      <c r="E122" s="13"/>
      <c r="F122" s="15" t="s">
        <v>198</v>
      </c>
      <c r="G122" s="15"/>
      <c r="H122" s="15"/>
      <c r="I122" s="15"/>
      <c r="J122" s="15"/>
      <c r="K122" s="15"/>
      <c r="L122" s="15"/>
    </row>
    <row r="123" spans="2:12" s="1" customFormat="1" ht="27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s="1" customFormat="1" ht="27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s="1" customFormat="1" ht="27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s="1" customFormat="1" ht="27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="1" customFormat="1" ht="2.25" customHeight="1"/>
    <row r="128" spans="2:14" s="1" customFormat="1" ht="154.5" customHeight="1">
      <c r="B128" s="2" t="s">
        <v>219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="1" customFormat="1" ht="2.25" customHeight="1"/>
    <row r="130" spans="2:14" s="1" customFormat="1" ht="33" customHeight="1">
      <c r="B130" s="5" t="s">
        <v>220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="1" customFormat="1" ht="2.25" customHeight="1"/>
    <row r="132" spans="2:12" s="1" customFormat="1" ht="36.75" customHeight="1">
      <c r="B132" s="13" t="s">
        <v>199</v>
      </c>
      <c r="C132" s="13"/>
      <c r="D132" s="13"/>
      <c r="E132" s="13"/>
      <c r="F132" s="14" t="s">
        <v>200</v>
      </c>
      <c r="G132" s="14"/>
      <c r="H132" s="14"/>
      <c r="I132" s="14"/>
      <c r="J132" s="14"/>
      <c r="K132" s="14"/>
      <c r="L132" s="14"/>
    </row>
    <row r="133" spans="2:12" s="1" customFormat="1" ht="27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2:12" s="1" customFormat="1" ht="27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2:12" s="1" customFormat="1" ht="27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2:12" s="1" customFormat="1" ht="27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="1" customFormat="1" ht="2.25" customHeight="1"/>
    <row r="138" spans="2:14" s="1" customFormat="1" ht="107.25" customHeight="1">
      <c r="B138" s="2" t="s">
        <v>221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="1" customFormat="1" ht="2.25" customHeight="1" hidden="1"/>
    <row r="140" spans="2:14" s="1" customFormat="1" ht="92.25" customHeight="1">
      <c r="B140" s="2" t="s">
        <v>222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="1" customFormat="1" ht="2.25" customHeight="1"/>
    <row r="142" spans="2:14" s="1" customFormat="1" ht="46.5" customHeight="1">
      <c r="B142" s="2" t="s">
        <v>223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="1" customFormat="1" ht="2.25" customHeight="1"/>
    <row r="144" spans="2:14" s="1" customFormat="1" ht="33" customHeight="1">
      <c r="B144" s="2" t="s">
        <v>224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="1" customFormat="1" ht="2.25" customHeight="1"/>
    <row r="146" spans="2:14" s="1" customFormat="1" ht="114" customHeight="1">
      <c r="B146" s="2" t="s">
        <v>225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="1" customFormat="1" ht="2.25" customHeight="1"/>
    <row r="148" spans="2:14" s="1" customFormat="1" ht="90" customHeight="1">
      <c r="B148" s="2" t="s">
        <v>226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="1" customFormat="1" ht="84.75" customHeight="1"/>
    <row r="150" spans="9:10" s="1" customFormat="1" ht="17.25" customHeight="1">
      <c r="I150" s="3" t="s">
        <v>227</v>
      </c>
      <c r="J150" s="3"/>
    </row>
    <row r="151" s="1" customFormat="1" ht="141.75" customHeight="1"/>
    <row r="152" spans="2:10" s="1" customFormat="1" ht="79.5" customHeight="1">
      <c r="B152" s="4" t="s">
        <v>228</v>
      </c>
      <c r="C152" s="4"/>
      <c r="D152" s="4"/>
      <c r="E152" s="4"/>
      <c r="F152" s="4"/>
      <c r="G152" s="4"/>
      <c r="H152" s="4"/>
      <c r="I152" s="4"/>
      <c r="J152" s="4"/>
    </row>
  </sheetData>
  <sheetProtection/>
  <mergeCells count="123">
    <mergeCell ref="L31:M31"/>
    <mergeCell ref="L32:M32"/>
    <mergeCell ref="L36:M36"/>
    <mergeCell ref="L37:M37"/>
    <mergeCell ref="L38:M38"/>
    <mergeCell ref="L42:M42"/>
    <mergeCell ref="L43:M43"/>
    <mergeCell ref="L47:M47"/>
    <mergeCell ref="L48:M48"/>
    <mergeCell ref="L52:M52"/>
    <mergeCell ref="L53:M53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B124:E124"/>
    <mergeCell ref="F124:L124"/>
    <mergeCell ref="L110:M110"/>
    <mergeCell ref="L111:M111"/>
    <mergeCell ref="B113:E113"/>
    <mergeCell ref="F113:M113"/>
    <mergeCell ref="B114:E114"/>
    <mergeCell ref="F114:M114"/>
    <mergeCell ref="F135:L135"/>
    <mergeCell ref="B125:E125"/>
    <mergeCell ref="F125:L125"/>
    <mergeCell ref="B126:E126"/>
    <mergeCell ref="F126:L126"/>
    <mergeCell ref="B132:E132"/>
    <mergeCell ref="F132:L132"/>
    <mergeCell ref="E14:G14"/>
    <mergeCell ref="B16:C16"/>
    <mergeCell ref="B133:E133"/>
    <mergeCell ref="F133:L133"/>
    <mergeCell ref="B134:E134"/>
    <mergeCell ref="F134:L134"/>
    <mergeCell ref="B122:E122"/>
    <mergeCell ref="F122:L122"/>
    <mergeCell ref="B123:E123"/>
    <mergeCell ref="F123:L123"/>
    <mergeCell ref="I2:O2"/>
    <mergeCell ref="B4:D4"/>
    <mergeCell ref="B6:D6"/>
    <mergeCell ref="B8:D8"/>
    <mergeCell ref="B10:D11"/>
    <mergeCell ref="G11:N12"/>
    <mergeCell ref="B18:C18"/>
    <mergeCell ref="B20:C20"/>
    <mergeCell ref="B22:C22"/>
    <mergeCell ref="B24:L24"/>
    <mergeCell ref="B26:L26"/>
    <mergeCell ref="B29:K29"/>
    <mergeCell ref="B142:N142"/>
    <mergeCell ref="B34:K34"/>
    <mergeCell ref="B40:K40"/>
    <mergeCell ref="B45:K45"/>
    <mergeCell ref="B50:K50"/>
    <mergeCell ref="B116:N116"/>
    <mergeCell ref="B118:N118"/>
    <mergeCell ref="B136:E136"/>
    <mergeCell ref="F136:L136"/>
    <mergeCell ref="B135:E135"/>
    <mergeCell ref="B144:N144"/>
    <mergeCell ref="B146:N146"/>
    <mergeCell ref="B148:N148"/>
    <mergeCell ref="I150:J150"/>
    <mergeCell ref="B152:J152"/>
    <mergeCell ref="B120:N120"/>
    <mergeCell ref="B128:N128"/>
    <mergeCell ref="B130:N130"/>
    <mergeCell ref="B138:N138"/>
    <mergeCell ref="B140:N14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2022-10-13T11:23:06Z</dcterms:created>
  <dcterms:modified xsi:type="dcterms:W3CDTF">2022-10-14T10:17:36Z</dcterms:modified>
  <cp:category/>
  <cp:version/>
  <cp:contentType/>
  <cp:contentStatus/>
</cp:coreProperties>
</file>