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<sst xmlns="http://schemas.openxmlformats.org/spreadsheetml/2006/main" count="1749" uniqueCount="329">
  <si>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</si>
  <si>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</si>
  <si>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</si>
  <si>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</si>
  <si>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</si>
  <si>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</si>
  <si>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</si>
  <si>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</si>
  <si>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</si>
  <si>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</si>
  <si>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</si>
  <si>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</si>
  <si>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</si>
  <si>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</si>
  <si>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</si>
  <si>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</si>
  <si>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</si>
  <si>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</si>
  <si>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</si>
  <si>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</si>
  <si>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</si>
  <si>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</si>
  <si>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</si>
  <si>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</si>
  <si>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</si>
  <si>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</si>
  <si>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</si>
  <si>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</si>
  <si>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</si>
  <si>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</si>
  <si>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</si>
  <si>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</si>
  <si>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</si>
  <si>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</si>
  <si>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</si>
  <si>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</si>
  <si>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</si>
  <si>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</si>
  <si>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</si>
  <si>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</si>
  <si>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</si>
  <si>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</si>
  <si>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</si>
  <si>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</si>
  <si>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</si>
  <si>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</si>
  <si>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</si>
  <si>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</si>
  <si>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</si>
  <si>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</si>
  <si>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</si>
  <si>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</si>
  <si>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</si>
  <si>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</si>
  <si>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</si>
  <si>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</si>
  <si>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</si>
  <si>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</si>
  <si>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</si>
  <si>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</si>
  <si>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</si>
  <si>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</si>
  <si>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</si>
  <si>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</si>
  <si>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</si>
  <si>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</si>
  <si>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</si>
  <si>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</si>
  <si>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</si>
  <si>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</si>
  <si>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</si>
  <si>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</si>
  <si>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</si>
  <si>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</si>
  <si>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</si>
  <si>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</si>
  <si>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</si>
  <si>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</si>
  <si>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</si>
  <si>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</si>
  <si>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</si>
  <si>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</si>
  <si>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</si>
  <si>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</si>
  <si>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</si>
  <si>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</si>
  <si>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</si>
  <si>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</si>
  <si>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</si>
  <si>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</si>
  <si>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</si>
  <si>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</si>
  <si>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</si>
  <si>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</si>
  <si>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</si>
  <si>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</si>
  <si>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</si>
  <si>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</si>
  <si>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</si>
  <si>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</si>
  <si>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</si>
  <si>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</si>
  <si>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</si>
  <si>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</si>
  <si>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</si>
  <si>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</si>
  <si>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</si>
  <si>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</si>
  <si>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</si>
  <si>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</si>
  <si>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</si>
  <si>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</si>
  <si>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</si>
  <si>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</si>
  <si>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</si>
  <si>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</si>
  <si>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</si>
  <si>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</si>
  <si>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</si>
  <si>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</si>
  <si>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</si>
  <si>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</si>
  <si>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</si>
  <si>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</si>
  <si>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</si>
  <si>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</si>
  <si>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</si>
  <si>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</si>
  <si>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</si>
  <si>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</si>
  <si>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</si>
  <si>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</si>
  <si>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</si>
  <si>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</si>
  <si>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</si>
  <si>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</si>
  <si>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</si>
  <si>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</si>
  <si>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</si>
  <si>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</si>
  <si>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</si>
  <si>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</si>
  <si>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</si>
  <si>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</si>
  <si>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</si>
  <si>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</si>
  <si>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</si>
  <si>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</si>
  <si>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</si>
  <si>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</si>
  <si>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</si>
  <si>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</si>
  <si>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</si>
  <si>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</si>
  <si>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</si>
  <si>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</si>
  <si>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</si>
  <si>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</si>
  <si>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</si>
  <si>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</si>
  <si>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</si>
  <si>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</si>
  <si>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</si>
  <si>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</si>
  <si>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</si>
  <si>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</si>
  <si>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</si>
  <si>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</si>
  <si>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</si>
  <si>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</si>
  <si>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</si>
  <si>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</si>
  <si>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</si>
  <si>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</si>
  <si>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</si>
  <si>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</si>
  <si>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</si>
  <si>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</si>
  <si>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</si>
  <si>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</si>
  <si>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</si>
  <si>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</si>
  <si>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</si>
  <si>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</si>
  <si>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</si>
  <si>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</si>
  <si>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</si>
  <si>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</si>
  <si>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</si>
  <si>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</si>
  <si>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</si>
  <si>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</si>
  <si>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</si>
  <si>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</si>
  <si>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</si>
  <si>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</si>
  <si>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</si>
  <si>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</si>
  <si>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</si>
  <si>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</si>
  <si>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</si>
  <si>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</si>
  <si>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</si>
  <si>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</si>
  <si>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</si>
  <si>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</si>
  <si>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</si>
  <si>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</si>
  <si>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</si>
  <si>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</si>
  <si>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</si>
  <si>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</si>
  <si>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</si>
  <si>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</si>
  <si>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</si>
  <si>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</si>
  <si>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</si>
  <si>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</si>
  <si>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</si>
  <si>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</si>
  <si>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</si>
  <si>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</si>
  <si>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</si>
  <si>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</si>
  <si>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</si>
  <si>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</si>
  <si>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</si>
  <si>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</si>
  <si>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</si>
  <si>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</si>
  <si>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</si>
  <si>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</si>
  <si>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</si>
  <si>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</si>
  <si>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</si>
  <si>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</si>
  <si>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</si>
  <si>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</si>
  <si>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</si>
  <si>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</si>
  <si>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</si>
  <si>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</si>
  <si>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</si>
  <si>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</si>
  <si>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</si>
  <si>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</si>
  <si>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</si>
  <si>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</si>
  <si>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</si>
  <si>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</si>
  <si>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</si>
  <si>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</si>
  <si>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</si>
  <si>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</si>
  <si>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</si>
  <si>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</si>
  <si>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</si>
  <si>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</si>
  <si>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</si>
  <si>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</si>
  <si>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</si>
  <si>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</si>
  <si>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</si>
  <si>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</si>
  <si>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</si>
  <si>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</si>
  <si>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</si>
  <si>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</si>
  <si>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</si>
  <si>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</si>
  <si>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</si>
  <si>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</si>
  <si>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</si>
  <si>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</si>
  <si>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</si>
  <si>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</si>
  <si>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</si>
  <si>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</si>
  <si>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</si>
  <si>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</si>
  <si>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</si>
  <si>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</si>
  <si>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</si>
  <si>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</si>
  <si>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</si>
  <si>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</si>
  <si>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</si>
  <si>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</si>
  <si>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</si>
  <si>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</si>
  <si>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</si>
  <si>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</si>
  <si>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</si>
  <si>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</si>
  <si>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</si>
  <si>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</si>
  <si>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</si>
  <si>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</si>
  <si>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</si>
  <si>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</si>
  <si>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Niger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</si>
  <si>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</si>
  <si>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</si>
  <si>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</si>
  <si>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</si>
  <si>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Kazachstan</t>
  </si>
  <si>
    <t>wrzesień</t>
  </si>
  <si>
    <t>OKRES: I.2017 - X.2021   (ceny bez VAT)</t>
  </si>
  <si>
    <t>IX-2021</t>
  </si>
  <si>
    <t>IX-2020</t>
  </si>
  <si>
    <t>I-IX 2020r.*</t>
  </si>
  <si>
    <t>I-IX 2021r*.</t>
  </si>
  <si>
    <t>Handel zagraniczny produktami mlecznymi w okresie: I-IX  2021r. - dane wstępne</t>
  </si>
  <si>
    <t>I - IX 2020r</t>
  </si>
  <si>
    <t>I - IX 2021r</t>
  </si>
  <si>
    <t>21.11.2021</t>
  </si>
  <si>
    <t>Ceny sprzedaży NETTO (bez VAT) wybranych preparatów mlekopodobnych za okres: 15-21.11.2021r.</t>
  </si>
  <si>
    <t>Ceny zakupu NETTO (bez VAT) płacone przez podmioty handlu detalicznego, wybranych produktów mleczarskich za okres: 15-21.11.2021r.</t>
  </si>
  <si>
    <t>październik</t>
  </si>
  <si>
    <t>październik 2021</t>
  </si>
  <si>
    <t>październik 2020</t>
  </si>
  <si>
    <t>październik 2019</t>
  </si>
  <si>
    <r>
      <t>Mleko surowe</t>
    </r>
    <r>
      <rPr>
        <b/>
        <sz val="11"/>
        <rFont val="Times New Roman"/>
        <family val="1"/>
        <charset val="238"/>
      </rPr>
      <t xml:space="preserve"> skup    październik 21</t>
    </r>
  </si>
  <si>
    <t>NR 47 / 2021</t>
  </si>
  <si>
    <t xml:space="preserve"> 2 grudnia 2021r.</t>
  </si>
  <si>
    <t>Notowania z okresu:  22-28.11.2021r.</t>
  </si>
  <si>
    <t>Ceny sprzedaży NETTO (bez VAT) wybranych produktów mleczarskich za okres: 22-28.11.2021r.</t>
  </si>
  <si>
    <t>28.11.2021</t>
  </si>
  <si>
    <t>Aktualna  22-28.11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</si>
</sst>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0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3" fontId="8" fillId="29" borderId="162" xfId="0" applyNumberFormat="1" applyFont="1" applyFill="1" applyBorder="1" applyAlignment="1">
      <alignment horizontal="right" vertical="center" wrapText="1"/>
    </xf>
    <xf numFmtId="3" fontId="8" fillId="0" borderId="162" xfId="0" applyNumberFormat="1" applyFont="1" applyFill="1" applyBorder="1" applyAlignment="1">
      <alignment horizontal="right" vertical="center" wrapText="1"/>
    </xf>
    <xf numFmtId="0" fontId="80" fillId="0" borderId="164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0" fontId="7" fillId="0" borderId="166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7" fillId="0" borderId="168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67" xfId="0" applyFont="1" applyBorder="1" applyAlignment="1">
      <alignment horizontal="center" wrapText="1"/>
    </xf>
    <xf numFmtId="0" fontId="8" fillId="0" borderId="168" xfId="0" applyFont="1" applyBorder="1" applyAlignment="1">
      <alignment horizont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1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0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1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1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2" xfId="0" applyBorder="1"/>
    <xf numFmtId="0" fontId="79" fillId="0" borderId="172" xfId="0" applyFont="1" applyBorder="1"/>
    <xf numFmtId="0" fontId="79" fillId="0" borderId="173" xfId="0" applyFont="1" applyBorder="1"/>
    <xf numFmtId="0" fontId="0" fillId="0" borderId="174" xfId="0" applyBorder="1"/>
    <xf numFmtId="0" fontId="0" fillId="0" borderId="175" xfId="0" applyBorder="1"/>
    <xf numFmtId="0" fontId="83" fillId="0" borderId="172" xfId="0" applyFont="1" applyBorder="1"/>
    <xf numFmtId="0" fontId="83" fillId="0" borderId="173" xfId="0" applyFont="1" applyBorder="1"/>
    <xf numFmtId="164" fontId="113" fillId="0" borderId="147" xfId="0" applyNumberFormat="1" applyFont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18" fillId="0" borderId="172" xfId="0" applyFont="1" applyBorder="1" applyAlignment="1">
      <alignment horizontal="left" vertical="center"/>
    </xf>
    <xf numFmtId="0" fontId="3" fillId="0" borderId="173" xfId="0" applyFont="1" applyBorder="1" applyAlignment="1">
      <alignment horizontal="center" vertical="center" wrapText="1"/>
    </xf>
    <xf numFmtId="1" fontId="8" fillId="24" borderId="172" xfId="0" applyNumberFormat="1" applyFont="1" applyFill="1" applyBorder="1" applyAlignment="1">
      <alignment horizontal="right" vertical="center" wrapText="1"/>
    </xf>
    <xf numFmtId="165" fontId="8" fillId="0" borderId="173" xfId="0" applyNumberFormat="1" applyFont="1" applyBorder="1" applyAlignment="1">
      <alignment vertical="center" wrapText="1"/>
    </xf>
    <xf numFmtId="0" fontId="18" fillId="0" borderId="172" xfId="0" applyFont="1" applyBorder="1" applyAlignment="1">
      <alignment vertical="center" wrapText="1"/>
    </xf>
    <xf numFmtId="0" fontId="3" fillId="0" borderId="172" xfId="0" applyFont="1" applyBorder="1" applyAlignment="1">
      <alignment horizontal="center" vertical="center" wrapText="1"/>
    </xf>
    <xf numFmtId="0" fontId="81" fillId="0" borderId="174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2" xfId="0" applyNumberFormat="1" applyFont="1" applyFill="1" applyBorder="1" applyAlignment="1">
      <alignment horizontal="center" vertical="center"/>
    </xf>
    <xf numFmtId="3" fontId="8" fillId="29" borderId="172" xfId="0" applyNumberFormat="1" applyFont="1" applyFill="1" applyBorder="1" applyAlignment="1">
      <alignment horizontal="right" vertical="center" wrapText="1"/>
    </xf>
    <xf numFmtId="3" fontId="8" fillId="0" borderId="172" xfId="0" applyNumberFormat="1" applyFont="1" applyFill="1" applyBorder="1" applyAlignment="1">
      <alignment horizontal="right" vertical="center" wrapText="1"/>
    </xf>
    <xf numFmtId="165" fontId="94" fillId="0" borderId="172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165" fontId="94" fillId="0" borderId="173" xfId="0" applyNumberFormat="1" applyFont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0" fontId="84" fillId="0" borderId="172" xfId="0" applyFont="1" applyBorder="1" applyAlignment="1">
      <alignment horizontal="center" wrapText="1"/>
    </xf>
    <xf numFmtId="2" fontId="8" fillId="0" borderId="172" xfId="0" applyNumberFormat="1" applyFont="1" applyBorder="1" applyAlignment="1">
      <alignment horizontal="center" vertical="center" wrapText="1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0" fontId="18" fillId="0" borderId="172" xfId="0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164" fontId="8" fillId="24" borderId="172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3" xfId="0" applyFon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80" fillId="0" borderId="160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0" fillId="0" borderId="174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0" xfId="0" applyFont="1" applyFill="1" applyBorder="1" applyAlignment="1">
      <alignment horizontal="center" vertical="center" wrapText="1"/>
    </xf>
    <xf numFmtId="0" fontId="8" fillId="0" borderId="173" xfId="0" applyFont="1" applyFill="1" applyBorder="1" applyAlignment="1">
      <alignment horizontal="center" vertical="center" wrapText="1"/>
    </xf>
    <xf numFmtId="0" fontId="18" fillId="0" borderId="174" xfId="0" applyFont="1" applyBorder="1" applyAlignment="1">
      <alignment vertical="center" wrapText="1"/>
    </xf>
    <xf numFmtId="0" fontId="0" fillId="0" borderId="147" xfId="0" applyFont="1" applyBorder="1" applyAlignment="1">
      <alignment vertical="center" wrapText="1"/>
    </xf>
    <xf numFmtId="0" fontId="0" fillId="0" borderId="16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0" xfId="0" applyNumberFormat="1" applyFont="1" applyBorder="1" applyAlignment="1">
      <alignment horizontal="center" vertical="center"/>
    </xf>
    <xf numFmtId="171" fontId="29" fillId="0" borderId="173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/>
    </xf>
    <xf numFmtId="0" fontId="16" fillId="0" borderId="160" xfId="0" applyFont="1" applyBorder="1" applyAlignment="1">
      <alignment vertical="center" wrapText="1"/>
    </xf>
    <xf numFmtId="0" fontId="0" fillId="0" borderId="173" xfId="0" applyBorder="1" applyAlignment="1">
      <alignment vertical="center" wrapText="1"/>
    </xf>
    <xf numFmtId="0" fontId="7" fillId="0" borderId="172" xfId="0" applyFont="1" applyBorder="1" applyAlignment="1">
      <alignment horizontal="center" vertical="center"/>
    </xf>
    <xf numFmtId="0" fontId="30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419100</xdr:colOff>
      <xdr:row>46</xdr:row>
      <xdr:rowOff>163402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9977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20</xdr:row>
      <xdr:rowOff>107156</xdr:rowOff>
    </xdr:from>
    <xdr:to>
      <xdr:col>7</xdr:col>
      <xdr:colOff>756784</xdr:colOff>
      <xdr:row>42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937" y="5715000"/>
          <a:ext cx="6864691" cy="3738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13</xdr:row>
      <xdr:rowOff>104775</xdr:rowOff>
    </xdr:from>
    <xdr:to>
      <xdr:col>13</xdr:col>
      <xdr:colOff>576538</xdr:colOff>
      <xdr:row>34</xdr:row>
      <xdr:rowOff>20861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3400425"/>
          <a:ext cx="5377138" cy="33165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19</xdr:row>
      <xdr:rowOff>0</xdr:rowOff>
    </xdr:from>
    <xdr:to>
      <xdr:col>7</xdr:col>
      <xdr:colOff>226217</xdr:colOff>
      <xdr:row>32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036344"/>
          <a:ext cx="5107781" cy="3262312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238123</xdr:colOff>
      <xdr:row>52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119687" cy="2905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-1</xdr:colOff>
          <xdr:row>15</xdr:row>
          <xdr:rowOff>0</xdr:rowOff>
        </xdr:from>
        <xdr:to>
          <xdr:col>21</xdr:col>
          <xdr:colOff>418498</xdr:colOff>
          <xdr:row>45</xdr:row>
          <xdr:rowOff>59531</xdr:rowOff>
        </xdr:to>
        <xdr:pic>
          <xdr:nvPicPr>
            <xdr:cNvPr id="4" name="Obraz 3"/>
            <xdr:cNvPicPr>
              <a:picLocks noChangeAspect="1" noChangeArrowheads="1"/>
              <a:extLst>
                <a:ext uri="{84589F7E-364E-4C9E-8A38-B11213B215E9}">
                  <a14:cameraTool cellRange="'[1]2017-2021'!$AI$4:$AW$17" spid="_x0000_s52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91062" y="2869406"/>
              <a:ext cx="11598467" cy="50601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423</xdr:colOff>
      <xdr:row>20</xdr:row>
      <xdr:rowOff>44848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20</xdr:row>
      <xdr:rowOff>142875</xdr:rowOff>
    </xdr:from>
    <xdr:to>
      <xdr:col>7</xdr:col>
      <xdr:colOff>133349</xdr:colOff>
      <xdr:row>35</xdr:row>
      <xdr:rowOff>42874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4" y="3381375"/>
          <a:ext cx="3781425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152400</xdr:colOff>
      <xdr:row>49</xdr:row>
      <xdr:rowOff>114300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10000" cy="2219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35</xdr:row>
      <xdr:rowOff>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28574</xdr:colOff>
      <xdr:row>49</xdr:row>
      <xdr:rowOff>133350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86175" cy="223837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47624</xdr:colOff>
      <xdr:row>21</xdr:row>
      <xdr:rowOff>0</xdr:rowOff>
    </xdr:from>
    <xdr:to>
      <xdr:col>20</xdr:col>
      <xdr:colOff>597723</xdr:colOff>
      <xdr:row>34</xdr:row>
      <xdr:rowOff>142875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91624" y="3400425"/>
          <a:ext cx="3598099" cy="22479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0</xdr:colOff>
      <xdr:row>49</xdr:row>
      <xdr:rowOff>142875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57600" cy="2247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10</xdr:col>
      <xdr:colOff>238134</xdr:colOff>
      <xdr:row>31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524125"/>
          <a:ext cx="4505334" cy="259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63</xdr:row>
      <xdr:rowOff>28575</xdr:rowOff>
    </xdr:from>
    <xdr:to>
      <xdr:col>11</xdr:col>
      <xdr:colOff>257175</xdr:colOff>
      <xdr:row>82</xdr:row>
      <xdr:rowOff>133349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8800" y="10382250"/>
          <a:ext cx="5133975" cy="3200399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476250</xdr:colOff>
      <xdr:row>63</xdr:row>
      <xdr:rowOff>66675</xdr:rowOff>
    </xdr:from>
    <xdr:to>
      <xdr:col>21</xdr:col>
      <xdr:colOff>541133</xdr:colOff>
      <xdr:row>83</xdr:row>
      <xdr:rowOff>9802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91450" y="10420350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428625</xdr:colOff>
      <xdr:row>46</xdr:row>
      <xdr:rowOff>104775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476625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33</xdr:row>
      <xdr:rowOff>0</xdr:rowOff>
    </xdr:from>
    <xdr:to>
      <xdr:col>12</xdr:col>
      <xdr:colOff>209550</xdr:colOff>
      <xdr:row>46</xdr:row>
      <xdr:rowOff>97729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05275" y="5457825"/>
          <a:ext cx="341947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438150</xdr:colOff>
      <xdr:row>61</xdr:row>
      <xdr:rowOff>85725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86150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47</xdr:row>
      <xdr:rowOff>0</xdr:rowOff>
    </xdr:from>
    <xdr:to>
      <xdr:col>12</xdr:col>
      <xdr:colOff>219075</xdr:colOff>
      <xdr:row>61</xdr:row>
      <xdr:rowOff>86310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95750" y="7762875"/>
          <a:ext cx="3438525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L17" sqref="L17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283</v>
      </c>
      <c r="C3" s="102"/>
    </row>
    <row r="4" spans="2:25" x14ac:dyDescent="0.2">
      <c r="B4" s="177" t="s">
        <v>265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323</v>
      </c>
      <c r="D9" s="1" t="s">
        <v>22</v>
      </c>
    </row>
    <row r="10" spans="2:25" x14ac:dyDescent="0.2">
      <c r="B10" s="1" t="s">
        <v>324</v>
      </c>
    </row>
    <row r="11" spans="2:25" x14ac:dyDescent="0.2">
      <c r="B11" s="1"/>
    </row>
    <row r="12" spans="2:25" x14ac:dyDescent="0.2">
      <c r="B12" s="29" t="s">
        <v>325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284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9" t="s">
        <v>83</v>
      </c>
      <c r="C5" s="699" t="s">
        <v>1</v>
      </c>
      <c r="D5" s="699"/>
      <c r="E5" s="699"/>
      <c r="F5" s="699"/>
      <c r="G5" s="699"/>
      <c r="H5" s="699"/>
    </row>
    <row r="6" spans="1:8" ht="13.5" customHeight="1" thickBot="1" x14ac:dyDescent="0.25">
      <c r="B6" s="699"/>
      <c r="C6" s="699"/>
      <c r="D6" s="699"/>
      <c r="E6" s="699"/>
      <c r="F6" s="699"/>
      <c r="G6" s="699"/>
      <c r="H6" s="699"/>
    </row>
    <row r="7" spans="1:8" ht="23.25" customHeight="1" thickBot="1" x14ac:dyDescent="0.25">
      <c r="B7" s="699"/>
      <c r="C7" s="700" t="s">
        <v>84</v>
      </c>
      <c r="D7" s="700"/>
      <c r="E7" s="600" t="s">
        <v>195</v>
      </c>
      <c r="F7" s="702" t="s">
        <v>85</v>
      </c>
      <c r="G7" s="702"/>
      <c r="H7" s="601" t="s">
        <v>270</v>
      </c>
    </row>
    <row r="8" spans="1:8" ht="15.75" thickBot="1" x14ac:dyDescent="0.25">
      <c r="B8" s="699"/>
      <c r="C8" s="444">
        <v>44528</v>
      </c>
      <c r="D8" s="442">
        <v>44521</v>
      </c>
      <c r="E8" s="443" t="s">
        <v>14</v>
      </c>
      <c r="F8" s="444">
        <v>44528</v>
      </c>
      <c r="G8" s="602">
        <v>44521</v>
      </c>
      <c r="H8" s="144" t="s">
        <v>14</v>
      </c>
    </row>
    <row r="9" spans="1:8" ht="27.75" customHeight="1" thickBot="1" x14ac:dyDescent="0.25">
      <c r="B9" s="618" t="s">
        <v>86</v>
      </c>
      <c r="C9" s="603">
        <v>2557.06</v>
      </c>
      <c r="D9" s="604">
        <v>2480.8879999999999</v>
      </c>
      <c r="E9" s="605">
        <v>3.0703522287181055</v>
      </c>
      <c r="F9" s="606">
        <v>544.79020636347752</v>
      </c>
      <c r="G9" s="607">
        <v>532.66516371443913</v>
      </c>
      <c r="H9" s="608">
        <v>2.2762972829848143</v>
      </c>
    </row>
    <row r="10" spans="1:8" ht="33.75" customHeight="1" thickBot="1" x14ac:dyDescent="0.25">
      <c r="B10" s="618" t="s">
        <v>151</v>
      </c>
      <c r="C10" s="445">
        <v>2722.8</v>
      </c>
      <c r="D10" s="446">
        <v>2716.355</v>
      </c>
      <c r="E10" s="605">
        <v>0.2372664839463238</v>
      </c>
      <c r="F10" s="606">
        <v>580.10166905996596</v>
      </c>
      <c r="G10" s="607">
        <v>583.22168545356953</v>
      </c>
      <c r="H10" s="608">
        <v>-0.53496234303721946</v>
      </c>
    </row>
    <row r="11" spans="1:8" ht="28.5" customHeight="1" thickBot="1" x14ac:dyDescent="0.25">
      <c r="B11" s="535" t="s">
        <v>87</v>
      </c>
      <c r="C11" s="603">
        <v>1372</v>
      </c>
      <c r="D11" s="604">
        <v>1289.2370000000001</v>
      </c>
      <c r="E11" s="605">
        <v>6.419533413949484</v>
      </c>
      <c r="F11" s="606">
        <v>292.30920006988146</v>
      </c>
      <c r="G11" s="607">
        <v>276.80880300590451</v>
      </c>
      <c r="H11" s="608">
        <v>5.5996763454254435</v>
      </c>
    </row>
    <row r="12" spans="1:8" ht="22.5" customHeight="1" thickBot="1" x14ac:dyDescent="0.25">
      <c r="B12" s="535" t="s">
        <v>88</v>
      </c>
      <c r="C12" s="536">
        <v>1561.23</v>
      </c>
      <c r="D12" s="537">
        <v>1555.45</v>
      </c>
      <c r="E12" s="605">
        <v>0.37159664405798787</v>
      </c>
      <c r="F12" s="606">
        <v>332.62528602412613</v>
      </c>
      <c r="G12" s="607">
        <v>333.96672034353196</v>
      </c>
      <c r="H12" s="608">
        <v>-0.40166706371999578</v>
      </c>
    </row>
    <row r="13" spans="1:8" ht="23.25" customHeight="1" thickBot="1" x14ac:dyDescent="0.25">
      <c r="B13" s="535" t="s">
        <v>89</v>
      </c>
      <c r="C13" s="606">
        <v>1793.02</v>
      </c>
      <c r="D13" s="609">
        <v>1781.146</v>
      </c>
      <c r="E13" s="605">
        <v>0.66664944928714565</v>
      </c>
      <c r="F13" s="606">
        <v>382.00892267441611</v>
      </c>
      <c r="G13" s="607">
        <v>382.42533548040797</v>
      </c>
      <c r="H13" s="608">
        <v>-0.10888734802801453</v>
      </c>
    </row>
    <row r="14" spans="1:8" ht="34.5" customHeight="1" thickBot="1" x14ac:dyDescent="0.25">
      <c r="B14" s="535" t="s">
        <v>90</v>
      </c>
      <c r="C14" s="473">
        <v>1884.47</v>
      </c>
      <c r="D14" s="474">
        <v>1836.146</v>
      </c>
      <c r="E14" s="605">
        <v>2.6318168598793381</v>
      </c>
      <c r="F14" s="606">
        <v>401.49265178986121</v>
      </c>
      <c r="G14" s="607">
        <v>394.23424584004295</v>
      </c>
      <c r="H14" s="608">
        <v>1.8411403946787772</v>
      </c>
    </row>
    <row r="15" spans="1:8" ht="30.75" customHeight="1" thickBot="1" x14ac:dyDescent="0.25">
      <c r="B15" s="701" t="s">
        <v>91</v>
      </c>
      <c r="C15" s="701"/>
      <c r="D15" s="701"/>
      <c r="E15" s="701"/>
      <c r="F15" s="534">
        <v>4.6936600000000004</v>
      </c>
      <c r="G15" s="534">
        <v>4.6574999999999998</v>
      </c>
      <c r="H15" s="610" t="s">
        <v>271</v>
      </c>
    </row>
    <row r="16" spans="1:8" ht="19.5" thickBot="1" x14ac:dyDescent="0.25">
      <c r="B16" s="701"/>
      <c r="C16" s="701"/>
      <c r="D16" s="701"/>
      <c r="E16" s="701"/>
      <c r="F16" s="534">
        <v>4.6936600000000004</v>
      </c>
      <c r="G16" s="534">
        <v>4.6574999999999998</v>
      </c>
      <c r="H16" s="611">
        <v>0.77638217928074371</v>
      </c>
    </row>
    <row r="19" spans="2:4" x14ac:dyDescent="0.2">
      <c r="B19" s="46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Q14" sqref="Q14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703" t="s">
        <v>83</v>
      </c>
      <c r="C6" s="704" t="s">
        <v>159</v>
      </c>
      <c r="D6" s="704"/>
      <c r="E6" s="704"/>
      <c r="F6" s="704"/>
      <c r="G6" s="704"/>
      <c r="H6" s="704"/>
      <c r="I6" s="705" t="s">
        <v>160</v>
      </c>
      <c r="J6" s="705"/>
      <c r="K6" s="705"/>
      <c r="L6" s="705"/>
      <c r="M6" s="705"/>
    </row>
    <row r="7" spans="2:13" ht="38.25" customHeight="1" thickBot="1" x14ac:dyDescent="0.25">
      <c r="B7" s="703"/>
      <c r="C7" s="475" t="s">
        <v>328</v>
      </c>
      <c r="D7" s="476" t="s">
        <v>294</v>
      </c>
      <c r="E7" s="476" t="s">
        <v>161</v>
      </c>
      <c r="F7" s="477" t="s">
        <v>162</v>
      </c>
      <c r="G7" s="476" t="s">
        <v>163</v>
      </c>
      <c r="H7" s="478" t="s">
        <v>164</v>
      </c>
      <c r="I7" s="479" t="s">
        <v>273</v>
      </c>
      <c r="J7" s="476" t="s">
        <v>165</v>
      </c>
      <c r="K7" s="477" t="s">
        <v>162</v>
      </c>
      <c r="L7" s="476" t="s">
        <v>166</v>
      </c>
      <c r="M7" s="476" t="s">
        <v>167</v>
      </c>
    </row>
    <row r="8" spans="2:13" ht="30" customHeight="1" thickBot="1" x14ac:dyDescent="0.25">
      <c r="B8" s="548" t="s">
        <v>322</v>
      </c>
      <c r="C8" s="480">
        <v>165.78</v>
      </c>
      <c r="D8" s="481"/>
      <c r="E8" s="481">
        <v>157.47999999999999</v>
      </c>
      <c r="F8" s="482">
        <v>149.30000000000001</v>
      </c>
      <c r="G8" s="481">
        <v>147.52000000000001</v>
      </c>
      <c r="H8" s="483">
        <v>135.26</v>
      </c>
      <c r="I8" s="484"/>
      <c r="J8" s="485">
        <v>105.27051054102108</v>
      </c>
      <c r="K8" s="486">
        <v>111.03817816476891</v>
      </c>
      <c r="L8" s="485">
        <v>112.37798264642082</v>
      </c>
      <c r="M8" s="485">
        <v>122.56395090935976</v>
      </c>
    </row>
    <row r="9" spans="2:13" ht="30" customHeight="1" thickBot="1" x14ac:dyDescent="0.25">
      <c r="B9" s="548" t="s">
        <v>168</v>
      </c>
      <c r="C9" s="612">
        <v>1372</v>
      </c>
      <c r="D9" s="613">
        <v>1289.2370000000001</v>
      </c>
      <c r="E9" s="614">
        <v>1228.1079999999999</v>
      </c>
      <c r="F9" s="487">
        <v>982.58</v>
      </c>
      <c r="G9" s="488">
        <v>961.29</v>
      </c>
      <c r="H9" s="489">
        <v>1020.4</v>
      </c>
      <c r="I9" s="490">
        <v>106.41953341394948</v>
      </c>
      <c r="J9" s="485">
        <v>111.7165591299788</v>
      </c>
      <c r="K9" s="486">
        <v>139.63239634431801</v>
      </c>
      <c r="L9" s="485">
        <v>142.72488010902018</v>
      </c>
      <c r="M9" s="485">
        <v>134.45707565660527</v>
      </c>
    </row>
    <row r="10" spans="2:13" ht="30" customHeight="1" thickBot="1" x14ac:dyDescent="0.25">
      <c r="B10" s="548" t="s">
        <v>169</v>
      </c>
      <c r="C10" s="612">
        <v>1561.23</v>
      </c>
      <c r="D10" s="613">
        <v>1555.45</v>
      </c>
      <c r="E10" s="614">
        <v>1457.7</v>
      </c>
      <c r="F10" s="487">
        <v>1189.03</v>
      </c>
      <c r="G10" s="488">
        <v>1177.32</v>
      </c>
      <c r="H10" s="489">
        <v>1258.78</v>
      </c>
      <c r="I10" s="490">
        <v>100.37159664405799</v>
      </c>
      <c r="J10" s="485">
        <v>107.10228442066268</v>
      </c>
      <c r="K10" s="486">
        <v>131.30282667384338</v>
      </c>
      <c r="L10" s="485">
        <v>132.60880644174907</v>
      </c>
      <c r="M10" s="485">
        <v>124.02723271739303</v>
      </c>
    </row>
    <row r="11" spans="2:13" ht="30" customHeight="1" thickBot="1" x14ac:dyDescent="0.25">
      <c r="B11" s="548" t="s">
        <v>170</v>
      </c>
      <c r="C11" s="491">
        <v>2557.06</v>
      </c>
      <c r="D11" s="492">
        <v>2480.8879999999999</v>
      </c>
      <c r="E11" s="493">
        <v>2355.326</v>
      </c>
      <c r="F11" s="487">
        <v>1470.11</v>
      </c>
      <c r="G11" s="488">
        <v>1658.06</v>
      </c>
      <c r="H11" s="489">
        <v>1571.46</v>
      </c>
      <c r="I11" s="490">
        <v>103.07035222871811</v>
      </c>
      <c r="J11" s="485">
        <v>108.56501393013112</v>
      </c>
      <c r="K11" s="486">
        <v>173.93664419669278</v>
      </c>
      <c r="L11" s="485">
        <v>154.21999203888882</v>
      </c>
      <c r="M11" s="485">
        <v>162.71874562508751</v>
      </c>
    </row>
    <row r="12" spans="2:13" ht="30" customHeight="1" thickBot="1" x14ac:dyDescent="0.25">
      <c r="B12" s="548" t="s">
        <v>171</v>
      </c>
      <c r="C12" s="491">
        <v>2722.8</v>
      </c>
      <c r="D12" s="492">
        <v>2716.355</v>
      </c>
      <c r="E12" s="493">
        <v>2417.7339999999999</v>
      </c>
      <c r="F12" s="487">
        <v>1624.22</v>
      </c>
      <c r="G12" s="488">
        <v>1744.56</v>
      </c>
      <c r="H12" s="489">
        <v>1827.8</v>
      </c>
      <c r="I12" s="490">
        <v>100.23726648394631</v>
      </c>
      <c r="J12" s="485">
        <v>112.61784795184252</v>
      </c>
      <c r="K12" s="486">
        <v>167.63738902365444</v>
      </c>
      <c r="L12" s="485">
        <v>156.07373779061768</v>
      </c>
      <c r="M12" s="485">
        <v>148.96597001860161</v>
      </c>
    </row>
    <row r="13" spans="2:13" ht="30" customHeight="1" thickBot="1" x14ac:dyDescent="0.25">
      <c r="B13" s="548" t="s">
        <v>89</v>
      </c>
      <c r="C13" s="615">
        <v>1793.02</v>
      </c>
      <c r="D13" s="616">
        <v>1781.146</v>
      </c>
      <c r="E13" s="617">
        <v>1683.6569999999999</v>
      </c>
      <c r="F13" s="487">
        <v>1376.86</v>
      </c>
      <c r="G13" s="488">
        <v>1354.92</v>
      </c>
      <c r="H13" s="489">
        <v>1318.91</v>
      </c>
      <c r="I13" s="490">
        <v>100.66664944928715</v>
      </c>
      <c r="J13" s="485">
        <v>106.49556293235499</v>
      </c>
      <c r="K13" s="486">
        <v>130.22529523698853</v>
      </c>
      <c r="L13" s="485">
        <v>132.33401234021196</v>
      </c>
      <c r="M13" s="485">
        <v>135.9471078390489</v>
      </c>
    </row>
    <row r="14" spans="2:13" ht="30" customHeight="1" thickBot="1" x14ac:dyDescent="0.25">
      <c r="B14" s="548" t="s">
        <v>90</v>
      </c>
      <c r="C14" s="494">
        <v>1884.47</v>
      </c>
      <c r="D14" s="495">
        <v>1836.146</v>
      </c>
      <c r="E14" s="496">
        <v>1670.973</v>
      </c>
      <c r="F14" s="487">
        <v>1450.35</v>
      </c>
      <c r="G14" s="488">
        <v>1430.46</v>
      </c>
      <c r="H14" s="489">
        <v>1354.5</v>
      </c>
      <c r="I14" s="490">
        <v>102.63181685987934</v>
      </c>
      <c r="J14" s="485">
        <v>112.77680728533615</v>
      </c>
      <c r="K14" s="486">
        <v>129.93208535870653</v>
      </c>
      <c r="L14" s="485">
        <v>131.7387413838905</v>
      </c>
      <c r="M14" s="485">
        <v>139.1266149870801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3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7" sqref="Z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4" t="s">
        <v>304</v>
      </c>
    </row>
    <row r="4" spans="1:18" ht="18.75" x14ac:dyDescent="0.3">
      <c r="A4" s="464" t="s">
        <v>303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0" sqref="S20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283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307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2" t="s">
        <v>224</v>
      </c>
      <c r="D14" s="523" t="s">
        <v>225</v>
      </c>
      <c r="E14" s="524" t="s">
        <v>226</v>
      </c>
      <c r="F14" s="524" t="s">
        <v>227</v>
      </c>
      <c r="G14" s="524" t="s">
        <v>228</v>
      </c>
      <c r="H14" s="524" t="s">
        <v>229</v>
      </c>
      <c r="I14" s="524" t="s">
        <v>230</v>
      </c>
      <c r="J14" s="524" t="s">
        <v>231</v>
      </c>
      <c r="K14" s="524" t="s">
        <v>232</v>
      </c>
      <c r="L14" s="524" t="s">
        <v>233</v>
      </c>
      <c r="M14" s="524" t="s">
        <v>234</v>
      </c>
      <c r="N14" s="524" t="s">
        <v>235</v>
      </c>
      <c r="O14" s="525" t="s">
        <v>236</v>
      </c>
    </row>
    <row r="15" spans="3:15" ht="15.75" thickBot="1" x14ac:dyDescent="0.3">
      <c r="C15" s="52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7" t="s">
        <v>238</v>
      </c>
      <c r="D16" s="528">
        <v>410.55031969879741</v>
      </c>
      <c r="E16" s="528">
        <v>405.92528932823404</v>
      </c>
      <c r="F16" s="528">
        <v>415.06587182503171</v>
      </c>
      <c r="G16" s="528">
        <v>415.78302153853031</v>
      </c>
      <c r="H16" s="528">
        <v>418.52051394641336</v>
      </c>
      <c r="I16" s="528">
        <v>420.92412497491244</v>
      </c>
      <c r="J16" s="528">
        <v>422.19084679763165</v>
      </c>
      <c r="K16" s="528">
        <v>425.93323237306373</v>
      </c>
      <c r="L16" s="528">
        <v>435.7515632080013</v>
      </c>
      <c r="M16" s="528">
        <v>429.60671679837998</v>
      </c>
      <c r="N16" s="528">
        <v>433.91962032017744</v>
      </c>
      <c r="O16" s="52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/>
      <c r="O20" s="277"/>
    </row>
    <row r="21" spans="3:15" ht="16.5" thickBot="1" x14ac:dyDescent="0.3">
      <c r="C21" s="53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7" t="s">
        <v>238</v>
      </c>
      <c r="D22" s="528">
        <v>264.22742766883761</v>
      </c>
      <c r="E22" s="528">
        <v>261.62567290497998</v>
      </c>
      <c r="F22" s="528">
        <v>261.28898624261666</v>
      </c>
      <c r="G22" s="528">
        <v>265.38613274501455</v>
      </c>
      <c r="H22" s="528">
        <v>265.71767956715814</v>
      </c>
      <c r="I22" s="528">
        <v>265.33812232275858</v>
      </c>
      <c r="J22" s="528">
        <v>266.42231622832736</v>
      </c>
      <c r="K22" s="528">
        <v>263.11677423325443</v>
      </c>
      <c r="L22" s="528">
        <v>264.59488373323165</v>
      </c>
      <c r="M22" s="528">
        <v>266.93771630917144</v>
      </c>
      <c r="N22" s="528">
        <v>269.68730506228809</v>
      </c>
      <c r="O22" s="52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/>
      <c r="O26" s="277"/>
    </row>
    <row r="27" spans="3:15" ht="16.5" thickBot="1" x14ac:dyDescent="0.3">
      <c r="C27" s="53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7" t="s">
        <v>238</v>
      </c>
      <c r="D28" s="528">
        <v>193.30284025213072</v>
      </c>
      <c r="E28" s="528">
        <v>191.2687581090714</v>
      </c>
      <c r="F28" s="528">
        <v>191.31561937634595</v>
      </c>
      <c r="G28" s="528">
        <v>191.49550049668539</v>
      </c>
      <c r="H28" s="528">
        <v>191.57102023627996</v>
      </c>
      <c r="I28" s="528">
        <v>192.43881971648969</v>
      </c>
      <c r="J28" s="528">
        <v>193.8248127220584</v>
      </c>
      <c r="K28" s="528">
        <v>193.56522855967538</v>
      </c>
      <c r="L28" s="528">
        <v>196.58869687496284</v>
      </c>
      <c r="M28" s="528">
        <v>199.76489920472477</v>
      </c>
      <c r="N28" s="528">
        <v>198.3893113076804</v>
      </c>
      <c r="O28" s="52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/>
      <c r="O32" s="277"/>
    </row>
    <row r="33" spans="3:15" ht="16.5" thickBot="1" x14ac:dyDescent="0.3">
      <c r="C33" s="53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7" t="s">
        <v>238</v>
      </c>
      <c r="D34" s="528">
        <v>620.52584524708288</v>
      </c>
      <c r="E34" s="528">
        <v>610.98846942632053</v>
      </c>
      <c r="F34" s="528">
        <v>613.48284188853813</v>
      </c>
      <c r="G34" s="528">
        <v>613.72476430462393</v>
      </c>
      <c r="H34" s="528">
        <v>606.72034722305284</v>
      </c>
      <c r="I34" s="528">
        <v>601.6106220020215</v>
      </c>
      <c r="J34" s="528">
        <v>617.94396754570255</v>
      </c>
      <c r="K34" s="528">
        <v>637.27880462292717</v>
      </c>
      <c r="L34" s="528">
        <v>678.50605906520252</v>
      </c>
      <c r="M34" s="528">
        <v>691.78485236566894</v>
      </c>
      <c r="N34" s="528">
        <v>699.93533272826176</v>
      </c>
      <c r="O34" s="52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>
        <v>804.61</v>
      </c>
      <c r="N38" s="438"/>
      <c r="O38" s="439"/>
    </row>
    <row r="39" spans="3:15" ht="16.5" thickBot="1" x14ac:dyDescent="0.3">
      <c r="C39" s="53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7" t="s">
        <v>238</v>
      </c>
      <c r="D40" s="528">
        <v>1926.1421840678215</v>
      </c>
      <c r="E40" s="528">
        <v>1773.7868616139083</v>
      </c>
      <c r="F40" s="528">
        <v>1808.8957992992707</v>
      </c>
      <c r="G40" s="528">
        <v>1844.6568611737403</v>
      </c>
      <c r="H40" s="528">
        <v>1922.2571546908466</v>
      </c>
      <c r="I40" s="528">
        <v>2078.5897925711802</v>
      </c>
      <c r="J40" s="528">
        <v>2325.7723170645709</v>
      </c>
      <c r="K40" s="528">
        <v>2537.6579416257568</v>
      </c>
      <c r="L40" s="528">
        <v>2703.9535927296647</v>
      </c>
      <c r="M40" s="528">
        <v>2585.3186243813607</v>
      </c>
      <c r="N40" s="528">
        <v>2366.8805661333772</v>
      </c>
      <c r="O40" s="52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>
        <v>2350.4</v>
      </c>
      <c r="N44" s="438"/>
      <c r="O44" s="439"/>
    </row>
    <row r="45" spans="3:15" ht="16.5" thickBot="1" x14ac:dyDescent="0.3">
      <c r="C45" s="53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7" t="s">
        <v>238</v>
      </c>
      <c r="D46" s="528">
        <v>1452.5251642694029</v>
      </c>
      <c r="E46" s="528">
        <v>1376.6544964519305</v>
      </c>
      <c r="F46" s="528">
        <v>1342.4452040065605</v>
      </c>
      <c r="G46" s="528">
        <v>1321.3071438891709</v>
      </c>
      <c r="H46" s="528">
        <v>1332.4732010931732</v>
      </c>
      <c r="I46" s="528">
        <v>1416.8343946849866</v>
      </c>
      <c r="J46" s="528">
        <v>1429.7900427036757</v>
      </c>
      <c r="K46" s="528">
        <v>1455.3007570329535</v>
      </c>
      <c r="L46" s="528">
        <v>1460.934465025194</v>
      </c>
      <c r="M46" s="528">
        <v>1477.8137838684058</v>
      </c>
      <c r="N46" s="528">
        <v>1411.6336555187961</v>
      </c>
      <c r="O46" s="52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>
        <v>1625.23</v>
      </c>
      <c r="N50" s="438"/>
      <c r="O50" s="439"/>
    </row>
    <row r="51" spans="3:15" ht="16.5" thickBot="1" x14ac:dyDescent="0.3">
      <c r="C51" s="53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7" t="s">
        <v>238</v>
      </c>
      <c r="D52" s="528">
        <v>1462.9299066481419</v>
      </c>
      <c r="E52" s="528">
        <v>1397.9329390309356</v>
      </c>
      <c r="F52" s="528">
        <v>1352.4593399176847</v>
      </c>
      <c r="G52" s="528">
        <v>1324.3285390454434</v>
      </c>
      <c r="H52" s="528">
        <v>1346.8945966895908</v>
      </c>
      <c r="I52" s="528">
        <v>1422.0022440548378</v>
      </c>
      <c r="J52" s="528">
        <v>1439.7446104090284</v>
      </c>
      <c r="K52" s="528">
        <v>1469.5305118007066</v>
      </c>
      <c r="L52" s="528">
        <v>1464.5198361234318</v>
      </c>
      <c r="M52" s="528">
        <v>1456.1117051037911</v>
      </c>
      <c r="N52" s="528">
        <v>1435.8943068806354</v>
      </c>
      <c r="O52" s="52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/>
      <c r="O56" s="27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62" sqref="V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53" sqref="M53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4"/>
      <c r="CG15" s="585" t="s">
        <v>308</v>
      </c>
      <c r="CH15" s="586" t="s">
        <v>309</v>
      </c>
    </row>
    <row r="16" spans="2:206" x14ac:dyDescent="0.2">
      <c r="CF16" s="587" t="s">
        <v>183</v>
      </c>
      <c r="CG16" s="587">
        <v>60.04</v>
      </c>
      <c r="CH16" s="588">
        <v>51.57</v>
      </c>
    </row>
    <row r="17" spans="3:86" x14ac:dyDescent="0.2">
      <c r="Z17" s="31"/>
      <c r="CF17" s="447" t="s">
        <v>185</v>
      </c>
      <c r="CG17" s="447">
        <v>57.83</v>
      </c>
      <c r="CH17" s="164">
        <v>56.73</v>
      </c>
    </row>
    <row r="18" spans="3:86" x14ac:dyDescent="0.2">
      <c r="CF18" s="447" t="s">
        <v>126</v>
      </c>
      <c r="CG18" s="447">
        <v>42.44</v>
      </c>
      <c r="CH18" s="164">
        <v>36.61</v>
      </c>
    </row>
    <row r="19" spans="3:86" x14ac:dyDescent="0.2">
      <c r="CF19" s="447" t="s">
        <v>130</v>
      </c>
      <c r="CG19" s="447">
        <v>40.26</v>
      </c>
      <c r="CH19" s="164">
        <v>39.06</v>
      </c>
    </row>
    <row r="20" spans="3:86" x14ac:dyDescent="0.2">
      <c r="CF20" s="447" t="s">
        <v>155</v>
      </c>
      <c r="CG20" s="447">
        <v>39.85</v>
      </c>
      <c r="CH20" s="164">
        <v>38.32</v>
      </c>
    </row>
    <row r="21" spans="3:86" x14ac:dyDescent="0.2">
      <c r="CF21" s="447" t="s">
        <v>144</v>
      </c>
      <c r="CG21" s="447">
        <v>39.56</v>
      </c>
      <c r="CH21" s="164">
        <v>38.56</v>
      </c>
    </row>
    <row r="22" spans="3:86" x14ac:dyDescent="0.2">
      <c r="CF22" s="447" t="s">
        <v>76</v>
      </c>
      <c r="CG22" s="447">
        <v>39.44</v>
      </c>
      <c r="CH22" s="164">
        <v>35.020000000000003</v>
      </c>
    </row>
    <row r="23" spans="3:86" x14ac:dyDescent="0.2">
      <c r="CF23" s="447" t="s">
        <v>137</v>
      </c>
      <c r="CG23" s="447">
        <v>38.71</v>
      </c>
      <c r="CH23" s="164">
        <v>36.71</v>
      </c>
    </row>
    <row r="24" spans="3:86" x14ac:dyDescent="0.2">
      <c r="CF24" s="447" t="s">
        <v>252</v>
      </c>
      <c r="CG24" s="447">
        <v>38.06</v>
      </c>
      <c r="CH24" s="164">
        <v>34.67</v>
      </c>
    </row>
    <row r="25" spans="3:86" x14ac:dyDescent="0.2">
      <c r="CF25" s="447" t="s">
        <v>125</v>
      </c>
      <c r="CG25" s="447">
        <v>38</v>
      </c>
      <c r="CH25" s="164">
        <v>34.25</v>
      </c>
    </row>
    <row r="26" spans="3:86" x14ac:dyDescent="0.2">
      <c r="CF26" s="447" t="s">
        <v>77</v>
      </c>
      <c r="CG26" s="447">
        <v>37.96</v>
      </c>
      <c r="CH26" s="164">
        <v>33.25</v>
      </c>
    </row>
    <row r="27" spans="3:86" x14ac:dyDescent="0.2">
      <c r="CF27" s="447" t="s">
        <v>135</v>
      </c>
      <c r="CG27" s="447">
        <v>37.25</v>
      </c>
      <c r="CH27" s="164">
        <v>34.979999999999997</v>
      </c>
    </row>
    <row r="28" spans="3:86" x14ac:dyDescent="0.2">
      <c r="CF28" s="447" t="s">
        <v>131</v>
      </c>
      <c r="CG28" s="447">
        <v>36.46</v>
      </c>
      <c r="CH28" s="164">
        <v>30.56</v>
      </c>
    </row>
    <row r="29" spans="3:86" x14ac:dyDescent="0.2">
      <c r="CF29" s="447" t="s">
        <v>80</v>
      </c>
      <c r="CG29" s="447">
        <v>34.79</v>
      </c>
      <c r="CH29" s="164">
        <v>30.49</v>
      </c>
    </row>
    <row r="30" spans="3:86" x14ac:dyDescent="0.2">
      <c r="CF30" s="448" t="s">
        <v>78</v>
      </c>
      <c r="CG30" s="448">
        <v>34.520000000000003</v>
      </c>
      <c r="CH30" s="449">
        <v>31.38</v>
      </c>
    </row>
    <row r="31" spans="3:86" x14ac:dyDescent="0.2">
      <c r="CF31" s="447" t="s">
        <v>127</v>
      </c>
      <c r="CG31" s="447">
        <v>34.24</v>
      </c>
      <c r="CH31" s="164">
        <v>32.840000000000003</v>
      </c>
    </row>
    <row r="32" spans="3:86" ht="14.25" x14ac:dyDescent="0.2">
      <c r="C32" s="24" t="s">
        <v>250</v>
      </c>
      <c r="CF32" s="447" t="s">
        <v>180</v>
      </c>
      <c r="CG32" s="447">
        <v>33.9</v>
      </c>
      <c r="CH32" s="164">
        <v>28.15</v>
      </c>
    </row>
    <row r="33" spans="84:86" x14ac:dyDescent="0.2">
      <c r="CF33" s="447" t="s">
        <v>134</v>
      </c>
      <c r="CG33" s="447">
        <v>33.4</v>
      </c>
      <c r="CH33" s="164">
        <v>31.16</v>
      </c>
    </row>
    <row r="34" spans="84:86" x14ac:dyDescent="0.2">
      <c r="CF34" s="447" t="s">
        <v>187</v>
      </c>
      <c r="CG34" s="447">
        <v>33.200000000000003</v>
      </c>
      <c r="CH34" s="164">
        <v>31.17</v>
      </c>
    </row>
    <row r="35" spans="84:86" x14ac:dyDescent="0.2">
      <c r="CF35" s="447" t="s">
        <v>79</v>
      </c>
      <c r="CG35" s="447">
        <v>33</v>
      </c>
      <c r="CH35" s="164">
        <v>30.97</v>
      </c>
    </row>
    <row r="36" spans="84:86" x14ac:dyDescent="0.2">
      <c r="CF36" s="447" t="s">
        <v>138</v>
      </c>
      <c r="CG36" s="447">
        <v>32.74</v>
      </c>
      <c r="CH36" s="164">
        <v>31.75</v>
      </c>
    </row>
    <row r="37" spans="84:86" x14ac:dyDescent="0.2">
      <c r="CF37" s="447" t="s">
        <v>189</v>
      </c>
      <c r="CG37" s="447">
        <v>32.299999999999997</v>
      </c>
      <c r="CH37" s="164">
        <v>30.05</v>
      </c>
    </row>
    <row r="38" spans="84:86" x14ac:dyDescent="0.2">
      <c r="CF38" s="447" t="s">
        <v>173</v>
      </c>
      <c r="CG38" s="447">
        <v>32.01</v>
      </c>
      <c r="CH38" s="164">
        <v>28.52</v>
      </c>
    </row>
    <row r="39" spans="84:86" x14ac:dyDescent="0.2">
      <c r="CF39" s="447" t="s">
        <v>146</v>
      </c>
      <c r="CG39" s="447">
        <v>31.87</v>
      </c>
      <c r="CH39" s="164">
        <v>27.55</v>
      </c>
    </row>
    <row r="40" spans="84:86" x14ac:dyDescent="0.2">
      <c r="CF40" s="447" t="s">
        <v>128</v>
      </c>
      <c r="CG40" s="447">
        <v>31.78</v>
      </c>
      <c r="CH40" s="164">
        <v>28.36</v>
      </c>
    </row>
    <row r="41" spans="84:86" ht="13.5" thickBot="1" x14ac:dyDescent="0.25">
      <c r="CF41" s="447" t="s">
        <v>142</v>
      </c>
      <c r="CG41" s="447">
        <v>30.07</v>
      </c>
      <c r="CH41" s="164">
        <v>30.24</v>
      </c>
    </row>
    <row r="42" spans="84:86" ht="13.5" thickBot="1" x14ac:dyDescent="0.25">
      <c r="CF42" s="589" t="s">
        <v>190</v>
      </c>
      <c r="CG42" s="589">
        <v>37.4</v>
      </c>
      <c r="CH42" s="590">
        <v>34.01</v>
      </c>
    </row>
    <row r="43" spans="84:86" x14ac:dyDescent="0.2">
      <c r="CF43" s="120"/>
      <c r="CG43" s="120"/>
      <c r="CH43" s="120"/>
    </row>
    <row r="44" spans="84:86" x14ac:dyDescent="0.2">
      <c r="CF44" s="450"/>
      <c r="CG44" s="450"/>
      <c r="CH44" s="450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274</v>
      </c>
      <c r="CH47" s="61" t="s">
        <v>262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252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706" t="s">
        <v>193</v>
      </c>
      <c r="C84" s="707"/>
      <c r="D84" s="707"/>
      <c r="E84" s="707"/>
      <c r="F84" s="707"/>
      <c r="G84" s="707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312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310</v>
      </c>
      <c r="E9" s="105" t="s">
        <v>311</v>
      </c>
      <c r="F9" s="104" t="s">
        <v>310</v>
      </c>
      <c r="G9" s="105" t="s">
        <v>311</v>
      </c>
      <c r="H9" s="107" t="s">
        <v>310</v>
      </c>
      <c r="I9" s="184" t="s">
        <v>311</v>
      </c>
      <c r="J9" s="429" t="s">
        <v>310</v>
      </c>
      <c r="K9" s="50" t="s">
        <v>311</v>
      </c>
      <c r="L9" s="67" t="s">
        <v>310</v>
      </c>
      <c r="M9" s="50" t="s">
        <v>311</v>
      </c>
      <c r="N9" s="49" t="s">
        <v>310</v>
      </c>
      <c r="O9" s="52" t="s">
        <v>311</v>
      </c>
      <c r="P9" s="429" t="s">
        <v>310</v>
      </c>
      <c r="Q9" s="50" t="s">
        <v>311</v>
      </c>
      <c r="R9" s="68" t="s">
        <v>310</v>
      </c>
      <c r="S9" s="52" t="s">
        <v>311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1611165.1510000001</v>
      </c>
      <c r="E10" s="106">
        <f t="shared" si="0"/>
        <v>1738850.983</v>
      </c>
      <c r="F10" s="109">
        <f>SUM(F11:F16)</f>
        <v>7091573.9069999997</v>
      </c>
      <c r="G10" s="110">
        <f>SUM(G11:G16)</f>
        <v>7906448.6629999997</v>
      </c>
      <c r="H10" s="111">
        <f t="shared" si="0"/>
        <v>1253103.98</v>
      </c>
      <c r="I10" s="437">
        <f t="shared" si="0"/>
        <v>1298926.7509999999</v>
      </c>
      <c r="J10" s="169">
        <f t="shared" si="0"/>
        <v>719006.88299999991</v>
      </c>
      <c r="K10" s="96">
        <f t="shared" si="0"/>
        <v>797632.04300000006</v>
      </c>
      <c r="L10" s="97">
        <f t="shared" si="0"/>
        <v>3159451.5659999996</v>
      </c>
      <c r="M10" s="96">
        <f t="shared" si="0"/>
        <v>3626387.6550000003</v>
      </c>
      <c r="N10" s="98">
        <f t="shared" si="0"/>
        <v>448839.48499999999</v>
      </c>
      <c r="O10" s="90">
        <f t="shared" si="0"/>
        <v>481985.19799999997</v>
      </c>
      <c r="P10" s="169">
        <f>SUM(P11:P16)</f>
        <v>892158.26799999992</v>
      </c>
      <c r="Q10" s="90">
        <f>SUM(Q11:Q16)</f>
        <v>941218.94</v>
      </c>
      <c r="R10" s="89">
        <f>SUM(R11:R16)</f>
        <v>3932122.3409999995</v>
      </c>
      <c r="S10" s="90">
        <f>SUM(S11:S16)</f>
        <v>4280061.0079999994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312313.50400000002</v>
      </c>
      <c r="E11" s="131">
        <v>385166.33799999999</v>
      </c>
      <c r="F11" s="69">
        <v>1374726.51</v>
      </c>
      <c r="G11" s="39">
        <v>1751205.156</v>
      </c>
      <c r="H11" s="130">
        <v>629662.36800000002</v>
      </c>
      <c r="I11" s="431">
        <v>674883.71799999999</v>
      </c>
      <c r="J11" s="181">
        <v>117441.298</v>
      </c>
      <c r="K11" s="131">
        <v>122425.53599999999</v>
      </c>
      <c r="L11" s="69">
        <v>516330.46100000001</v>
      </c>
      <c r="M11" s="39">
        <v>556745.44099999999</v>
      </c>
      <c r="N11" s="130">
        <v>144660.95000000001</v>
      </c>
      <c r="O11" s="431">
        <v>147713.97700000001</v>
      </c>
      <c r="P11" s="170">
        <f t="shared" ref="P11:P16" si="1">D11-J11</f>
        <v>194872.20600000001</v>
      </c>
      <c r="Q11" s="133">
        <f t="shared" ref="Q11:Q16" si="2">E11-K11</f>
        <v>262740.80200000003</v>
      </c>
      <c r="R11" s="70">
        <f t="shared" ref="R11:S16" si="3">F11-L11</f>
        <v>858396.049</v>
      </c>
      <c r="S11" s="71">
        <f t="shared" si="3"/>
        <v>1194459.7149999999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267806.48700000002</v>
      </c>
      <c r="E12" s="131">
        <v>266411.016</v>
      </c>
      <c r="F12" s="69">
        <v>1180876.4339999999</v>
      </c>
      <c r="G12" s="39">
        <v>1212117.334</v>
      </c>
      <c r="H12" s="130">
        <v>126304.747</v>
      </c>
      <c r="I12" s="431">
        <v>111461.636</v>
      </c>
      <c r="J12" s="181">
        <v>158586.524</v>
      </c>
      <c r="K12" s="131">
        <v>165942.576</v>
      </c>
      <c r="L12" s="69">
        <v>695971.09299999999</v>
      </c>
      <c r="M12" s="39">
        <v>754239.77099999995</v>
      </c>
      <c r="N12" s="130">
        <v>91367.361999999994</v>
      </c>
      <c r="O12" s="431">
        <v>88982.126000000004</v>
      </c>
      <c r="P12" s="170">
        <f t="shared" si="1"/>
        <v>109219.96300000002</v>
      </c>
      <c r="Q12" s="133">
        <f t="shared" si="2"/>
        <v>100468.44</v>
      </c>
      <c r="R12" s="70">
        <f t="shared" si="3"/>
        <v>484905.3409999999</v>
      </c>
      <c r="S12" s="71">
        <f t="shared" si="3"/>
        <v>457877.56300000008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92994.661999999997</v>
      </c>
      <c r="E13" s="131">
        <v>104274.697</v>
      </c>
      <c r="F13" s="69">
        <v>409461.55</v>
      </c>
      <c r="G13" s="39">
        <v>474081.641</v>
      </c>
      <c r="H13" s="130">
        <v>77461.688999999998</v>
      </c>
      <c r="I13" s="431">
        <v>84914.478000000003</v>
      </c>
      <c r="J13" s="181">
        <v>53552.224999999999</v>
      </c>
      <c r="K13" s="131">
        <v>59865.65</v>
      </c>
      <c r="L13" s="69">
        <v>235181.951</v>
      </c>
      <c r="M13" s="39">
        <v>272141.32</v>
      </c>
      <c r="N13" s="130">
        <v>42898.972000000002</v>
      </c>
      <c r="O13" s="431">
        <v>45376.802000000003</v>
      </c>
      <c r="P13" s="170">
        <f t="shared" si="1"/>
        <v>39442.436999999998</v>
      </c>
      <c r="Q13" s="133">
        <f t="shared" si="2"/>
        <v>44409.046999999999</v>
      </c>
      <c r="R13" s="70">
        <f t="shared" si="3"/>
        <v>174279.59899999999</v>
      </c>
      <c r="S13" s="71">
        <f t="shared" si="3"/>
        <v>201940.321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153826.58799999999</v>
      </c>
      <c r="E14" s="131">
        <v>156722.07699999999</v>
      </c>
      <c r="F14" s="69">
        <v>676502.26</v>
      </c>
      <c r="G14" s="39">
        <v>712537.21600000001</v>
      </c>
      <c r="H14" s="130">
        <v>171272.63699999999</v>
      </c>
      <c r="I14" s="431">
        <v>174719.10699999999</v>
      </c>
      <c r="J14" s="181">
        <v>48993.269</v>
      </c>
      <c r="K14" s="131">
        <v>54263.597000000002</v>
      </c>
      <c r="L14" s="69">
        <v>215936.07699999999</v>
      </c>
      <c r="M14" s="39">
        <v>246789.69899999999</v>
      </c>
      <c r="N14" s="130">
        <v>79167.557000000001</v>
      </c>
      <c r="O14" s="431">
        <v>96843.12</v>
      </c>
      <c r="P14" s="170">
        <f t="shared" si="1"/>
        <v>104833.31899999999</v>
      </c>
      <c r="Q14" s="133">
        <f t="shared" si="2"/>
        <v>102458.47999999998</v>
      </c>
      <c r="R14" s="70">
        <f t="shared" si="3"/>
        <v>460566.18300000002</v>
      </c>
      <c r="S14" s="71">
        <f t="shared" si="3"/>
        <v>465747.51699999999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161902.34700000001</v>
      </c>
      <c r="E15" s="131">
        <v>147404.38500000001</v>
      </c>
      <c r="F15" s="69">
        <v>710820.56900000002</v>
      </c>
      <c r="G15" s="39">
        <v>670340.18099999998</v>
      </c>
      <c r="H15" s="130">
        <v>47242.423000000003</v>
      </c>
      <c r="I15" s="431">
        <v>37853.997000000003</v>
      </c>
      <c r="J15" s="181">
        <v>60007.838000000003</v>
      </c>
      <c r="K15" s="131">
        <v>87690.748999999996</v>
      </c>
      <c r="L15" s="69">
        <v>263983.54700000002</v>
      </c>
      <c r="M15" s="39">
        <v>398862.38500000001</v>
      </c>
      <c r="N15" s="130">
        <v>14655.371999999999</v>
      </c>
      <c r="O15" s="431">
        <v>23271.442999999999</v>
      </c>
      <c r="P15" s="170">
        <f t="shared" si="1"/>
        <v>101894.50900000001</v>
      </c>
      <c r="Q15" s="133">
        <f t="shared" si="2"/>
        <v>59713.636000000013</v>
      </c>
      <c r="R15" s="70">
        <f t="shared" si="3"/>
        <v>446837.022</v>
      </c>
      <c r="S15" s="71">
        <f t="shared" si="3"/>
        <v>271477.79599999997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622321.56299999997</v>
      </c>
      <c r="E16" s="138">
        <v>678872.47</v>
      </c>
      <c r="F16" s="72">
        <v>2739186.5839999998</v>
      </c>
      <c r="G16" s="41">
        <v>3086167.1349999998</v>
      </c>
      <c r="H16" s="137">
        <v>201160.11600000001</v>
      </c>
      <c r="I16" s="432">
        <v>215093.815</v>
      </c>
      <c r="J16" s="182">
        <v>280425.72899999999</v>
      </c>
      <c r="K16" s="138">
        <v>307443.935</v>
      </c>
      <c r="L16" s="72">
        <v>1232048.4369999999</v>
      </c>
      <c r="M16" s="41">
        <v>1397609.0390000001</v>
      </c>
      <c r="N16" s="137">
        <v>76089.271999999997</v>
      </c>
      <c r="O16" s="432">
        <v>79797.73</v>
      </c>
      <c r="P16" s="171">
        <f t="shared" si="1"/>
        <v>341895.83399999997</v>
      </c>
      <c r="Q16" s="140">
        <f t="shared" si="2"/>
        <v>371428.53499999997</v>
      </c>
      <c r="R16" s="73">
        <f t="shared" si="3"/>
        <v>1507138.1469999999</v>
      </c>
      <c r="S16" s="74">
        <f t="shared" si="3"/>
        <v>1688558.0959999997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253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310</v>
      </c>
      <c r="E21" s="105" t="s">
        <v>311</v>
      </c>
      <c r="F21" s="104" t="s">
        <v>310</v>
      </c>
      <c r="G21" s="105" t="s">
        <v>311</v>
      </c>
      <c r="H21" s="107" t="s">
        <v>310</v>
      </c>
      <c r="I21" s="108" t="s">
        <v>311</v>
      </c>
      <c r="J21" s="114" t="s">
        <v>310</v>
      </c>
      <c r="K21" s="50" t="s">
        <v>311</v>
      </c>
      <c r="L21" s="67" t="s">
        <v>310</v>
      </c>
      <c r="M21" s="50" t="s">
        <v>311</v>
      </c>
      <c r="N21" s="49" t="s">
        <v>310</v>
      </c>
      <c r="O21" s="51" t="s">
        <v>311</v>
      </c>
      <c r="P21" s="112" t="s">
        <v>310</v>
      </c>
      <c r="Q21" s="105" t="s">
        <v>311</v>
      </c>
      <c r="R21" s="183" t="s">
        <v>310</v>
      </c>
      <c r="S21" s="184" t="s">
        <v>311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84541.060999999987</v>
      </c>
      <c r="E22" s="96">
        <f t="shared" si="4"/>
        <v>82439.510000000009</v>
      </c>
      <c r="F22" s="97">
        <f t="shared" si="4"/>
        <v>372277.505</v>
      </c>
      <c r="G22" s="96">
        <f t="shared" si="4"/>
        <v>374915.03400000004</v>
      </c>
      <c r="H22" s="98">
        <f t="shared" si="4"/>
        <v>53073.049999999996</v>
      </c>
      <c r="I22" s="116">
        <f t="shared" si="4"/>
        <v>60752.01</v>
      </c>
      <c r="J22" s="113">
        <f t="shared" si="4"/>
        <v>60411.099999999991</v>
      </c>
      <c r="K22" s="96">
        <f>SUM(K23:K28)</f>
        <v>85471.964999999997</v>
      </c>
      <c r="L22" s="97">
        <f>SUM(L23:L28)</f>
        <v>264887.00800000003</v>
      </c>
      <c r="M22" s="96">
        <f>SUM(M23:M28)</f>
        <v>388574.29099999997</v>
      </c>
      <c r="N22" s="98">
        <f t="shared" si="4"/>
        <v>25602.056999999997</v>
      </c>
      <c r="O22" s="106">
        <f t="shared" si="4"/>
        <v>30085.028000000002</v>
      </c>
      <c r="P22" s="185">
        <f t="shared" si="4"/>
        <v>24129.960999999996</v>
      </c>
      <c r="Q22" s="186">
        <f t="shared" si="4"/>
        <v>-3032.4549999999963</v>
      </c>
      <c r="R22" s="257">
        <f t="shared" si="4"/>
        <v>107390.49699999997</v>
      </c>
      <c r="S22" s="186">
        <f t="shared" si="4"/>
        <v>-13659.257000000012</v>
      </c>
    </row>
    <row r="23" spans="1:19" x14ac:dyDescent="0.2">
      <c r="A23" s="152"/>
      <c r="B23" s="159" t="s">
        <v>103</v>
      </c>
      <c r="C23" s="129" t="s">
        <v>158</v>
      </c>
      <c r="D23" s="130">
        <v>1904.0519999999999</v>
      </c>
      <c r="E23" s="131">
        <v>2880.4760000000001</v>
      </c>
      <c r="F23" s="38">
        <v>8420.125</v>
      </c>
      <c r="G23" s="39">
        <v>13154.288</v>
      </c>
      <c r="H23" s="130">
        <v>2111.7539999999999</v>
      </c>
      <c r="I23" s="132">
        <v>2539.5079999999998</v>
      </c>
      <c r="J23" s="94">
        <v>2784.6469999999999</v>
      </c>
      <c r="K23" s="39">
        <v>3331.241</v>
      </c>
      <c r="L23" s="69">
        <v>12004.449000000001</v>
      </c>
      <c r="M23" s="39">
        <v>15153.96</v>
      </c>
      <c r="N23" s="38">
        <v>1956.4749999999999</v>
      </c>
      <c r="O23" s="172">
        <v>2215.259</v>
      </c>
      <c r="P23" s="253">
        <f t="shared" ref="P23:P28" si="5">D23-J23</f>
        <v>-880.59500000000003</v>
      </c>
      <c r="Q23" s="254">
        <f t="shared" ref="Q23:Q28" si="6">E23-K23</f>
        <v>-450.76499999999987</v>
      </c>
      <c r="R23" s="258">
        <f t="shared" ref="P23:S28" si="7">F23-L23</f>
        <v>-3584.3240000000005</v>
      </c>
      <c r="S23" s="259">
        <f t="shared" si="7"/>
        <v>-1999.6719999999987</v>
      </c>
    </row>
    <row r="24" spans="1:19" x14ac:dyDescent="0.2">
      <c r="A24" s="152"/>
      <c r="B24" s="159" t="s">
        <v>104</v>
      </c>
      <c r="C24" s="129" t="s">
        <v>105</v>
      </c>
      <c r="D24" s="130">
        <v>13031.261</v>
      </c>
      <c r="E24" s="131">
        <v>16071.36</v>
      </c>
      <c r="F24" s="38">
        <v>57827.258000000002</v>
      </c>
      <c r="G24" s="39">
        <v>73044.456999999995</v>
      </c>
      <c r="H24" s="130">
        <v>6590.7740000000003</v>
      </c>
      <c r="I24" s="132">
        <v>6820.5339999999997</v>
      </c>
      <c r="J24" s="94">
        <v>14443.168</v>
      </c>
      <c r="K24" s="39">
        <v>20739.315999999999</v>
      </c>
      <c r="L24" s="69">
        <v>63692.17</v>
      </c>
      <c r="M24" s="39">
        <v>94225.023000000001</v>
      </c>
      <c r="N24" s="38">
        <v>6836.1260000000002</v>
      </c>
      <c r="O24" s="172">
        <v>7723.2730000000001</v>
      </c>
      <c r="P24" s="253">
        <f t="shared" si="5"/>
        <v>-1411.9069999999992</v>
      </c>
      <c r="Q24" s="254">
        <f t="shared" si="6"/>
        <v>-4667.9559999999983</v>
      </c>
      <c r="R24" s="258">
        <f t="shared" si="7"/>
        <v>-5864.9119999999966</v>
      </c>
      <c r="S24" s="259">
        <f t="shared" si="7"/>
        <v>-21180.566000000006</v>
      </c>
    </row>
    <row r="25" spans="1:19" x14ac:dyDescent="0.2">
      <c r="A25" s="152"/>
      <c r="B25" s="159" t="s">
        <v>106</v>
      </c>
      <c r="C25" s="129" t="s">
        <v>107</v>
      </c>
      <c r="D25" s="130">
        <v>2684.6149999999998</v>
      </c>
      <c r="E25" s="131">
        <v>3828.3090000000002</v>
      </c>
      <c r="F25" s="38">
        <v>11829.746999999999</v>
      </c>
      <c r="G25" s="39">
        <v>17405.444</v>
      </c>
      <c r="H25" s="130">
        <v>1845.92</v>
      </c>
      <c r="I25" s="132">
        <v>2422.0970000000002</v>
      </c>
      <c r="J25" s="94">
        <v>450.25799999999998</v>
      </c>
      <c r="K25" s="39">
        <v>987.33299999999997</v>
      </c>
      <c r="L25" s="69">
        <v>1950.3610000000001</v>
      </c>
      <c r="M25" s="39">
        <v>4462.5870000000004</v>
      </c>
      <c r="N25" s="38">
        <v>211.904</v>
      </c>
      <c r="O25" s="172">
        <v>449.89699999999999</v>
      </c>
      <c r="P25" s="253">
        <f t="shared" si="5"/>
        <v>2234.357</v>
      </c>
      <c r="Q25" s="254">
        <f t="shared" si="6"/>
        <v>2840.9760000000001</v>
      </c>
      <c r="R25" s="258">
        <f t="shared" si="7"/>
        <v>9879.3859999999986</v>
      </c>
      <c r="S25" s="259">
        <f t="shared" si="7"/>
        <v>12942.857</v>
      </c>
    </row>
    <row r="26" spans="1:19" x14ac:dyDescent="0.2">
      <c r="A26" s="152"/>
      <c r="B26" s="159" t="s">
        <v>108</v>
      </c>
      <c r="C26" s="129" t="s">
        <v>109</v>
      </c>
      <c r="D26" s="130">
        <v>36792.078999999998</v>
      </c>
      <c r="E26" s="131">
        <v>34107.440000000002</v>
      </c>
      <c r="F26" s="38">
        <v>161540.49900000001</v>
      </c>
      <c r="G26" s="39">
        <v>155079.978</v>
      </c>
      <c r="H26" s="130">
        <v>33156.906999999999</v>
      </c>
      <c r="I26" s="132">
        <v>41169.696000000004</v>
      </c>
      <c r="J26" s="94">
        <v>6544.7749999999996</v>
      </c>
      <c r="K26" s="39">
        <v>8503.366</v>
      </c>
      <c r="L26" s="69">
        <v>28741.679</v>
      </c>
      <c r="M26" s="39">
        <v>38710.343999999997</v>
      </c>
      <c r="N26" s="38">
        <v>6800.9579999999996</v>
      </c>
      <c r="O26" s="172">
        <v>6592.2470000000003</v>
      </c>
      <c r="P26" s="253">
        <f t="shared" si="7"/>
        <v>30247.303999999996</v>
      </c>
      <c r="Q26" s="254">
        <f t="shared" si="6"/>
        <v>25604.074000000001</v>
      </c>
      <c r="R26" s="258">
        <f t="shared" si="7"/>
        <v>132798.82</v>
      </c>
      <c r="S26" s="259">
        <f t="shared" si="7"/>
        <v>116369.63400000001</v>
      </c>
    </row>
    <row r="27" spans="1:19" x14ac:dyDescent="0.2">
      <c r="A27" s="152"/>
      <c r="B27" s="159" t="s">
        <v>110</v>
      </c>
      <c r="C27" s="129" t="s">
        <v>111</v>
      </c>
      <c r="D27" s="130">
        <v>17664.703000000001</v>
      </c>
      <c r="E27" s="131">
        <v>12900.582</v>
      </c>
      <c r="F27" s="38">
        <v>77292.698999999993</v>
      </c>
      <c r="G27" s="39">
        <v>58680.106</v>
      </c>
      <c r="H27" s="130">
        <v>5418.009</v>
      </c>
      <c r="I27" s="132">
        <v>3417.9670000000001</v>
      </c>
      <c r="J27" s="94">
        <v>8333.2759999999998</v>
      </c>
      <c r="K27" s="39">
        <v>22062.903999999999</v>
      </c>
      <c r="L27" s="69">
        <v>36737.286999999997</v>
      </c>
      <c r="M27" s="39">
        <v>100396.18700000001</v>
      </c>
      <c r="N27" s="38">
        <v>2186.6709999999998</v>
      </c>
      <c r="O27" s="172">
        <v>5120.7030000000004</v>
      </c>
      <c r="P27" s="253">
        <f t="shared" si="5"/>
        <v>9331.4270000000015</v>
      </c>
      <c r="Q27" s="254">
        <f t="shared" si="6"/>
        <v>-9162.3219999999983</v>
      </c>
      <c r="R27" s="258">
        <f t="shared" si="7"/>
        <v>40555.411999999997</v>
      </c>
      <c r="S27" s="259">
        <f t="shared" si="7"/>
        <v>-41716.081000000006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12464.351000000001</v>
      </c>
      <c r="E28" s="138">
        <v>12651.343000000001</v>
      </c>
      <c r="F28" s="40">
        <v>55367.177000000003</v>
      </c>
      <c r="G28" s="41">
        <v>57550.760999999999</v>
      </c>
      <c r="H28" s="137">
        <v>3949.6860000000001</v>
      </c>
      <c r="I28" s="139">
        <v>4382.2079999999996</v>
      </c>
      <c r="J28" s="95">
        <v>27854.975999999999</v>
      </c>
      <c r="K28" s="41">
        <v>29847.805</v>
      </c>
      <c r="L28" s="72">
        <v>121761.06200000001</v>
      </c>
      <c r="M28" s="41">
        <v>135626.19</v>
      </c>
      <c r="N28" s="40">
        <v>7609.9229999999998</v>
      </c>
      <c r="O28" s="173">
        <v>7983.6490000000003</v>
      </c>
      <c r="P28" s="255">
        <f t="shared" si="5"/>
        <v>-15390.624999999998</v>
      </c>
      <c r="Q28" s="256">
        <f t="shared" si="6"/>
        <v>-17196.462</v>
      </c>
      <c r="R28" s="260">
        <f t="shared" si="7"/>
        <v>-66393.885000000009</v>
      </c>
      <c r="S28" s="261">
        <f t="shared" si="7"/>
        <v>-78075.429000000004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310</v>
      </c>
      <c r="E33" s="105" t="s">
        <v>311</v>
      </c>
      <c r="F33" s="104" t="s">
        <v>310</v>
      </c>
      <c r="G33" s="105" t="s">
        <v>311</v>
      </c>
      <c r="H33" s="107" t="s">
        <v>310</v>
      </c>
      <c r="I33" s="108" t="s">
        <v>311</v>
      </c>
      <c r="J33" s="114" t="s">
        <v>310</v>
      </c>
      <c r="K33" s="50" t="s">
        <v>311</v>
      </c>
      <c r="L33" s="67" t="s">
        <v>310</v>
      </c>
      <c r="M33" s="50" t="s">
        <v>311</v>
      </c>
      <c r="N33" s="49" t="s">
        <v>310</v>
      </c>
      <c r="O33" s="51" t="s">
        <v>311</v>
      </c>
      <c r="P33" s="114" t="s">
        <v>310</v>
      </c>
      <c r="Q33" s="50" t="s">
        <v>311</v>
      </c>
      <c r="R33" s="68" t="s">
        <v>310</v>
      </c>
      <c r="S33" s="52" t="s">
        <v>311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285454.473</v>
      </c>
      <c r="E34" s="96">
        <f t="shared" si="8"/>
        <v>324216.92499999999</v>
      </c>
      <c r="F34" s="97">
        <f t="shared" si="8"/>
        <v>1256434.882</v>
      </c>
      <c r="G34" s="96">
        <f t="shared" si="8"/>
        <v>1474097.149</v>
      </c>
      <c r="H34" s="98">
        <f t="shared" si="8"/>
        <v>454668.62799999997</v>
      </c>
      <c r="I34" s="116">
        <f t="shared" si="8"/>
        <v>449177.72600000008</v>
      </c>
      <c r="J34" s="113">
        <f t="shared" si="8"/>
        <v>253575.93300000002</v>
      </c>
      <c r="K34" s="96">
        <f t="shared" si="8"/>
        <v>260508.02000000002</v>
      </c>
      <c r="L34" s="97">
        <f t="shared" si="8"/>
        <v>1115319.6380000003</v>
      </c>
      <c r="M34" s="96">
        <f t="shared" si="8"/>
        <v>1184405.936</v>
      </c>
      <c r="N34" s="98">
        <f t="shared" si="8"/>
        <v>149137.47400000002</v>
      </c>
      <c r="O34" s="106">
        <f t="shared" si="8"/>
        <v>139678.67000000001</v>
      </c>
      <c r="P34" s="169">
        <f t="shared" ref="P34:Q34" si="9">SUM(P35:P40)</f>
        <v>31878.540000000008</v>
      </c>
      <c r="Q34" s="90">
        <f t="shared" si="9"/>
        <v>63708.905000000013</v>
      </c>
      <c r="R34" s="89">
        <f t="shared" si="8"/>
        <v>141115.24400000001</v>
      </c>
      <c r="S34" s="90">
        <f t="shared" si="8"/>
        <v>289691.21299999999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158104.07199999999</v>
      </c>
      <c r="E35" s="131">
        <v>199245.70800000001</v>
      </c>
      <c r="F35" s="69">
        <v>695525.25800000003</v>
      </c>
      <c r="G35" s="39">
        <v>906003.60199999996</v>
      </c>
      <c r="H35" s="130">
        <v>374936.098</v>
      </c>
      <c r="I35" s="132">
        <v>375883.71500000003</v>
      </c>
      <c r="J35" s="149">
        <v>29679.422999999999</v>
      </c>
      <c r="K35" s="131">
        <v>24590.325000000001</v>
      </c>
      <c r="L35" s="69">
        <v>130781.78599999999</v>
      </c>
      <c r="M35" s="39">
        <v>111806.355</v>
      </c>
      <c r="N35" s="130">
        <v>33063.760000000002</v>
      </c>
      <c r="O35" s="167">
        <v>24920.339</v>
      </c>
      <c r="P35" s="170">
        <f t="shared" ref="P35:R40" si="10">D35-J35</f>
        <v>128424.64899999999</v>
      </c>
      <c r="Q35" s="133">
        <f t="shared" si="10"/>
        <v>174655.383</v>
      </c>
      <c r="R35" s="70">
        <f t="shared" si="10"/>
        <v>564743.47200000007</v>
      </c>
      <c r="S35" s="71">
        <f t="shared" ref="S35:S40" si="11">G35-M35</f>
        <v>794197.24699999997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28951.637999999999</v>
      </c>
      <c r="E36" s="131">
        <v>22983.748</v>
      </c>
      <c r="F36" s="69">
        <v>127940.243</v>
      </c>
      <c r="G36" s="39">
        <v>104504.019</v>
      </c>
      <c r="H36" s="130">
        <v>18288.894</v>
      </c>
      <c r="I36" s="132">
        <v>10266.188</v>
      </c>
      <c r="J36" s="149">
        <v>62156.436999999998</v>
      </c>
      <c r="K36" s="131">
        <v>63840.495999999999</v>
      </c>
      <c r="L36" s="69">
        <v>273037.09000000003</v>
      </c>
      <c r="M36" s="39">
        <v>290322.68300000002</v>
      </c>
      <c r="N36" s="130">
        <v>44631.389000000003</v>
      </c>
      <c r="O36" s="167">
        <v>36593.158000000003</v>
      </c>
      <c r="P36" s="170">
        <f t="shared" si="10"/>
        <v>-33204.798999999999</v>
      </c>
      <c r="Q36" s="133">
        <f t="shared" si="10"/>
        <v>-40856.748</v>
      </c>
      <c r="R36" s="70">
        <f t="shared" si="10"/>
        <v>-145096.84700000001</v>
      </c>
      <c r="S36" s="71">
        <f t="shared" si="11"/>
        <v>-185818.66400000002</v>
      </c>
    </row>
    <row r="37" spans="1:21" x14ac:dyDescent="0.2">
      <c r="A37" s="152"/>
      <c r="B37" s="159" t="s">
        <v>106</v>
      </c>
      <c r="C37" s="129" t="s">
        <v>107</v>
      </c>
      <c r="D37" s="130">
        <v>7775.7550000000001</v>
      </c>
      <c r="E37" s="131">
        <v>9188.9290000000001</v>
      </c>
      <c r="F37" s="69">
        <v>34274.906999999999</v>
      </c>
      <c r="G37" s="39">
        <v>41762.116000000002</v>
      </c>
      <c r="H37" s="130">
        <v>7425.2259999999997</v>
      </c>
      <c r="I37" s="132">
        <v>9346.9050000000007</v>
      </c>
      <c r="J37" s="149">
        <v>20249.830000000002</v>
      </c>
      <c r="K37" s="131">
        <v>23299.852999999999</v>
      </c>
      <c r="L37" s="69">
        <v>88989.308000000005</v>
      </c>
      <c r="M37" s="39">
        <v>105955.026</v>
      </c>
      <c r="N37" s="130">
        <v>15038.866</v>
      </c>
      <c r="O37" s="167">
        <v>16907.077000000001</v>
      </c>
      <c r="P37" s="170">
        <f t="shared" si="10"/>
        <v>-12474.075000000001</v>
      </c>
      <c r="Q37" s="133">
        <f t="shared" si="10"/>
        <v>-14110.923999999999</v>
      </c>
      <c r="R37" s="70">
        <f t="shared" si="10"/>
        <v>-54714.401000000005</v>
      </c>
      <c r="S37" s="71">
        <f t="shared" si="11"/>
        <v>-64192.909999999996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8463.7049999999999</v>
      </c>
      <c r="E38" s="131">
        <v>10381.875</v>
      </c>
      <c r="F38" s="69">
        <v>37094.072</v>
      </c>
      <c r="G38" s="39">
        <v>47116.620999999999</v>
      </c>
      <c r="H38" s="130">
        <v>21040.785</v>
      </c>
      <c r="I38" s="132">
        <v>21384.305</v>
      </c>
      <c r="J38" s="149">
        <v>10263.946</v>
      </c>
      <c r="K38" s="131">
        <v>10065.734</v>
      </c>
      <c r="L38" s="69">
        <v>45298.71</v>
      </c>
      <c r="M38" s="39">
        <v>45788.648000000001</v>
      </c>
      <c r="N38" s="130">
        <v>15365.199000000001</v>
      </c>
      <c r="O38" s="167">
        <v>19243.011999999999</v>
      </c>
      <c r="P38" s="170">
        <f t="shared" si="10"/>
        <v>-1800.241</v>
      </c>
      <c r="Q38" s="133">
        <f t="shared" si="10"/>
        <v>316.14099999999962</v>
      </c>
      <c r="R38" s="70">
        <f t="shared" si="10"/>
        <v>-8204.637999999999</v>
      </c>
      <c r="S38" s="71">
        <f t="shared" si="11"/>
        <v>1327.9729999999981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11570.877</v>
      </c>
      <c r="E39" s="131">
        <v>9600.1479999999992</v>
      </c>
      <c r="F39" s="69">
        <v>51180.714999999997</v>
      </c>
      <c r="G39" s="39">
        <v>43641.661999999997</v>
      </c>
      <c r="H39" s="130">
        <v>3583.3110000000001</v>
      </c>
      <c r="I39" s="132">
        <v>2702.6469999999999</v>
      </c>
      <c r="J39" s="149">
        <v>18681.781999999999</v>
      </c>
      <c r="K39" s="131">
        <v>20236.035</v>
      </c>
      <c r="L39" s="69">
        <v>82273.239000000001</v>
      </c>
      <c r="M39" s="39">
        <v>92011.095000000001</v>
      </c>
      <c r="N39" s="130">
        <v>4481.2470000000003</v>
      </c>
      <c r="O39" s="167">
        <v>5346.8630000000003</v>
      </c>
      <c r="P39" s="170">
        <f t="shared" si="10"/>
        <v>-7110.9049999999988</v>
      </c>
      <c r="Q39" s="133">
        <f t="shared" si="10"/>
        <v>-10635.887000000001</v>
      </c>
      <c r="R39" s="70">
        <f t="shared" si="10"/>
        <v>-31092.524000000005</v>
      </c>
      <c r="S39" s="71">
        <f t="shared" si="11"/>
        <v>-48369.433000000005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70588.426000000007</v>
      </c>
      <c r="E40" s="138">
        <v>72816.517000000007</v>
      </c>
      <c r="F40" s="72">
        <v>310419.68699999998</v>
      </c>
      <c r="G40" s="41">
        <v>331069.12900000002</v>
      </c>
      <c r="H40" s="137">
        <v>29394.313999999998</v>
      </c>
      <c r="I40" s="139">
        <v>29593.966</v>
      </c>
      <c r="J40" s="150">
        <v>112544.515</v>
      </c>
      <c r="K40" s="138">
        <v>118475.577</v>
      </c>
      <c r="L40" s="72">
        <v>494939.505</v>
      </c>
      <c r="M40" s="41">
        <v>538522.12899999996</v>
      </c>
      <c r="N40" s="137">
        <v>36557.012999999999</v>
      </c>
      <c r="O40" s="168">
        <v>36668.220999999998</v>
      </c>
      <c r="P40" s="171">
        <f t="shared" si="10"/>
        <v>-41956.088999999993</v>
      </c>
      <c r="Q40" s="140">
        <f t="shared" si="10"/>
        <v>-45659.06</v>
      </c>
      <c r="R40" s="73">
        <f t="shared" si="10"/>
        <v>-184519.81800000003</v>
      </c>
      <c r="S40" s="74">
        <f t="shared" si="11"/>
        <v>-207452.99999999994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279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310</v>
      </c>
      <c r="E45" s="50" t="s">
        <v>311</v>
      </c>
      <c r="F45" s="67" t="s">
        <v>310</v>
      </c>
      <c r="G45" s="50" t="s">
        <v>311</v>
      </c>
      <c r="H45" s="49" t="s">
        <v>310</v>
      </c>
      <c r="I45" s="51" t="s">
        <v>311</v>
      </c>
      <c r="J45" s="114" t="s">
        <v>310</v>
      </c>
      <c r="K45" s="50" t="s">
        <v>311</v>
      </c>
      <c r="L45" s="67" t="s">
        <v>310</v>
      </c>
      <c r="M45" s="50" t="s">
        <v>311</v>
      </c>
      <c r="N45" s="49" t="s">
        <v>310</v>
      </c>
      <c r="O45" s="51" t="s">
        <v>311</v>
      </c>
      <c r="P45" s="114" t="s">
        <v>310</v>
      </c>
      <c r="Q45" s="50" t="s">
        <v>311</v>
      </c>
      <c r="R45" s="68" t="s">
        <v>310</v>
      </c>
      <c r="S45" s="52" t="s">
        <v>311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968217.63100000005</v>
      </c>
      <c r="E46" s="96">
        <f t="shared" si="12"/>
        <v>1077057.75</v>
      </c>
      <c r="F46" s="97">
        <f>(SUM(F47:F52))/1</f>
        <v>4260004.2990000006</v>
      </c>
      <c r="G46" s="96">
        <f>(SUM(G47:G52))/1</f>
        <v>4896891.8969999999</v>
      </c>
      <c r="H46" s="98">
        <f t="shared" si="12"/>
        <v>819583.06799999997</v>
      </c>
      <c r="I46" s="116">
        <f t="shared" si="12"/>
        <v>835998.99799999991</v>
      </c>
      <c r="J46" s="113">
        <f t="shared" si="12"/>
        <v>672533.60900000005</v>
      </c>
      <c r="K46" s="96">
        <f t="shared" si="12"/>
        <v>784729.56199999992</v>
      </c>
      <c r="L46" s="97">
        <f>(SUM(L47:L52))/1</f>
        <v>2955755.7639999995</v>
      </c>
      <c r="M46" s="96">
        <f>(SUM(M47:M52))/1</f>
        <v>3567651.2470000004</v>
      </c>
      <c r="N46" s="98">
        <f t="shared" si="12"/>
        <v>430564.85099999997</v>
      </c>
      <c r="O46" s="106">
        <f t="shared" si="12"/>
        <v>476298.95199999999</v>
      </c>
      <c r="P46" s="169">
        <f t="shared" ref="P46:Q46" si="13">SUM(P47:P52)</f>
        <v>295684.022</v>
      </c>
      <c r="Q46" s="90">
        <f t="shared" si="13"/>
        <v>292328.18800000002</v>
      </c>
      <c r="R46" s="89">
        <f t="shared" si="12"/>
        <v>1304248.5350000001</v>
      </c>
      <c r="S46" s="90">
        <f t="shared" si="12"/>
        <v>1329240.6499999999</v>
      </c>
    </row>
    <row r="47" spans="1:21" x14ac:dyDescent="0.2">
      <c r="A47" s="152"/>
      <c r="B47" s="151" t="s">
        <v>103</v>
      </c>
      <c r="C47" s="134" t="s">
        <v>158</v>
      </c>
      <c r="D47" s="94">
        <v>224657.503</v>
      </c>
      <c r="E47" s="39">
        <v>275146.58600000001</v>
      </c>
      <c r="F47" s="69">
        <v>988817.77599999995</v>
      </c>
      <c r="G47" s="39">
        <v>1251177.861</v>
      </c>
      <c r="H47" s="38">
        <v>470728.766</v>
      </c>
      <c r="I47" s="117">
        <v>471679.52799999999</v>
      </c>
      <c r="J47" s="94">
        <v>115816.54</v>
      </c>
      <c r="K47" s="39">
        <v>122061.421</v>
      </c>
      <c r="L47" s="69">
        <v>509025.90399999998</v>
      </c>
      <c r="M47" s="39">
        <v>555086.72</v>
      </c>
      <c r="N47" s="38">
        <v>143214.524</v>
      </c>
      <c r="O47" s="172">
        <v>147530.05600000001</v>
      </c>
      <c r="P47" s="174">
        <f t="shared" ref="P47:S52" si="14">D47-J47</f>
        <v>108840.963</v>
      </c>
      <c r="Q47" s="92">
        <f t="shared" si="14"/>
        <v>153085.16500000001</v>
      </c>
      <c r="R47" s="70">
        <f t="shared" si="14"/>
        <v>479791.87199999997</v>
      </c>
      <c r="S47" s="71">
        <f t="shared" si="14"/>
        <v>696091.14100000006</v>
      </c>
    </row>
    <row r="48" spans="1:21" x14ac:dyDescent="0.2">
      <c r="A48" s="152"/>
      <c r="B48" s="156" t="s">
        <v>104</v>
      </c>
      <c r="C48" s="134" t="s">
        <v>105</v>
      </c>
      <c r="D48" s="94">
        <v>88766.373999999996</v>
      </c>
      <c r="E48" s="39">
        <v>95444.652000000002</v>
      </c>
      <c r="F48" s="69">
        <v>391943.58399999997</v>
      </c>
      <c r="G48" s="39">
        <v>433888.21799999999</v>
      </c>
      <c r="H48" s="38">
        <v>48532.078000000001</v>
      </c>
      <c r="I48" s="117">
        <v>41682.387999999999</v>
      </c>
      <c r="J48" s="94">
        <v>135600.61600000001</v>
      </c>
      <c r="K48" s="39">
        <v>163948.712</v>
      </c>
      <c r="L48" s="69">
        <v>595315.86</v>
      </c>
      <c r="M48" s="39">
        <v>745206.20400000003</v>
      </c>
      <c r="N48" s="38">
        <v>82000.096999999994</v>
      </c>
      <c r="O48" s="172">
        <v>87762.660999999993</v>
      </c>
      <c r="P48" s="174">
        <f t="shared" si="14"/>
        <v>-46834.242000000013</v>
      </c>
      <c r="Q48" s="92">
        <f t="shared" si="14"/>
        <v>-68504.06</v>
      </c>
      <c r="R48" s="70">
        <f t="shared" si="14"/>
        <v>-203372.27600000001</v>
      </c>
      <c r="S48" s="71">
        <f t="shared" si="14"/>
        <v>-311317.98600000003</v>
      </c>
    </row>
    <row r="49" spans="1:19" x14ac:dyDescent="0.2">
      <c r="A49" s="152"/>
      <c r="B49" s="156" t="s">
        <v>106</v>
      </c>
      <c r="C49" s="134" t="s">
        <v>107</v>
      </c>
      <c r="D49" s="94">
        <v>63926.83</v>
      </c>
      <c r="E49" s="39">
        <v>69984.271999999997</v>
      </c>
      <c r="F49" s="69">
        <v>281208.14899999998</v>
      </c>
      <c r="G49" s="39">
        <v>318140.95899999997</v>
      </c>
      <c r="H49" s="38">
        <v>54261.531999999999</v>
      </c>
      <c r="I49" s="117">
        <v>59423.881999999998</v>
      </c>
      <c r="J49" s="94">
        <v>53135.283000000003</v>
      </c>
      <c r="K49" s="39">
        <v>59532.622000000003</v>
      </c>
      <c r="L49" s="69">
        <v>233354.33199999999</v>
      </c>
      <c r="M49" s="39">
        <v>270622.66600000003</v>
      </c>
      <c r="N49" s="38">
        <v>42480.1</v>
      </c>
      <c r="O49" s="172">
        <v>45162.576000000001</v>
      </c>
      <c r="P49" s="174">
        <f t="shared" si="14"/>
        <v>10791.546999999999</v>
      </c>
      <c r="Q49" s="92">
        <f t="shared" si="14"/>
        <v>10451.649999999994</v>
      </c>
      <c r="R49" s="70">
        <f t="shared" si="14"/>
        <v>47853.816999999981</v>
      </c>
      <c r="S49" s="71">
        <f t="shared" si="14"/>
        <v>47518.292999999947</v>
      </c>
    </row>
    <row r="50" spans="1:19" x14ac:dyDescent="0.2">
      <c r="A50" s="152"/>
      <c r="B50" s="156" t="s">
        <v>108</v>
      </c>
      <c r="C50" s="134" t="s">
        <v>109</v>
      </c>
      <c r="D50" s="94">
        <v>76538.653999999995</v>
      </c>
      <c r="E50" s="39">
        <v>65065.349000000002</v>
      </c>
      <c r="F50" s="69">
        <v>335690.47899999999</v>
      </c>
      <c r="G50" s="39">
        <v>295756.11700000003</v>
      </c>
      <c r="H50" s="38">
        <v>78084.232000000004</v>
      </c>
      <c r="I50" s="117">
        <v>83281.570999999996</v>
      </c>
      <c r="J50" s="94">
        <v>42815.231</v>
      </c>
      <c r="K50" s="39">
        <v>51386.428</v>
      </c>
      <c r="L50" s="69">
        <v>188615.39199999999</v>
      </c>
      <c r="M50" s="39">
        <v>233684.00399999999</v>
      </c>
      <c r="N50" s="38">
        <v>75565.451000000001</v>
      </c>
      <c r="O50" s="172">
        <v>94558.737999999998</v>
      </c>
      <c r="P50" s="174">
        <f t="shared" si="14"/>
        <v>33723.422999999995</v>
      </c>
      <c r="Q50" s="92">
        <f t="shared" si="14"/>
        <v>13678.921000000002</v>
      </c>
      <c r="R50" s="70">
        <f t="shared" si="14"/>
        <v>147075.087</v>
      </c>
      <c r="S50" s="71">
        <f t="shared" si="14"/>
        <v>62072.113000000041</v>
      </c>
    </row>
    <row r="51" spans="1:19" x14ac:dyDescent="0.2">
      <c r="A51" s="152"/>
      <c r="B51" s="156" t="s">
        <v>110</v>
      </c>
      <c r="C51" s="134" t="s">
        <v>111</v>
      </c>
      <c r="D51" s="94">
        <v>117430.516</v>
      </c>
      <c r="E51" s="39">
        <v>119885.798</v>
      </c>
      <c r="F51" s="69">
        <v>515518.44699999999</v>
      </c>
      <c r="G51" s="39">
        <v>545138.076</v>
      </c>
      <c r="H51" s="38">
        <v>34577.385999999999</v>
      </c>
      <c r="I51" s="117">
        <v>30882.334999999999</v>
      </c>
      <c r="J51" s="94">
        <v>53403.190999999999</v>
      </c>
      <c r="K51" s="39">
        <v>86319.807000000001</v>
      </c>
      <c r="L51" s="69">
        <v>235248.258</v>
      </c>
      <c r="M51" s="39">
        <v>392589.49200000003</v>
      </c>
      <c r="N51" s="38">
        <v>13313.808999999999</v>
      </c>
      <c r="O51" s="172">
        <v>22835.996999999999</v>
      </c>
      <c r="P51" s="174">
        <f t="shared" si="14"/>
        <v>64027.325000000004</v>
      </c>
      <c r="Q51" s="92">
        <f t="shared" si="14"/>
        <v>33565.990999999995</v>
      </c>
      <c r="R51" s="70">
        <f t="shared" si="14"/>
        <v>280270.18900000001</v>
      </c>
      <c r="S51" s="71">
        <f t="shared" si="14"/>
        <v>152548.58399999997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396897.75400000002</v>
      </c>
      <c r="E52" s="41">
        <v>451531.09299999999</v>
      </c>
      <c r="F52" s="72">
        <v>1746825.8640000001</v>
      </c>
      <c r="G52" s="41">
        <v>2052790.666</v>
      </c>
      <c r="H52" s="40">
        <v>133399.07399999999</v>
      </c>
      <c r="I52" s="118">
        <v>149049.29399999999</v>
      </c>
      <c r="J52" s="95">
        <v>271762.74800000002</v>
      </c>
      <c r="K52" s="41">
        <v>301480.57199999999</v>
      </c>
      <c r="L52" s="72">
        <v>1194196.0179999999</v>
      </c>
      <c r="M52" s="41">
        <v>1370462.1610000001</v>
      </c>
      <c r="N52" s="40">
        <v>73990.87</v>
      </c>
      <c r="O52" s="173">
        <v>78448.923999999999</v>
      </c>
      <c r="P52" s="175">
        <f t="shared" si="14"/>
        <v>125135.00599999999</v>
      </c>
      <c r="Q52" s="93">
        <f t="shared" si="14"/>
        <v>150050.52100000001</v>
      </c>
      <c r="R52" s="73">
        <f t="shared" si="14"/>
        <v>552629.84600000014</v>
      </c>
      <c r="S52" s="74">
        <f t="shared" si="14"/>
        <v>682328.50499999989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55" sqref="V55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313</v>
      </c>
      <c r="C5" s="216"/>
      <c r="D5" s="217"/>
      <c r="E5" s="218"/>
      <c r="F5" s="215" t="s">
        <v>314</v>
      </c>
      <c r="G5" s="216"/>
      <c r="H5" s="217"/>
      <c r="I5" s="218"/>
      <c r="J5" s="83"/>
      <c r="K5" s="215" t="s">
        <v>313</v>
      </c>
      <c r="L5" s="216"/>
      <c r="M5" s="217"/>
      <c r="N5" s="218"/>
      <c r="O5" s="215" t="s">
        <v>314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312313.50400000002</v>
      </c>
      <c r="D7" s="189">
        <v>1374726.51</v>
      </c>
      <c r="E7" s="190">
        <v>629662.36800000002</v>
      </c>
      <c r="F7" s="191" t="s">
        <v>114</v>
      </c>
      <c r="G7" s="192">
        <v>385166.33799999999</v>
      </c>
      <c r="H7" s="193">
        <v>1751205.156</v>
      </c>
      <c r="I7" s="190">
        <v>674883.71799999999</v>
      </c>
      <c r="J7" s="83"/>
      <c r="K7" s="187" t="s">
        <v>114</v>
      </c>
      <c r="L7" s="188">
        <v>117441.298</v>
      </c>
      <c r="M7" s="189">
        <v>516330.46100000001</v>
      </c>
      <c r="N7" s="190">
        <v>144660.95000000001</v>
      </c>
      <c r="O7" s="191" t="s">
        <v>114</v>
      </c>
      <c r="P7" s="192">
        <v>122425.53599999999</v>
      </c>
      <c r="Q7" s="193">
        <v>556745.44099999999</v>
      </c>
      <c r="R7" s="190">
        <v>147713.97700000001</v>
      </c>
    </row>
    <row r="8" spans="2:18" ht="15.75" x14ac:dyDescent="0.25">
      <c r="B8" s="194" t="s">
        <v>77</v>
      </c>
      <c r="C8" s="195">
        <v>158104.07199999999</v>
      </c>
      <c r="D8" s="196">
        <v>695525.25800000003</v>
      </c>
      <c r="E8" s="195">
        <v>374936.098</v>
      </c>
      <c r="F8" s="197" t="s">
        <v>77</v>
      </c>
      <c r="G8" s="198">
        <v>199245.70800000001</v>
      </c>
      <c r="H8" s="199">
        <v>906003.60199999996</v>
      </c>
      <c r="I8" s="200">
        <v>375883.71500000003</v>
      </c>
      <c r="J8" s="83"/>
      <c r="K8" s="194" t="s">
        <v>128</v>
      </c>
      <c r="L8" s="195">
        <v>67931.657000000007</v>
      </c>
      <c r="M8" s="196">
        <v>298466.212</v>
      </c>
      <c r="N8" s="195">
        <v>81730.797999999995</v>
      </c>
      <c r="O8" s="197" t="s">
        <v>128</v>
      </c>
      <c r="P8" s="198">
        <v>73245.104000000007</v>
      </c>
      <c r="Q8" s="199">
        <v>333101.03200000001</v>
      </c>
      <c r="R8" s="200">
        <v>86473.947</v>
      </c>
    </row>
    <row r="9" spans="2:18" ht="15.75" x14ac:dyDescent="0.25">
      <c r="B9" s="201" t="s">
        <v>157</v>
      </c>
      <c r="C9" s="202">
        <v>42497.305999999997</v>
      </c>
      <c r="D9" s="203">
        <v>187408.155</v>
      </c>
      <c r="E9" s="202">
        <v>84869.236000000004</v>
      </c>
      <c r="F9" s="204" t="s">
        <v>157</v>
      </c>
      <c r="G9" s="205">
        <v>58296.493999999999</v>
      </c>
      <c r="H9" s="206">
        <v>265070.12699999998</v>
      </c>
      <c r="I9" s="207">
        <v>111859.71799999999</v>
      </c>
      <c r="J9" s="83"/>
      <c r="K9" s="201" t="s">
        <v>77</v>
      </c>
      <c r="L9" s="202">
        <v>29679.422999999999</v>
      </c>
      <c r="M9" s="203">
        <v>130781.78599999999</v>
      </c>
      <c r="N9" s="202">
        <v>33063.760000000002</v>
      </c>
      <c r="O9" s="204" t="s">
        <v>77</v>
      </c>
      <c r="P9" s="205">
        <v>24590.325000000001</v>
      </c>
      <c r="Q9" s="206">
        <v>111806.355</v>
      </c>
      <c r="R9" s="207">
        <v>24920.339</v>
      </c>
    </row>
    <row r="10" spans="2:18" ht="15.75" x14ac:dyDescent="0.25">
      <c r="B10" s="201" t="s">
        <v>128</v>
      </c>
      <c r="C10" s="202">
        <v>15443.931</v>
      </c>
      <c r="D10" s="203">
        <v>68196.152000000002</v>
      </c>
      <c r="E10" s="202">
        <v>34678.224999999999</v>
      </c>
      <c r="F10" s="204" t="s">
        <v>128</v>
      </c>
      <c r="G10" s="205">
        <v>17136.745999999999</v>
      </c>
      <c r="H10" s="206">
        <v>77883.993000000002</v>
      </c>
      <c r="I10" s="207">
        <v>37178.409</v>
      </c>
      <c r="J10" s="83"/>
      <c r="K10" s="201" t="s">
        <v>131</v>
      </c>
      <c r="L10" s="202">
        <v>3853.28</v>
      </c>
      <c r="M10" s="203">
        <v>16970.429</v>
      </c>
      <c r="N10" s="202">
        <v>4955.9049999999997</v>
      </c>
      <c r="O10" s="204" t="s">
        <v>76</v>
      </c>
      <c r="P10" s="205">
        <v>5469.9449999999997</v>
      </c>
      <c r="Q10" s="206">
        <v>24895.83</v>
      </c>
      <c r="R10" s="207">
        <v>3137.6970000000001</v>
      </c>
    </row>
    <row r="11" spans="2:18" ht="15.75" x14ac:dyDescent="0.25">
      <c r="B11" s="201" t="s">
        <v>136</v>
      </c>
      <c r="C11" s="202">
        <v>9262.0920000000006</v>
      </c>
      <c r="D11" s="203">
        <v>40775.190999999999</v>
      </c>
      <c r="E11" s="202">
        <v>11716.379000000001</v>
      </c>
      <c r="F11" s="204" t="s">
        <v>181</v>
      </c>
      <c r="G11" s="205">
        <v>9589.5939999999991</v>
      </c>
      <c r="H11" s="206">
        <v>43590.233</v>
      </c>
      <c r="I11" s="207">
        <v>19323.599999999999</v>
      </c>
      <c r="J11" s="83"/>
      <c r="K11" s="201" t="s">
        <v>129</v>
      </c>
      <c r="L11" s="202">
        <v>3280.7109999999998</v>
      </c>
      <c r="M11" s="203">
        <v>14455.41</v>
      </c>
      <c r="N11" s="202">
        <v>10102.489</v>
      </c>
      <c r="O11" s="204" t="s">
        <v>79</v>
      </c>
      <c r="P11" s="205">
        <v>4213.8289999999997</v>
      </c>
      <c r="Q11" s="206">
        <v>19133.403999999999</v>
      </c>
      <c r="R11" s="207">
        <v>12544.177</v>
      </c>
    </row>
    <row r="12" spans="2:18" ht="15.75" x14ac:dyDescent="0.25">
      <c r="B12" s="201" t="s">
        <v>263</v>
      </c>
      <c r="C12" s="202">
        <v>7059.317</v>
      </c>
      <c r="D12" s="203">
        <v>31081.137999999999</v>
      </c>
      <c r="E12" s="202">
        <v>14463.377</v>
      </c>
      <c r="F12" s="204" t="s">
        <v>136</v>
      </c>
      <c r="G12" s="205">
        <v>8305.0239999999994</v>
      </c>
      <c r="H12" s="206">
        <v>37728.792999999998</v>
      </c>
      <c r="I12" s="207">
        <v>9639.9</v>
      </c>
      <c r="J12" s="83"/>
      <c r="K12" s="201" t="s">
        <v>79</v>
      </c>
      <c r="L12" s="202">
        <v>2946.569</v>
      </c>
      <c r="M12" s="203">
        <v>12976.147000000001</v>
      </c>
      <c r="N12" s="202">
        <v>8142.509</v>
      </c>
      <c r="O12" s="204" t="s">
        <v>173</v>
      </c>
      <c r="P12" s="205">
        <v>3428.25</v>
      </c>
      <c r="Q12" s="206">
        <v>15580.826999999999</v>
      </c>
      <c r="R12" s="207">
        <v>1862.6089999999999</v>
      </c>
    </row>
    <row r="13" spans="2:18" ht="15.75" x14ac:dyDescent="0.25">
      <c r="B13" s="201" t="s">
        <v>133</v>
      </c>
      <c r="C13" s="202">
        <v>6809.68</v>
      </c>
      <c r="D13" s="203">
        <v>29967.573</v>
      </c>
      <c r="E13" s="202">
        <v>5151.9679999999998</v>
      </c>
      <c r="F13" s="204" t="s">
        <v>79</v>
      </c>
      <c r="G13" s="205">
        <v>7311.2709999999997</v>
      </c>
      <c r="H13" s="206">
        <v>33228.6</v>
      </c>
      <c r="I13" s="207">
        <v>4462.32</v>
      </c>
      <c r="J13" s="83"/>
      <c r="K13" s="201" t="s">
        <v>268</v>
      </c>
      <c r="L13" s="202">
        <v>2784.6469999999999</v>
      </c>
      <c r="M13" s="203">
        <v>12004.449000000001</v>
      </c>
      <c r="N13" s="202">
        <v>1956.4749999999999</v>
      </c>
      <c r="O13" s="204" t="s">
        <v>268</v>
      </c>
      <c r="P13" s="205">
        <v>3331.241</v>
      </c>
      <c r="Q13" s="206">
        <v>15153.96</v>
      </c>
      <c r="R13" s="207">
        <v>2215.259</v>
      </c>
    </row>
    <row r="14" spans="2:18" ht="15.75" x14ac:dyDescent="0.25">
      <c r="B14" s="201" t="s">
        <v>79</v>
      </c>
      <c r="C14" s="202">
        <v>6393.9639999999999</v>
      </c>
      <c r="D14" s="203">
        <v>28138.692999999999</v>
      </c>
      <c r="E14" s="202">
        <v>3979.759</v>
      </c>
      <c r="F14" s="204" t="s">
        <v>133</v>
      </c>
      <c r="G14" s="205">
        <v>6991.3379999999997</v>
      </c>
      <c r="H14" s="206">
        <v>31781.359</v>
      </c>
      <c r="I14" s="207">
        <v>4654.7089999999998</v>
      </c>
      <c r="J14" s="83"/>
      <c r="K14" s="201" t="s">
        <v>173</v>
      </c>
      <c r="L14" s="202">
        <v>2004.943</v>
      </c>
      <c r="M14" s="203">
        <v>8666.7610000000004</v>
      </c>
      <c r="N14" s="202">
        <v>1040.0730000000001</v>
      </c>
      <c r="O14" s="204" t="s">
        <v>131</v>
      </c>
      <c r="P14" s="205">
        <v>2979.5010000000002</v>
      </c>
      <c r="Q14" s="206">
        <v>13572.798000000001</v>
      </c>
      <c r="R14" s="207">
        <v>3694.87</v>
      </c>
    </row>
    <row r="15" spans="2:18" ht="15.75" x14ac:dyDescent="0.25">
      <c r="B15" s="201" t="s">
        <v>129</v>
      </c>
      <c r="C15" s="202">
        <v>5110.6989999999996</v>
      </c>
      <c r="D15" s="203">
        <v>22620.885999999999</v>
      </c>
      <c r="E15" s="202">
        <v>4683.6790000000001</v>
      </c>
      <c r="F15" s="204" t="s">
        <v>129</v>
      </c>
      <c r="G15" s="205">
        <v>6876.2640000000001</v>
      </c>
      <c r="H15" s="206">
        <v>31314.361000000001</v>
      </c>
      <c r="I15" s="207">
        <v>4623.3760000000002</v>
      </c>
      <c r="J15" s="83"/>
      <c r="K15" s="201" t="s">
        <v>136</v>
      </c>
      <c r="L15" s="202">
        <v>1610.9390000000001</v>
      </c>
      <c r="M15" s="203">
        <v>7241.6239999999998</v>
      </c>
      <c r="N15" s="202">
        <v>1440.414</v>
      </c>
      <c r="O15" s="204" t="s">
        <v>133</v>
      </c>
      <c r="P15" s="205">
        <v>1756.098</v>
      </c>
      <c r="Q15" s="206">
        <v>8009.3360000000002</v>
      </c>
      <c r="R15" s="207">
        <v>5064.1549999999997</v>
      </c>
    </row>
    <row r="16" spans="2:18" ht="15.75" x14ac:dyDescent="0.25">
      <c r="B16" s="201" t="s">
        <v>192</v>
      </c>
      <c r="C16" s="202">
        <v>5068.6260000000002</v>
      </c>
      <c r="D16" s="203">
        <v>22413.780999999999</v>
      </c>
      <c r="E16" s="202">
        <v>7390.0110000000004</v>
      </c>
      <c r="F16" s="204" t="s">
        <v>272</v>
      </c>
      <c r="G16" s="205">
        <v>6696.1670000000004</v>
      </c>
      <c r="H16" s="206">
        <v>30441.205999999998</v>
      </c>
      <c r="I16" s="207">
        <v>12891.822</v>
      </c>
      <c r="J16" s="83"/>
      <c r="K16" s="201" t="s">
        <v>76</v>
      </c>
      <c r="L16" s="202">
        <v>1589.3409999999999</v>
      </c>
      <c r="M16" s="203">
        <v>6992.7309999999998</v>
      </c>
      <c r="N16" s="202">
        <v>891.51400000000001</v>
      </c>
      <c r="O16" s="204" t="s">
        <v>129</v>
      </c>
      <c r="P16" s="205">
        <v>1417.2090000000001</v>
      </c>
      <c r="Q16" s="206">
        <v>6439.5590000000002</v>
      </c>
      <c r="R16" s="207">
        <v>4898.8069999999998</v>
      </c>
    </row>
    <row r="17" spans="2:18" ht="15.75" x14ac:dyDescent="0.25">
      <c r="B17" s="201" t="s">
        <v>146</v>
      </c>
      <c r="C17" s="202">
        <v>4956.0789999999997</v>
      </c>
      <c r="D17" s="203">
        <v>21822.948</v>
      </c>
      <c r="E17" s="202">
        <v>10999.199000000001</v>
      </c>
      <c r="F17" s="204" t="s">
        <v>146</v>
      </c>
      <c r="G17" s="205">
        <v>5607.4560000000001</v>
      </c>
      <c r="H17" s="206">
        <v>25500.988000000001</v>
      </c>
      <c r="I17" s="207">
        <v>11273.323</v>
      </c>
      <c r="J17" s="83"/>
      <c r="K17" s="201" t="s">
        <v>135</v>
      </c>
      <c r="L17" s="202">
        <v>971.30700000000002</v>
      </c>
      <c r="M17" s="203">
        <v>4290.0230000000001</v>
      </c>
      <c r="N17" s="202">
        <v>649.54200000000003</v>
      </c>
      <c r="O17" s="204" t="s">
        <v>144</v>
      </c>
      <c r="P17" s="205">
        <v>433.92099999999999</v>
      </c>
      <c r="Q17" s="206">
        <v>1968.7750000000001</v>
      </c>
      <c r="R17" s="207">
        <v>589.70000000000005</v>
      </c>
    </row>
    <row r="18" spans="2:18" ht="15.75" x14ac:dyDescent="0.25">
      <c r="B18" s="201" t="s">
        <v>138</v>
      </c>
      <c r="C18" s="202">
        <v>4808.3770000000004</v>
      </c>
      <c r="D18" s="203">
        <v>21085.313999999998</v>
      </c>
      <c r="E18" s="202">
        <v>4524.5720000000001</v>
      </c>
      <c r="F18" s="204" t="s">
        <v>134</v>
      </c>
      <c r="G18" s="205">
        <v>4968.3180000000002</v>
      </c>
      <c r="H18" s="206">
        <v>22568.530999999999</v>
      </c>
      <c r="I18" s="207">
        <v>8600.01</v>
      </c>
      <c r="J18" s="83"/>
      <c r="K18" s="201" t="s">
        <v>130</v>
      </c>
      <c r="L18" s="202">
        <v>209.845</v>
      </c>
      <c r="M18" s="203">
        <v>928.09500000000003</v>
      </c>
      <c r="N18" s="202">
        <v>148.81700000000001</v>
      </c>
      <c r="O18" s="204" t="s">
        <v>138</v>
      </c>
      <c r="P18" s="205">
        <v>399.76299999999998</v>
      </c>
      <c r="Q18" s="206">
        <v>1812.1089999999999</v>
      </c>
      <c r="R18" s="207">
        <v>1296.173</v>
      </c>
    </row>
    <row r="19" spans="2:18" ht="15.75" x14ac:dyDescent="0.25">
      <c r="B19" s="201" t="s">
        <v>198</v>
      </c>
      <c r="C19" s="202">
        <v>4189.2110000000002</v>
      </c>
      <c r="D19" s="203">
        <v>18208.496999999999</v>
      </c>
      <c r="E19" s="202">
        <v>8415.1380000000008</v>
      </c>
      <c r="F19" s="204" t="s">
        <v>192</v>
      </c>
      <c r="G19" s="205">
        <v>4648.54</v>
      </c>
      <c r="H19" s="206">
        <v>21145.664000000001</v>
      </c>
      <c r="I19" s="207">
        <v>8089.5439999999999</v>
      </c>
      <c r="J19" s="83"/>
      <c r="K19" s="201" t="s">
        <v>144</v>
      </c>
      <c r="L19" s="202">
        <v>186.55099999999999</v>
      </c>
      <c r="M19" s="203">
        <v>803.81100000000004</v>
      </c>
      <c r="N19" s="202">
        <v>169.99</v>
      </c>
      <c r="O19" s="204" t="s">
        <v>136</v>
      </c>
      <c r="P19" s="205">
        <v>364.11500000000001</v>
      </c>
      <c r="Q19" s="206">
        <v>1658.721</v>
      </c>
      <c r="R19" s="207">
        <v>183.92099999999999</v>
      </c>
    </row>
    <row r="20" spans="2:18" ht="15.75" x14ac:dyDescent="0.25">
      <c r="B20" s="201" t="s">
        <v>134</v>
      </c>
      <c r="C20" s="202">
        <v>4044.6060000000002</v>
      </c>
      <c r="D20" s="203">
        <v>17802.167000000001</v>
      </c>
      <c r="E20" s="202">
        <v>7917.8680000000004</v>
      </c>
      <c r="F20" s="204" t="s">
        <v>138</v>
      </c>
      <c r="G20" s="205">
        <v>4647.9049999999997</v>
      </c>
      <c r="H20" s="206">
        <v>21144.902999999998</v>
      </c>
      <c r="I20" s="207">
        <v>3288.3159999999998</v>
      </c>
      <c r="J20" s="83"/>
      <c r="K20" s="201" t="s">
        <v>133</v>
      </c>
      <c r="L20" s="202">
        <v>181.88499999999999</v>
      </c>
      <c r="M20" s="203">
        <v>818.73800000000006</v>
      </c>
      <c r="N20" s="202">
        <v>262.34699999999998</v>
      </c>
      <c r="O20" s="204" t="s">
        <v>135</v>
      </c>
      <c r="P20" s="205">
        <v>196.38</v>
      </c>
      <c r="Q20" s="206">
        <v>895.35500000000002</v>
      </c>
      <c r="R20" s="207">
        <v>87.408000000000001</v>
      </c>
    </row>
    <row r="21" spans="2:18" ht="15.75" x14ac:dyDescent="0.25">
      <c r="B21" s="201" t="s">
        <v>125</v>
      </c>
      <c r="C21" s="202">
        <v>3287.52</v>
      </c>
      <c r="D21" s="203">
        <v>14625.332</v>
      </c>
      <c r="E21" s="202">
        <v>4869.7160000000003</v>
      </c>
      <c r="F21" s="204" t="s">
        <v>180</v>
      </c>
      <c r="G21" s="205">
        <v>4519.6580000000004</v>
      </c>
      <c r="H21" s="206">
        <v>20573.348999999998</v>
      </c>
      <c r="I21" s="207">
        <v>2267.837</v>
      </c>
      <c r="J21" s="83"/>
      <c r="K21" s="201" t="s">
        <v>125</v>
      </c>
      <c r="L21" s="202">
        <v>113.669</v>
      </c>
      <c r="M21" s="203">
        <v>508.23899999999998</v>
      </c>
      <c r="N21" s="202">
        <v>47.026000000000003</v>
      </c>
      <c r="O21" s="204" t="s">
        <v>125</v>
      </c>
      <c r="P21" s="205">
        <v>193.56899999999999</v>
      </c>
      <c r="Q21" s="206">
        <v>879.40099999999995</v>
      </c>
      <c r="R21" s="207">
        <v>115.123</v>
      </c>
    </row>
    <row r="22" spans="2:18" ht="15.75" x14ac:dyDescent="0.25">
      <c r="B22" s="201" t="s">
        <v>155</v>
      </c>
      <c r="C22" s="202">
        <v>3165.9229999999998</v>
      </c>
      <c r="D22" s="203">
        <v>13870.508</v>
      </c>
      <c r="E22" s="202">
        <v>6047.634</v>
      </c>
      <c r="F22" s="204" t="s">
        <v>280</v>
      </c>
      <c r="G22" s="205">
        <v>4309.3680000000004</v>
      </c>
      <c r="H22" s="206">
        <v>19470.496999999999</v>
      </c>
      <c r="I22" s="207">
        <v>10061.111999999999</v>
      </c>
      <c r="J22" s="83"/>
      <c r="K22" s="201" t="s">
        <v>146</v>
      </c>
      <c r="L22" s="202">
        <v>57.965000000000003</v>
      </c>
      <c r="M22" s="203">
        <v>251.714</v>
      </c>
      <c r="N22" s="202">
        <v>24.51</v>
      </c>
      <c r="O22" s="204" t="s">
        <v>130</v>
      </c>
      <c r="P22" s="205">
        <v>190.29900000000001</v>
      </c>
      <c r="Q22" s="206">
        <v>863.21799999999996</v>
      </c>
      <c r="R22" s="207">
        <v>484.976</v>
      </c>
    </row>
    <row r="23" spans="2:18" ht="16.5" thickBot="1" x14ac:dyDescent="0.3">
      <c r="B23" s="208" t="s">
        <v>300</v>
      </c>
      <c r="C23" s="209">
        <v>2411.8760000000002</v>
      </c>
      <c r="D23" s="210">
        <v>10550.191999999999</v>
      </c>
      <c r="E23" s="209">
        <v>993</v>
      </c>
      <c r="F23" s="211" t="s">
        <v>155</v>
      </c>
      <c r="G23" s="212">
        <v>3647.7049999999999</v>
      </c>
      <c r="H23" s="213">
        <v>16625.36</v>
      </c>
      <c r="I23" s="214">
        <v>5874.2129999999997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123.745</v>
      </c>
      <c r="Q23" s="213">
        <v>557.00099999999998</v>
      </c>
      <c r="R23" s="214">
        <v>72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313</v>
      </c>
      <c r="C30" s="216"/>
      <c r="D30" s="217"/>
      <c r="E30" s="218"/>
      <c r="F30" s="215" t="s">
        <v>314</v>
      </c>
      <c r="G30" s="216"/>
      <c r="H30" s="217"/>
      <c r="I30" s="218"/>
      <c r="J30" s="83"/>
      <c r="K30" s="215" t="s">
        <v>313</v>
      </c>
      <c r="L30" s="216"/>
      <c r="M30" s="217"/>
      <c r="N30" s="218"/>
      <c r="O30" s="215" t="s">
        <v>314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267806.48700000002</v>
      </c>
      <c r="D32" s="189">
        <v>1180876.4339999999</v>
      </c>
      <c r="E32" s="190">
        <v>126304.747</v>
      </c>
      <c r="F32" s="191" t="s">
        <v>114</v>
      </c>
      <c r="G32" s="192">
        <v>266411.016</v>
      </c>
      <c r="H32" s="193">
        <v>1212117.334</v>
      </c>
      <c r="I32" s="190">
        <v>111461.636</v>
      </c>
      <c r="J32" s="83"/>
      <c r="K32" s="187" t="s">
        <v>114</v>
      </c>
      <c r="L32" s="188">
        <v>158586.524</v>
      </c>
      <c r="M32" s="189">
        <v>695971.09299999999</v>
      </c>
      <c r="N32" s="190">
        <v>91367.361999999994</v>
      </c>
      <c r="O32" s="191" t="s">
        <v>114</v>
      </c>
      <c r="P32" s="192">
        <v>165942.576</v>
      </c>
      <c r="Q32" s="193">
        <v>754239.77099999995</v>
      </c>
      <c r="R32" s="190">
        <v>88982.126000000004</v>
      </c>
    </row>
    <row r="33" spans="2:20" ht="15.75" x14ac:dyDescent="0.25">
      <c r="B33" s="194" t="s">
        <v>150</v>
      </c>
      <c r="C33" s="195">
        <v>72206.356</v>
      </c>
      <c r="D33" s="196">
        <v>316162.842</v>
      </c>
      <c r="E33" s="195">
        <v>31020</v>
      </c>
      <c r="F33" s="197" t="s">
        <v>150</v>
      </c>
      <c r="G33" s="198">
        <v>92229.434999999998</v>
      </c>
      <c r="H33" s="199">
        <v>420230.011</v>
      </c>
      <c r="I33" s="200">
        <v>36700</v>
      </c>
      <c r="J33" s="83"/>
      <c r="K33" s="194" t="s">
        <v>77</v>
      </c>
      <c r="L33" s="195">
        <v>62156.436999999998</v>
      </c>
      <c r="M33" s="196">
        <v>273037.09000000003</v>
      </c>
      <c r="N33" s="195">
        <v>44631.389000000003</v>
      </c>
      <c r="O33" s="197" t="s">
        <v>77</v>
      </c>
      <c r="P33" s="198">
        <v>63840.495999999999</v>
      </c>
      <c r="Q33" s="199">
        <v>290322.68300000002</v>
      </c>
      <c r="R33" s="200">
        <v>36593.158000000003</v>
      </c>
    </row>
    <row r="34" spans="2:20" ht="15.75" x14ac:dyDescent="0.25">
      <c r="B34" s="201" t="s">
        <v>77</v>
      </c>
      <c r="C34" s="202">
        <v>28951.637999999999</v>
      </c>
      <c r="D34" s="203">
        <v>127940.243</v>
      </c>
      <c r="E34" s="202">
        <v>18288.894</v>
      </c>
      <c r="F34" s="204" t="s">
        <v>77</v>
      </c>
      <c r="G34" s="205">
        <v>22983.748</v>
      </c>
      <c r="H34" s="206">
        <v>104504.019</v>
      </c>
      <c r="I34" s="207">
        <v>10266.188</v>
      </c>
      <c r="J34" s="83"/>
      <c r="K34" s="201" t="s">
        <v>136</v>
      </c>
      <c r="L34" s="202">
        <v>22471.486000000001</v>
      </c>
      <c r="M34" s="203">
        <v>98347.932000000001</v>
      </c>
      <c r="N34" s="202">
        <v>9187.1010000000006</v>
      </c>
      <c r="O34" s="204" t="s">
        <v>76</v>
      </c>
      <c r="P34" s="205">
        <v>27705.25</v>
      </c>
      <c r="Q34" s="206">
        <v>125965.213</v>
      </c>
      <c r="R34" s="207">
        <v>13524.164000000001</v>
      </c>
    </row>
    <row r="35" spans="2:20" ht="15.75" x14ac:dyDescent="0.25">
      <c r="B35" s="201" t="s">
        <v>175</v>
      </c>
      <c r="C35" s="202">
        <v>18544.525000000001</v>
      </c>
      <c r="D35" s="203">
        <v>81914.634999999995</v>
      </c>
      <c r="E35" s="202">
        <v>8125.47</v>
      </c>
      <c r="F35" s="204" t="s">
        <v>268</v>
      </c>
      <c r="G35" s="205">
        <v>16071.36</v>
      </c>
      <c r="H35" s="206">
        <v>73044.456999999995</v>
      </c>
      <c r="I35" s="207">
        <v>6820.5339999999997</v>
      </c>
      <c r="J35" s="83"/>
      <c r="K35" s="201" t="s">
        <v>76</v>
      </c>
      <c r="L35" s="202">
        <v>18640.188999999998</v>
      </c>
      <c r="M35" s="203">
        <v>81953.262000000002</v>
      </c>
      <c r="N35" s="202">
        <v>8927.17</v>
      </c>
      <c r="O35" s="204" t="s">
        <v>268</v>
      </c>
      <c r="P35" s="205">
        <v>20739.315999999999</v>
      </c>
      <c r="Q35" s="206">
        <v>94225.023000000001</v>
      </c>
      <c r="R35" s="207">
        <v>7723.2730000000001</v>
      </c>
    </row>
    <row r="36" spans="2:20" ht="15.75" x14ac:dyDescent="0.25">
      <c r="B36" s="201" t="s">
        <v>282</v>
      </c>
      <c r="C36" s="202">
        <v>14332</v>
      </c>
      <c r="D36" s="203">
        <v>64743.76</v>
      </c>
      <c r="E36" s="202">
        <v>7693.3459999999995</v>
      </c>
      <c r="F36" s="204" t="s">
        <v>175</v>
      </c>
      <c r="G36" s="205">
        <v>15887.423000000001</v>
      </c>
      <c r="H36" s="206">
        <v>72096.150999999998</v>
      </c>
      <c r="I36" s="207">
        <v>6444.8519999999999</v>
      </c>
      <c r="J36" s="83"/>
      <c r="K36" s="201" t="s">
        <v>268</v>
      </c>
      <c r="L36" s="202">
        <v>14443.168</v>
      </c>
      <c r="M36" s="203">
        <v>63692.17</v>
      </c>
      <c r="N36" s="202">
        <v>6836.1260000000002</v>
      </c>
      <c r="O36" s="204" t="s">
        <v>131</v>
      </c>
      <c r="P36" s="205">
        <v>12636.584999999999</v>
      </c>
      <c r="Q36" s="206">
        <v>57264.824000000001</v>
      </c>
      <c r="R36" s="207">
        <v>4715.7579999999998</v>
      </c>
    </row>
    <row r="37" spans="2:20" ht="15.75" x14ac:dyDescent="0.25">
      <c r="B37" s="201" t="s">
        <v>268</v>
      </c>
      <c r="C37" s="202">
        <v>13031.261</v>
      </c>
      <c r="D37" s="203">
        <v>57827.258000000002</v>
      </c>
      <c r="E37" s="202">
        <v>6590.7740000000003</v>
      </c>
      <c r="F37" s="204" t="s">
        <v>125</v>
      </c>
      <c r="G37" s="205">
        <v>12639.671</v>
      </c>
      <c r="H37" s="206">
        <v>57505.652999999998</v>
      </c>
      <c r="I37" s="207">
        <v>5164.0820000000003</v>
      </c>
      <c r="J37" s="83"/>
      <c r="K37" s="201" t="s">
        <v>128</v>
      </c>
      <c r="L37" s="202">
        <v>11318.705</v>
      </c>
      <c r="M37" s="203">
        <v>48991.232000000004</v>
      </c>
      <c r="N37" s="202">
        <v>6954.8829999999998</v>
      </c>
      <c r="O37" s="204" t="s">
        <v>128</v>
      </c>
      <c r="P37" s="205">
        <v>10572.047</v>
      </c>
      <c r="Q37" s="206">
        <v>48145.911999999997</v>
      </c>
      <c r="R37" s="207">
        <v>9213.7119999999995</v>
      </c>
    </row>
    <row r="38" spans="2:20" ht="15.75" x14ac:dyDescent="0.25">
      <c r="B38" s="201" t="s">
        <v>134</v>
      </c>
      <c r="C38" s="202">
        <v>10362.036</v>
      </c>
      <c r="D38" s="203">
        <v>45650.124000000003</v>
      </c>
      <c r="E38" s="202">
        <v>4897.59</v>
      </c>
      <c r="F38" s="204" t="s">
        <v>134</v>
      </c>
      <c r="G38" s="205">
        <v>11520.341</v>
      </c>
      <c r="H38" s="206">
        <v>52395.285000000003</v>
      </c>
      <c r="I38" s="207">
        <v>4684.2030000000004</v>
      </c>
      <c r="J38" s="83"/>
      <c r="K38" s="201" t="s">
        <v>126</v>
      </c>
      <c r="L38" s="202">
        <v>10479.722</v>
      </c>
      <c r="M38" s="203">
        <v>46062.81</v>
      </c>
      <c r="N38" s="202">
        <v>4361.4549999999999</v>
      </c>
      <c r="O38" s="204" t="s">
        <v>126</v>
      </c>
      <c r="P38" s="205">
        <v>8922.607</v>
      </c>
      <c r="Q38" s="206">
        <v>40563.860999999997</v>
      </c>
      <c r="R38" s="207">
        <v>3413.1970000000001</v>
      </c>
    </row>
    <row r="39" spans="2:20" ht="15.75" x14ac:dyDescent="0.25">
      <c r="B39" s="201" t="s">
        <v>157</v>
      </c>
      <c r="C39" s="202">
        <v>10210.261</v>
      </c>
      <c r="D39" s="203">
        <v>45101.504999999997</v>
      </c>
      <c r="E39" s="202">
        <v>4405.3509999999997</v>
      </c>
      <c r="F39" s="204" t="s">
        <v>132</v>
      </c>
      <c r="G39" s="205">
        <v>9062.4159999999993</v>
      </c>
      <c r="H39" s="206">
        <v>41295.870999999999</v>
      </c>
      <c r="I39" s="207">
        <v>3688.8939999999998</v>
      </c>
      <c r="J39" s="83"/>
      <c r="K39" s="201" t="s">
        <v>131</v>
      </c>
      <c r="L39" s="202">
        <v>3777.826</v>
      </c>
      <c r="M39" s="203">
        <v>16825.901000000002</v>
      </c>
      <c r="N39" s="202">
        <v>1609.2570000000001</v>
      </c>
      <c r="O39" s="204" t="s">
        <v>130</v>
      </c>
      <c r="P39" s="205">
        <v>3132.2449999999999</v>
      </c>
      <c r="Q39" s="206">
        <v>14210.56</v>
      </c>
      <c r="R39" s="207">
        <v>2195.96</v>
      </c>
    </row>
    <row r="40" spans="2:20" ht="15.75" x14ac:dyDescent="0.25">
      <c r="B40" s="201" t="s">
        <v>132</v>
      </c>
      <c r="C40" s="202">
        <v>9243.5540000000001</v>
      </c>
      <c r="D40" s="203">
        <v>40963.222000000002</v>
      </c>
      <c r="E40" s="202">
        <v>4010.1190000000001</v>
      </c>
      <c r="F40" s="204" t="s">
        <v>157</v>
      </c>
      <c r="G40" s="205">
        <v>8564.5910000000003</v>
      </c>
      <c r="H40" s="206">
        <v>38816.171000000002</v>
      </c>
      <c r="I40" s="207">
        <v>3543.0250000000001</v>
      </c>
      <c r="J40" s="83"/>
      <c r="K40" s="201" t="s">
        <v>144</v>
      </c>
      <c r="L40" s="202">
        <v>2449.596</v>
      </c>
      <c r="M40" s="203">
        <v>10692.58</v>
      </c>
      <c r="N40" s="202">
        <v>2998.9160000000002</v>
      </c>
      <c r="O40" s="204" t="s">
        <v>173</v>
      </c>
      <c r="P40" s="205">
        <v>3001.0529999999999</v>
      </c>
      <c r="Q40" s="206">
        <v>13634.367</v>
      </c>
      <c r="R40" s="207">
        <v>1293.7</v>
      </c>
    </row>
    <row r="41" spans="2:20" ht="15.75" x14ac:dyDescent="0.25">
      <c r="B41" s="201" t="s">
        <v>125</v>
      </c>
      <c r="C41" s="202">
        <v>8291.3709999999992</v>
      </c>
      <c r="D41" s="203">
        <v>36436.892999999996</v>
      </c>
      <c r="E41" s="202">
        <v>3798.4549999999999</v>
      </c>
      <c r="F41" s="204" t="s">
        <v>297</v>
      </c>
      <c r="G41" s="205">
        <v>6930.567</v>
      </c>
      <c r="H41" s="206">
        <v>31601.098999999998</v>
      </c>
      <c r="I41" s="207">
        <v>2808</v>
      </c>
      <c r="J41" s="83"/>
      <c r="K41" s="201" t="s">
        <v>130</v>
      </c>
      <c r="L41" s="202">
        <v>2400.2570000000001</v>
      </c>
      <c r="M41" s="203">
        <v>10606.357</v>
      </c>
      <c r="N41" s="202">
        <v>1023.011</v>
      </c>
      <c r="O41" s="204" t="s">
        <v>79</v>
      </c>
      <c r="P41" s="205">
        <v>2969.165</v>
      </c>
      <c r="Q41" s="206">
        <v>13491.361999999999</v>
      </c>
      <c r="R41" s="207">
        <v>1175.8240000000001</v>
      </c>
    </row>
    <row r="42" spans="2:20" ht="15.75" x14ac:dyDescent="0.25">
      <c r="B42" s="201" t="s">
        <v>138</v>
      </c>
      <c r="C42" s="202">
        <v>7001.7860000000001</v>
      </c>
      <c r="D42" s="203">
        <v>30860.92</v>
      </c>
      <c r="E42" s="202">
        <v>3350.9670000000001</v>
      </c>
      <c r="F42" s="204" t="s">
        <v>282</v>
      </c>
      <c r="G42" s="205">
        <v>6627.0050000000001</v>
      </c>
      <c r="H42" s="206">
        <v>30185.863000000001</v>
      </c>
      <c r="I42" s="207">
        <v>2857.886</v>
      </c>
      <c r="J42" s="83"/>
      <c r="K42" s="201" t="s">
        <v>173</v>
      </c>
      <c r="L42" s="202">
        <v>2143.3560000000002</v>
      </c>
      <c r="M42" s="203">
        <v>9237.3639999999996</v>
      </c>
      <c r="N42" s="202">
        <v>1024.1610000000001</v>
      </c>
      <c r="O42" s="204" t="s">
        <v>144</v>
      </c>
      <c r="P42" s="205">
        <v>2958.252</v>
      </c>
      <c r="Q42" s="206">
        <v>13420.755999999999</v>
      </c>
      <c r="R42" s="207">
        <v>3531.1280000000002</v>
      </c>
    </row>
    <row r="43" spans="2:20" ht="15.75" x14ac:dyDescent="0.25">
      <c r="B43" s="201" t="s">
        <v>297</v>
      </c>
      <c r="C43" s="202">
        <v>6897.2</v>
      </c>
      <c r="D43" s="203">
        <v>31020.580999999998</v>
      </c>
      <c r="E43" s="202">
        <v>2705</v>
      </c>
      <c r="F43" s="204" t="s">
        <v>138</v>
      </c>
      <c r="G43" s="205">
        <v>6093.2579999999998</v>
      </c>
      <c r="H43" s="206">
        <v>27701.18</v>
      </c>
      <c r="I43" s="207">
        <v>2584.1559999999999</v>
      </c>
      <c r="J43" s="83"/>
      <c r="K43" s="201" t="s">
        <v>137</v>
      </c>
      <c r="L43" s="202">
        <v>1834.933</v>
      </c>
      <c r="M43" s="203">
        <v>7997.59</v>
      </c>
      <c r="N43" s="202">
        <v>920.529</v>
      </c>
      <c r="O43" s="204" t="s">
        <v>125</v>
      </c>
      <c r="P43" s="205">
        <v>2149.123</v>
      </c>
      <c r="Q43" s="206">
        <v>9771.1080000000002</v>
      </c>
      <c r="R43" s="207">
        <v>875.25699999999995</v>
      </c>
    </row>
    <row r="44" spans="2:20" ht="15.75" x14ac:dyDescent="0.25">
      <c r="B44" s="201" t="s">
        <v>198</v>
      </c>
      <c r="C44" s="202">
        <v>4620.2510000000002</v>
      </c>
      <c r="D44" s="203">
        <v>20566.877</v>
      </c>
      <c r="E44" s="202">
        <v>578.08100000000002</v>
      </c>
      <c r="F44" s="204" t="s">
        <v>299</v>
      </c>
      <c r="G44" s="205">
        <v>4201.9009999999998</v>
      </c>
      <c r="H44" s="206">
        <v>19146.251</v>
      </c>
      <c r="I44" s="207">
        <v>1707</v>
      </c>
      <c r="J44" s="83"/>
      <c r="K44" s="201" t="s">
        <v>129</v>
      </c>
      <c r="L44" s="202">
        <v>1730.5139999999999</v>
      </c>
      <c r="M44" s="203">
        <v>7648.5029999999997</v>
      </c>
      <c r="N44" s="202">
        <v>647.06399999999996</v>
      </c>
      <c r="O44" s="204" t="s">
        <v>129</v>
      </c>
      <c r="P44" s="205">
        <v>1701.0540000000001</v>
      </c>
      <c r="Q44" s="206">
        <v>7738.1869999999999</v>
      </c>
      <c r="R44" s="207">
        <v>593.54300000000001</v>
      </c>
    </row>
    <row r="45" spans="2:20" ht="15.75" x14ac:dyDescent="0.25">
      <c r="B45" s="201" t="s">
        <v>199</v>
      </c>
      <c r="C45" s="202">
        <v>4190.8999999999996</v>
      </c>
      <c r="D45" s="203">
        <v>18223.386999999999</v>
      </c>
      <c r="E45" s="202">
        <v>1910</v>
      </c>
      <c r="F45" s="204" t="s">
        <v>180</v>
      </c>
      <c r="G45" s="205">
        <v>4129.701</v>
      </c>
      <c r="H45" s="206">
        <v>18745.728999999999</v>
      </c>
      <c r="I45" s="207">
        <v>1520.7380000000001</v>
      </c>
      <c r="J45" s="83"/>
      <c r="K45" s="201" t="s">
        <v>125</v>
      </c>
      <c r="L45" s="202">
        <v>1138.8699999999999</v>
      </c>
      <c r="M45" s="203">
        <v>4967.7640000000001</v>
      </c>
      <c r="N45" s="202">
        <v>482.88799999999998</v>
      </c>
      <c r="O45" s="204" t="s">
        <v>192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136</v>
      </c>
      <c r="C46" s="202">
        <v>3832.9989999999998</v>
      </c>
      <c r="D46" s="203">
        <v>16842.884999999998</v>
      </c>
      <c r="E46" s="202">
        <v>2206.2759999999998</v>
      </c>
      <c r="F46" s="204" t="s">
        <v>76</v>
      </c>
      <c r="G46" s="205">
        <v>3645.9229999999998</v>
      </c>
      <c r="H46" s="206">
        <v>16597.984</v>
      </c>
      <c r="I46" s="207">
        <v>1607.019</v>
      </c>
      <c r="J46" s="83"/>
      <c r="K46" s="201" t="s">
        <v>135</v>
      </c>
      <c r="L46" s="202">
        <v>725.90200000000004</v>
      </c>
      <c r="M46" s="203">
        <v>3206.174</v>
      </c>
      <c r="N46" s="202">
        <v>397.11799999999999</v>
      </c>
      <c r="O46" s="204" t="s">
        <v>137</v>
      </c>
      <c r="P46" s="205">
        <v>1172.7860000000001</v>
      </c>
      <c r="Q46" s="206">
        <v>5340.9639999999999</v>
      </c>
      <c r="R46" s="207">
        <v>562.55600000000004</v>
      </c>
    </row>
    <row r="47" spans="2:20" ht="15.75" x14ac:dyDescent="0.25">
      <c r="B47" s="201" t="s">
        <v>177</v>
      </c>
      <c r="C47" s="202">
        <v>3605.48</v>
      </c>
      <c r="D47" s="203">
        <v>15904.684999999999</v>
      </c>
      <c r="E47" s="202">
        <v>1371.2</v>
      </c>
      <c r="F47" s="204" t="s">
        <v>199</v>
      </c>
      <c r="G47" s="205">
        <v>3264.0569999999998</v>
      </c>
      <c r="H47" s="206">
        <v>14986.157999999999</v>
      </c>
      <c r="I47" s="207">
        <v>1382</v>
      </c>
      <c r="J47" s="83"/>
      <c r="K47" s="201" t="s">
        <v>79</v>
      </c>
      <c r="L47" s="202">
        <v>653.15300000000002</v>
      </c>
      <c r="M47" s="203">
        <v>2925.8829999999998</v>
      </c>
      <c r="N47" s="202">
        <v>315.988</v>
      </c>
      <c r="O47" s="204" t="s">
        <v>133</v>
      </c>
      <c r="P47" s="205">
        <v>835.67499999999995</v>
      </c>
      <c r="Q47" s="206">
        <v>3784.9929999999999</v>
      </c>
      <c r="R47" s="207">
        <v>1200.192</v>
      </c>
    </row>
    <row r="48" spans="2:20" ht="16.5" thickBot="1" x14ac:dyDescent="0.3">
      <c r="B48" s="208" t="s">
        <v>267</v>
      </c>
      <c r="C48" s="209">
        <v>2883.1109999999999</v>
      </c>
      <c r="D48" s="210">
        <v>13048.778</v>
      </c>
      <c r="E48" s="209">
        <v>990</v>
      </c>
      <c r="F48" s="211" t="s">
        <v>128</v>
      </c>
      <c r="G48" s="212">
        <v>3142.1559999999999</v>
      </c>
      <c r="H48" s="213">
        <v>14287.53</v>
      </c>
      <c r="I48" s="214">
        <v>2616.0729999999999</v>
      </c>
      <c r="J48" s="83"/>
      <c r="K48" s="208" t="s">
        <v>146</v>
      </c>
      <c r="L48" s="209">
        <v>618.48</v>
      </c>
      <c r="M48" s="210">
        <v>2721.2539999999999</v>
      </c>
      <c r="N48" s="209">
        <v>294.572</v>
      </c>
      <c r="O48" s="211" t="s">
        <v>138</v>
      </c>
      <c r="P48" s="212">
        <v>567.98400000000004</v>
      </c>
      <c r="Q48" s="213">
        <v>2582.5309999999999</v>
      </c>
      <c r="R48" s="214">
        <v>521.45299999999997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313</v>
      </c>
      <c r="C55" s="216"/>
      <c r="D55" s="217"/>
      <c r="E55" s="218"/>
      <c r="F55" s="215" t="s">
        <v>314</v>
      </c>
      <c r="G55" s="216"/>
      <c r="H55" s="217"/>
      <c r="I55" s="218"/>
      <c r="J55" s="83"/>
      <c r="K55" s="215" t="s">
        <v>313</v>
      </c>
      <c r="L55" s="216"/>
      <c r="M55" s="217"/>
      <c r="N55" s="218"/>
      <c r="O55" s="215" t="s">
        <v>314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92994.661999999997</v>
      </c>
      <c r="D57" s="189">
        <v>409461.55</v>
      </c>
      <c r="E57" s="190">
        <v>77461.688999999998</v>
      </c>
      <c r="F57" s="191" t="s">
        <v>114</v>
      </c>
      <c r="G57" s="192">
        <v>104274.697</v>
      </c>
      <c r="H57" s="193">
        <v>474081.641</v>
      </c>
      <c r="I57" s="190">
        <v>84914.478000000003</v>
      </c>
      <c r="J57" s="83"/>
      <c r="K57" s="187" t="s">
        <v>114</v>
      </c>
      <c r="L57" s="188">
        <v>53552.224999999999</v>
      </c>
      <c r="M57" s="189">
        <v>235181.951</v>
      </c>
      <c r="N57" s="190">
        <v>42898.972000000002</v>
      </c>
      <c r="O57" s="191" t="s">
        <v>114</v>
      </c>
      <c r="P57" s="192">
        <v>59865.65</v>
      </c>
      <c r="Q57" s="193">
        <v>272141.32</v>
      </c>
      <c r="R57" s="190">
        <v>45376.802000000003</v>
      </c>
    </row>
    <row r="58" spans="2:18" ht="15.75" x14ac:dyDescent="0.25">
      <c r="B58" s="194" t="s">
        <v>136</v>
      </c>
      <c r="C58" s="195">
        <v>16139.951999999999</v>
      </c>
      <c r="D58" s="196">
        <v>71109.635999999999</v>
      </c>
      <c r="E58" s="195">
        <v>14482.958000000001</v>
      </c>
      <c r="F58" s="197" t="s">
        <v>136</v>
      </c>
      <c r="G58" s="198">
        <v>16632.707999999999</v>
      </c>
      <c r="H58" s="199">
        <v>75602.066999999995</v>
      </c>
      <c r="I58" s="200">
        <v>13639.036</v>
      </c>
      <c r="J58" s="83"/>
      <c r="K58" s="194" t="s">
        <v>77</v>
      </c>
      <c r="L58" s="195">
        <v>20249.830000000002</v>
      </c>
      <c r="M58" s="196">
        <v>88989.308000000005</v>
      </c>
      <c r="N58" s="195">
        <v>15038.866</v>
      </c>
      <c r="O58" s="197" t="s">
        <v>77</v>
      </c>
      <c r="P58" s="198">
        <v>23299.852999999999</v>
      </c>
      <c r="Q58" s="199">
        <v>105955.026</v>
      </c>
      <c r="R58" s="200">
        <v>16907.077000000001</v>
      </c>
    </row>
    <row r="59" spans="2:18" ht="15.75" x14ac:dyDescent="0.25">
      <c r="B59" s="201" t="s">
        <v>133</v>
      </c>
      <c r="C59" s="202">
        <v>11328.362999999999</v>
      </c>
      <c r="D59" s="203">
        <v>49855.105000000003</v>
      </c>
      <c r="E59" s="202">
        <v>10987.723</v>
      </c>
      <c r="F59" s="204" t="s">
        <v>133</v>
      </c>
      <c r="G59" s="205">
        <v>11497.808999999999</v>
      </c>
      <c r="H59" s="206">
        <v>52262.11</v>
      </c>
      <c r="I59" s="207">
        <v>11276.205</v>
      </c>
      <c r="J59" s="83"/>
      <c r="K59" s="201" t="s">
        <v>131</v>
      </c>
      <c r="L59" s="202">
        <v>12796.887000000001</v>
      </c>
      <c r="M59" s="203">
        <v>56172.533000000003</v>
      </c>
      <c r="N59" s="202">
        <v>13167.084999999999</v>
      </c>
      <c r="O59" s="204" t="s">
        <v>131</v>
      </c>
      <c r="P59" s="205">
        <v>11963.775</v>
      </c>
      <c r="Q59" s="206">
        <v>54377.93</v>
      </c>
      <c r="R59" s="207">
        <v>12895.064</v>
      </c>
    </row>
    <row r="60" spans="2:18" ht="15.75" x14ac:dyDescent="0.25">
      <c r="B60" s="201" t="s">
        <v>128</v>
      </c>
      <c r="C60" s="202">
        <v>9178.7630000000008</v>
      </c>
      <c r="D60" s="203">
        <v>40341.752</v>
      </c>
      <c r="E60" s="202">
        <v>7273.1450000000004</v>
      </c>
      <c r="F60" s="204" t="s">
        <v>77</v>
      </c>
      <c r="G60" s="205">
        <v>9188.9290000000001</v>
      </c>
      <c r="H60" s="206">
        <v>41762.116000000002</v>
      </c>
      <c r="I60" s="207">
        <v>9346.9050000000007</v>
      </c>
      <c r="J60" s="83"/>
      <c r="K60" s="201" t="s">
        <v>129</v>
      </c>
      <c r="L60" s="202">
        <v>8334.42</v>
      </c>
      <c r="M60" s="203">
        <v>36546.091999999997</v>
      </c>
      <c r="N60" s="202">
        <v>5500.3469999999998</v>
      </c>
      <c r="O60" s="204" t="s">
        <v>129</v>
      </c>
      <c r="P60" s="205">
        <v>9409.8610000000008</v>
      </c>
      <c r="Q60" s="206">
        <v>42780.591</v>
      </c>
      <c r="R60" s="207">
        <v>5355.8590000000004</v>
      </c>
    </row>
    <row r="61" spans="2:18" ht="15.75" x14ac:dyDescent="0.25">
      <c r="B61" s="201" t="s">
        <v>77</v>
      </c>
      <c r="C61" s="202">
        <v>7775.7550000000001</v>
      </c>
      <c r="D61" s="203">
        <v>34274.906999999999</v>
      </c>
      <c r="E61" s="202">
        <v>7425.2259999999997</v>
      </c>
      <c r="F61" s="204" t="s">
        <v>128</v>
      </c>
      <c r="G61" s="205">
        <v>9079.2569999999996</v>
      </c>
      <c r="H61" s="206">
        <v>41264.144999999997</v>
      </c>
      <c r="I61" s="207">
        <v>7213.33</v>
      </c>
      <c r="J61" s="83"/>
      <c r="K61" s="201" t="s">
        <v>130</v>
      </c>
      <c r="L61" s="202">
        <v>7289.6850000000004</v>
      </c>
      <c r="M61" s="203">
        <v>32089.248</v>
      </c>
      <c r="N61" s="202">
        <v>6028.0919999999996</v>
      </c>
      <c r="O61" s="204" t="s">
        <v>130</v>
      </c>
      <c r="P61" s="205">
        <v>8017.3429999999998</v>
      </c>
      <c r="Q61" s="206">
        <v>36434.107000000004</v>
      </c>
      <c r="R61" s="207">
        <v>6466.5259999999998</v>
      </c>
    </row>
    <row r="62" spans="2:18" ht="15.75" x14ac:dyDescent="0.25">
      <c r="B62" s="201" t="s">
        <v>127</v>
      </c>
      <c r="C62" s="202">
        <v>6523.5789999999997</v>
      </c>
      <c r="D62" s="203">
        <v>28743.921999999999</v>
      </c>
      <c r="E62" s="202">
        <v>5444.5290000000005</v>
      </c>
      <c r="F62" s="204" t="s">
        <v>138</v>
      </c>
      <c r="G62" s="205">
        <v>7368.7579999999998</v>
      </c>
      <c r="H62" s="206">
        <v>33532.963000000003</v>
      </c>
      <c r="I62" s="207">
        <v>7386.1170000000002</v>
      </c>
      <c r="J62" s="83"/>
      <c r="K62" s="201" t="s">
        <v>76</v>
      </c>
      <c r="L62" s="202">
        <v>1827.9780000000001</v>
      </c>
      <c r="M62" s="203">
        <v>8017.223</v>
      </c>
      <c r="N62" s="202">
        <v>1036.913</v>
      </c>
      <c r="O62" s="204" t="s">
        <v>76</v>
      </c>
      <c r="P62" s="205">
        <v>1985.558</v>
      </c>
      <c r="Q62" s="206">
        <v>9033.1219999999994</v>
      </c>
      <c r="R62" s="207">
        <v>938.57899999999995</v>
      </c>
    </row>
    <row r="63" spans="2:18" ht="15.75" x14ac:dyDescent="0.25">
      <c r="B63" s="201" t="s">
        <v>129</v>
      </c>
      <c r="C63" s="202">
        <v>4772.107</v>
      </c>
      <c r="D63" s="203">
        <v>20997.46</v>
      </c>
      <c r="E63" s="202">
        <v>4641.3639999999996</v>
      </c>
      <c r="F63" s="204" t="s">
        <v>175</v>
      </c>
      <c r="G63" s="205">
        <v>6986.3549999999996</v>
      </c>
      <c r="H63" s="206">
        <v>31799.214</v>
      </c>
      <c r="I63" s="207">
        <v>3438.7750000000001</v>
      </c>
      <c r="J63" s="83"/>
      <c r="K63" s="201" t="s">
        <v>268</v>
      </c>
      <c r="L63" s="202">
        <v>450.25799999999998</v>
      </c>
      <c r="M63" s="203">
        <v>1950.3610000000001</v>
      </c>
      <c r="N63" s="202">
        <v>211.904</v>
      </c>
      <c r="O63" s="204" t="s">
        <v>128</v>
      </c>
      <c r="P63" s="205">
        <v>988.10400000000004</v>
      </c>
      <c r="Q63" s="206">
        <v>4481.47</v>
      </c>
      <c r="R63" s="207">
        <v>493.04899999999998</v>
      </c>
    </row>
    <row r="64" spans="2:18" ht="15.75" x14ac:dyDescent="0.25">
      <c r="B64" s="201" t="s">
        <v>146</v>
      </c>
      <c r="C64" s="202">
        <v>4726.8509999999997</v>
      </c>
      <c r="D64" s="203">
        <v>20797.471000000001</v>
      </c>
      <c r="E64" s="202">
        <v>2545.5630000000001</v>
      </c>
      <c r="F64" s="204" t="s">
        <v>127</v>
      </c>
      <c r="G64" s="205">
        <v>5499.6109999999999</v>
      </c>
      <c r="H64" s="206">
        <v>24984.481</v>
      </c>
      <c r="I64" s="207">
        <v>3970.3670000000002</v>
      </c>
      <c r="J64" s="83"/>
      <c r="K64" s="201" t="s">
        <v>127</v>
      </c>
      <c r="L64" s="202">
        <v>439.22500000000002</v>
      </c>
      <c r="M64" s="203">
        <v>1920.77</v>
      </c>
      <c r="N64" s="202">
        <v>210.74600000000001</v>
      </c>
      <c r="O64" s="204" t="s">
        <v>268</v>
      </c>
      <c r="P64" s="205">
        <v>987.33299999999997</v>
      </c>
      <c r="Q64" s="206">
        <v>4462.5870000000004</v>
      </c>
      <c r="R64" s="207">
        <v>449.89699999999999</v>
      </c>
    </row>
    <row r="65" spans="2:18" ht="15.75" x14ac:dyDescent="0.25">
      <c r="B65" s="201" t="s">
        <v>175</v>
      </c>
      <c r="C65" s="202">
        <v>4671.3469999999998</v>
      </c>
      <c r="D65" s="203">
        <v>20620.288</v>
      </c>
      <c r="E65" s="202">
        <v>2076.5749999999998</v>
      </c>
      <c r="F65" s="204" t="s">
        <v>192</v>
      </c>
      <c r="G65" s="205">
        <v>5370.1660000000002</v>
      </c>
      <c r="H65" s="206">
        <v>24429.528999999999</v>
      </c>
      <c r="I65" s="207">
        <v>5346.1909999999998</v>
      </c>
      <c r="J65" s="83"/>
      <c r="K65" s="201" t="s">
        <v>192</v>
      </c>
      <c r="L65" s="202">
        <v>389.36</v>
      </c>
      <c r="M65" s="203">
        <v>1708.684</v>
      </c>
      <c r="N65" s="202">
        <v>408.202</v>
      </c>
      <c r="O65" s="204" t="s">
        <v>142</v>
      </c>
      <c r="P65" s="205">
        <v>825.149</v>
      </c>
      <c r="Q65" s="206">
        <v>3754.3049999999998</v>
      </c>
      <c r="R65" s="207">
        <v>394.09199999999998</v>
      </c>
    </row>
    <row r="66" spans="2:18" ht="15.75" x14ac:dyDescent="0.25">
      <c r="B66" s="201" t="s">
        <v>192</v>
      </c>
      <c r="C66" s="202">
        <v>4306.3</v>
      </c>
      <c r="D66" s="203">
        <v>19032.830999999998</v>
      </c>
      <c r="E66" s="202">
        <v>4177.4440000000004</v>
      </c>
      <c r="F66" s="204" t="s">
        <v>146</v>
      </c>
      <c r="G66" s="205">
        <v>5131.357</v>
      </c>
      <c r="H66" s="206">
        <v>23323.994999999999</v>
      </c>
      <c r="I66" s="207">
        <v>3015.7840000000001</v>
      </c>
      <c r="J66" s="83"/>
      <c r="K66" s="201" t="s">
        <v>126</v>
      </c>
      <c r="L66" s="202">
        <v>349.49200000000002</v>
      </c>
      <c r="M66" s="203">
        <v>1523.328</v>
      </c>
      <c r="N66" s="202">
        <v>167.03299999999999</v>
      </c>
      <c r="O66" s="204" t="s">
        <v>127</v>
      </c>
      <c r="P66" s="205">
        <v>537.71400000000006</v>
      </c>
      <c r="Q66" s="206">
        <v>2443.44</v>
      </c>
      <c r="R66" s="207">
        <v>227.36600000000001</v>
      </c>
    </row>
    <row r="67" spans="2:18" ht="15.75" x14ac:dyDescent="0.25">
      <c r="B67" s="201" t="s">
        <v>173</v>
      </c>
      <c r="C67" s="202">
        <v>3352.9580000000001</v>
      </c>
      <c r="D67" s="203">
        <v>14757.504000000001</v>
      </c>
      <c r="E67" s="202">
        <v>1599.615</v>
      </c>
      <c r="F67" s="204" t="s">
        <v>129</v>
      </c>
      <c r="G67" s="205">
        <v>4320.5990000000002</v>
      </c>
      <c r="H67" s="206">
        <v>19634.483</v>
      </c>
      <c r="I67" s="207">
        <v>3906.7280000000001</v>
      </c>
      <c r="J67" s="83"/>
      <c r="K67" s="201" t="s">
        <v>125</v>
      </c>
      <c r="L67" s="202">
        <v>254.614</v>
      </c>
      <c r="M67" s="203">
        <v>1125.3440000000001</v>
      </c>
      <c r="N67" s="202">
        <v>418.29599999999999</v>
      </c>
      <c r="O67" s="204" t="s">
        <v>126</v>
      </c>
      <c r="P67" s="205">
        <v>418.56099999999998</v>
      </c>
      <c r="Q67" s="206">
        <v>1898.3489999999999</v>
      </c>
      <c r="R67" s="207">
        <v>204.36099999999999</v>
      </c>
    </row>
    <row r="68" spans="2:18" ht="15.75" x14ac:dyDescent="0.25">
      <c r="B68" s="201" t="s">
        <v>138</v>
      </c>
      <c r="C68" s="202">
        <v>3238.7249999999999</v>
      </c>
      <c r="D68" s="203">
        <v>14182.877</v>
      </c>
      <c r="E68" s="202">
        <v>3875.4029999999998</v>
      </c>
      <c r="F68" s="204" t="s">
        <v>268</v>
      </c>
      <c r="G68" s="205">
        <v>3828.3090000000002</v>
      </c>
      <c r="H68" s="206">
        <v>17405.444</v>
      </c>
      <c r="I68" s="207">
        <v>2422.0970000000002</v>
      </c>
      <c r="J68" s="83"/>
      <c r="K68" s="201" t="s">
        <v>173</v>
      </c>
      <c r="L68" s="202">
        <v>237.934</v>
      </c>
      <c r="M68" s="203">
        <v>1032.7560000000001</v>
      </c>
      <c r="N68" s="202">
        <v>166.268</v>
      </c>
      <c r="O68" s="204" t="s">
        <v>125</v>
      </c>
      <c r="P68" s="205">
        <v>334.40699999999998</v>
      </c>
      <c r="Q68" s="206">
        <v>1513.9480000000001</v>
      </c>
      <c r="R68" s="207">
        <v>418.97899999999998</v>
      </c>
    </row>
    <row r="69" spans="2:18" ht="15.75" x14ac:dyDescent="0.25">
      <c r="B69" s="201" t="s">
        <v>268</v>
      </c>
      <c r="C69" s="202">
        <v>2684.6149999999998</v>
      </c>
      <c r="D69" s="203">
        <v>11829.746999999999</v>
      </c>
      <c r="E69" s="202">
        <v>1845.92</v>
      </c>
      <c r="F69" s="204" t="s">
        <v>173</v>
      </c>
      <c r="G69" s="205">
        <v>3719.777</v>
      </c>
      <c r="H69" s="206">
        <v>16916.843000000001</v>
      </c>
      <c r="I69" s="207">
        <v>1873.2840000000001</v>
      </c>
      <c r="J69" s="83"/>
      <c r="K69" s="201" t="s">
        <v>142</v>
      </c>
      <c r="L69" s="202">
        <v>190.41</v>
      </c>
      <c r="M69" s="203">
        <v>841.27099999999996</v>
      </c>
      <c r="N69" s="202">
        <v>90.384</v>
      </c>
      <c r="O69" s="204" t="s">
        <v>136</v>
      </c>
      <c r="P69" s="205">
        <v>233.81200000000001</v>
      </c>
      <c r="Q69" s="206">
        <v>1070.7360000000001</v>
      </c>
      <c r="R69" s="207">
        <v>105.71599999999999</v>
      </c>
    </row>
    <row r="70" spans="2:18" ht="15.75" x14ac:dyDescent="0.25">
      <c r="B70" s="201" t="s">
        <v>131</v>
      </c>
      <c r="C70" s="202">
        <v>2516.3760000000002</v>
      </c>
      <c r="D70" s="203">
        <v>11069.803</v>
      </c>
      <c r="E70" s="202">
        <v>2009.4970000000001</v>
      </c>
      <c r="F70" s="204" t="s">
        <v>131</v>
      </c>
      <c r="G70" s="205">
        <v>2301.5279999999998</v>
      </c>
      <c r="H70" s="206">
        <v>10458.928</v>
      </c>
      <c r="I70" s="207">
        <v>1939.8710000000001</v>
      </c>
      <c r="J70" s="83"/>
      <c r="K70" s="201" t="s">
        <v>135</v>
      </c>
      <c r="L70" s="202">
        <v>155.482</v>
      </c>
      <c r="M70" s="203">
        <v>687.47199999999998</v>
      </c>
      <c r="N70" s="202">
        <v>53.212000000000003</v>
      </c>
      <c r="O70" s="204" t="s">
        <v>173</v>
      </c>
      <c r="P70" s="205">
        <v>212.501</v>
      </c>
      <c r="Q70" s="206">
        <v>971.06399999999996</v>
      </c>
      <c r="R70" s="207">
        <v>114.68</v>
      </c>
    </row>
    <row r="71" spans="2:18" ht="15.75" x14ac:dyDescent="0.25">
      <c r="B71" s="201" t="s">
        <v>79</v>
      </c>
      <c r="C71" s="202">
        <v>2125.768</v>
      </c>
      <c r="D71" s="203">
        <v>9345.9570000000003</v>
      </c>
      <c r="E71" s="202">
        <v>1817.482</v>
      </c>
      <c r="F71" s="204" t="s">
        <v>79</v>
      </c>
      <c r="G71" s="205">
        <v>1705.547</v>
      </c>
      <c r="H71" s="206">
        <v>7755.59</v>
      </c>
      <c r="I71" s="207">
        <v>1567.01</v>
      </c>
      <c r="J71" s="83"/>
      <c r="K71" s="201" t="s">
        <v>128</v>
      </c>
      <c r="L71" s="202">
        <v>154.88300000000001</v>
      </c>
      <c r="M71" s="203">
        <v>667.83799999999997</v>
      </c>
      <c r="N71" s="202">
        <v>66.62</v>
      </c>
      <c r="O71" s="204" t="s">
        <v>137</v>
      </c>
      <c r="P71" s="205">
        <v>166.70400000000001</v>
      </c>
      <c r="Q71" s="206">
        <v>758.197</v>
      </c>
      <c r="R71" s="207">
        <v>80.582999999999998</v>
      </c>
    </row>
    <row r="72" spans="2:18" ht="15.75" x14ac:dyDescent="0.25">
      <c r="B72" s="201" t="s">
        <v>126</v>
      </c>
      <c r="C72" s="202">
        <v>1535.6420000000001</v>
      </c>
      <c r="D72" s="203">
        <v>6766.2150000000001</v>
      </c>
      <c r="E72" s="202">
        <v>1542.3679999999999</v>
      </c>
      <c r="F72" s="204" t="s">
        <v>132</v>
      </c>
      <c r="G72" s="205">
        <v>1523.145</v>
      </c>
      <c r="H72" s="206">
        <v>6910.5889999999999</v>
      </c>
      <c r="I72" s="207">
        <v>695.8</v>
      </c>
      <c r="J72" s="83"/>
      <c r="K72" s="201" t="s">
        <v>138</v>
      </c>
      <c r="L72" s="202">
        <v>147.036</v>
      </c>
      <c r="M72" s="203">
        <v>652.73099999999999</v>
      </c>
      <c r="N72" s="202">
        <v>158.422</v>
      </c>
      <c r="O72" s="204" t="s">
        <v>79</v>
      </c>
      <c r="P72" s="205">
        <v>130.624</v>
      </c>
      <c r="Q72" s="206">
        <v>595.18600000000004</v>
      </c>
      <c r="R72" s="207">
        <v>60.914999999999999</v>
      </c>
    </row>
    <row r="73" spans="2:18" ht="16.5" thickBot="1" x14ac:dyDescent="0.3">
      <c r="B73" s="208" t="s">
        <v>214</v>
      </c>
      <c r="C73" s="209">
        <v>1178.7950000000001</v>
      </c>
      <c r="D73" s="210">
        <v>5277.8559999999998</v>
      </c>
      <c r="E73" s="209">
        <v>686</v>
      </c>
      <c r="F73" s="211" t="s">
        <v>126</v>
      </c>
      <c r="G73" s="212">
        <v>1491.0830000000001</v>
      </c>
      <c r="H73" s="213">
        <v>6778.5330000000004</v>
      </c>
      <c r="I73" s="214">
        <v>1574.6379999999999</v>
      </c>
      <c r="J73" s="83"/>
      <c r="K73" s="208" t="s">
        <v>137</v>
      </c>
      <c r="L73" s="209">
        <v>73.643000000000001</v>
      </c>
      <c r="M73" s="210">
        <v>328.43799999999999</v>
      </c>
      <c r="N73" s="209">
        <v>38.100999999999999</v>
      </c>
      <c r="O73" s="211" t="s">
        <v>192</v>
      </c>
      <c r="P73" s="212">
        <v>96.195999999999998</v>
      </c>
      <c r="Q73" s="213">
        <v>434.233</v>
      </c>
      <c r="R73" s="214">
        <v>107.488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313</v>
      </c>
      <c r="C80" s="216"/>
      <c r="D80" s="217"/>
      <c r="E80" s="218"/>
      <c r="F80" s="215" t="s">
        <v>314</v>
      </c>
      <c r="G80" s="216"/>
      <c r="H80" s="217"/>
      <c r="I80" s="218"/>
      <c r="J80" s="83"/>
      <c r="K80" s="215" t="s">
        <v>313</v>
      </c>
      <c r="L80" s="216"/>
      <c r="M80" s="217"/>
      <c r="N80" s="218"/>
      <c r="O80" s="215" t="s">
        <v>314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153826.58799999999</v>
      </c>
      <c r="D82" s="189">
        <v>676502.26</v>
      </c>
      <c r="E82" s="190">
        <v>171272.63699999999</v>
      </c>
      <c r="F82" s="191" t="s">
        <v>114</v>
      </c>
      <c r="G82" s="192">
        <v>156722.07699999999</v>
      </c>
      <c r="H82" s="193">
        <v>712537.21600000001</v>
      </c>
      <c r="I82" s="190">
        <v>174719.10699999999</v>
      </c>
      <c r="J82" s="83"/>
      <c r="K82" s="187" t="s">
        <v>114</v>
      </c>
      <c r="L82" s="188">
        <v>48993.269</v>
      </c>
      <c r="M82" s="189">
        <v>215936.07699999999</v>
      </c>
      <c r="N82" s="190">
        <v>79167.557000000001</v>
      </c>
      <c r="O82" s="191" t="s">
        <v>114</v>
      </c>
      <c r="P82" s="192">
        <v>54263.597000000002</v>
      </c>
      <c r="Q82" s="193">
        <v>246789.69899999999</v>
      </c>
      <c r="R82" s="190">
        <v>96843.12</v>
      </c>
    </row>
    <row r="83" spans="2:18" ht="15.75" x14ac:dyDescent="0.25">
      <c r="B83" s="194" t="s">
        <v>268</v>
      </c>
      <c r="C83" s="195">
        <v>36792.078999999998</v>
      </c>
      <c r="D83" s="196">
        <v>161540.49900000001</v>
      </c>
      <c r="E83" s="195">
        <v>33156.906999999999</v>
      </c>
      <c r="F83" s="197" t="s">
        <v>268</v>
      </c>
      <c r="G83" s="198">
        <v>34107.440000000002</v>
      </c>
      <c r="H83" s="199">
        <v>155079.978</v>
      </c>
      <c r="I83" s="200">
        <v>41169.696000000004</v>
      </c>
      <c r="J83" s="83"/>
      <c r="K83" s="194" t="s">
        <v>77</v>
      </c>
      <c r="L83" s="195">
        <v>10263.946</v>
      </c>
      <c r="M83" s="196">
        <v>45298.71</v>
      </c>
      <c r="N83" s="195">
        <v>15365.199000000001</v>
      </c>
      <c r="O83" s="197" t="s">
        <v>77</v>
      </c>
      <c r="P83" s="198">
        <v>10065.734</v>
      </c>
      <c r="Q83" s="199">
        <v>45788.648000000001</v>
      </c>
      <c r="R83" s="200">
        <v>19243.011999999999</v>
      </c>
    </row>
    <row r="84" spans="2:18" ht="15.75" x14ac:dyDescent="0.25">
      <c r="B84" s="201" t="s">
        <v>157</v>
      </c>
      <c r="C84" s="202">
        <v>31744.413</v>
      </c>
      <c r="D84" s="203">
        <v>140373.40700000001</v>
      </c>
      <c r="E84" s="202">
        <v>41511.722000000002</v>
      </c>
      <c r="F84" s="204" t="s">
        <v>157</v>
      </c>
      <c r="G84" s="205">
        <v>30703.742999999999</v>
      </c>
      <c r="H84" s="206">
        <v>139501.57999999999</v>
      </c>
      <c r="I84" s="207">
        <v>35106.239999999998</v>
      </c>
      <c r="J84" s="83"/>
      <c r="K84" s="201" t="s">
        <v>268</v>
      </c>
      <c r="L84" s="202">
        <v>6544.7749999999996</v>
      </c>
      <c r="M84" s="203">
        <v>28741.679</v>
      </c>
      <c r="N84" s="202">
        <v>6800.9579999999996</v>
      </c>
      <c r="O84" s="204" t="s">
        <v>268</v>
      </c>
      <c r="P84" s="205">
        <v>8503.366</v>
      </c>
      <c r="Q84" s="206">
        <v>38710.343999999997</v>
      </c>
      <c r="R84" s="207">
        <v>6592.2470000000003</v>
      </c>
    </row>
    <row r="85" spans="2:18" ht="15.75" x14ac:dyDescent="0.25">
      <c r="B85" s="201" t="s">
        <v>77</v>
      </c>
      <c r="C85" s="202">
        <v>8463.7049999999999</v>
      </c>
      <c r="D85" s="203">
        <v>37094.072</v>
      </c>
      <c r="E85" s="202">
        <v>21040.785</v>
      </c>
      <c r="F85" s="204" t="s">
        <v>199</v>
      </c>
      <c r="G85" s="205">
        <v>11020.779</v>
      </c>
      <c r="H85" s="206">
        <v>50142.974999999999</v>
      </c>
      <c r="I85" s="207">
        <v>10510</v>
      </c>
      <c r="J85" s="83"/>
      <c r="K85" s="201" t="s">
        <v>136</v>
      </c>
      <c r="L85" s="202">
        <v>5566.3990000000003</v>
      </c>
      <c r="M85" s="203">
        <v>24643.917000000001</v>
      </c>
      <c r="N85" s="202">
        <v>2476.509</v>
      </c>
      <c r="O85" s="204" t="s">
        <v>76</v>
      </c>
      <c r="P85" s="205">
        <v>7786.4560000000001</v>
      </c>
      <c r="Q85" s="206">
        <v>35406.962</v>
      </c>
      <c r="R85" s="207">
        <v>6174.4350000000004</v>
      </c>
    </row>
    <row r="86" spans="2:18" ht="15.75" x14ac:dyDescent="0.25">
      <c r="B86" s="201" t="s">
        <v>199</v>
      </c>
      <c r="C86" s="202">
        <v>7672.915</v>
      </c>
      <c r="D86" s="203">
        <v>33921.531000000003</v>
      </c>
      <c r="E86" s="202">
        <v>9304</v>
      </c>
      <c r="F86" s="204" t="s">
        <v>77</v>
      </c>
      <c r="G86" s="205">
        <v>10381.875</v>
      </c>
      <c r="H86" s="206">
        <v>47116.620999999999</v>
      </c>
      <c r="I86" s="207">
        <v>21384.305</v>
      </c>
      <c r="J86" s="83"/>
      <c r="K86" s="201" t="s">
        <v>76</v>
      </c>
      <c r="L86" s="202">
        <v>5146.232</v>
      </c>
      <c r="M86" s="203">
        <v>22700.114000000001</v>
      </c>
      <c r="N86" s="202">
        <v>5905.2510000000002</v>
      </c>
      <c r="O86" s="204" t="s">
        <v>125</v>
      </c>
      <c r="P86" s="205">
        <v>7244.3389999999999</v>
      </c>
      <c r="Q86" s="206">
        <v>32970.339</v>
      </c>
      <c r="R86" s="207">
        <v>2757.0129999999999</v>
      </c>
    </row>
    <row r="87" spans="2:18" ht="15.75" x14ac:dyDescent="0.25">
      <c r="B87" s="201" t="s">
        <v>133</v>
      </c>
      <c r="C87" s="202">
        <v>6556.1660000000002</v>
      </c>
      <c r="D87" s="203">
        <v>28730.86</v>
      </c>
      <c r="E87" s="202">
        <v>1710.7819999999999</v>
      </c>
      <c r="F87" s="204" t="s">
        <v>214</v>
      </c>
      <c r="G87" s="205">
        <v>6108.9179999999997</v>
      </c>
      <c r="H87" s="206">
        <v>27738.89</v>
      </c>
      <c r="I87" s="207">
        <v>5669.1</v>
      </c>
      <c r="J87" s="83"/>
      <c r="K87" s="201" t="s">
        <v>131</v>
      </c>
      <c r="L87" s="202">
        <v>4775.34</v>
      </c>
      <c r="M87" s="203">
        <v>21084.27</v>
      </c>
      <c r="N87" s="202">
        <v>7285.8410000000003</v>
      </c>
      <c r="O87" s="204" t="s">
        <v>131</v>
      </c>
      <c r="P87" s="205">
        <v>5026.9840000000004</v>
      </c>
      <c r="Q87" s="206">
        <v>22853.567999999999</v>
      </c>
      <c r="R87" s="207">
        <v>7315.9930000000004</v>
      </c>
    </row>
    <row r="88" spans="2:18" ht="15.75" x14ac:dyDescent="0.25">
      <c r="B88" s="201" t="s">
        <v>213</v>
      </c>
      <c r="C88" s="202">
        <v>5419.7759999999998</v>
      </c>
      <c r="D88" s="203">
        <v>23727.991999999998</v>
      </c>
      <c r="E88" s="202">
        <v>6517</v>
      </c>
      <c r="F88" s="204" t="s">
        <v>213</v>
      </c>
      <c r="G88" s="205">
        <v>5147.866</v>
      </c>
      <c r="H88" s="206">
        <v>23404.422999999999</v>
      </c>
      <c r="I88" s="207">
        <v>5128.5</v>
      </c>
      <c r="J88" s="83"/>
      <c r="K88" s="201" t="s">
        <v>125</v>
      </c>
      <c r="L88" s="202">
        <v>4601.5649999999996</v>
      </c>
      <c r="M88" s="203">
        <v>20245.659</v>
      </c>
      <c r="N88" s="202">
        <v>1281.2429999999999</v>
      </c>
      <c r="O88" s="204" t="s">
        <v>128</v>
      </c>
      <c r="P88" s="205">
        <v>4058.5059999999999</v>
      </c>
      <c r="Q88" s="206">
        <v>18462.579000000002</v>
      </c>
      <c r="R88" s="207">
        <v>26488.013999999999</v>
      </c>
    </row>
    <row r="89" spans="2:18" ht="15.75" x14ac:dyDescent="0.25">
      <c r="B89" s="201" t="s">
        <v>214</v>
      </c>
      <c r="C89" s="202">
        <v>4152.085</v>
      </c>
      <c r="D89" s="203">
        <v>18343.831999999999</v>
      </c>
      <c r="E89" s="202">
        <v>4425.5</v>
      </c>
      <c r="F89" s="204" t="s">
        <v>125</v>
      </c>
      <c r="G89" s="205">
        <v>3936.1060000000002</v>
      </c>
      <c r="H89" s="206">
        <v>17888.991999999998</v>
      </c>
      <c r="I89" s="207">
        <v>3499.6410000000001</v>
      </c>
      <c r="J89" s="83"/>
      <c r="K89" s="201" t="s">
        <v>128</v>
      </c>
      <c r="L89" s="202">
        <v>3463.2269999999999</v>
      </c>
      <c r="M89" s="203">
        <v>15265.960999999999</v>
      </c>
      <c r="N89" s="202">
        <v>29911.649000000001</v>
      </c>
      <c r="O89" s="204" t="s">
        <v>129</v>
      </c>
      <c r="P89" s="205">
        <v>2658.752</v>
      </c>
      <c r="Q89" s="206">
        <v>12068.093000000001</v>
      </c>
      <c r="R89" s="207">
        <v>14702.383</v>
      </c>
    </row>
    <row r="90" spans="2:18" ht="15.75" x14ac:dyDescent="0.25">
      <c r="B90" s="201" t="s">
        <v>127</v>
      </c>
      <c r="C90" s="202">
        <v>4022.029</v>
      </c>
      <c r="D90" s="203">
        <v>17566.766</v>
      </c>
      <c r="E90" s="202">
        <v>2658.0940000000001</v>
      </c>
      <c r="F90" s="204" t="s">
        <v>282</v>
      </c>
      <c r="G90" s="205">
        <v>3706.2289999999998</v>
      </c>
      <c r="H90" s="206">
        <v>16904.170999999998</v>
      </c>
      <c r="I90" s="207">
        <v>3698.0749999999998</v>
      </c>
      <c r="J90" s="83"/>
      <c r="K90" s="201" t="s">
        <v>133</v>
      </c>
      <c r="L90" s="202">
        <v>2221.1860000000001</v>
      </c>
      <c r="M90" s="203">
        <v>9753.6869999999999</v>
      </c>
      <c r="N90" s="202">
        <v>690.32</v>
      </c>
      <c r="O90" s="204" t="s">
        <v>126</v>
      </c>
      <c r="P90" s="205">
        <v>1058.521</v>
      </c>
      <c r="Q90" s="206">
        <v>4807.5510000000004</v>
      </c>
      <c r="R90" s="207">
        <v>727.84</v>
      </c>
    </row>
    <row r="91" spans="2:18" ht="15.75" x14ac:dyDescent="0.25">
      <c r="B91" s="201" t="s">
        <v>125</v>
      </c>
      <c r="C91" s="202">
        <v>4006.0010000000002</v>
      </c>
      <c r="D91" s="203">
        <v>17546.379000000001</v>
      </c>
      <c r="E91" s="202">
        <v>3722.36</v>
      </c>
      <c r="F91" s="204" t="s">
        <v>218</v>
      </c>
      <c r="G91" s="205">
        <v>3305.3510000000001</v>
      </c>
      <c r="H91" s="206">
        <v>15033.191000000001</v>
      </c>
      <c r="I91" s="207">
        <v>2966</v>
      </c>
      <c r="J91" s="83"/>
      <c r="K91" s="201" t="s">
        <v>129</v>
      </c>
      <c r="L91" s="202">
        <v>1467.568</v>
      </c>
      <c r="M91" s="203">
        <v>6429.2550000000001</v>
      </c>
      <c r="N91" s="202">
        <v>2419.2359999999999</v>
      </c>
      <c r="O91" s="204" t="s">
        <v>281</v>
      </c>
      <c r="P91" s="205">
        <v>1022.312</v>
      </c>
      <c r="Q91" s="206">
        <v>4651.5810000000001</v>
      </c>
      <c r="R91" s="207">
        <v>1373.6179999999999</v>
      </c>
    </row>
    <row r="92" spans="2:18" ht="15.75" x14ac:dyDescent="0.25">
      <c r="B92" s="201" t="s">
        <v>282</v>
      </c>
      <c r="C92" s="202">
        <v>3766.2159999999999</v>
      </c>
      <c r="D92" s="203">
        <v>16694.603999999999</v>
      </c>
      <c r="E92" s="202">
        <v>4702</v>
      </c>
      <c r="F92" s="204" t="s">
        <v>285</v>
      </c>
      <c r="G92" s="205">
        <v>3156.8820000000001</v>
      </c>
      <c r="H92" s="206">
        <v>14344.862999999999</v>
      </c>
      <c r="I92" s="207">
        <v>3459</v>
      </c>
      <c r="J92" s="83"/>
      <c r="K92" s="201" t="s">
        <v>79</v>
      </c>
      <c r="L92" s="202">
        <v>885.40200000000004</v>
      </c>
      <c r="M92" s="203">
        <v>3879.221</v>
      </c>
      <c r="N92" s="202">
        <v>3075.125</v>
      </c>
      <c r="O92" s="204" t="s">
        <v>79</v>
      </c>
      <c r="P92" s="205">
        <v>1010.679</v>
      </c>
      <c r="Q92" s="206">
        <v>4586.97</v>
      </c>
      <c r="R92" s="207">
        <v>4257.0550000000003</v>
      </c>
    </row>
    <row r="93" spans="2:18" ht="15.75" x14ac:dyDescent="0.25">
      <c r="B93" s="201" t="s">
        <v>76</v>
      </c>
      <c r="C93" s="202">
        <v>3577.3679999999999</v>
      </c>
      <c r="D93" s="203">
        <v>15677.65</v>
      </c>
      <c r="E93" s="202">
        <v>3296.8470000000002</v>
      </c>
      <c r="F93" s="204" t="s">
        <v>76</v>
      </c>
      <c r="G93" s="205">
        <v>2943.3159999999998</v>
      </c>
      <c r="H93" s="206">
        <v>13388.906999999999</v>
      </c>
      <c r="I93" s="207">
        <v>3050.6689999999999</v>
      </c>
      <c r="J93" s="83"/>
      <c r="K93" s="201" t="s">
        <v>126</v>
      </c>
      <c r="L93" s="202">
        <v>691.83299999999997</v>
      </c>
      <c r="M93" s="203">
        <v>2998.2350000000001</v>
      </c>
      <c r="N93" s="202">
        <v>399.44600000000003</v>
      </c>
      <c r="O93" s="204" t="s">
        <v>157</v>
      </c>
      <c r="P93" s="205">
        <v>984.13300000000004</v>
      </c>
      <c r="Q93" s="206">
        <v>4485.5219999999999</v>
      </c>
      <c r="R93" s="207">
        <v>317.66199999999998</v>
      </c>
    </row>
    <row r="94" spans="2:18" ht="15.75" x14ac:dyDescent="0.25">
      <c r="B94" s="201" t="s">
        <v>218</v>
      </c>
      <c r="C94" s="202">
        <v>2512.127</v>
      </c>
      <c r="D94" s="203">
        <v>10950.797</v>
      </c>
      <c r="E94" s="202">
        <v>2814.6</v>
      </c>
      <c r="F94" s="204" t="s">
        <v>175</v>
      </c>
      <c r="G94" s="205">
        <v>2819.0680000000002</v>
      </c>
      <c r="H94" s="206">
        <v>12882.432000000001</v>
      </c>
      <c r="I94" s="207">
        <v>2645</v>
      </c>
      <c r="J94" s="83"/>
      <c r="K94" s="201" t="s">
        <v>142</v>
      </c>
      <c r="L94" s="202">
        <v>681.38099999999997</v>
      </c>
      <c r="M94" s="203">
        <v>2986.797</v>
      </c>
      <c r="N94" s="202">
        <v>310.471</v>
      </c>
      <c r="O94" s="204" t="s">
        <v>135</v>
      </c>
      <c r="P94" s="205">
        <v>871.92600000000004</v>
      </c>
      <c r="Q94" s="206">
        <v>3957.9609999999998</v>
      </c>
      <c r="R94" s="207">
        <v>937.60799999999995</v>
      </c>
    </row>
    <row r="95" spans="2:18" ht="15.75" x14ac:dyDescent="0.25">
      <c r="B95" s="201" t="s">
        <v>177</v>
      </c>
      <c r="C95" s="202">
        <v>1879.835</v>
      </c>
      <c r="D95" s="203">
        <v>8286.0869999999995</v>
      </c>
      <c r="E95" s="202">
        <v>1615.75</v>
      </c>
      <c r="F95" s="204" t="s">
        <v>264</v>
      </c>
      <c r="G95" s="205">
        <v>2571.2950000000001</v>
      </c>
      <c r="H95" s="206">
        <v>11674.593000000001</v>
      </c>
      <c r="I95" s="207">
        <v>1854.001</v>
      </c>
      <c r="J95" s="83"/>
      <c r="K95" s="201" t="s">
        <v>135</v>
      </c>
      <c r="L95" s="202">
        <v>604.05499999999995</v>
      </c>
      <c r="M95" s="203">
        <v>2656.3020000000001</v>
      </c>
      <c r="N95" s="202">
        <v>508.03</v>
      </c>
      <c r="O95" s="204" t="s">
        <v>133</v>
      </c>
      <c r="P95" s="205">
        <v>675.96900000000005</v>
      </c>
      <c r="Q95" s="206">
        <v>3063.4140000000002</v>
      </c>
      <c r="R95" s="207">
        <v>1681.6690000000001</v>
      </c>
    </row>
    <row r="96" spans="2:18" ht="15.75" x14ac:dyDescent="0.25">
      <c r="B96" s="201" t="s">
        <v>285</v>
      </c>
      <c r="C96" s="202">
        <v>1848.806</v>
      </c>
      <c r="D96" s="203">
        <v>8205.6020000000008</v>
      </c>
      <c r="E96" s="202">
        <v>2476.4949999999999</v>
      </c>
      <c r="F96" s="204" t="s">
        <v>135</v>
      </c>
      <c r="G96" s="205">
        <v>2440.5320000000002</v>
      </c>
      <c r="H96" s="206">
        <v>11081.508</v>
      </c>
      <c r="I96" s="207">
        <v>2861.36</v>
      </c>
      <c r="J96" s="83"/>
      <c r="K96" s="201" t="s">
        <v>146</v>
      </c>
      <c r="L96" s="202">
        <v>454.41399999999999</v>
      </c>
      <c r="M96" s="203">
        <v>2022.2449999999999</v>
      </c>
      <c r="N96" s="202">
        <v>721.16700000000003</v>
      </c>
      <c r="O96" s="204" t="s">
        <v>146</v>
      </c>
      <c r="P96" s="205">
        <v>634.49099999999999</v>
      </c>
      <c r="Q96" s="206">
        <v>2874.81</v>
      </c>
      <c r="R96" s="207">
        <v>2451.1959999999999</v>
      </c>
    </row>
    <row r="97" spans="2:18" ht="15.75" x14ac:dyDescent="0.25">
      <c r="B97" s="201" t="s">
        <v>217</v>
      </c>
      <c r="C97" s="202">
        <v>1834.9670000000001</v>
      </c>
      <c r="D97" s="203">
        <v>8093.174</v>
      </c>
      <c r="E97" s="202">
        <v>1723</v>
      </c>
      <c r="F97" s="204" t="s">
        <v>192</v>
      </c>
      <c r="G97" s="205">
        <v>2303.5160000000001</v>
      </c>
      <c r="H97" s="206">
        <v>10488.173000000001</v>
      </c>
      <c r="I97" s="207">
        <v>2991.2570000000001</v>
      </c>
      <c r="J97" s="83"/>
      <c r="K97" s="201" t="s">
        <v>137</v>
      </c>
      <c r="L97" s="202">
        <v>410.37799999999999</v>
      </c>
      <c r="M97" s="203">
        <v>1836.4490000000001</v>
      </c>
      <c r="N97" s="202">
        <v>254.952</v>
      </c>
      <c r="O97" s="204" t="s">
        <v>137</v>
      </c>
      <c r="P97" s="205">
        <v>583.59299999999996</v>
      </c>
      <c r="Q97" s="206">
        <v>2655.9969999999998</v>
      </c>
      <c r="R97" s="207">
        <v>447.01299999999998</v>
      </c>
    </row>
    <row r="98" spans="2:18" ht="16.5" thickBot="1" x14ac:dyDescent="0.3">
      <c r="B98" s="208" t="s">
        <v>249</v>
      </c>
      <c r="C98" s="209">
        <v>1750.279</v>
      </c>
      <c r="D98" s="210">
        <v>7664.241</v>
      </c>
      <c r="E98" s="209">
        <v>1871</v>
      </c>
      <c r="F98" s="211" t="s">
        <v>249</v>
      </c>
      <c r="G98" s="212">
        <v>2212.6489999999999</v>
      </c>
      <c r="H98" s="213">
        <v>10027.451999999999</v>
      </c>
      <c r="I98" s="214">
        <v>2300</v>
      </c>
      <c r="J98" s="83"/>
      <c r="K98" s="208" t="s">
        <v>215</v>
      </c>
      <c r="L98" s="209">
        <v>294.19600000000003</v>
      </c>
      <c r="M98" s="210">
        <v>1280.654</v>
      </c>
      <c r="N98" s="209">
        <v>401.15199999999999</v>
      </c>
      <c r="O98" s="211" t="s">
        <v>215</v>
      </c>
      <c r="P98" s="212">
        <v>483.26299999999998</v>
      </c>
      <c r="Q98" s="213">
        <v>2210.0619999999999</v>
      </c>
      <c r="R98" s="214">
        <v>520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313</v>
      </c>
      <c r="C105" s="216"/>
      <c r="D105" s="217"/>
      <c r="E105" s="218"/>
      <c r="F105" s="215" t="s">
        <v>314</v>
      </c>
      <c r="G105" s="216"/>
      <c r="H105" s="217"/>
      <c r="I105" s="218"/>
      <c r="J105" s="83"/>
      <c r="K105" s="215" t="s">
        <v>313</v>
      </c>
      <c r="L105" s="216"/>
      <c r="M105" s="217"/>
      <c r="N105" s="218"/>
      <c r="O105" s="215" t="s">
        <v>314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161902.34700000001</v>
      </c>
      <c r="D107" s="189">
        <v>710820.56900000002</v>
      </c>
      <c r="E107" s="190">
        <v>47242.423000000003</v>
      </c>
      <c r="F107" s="191" t="s">
        <v>114</v>
      </c>
      <c r="G107" s="192">
        <v>147404.38500000001</v>
      </c>
      <c r="H107" s="193">
        <v>670340.18099999998</v>
      </c>
      <c r="I107" s="190">
        <v>37853.997000000003</v>
      </c>
      <c r="J107" s="83"/>
      <c r="K107" s="187" t="s">
        <v>114</v>
      </c>
      <c r="L107" s="188">
        <v>60.007838000000007</v>
      </c>
      <c r="M107" s="189">
        <v>263.98354700000004</v>
      </c>
      <c r="N107" s="190">
        <v>14655.371999999999</v>
      </c>
      <c r="O107" s="191" t="s">
        <v>114</v>
      </c>
      <c r="P107" s="192">
        <v>87690.748999999996</v>
      </c>
      <c r="Q107" s="193">
        <v>398862.38500000001</v>
      </c>
      <c r="R107" s="190">
        <v>23271.442999999999</v>
      </c>
    </row>
    <row r="108" spans="2:18" ht="15.75" x14ac:dyDescent="0.25">
      <c r="B108" s="194" t="s">
        <v>129</v>
      </c>
      <c r="C108" s="195">
        <v>22851.552</v>
      </c>
      <c r="D108" s="196">
        <v>100314.849</v>
      </c>
      <c r="E108" s="195">
        <v>6915.4309999999996</v>
      </c>
      <c r="F108" s="197" t="s">
        <v>129</v>
      </c>
      <c r="G108" s="198">
        <v>26473.475999999999</v>
      </c>
      <c r="H108" s="199">
        <v>120400.89599999999</v>
      </c>
      <c r="I108" s="200">
        <v>6850.8819999999996</v>
      </c>
      <c r="J108" s="83"/>
      <c r="K108" s="194" t="s">
        <v>77</v>
      </c>
      <c r="L108" s="195">
        <v>18681.781999999999</v>
      </c>
      <c r="M108" s="196">
        <v>82.273239000000004</v>
      </c>
      <c r="N108" s="195">
        <v>4481.2470000000003</v>
      </c>
      <c r="O108" s="197" t="s">
        <v>268</v>
      </c>
      <c r="P108" s="198">
        <v>22062.903999999999</v>
      </c>
      <c r="Q108" s="199">
        <v>100396.18700000001</v>
      </c>
      <c r="R108" s="200">
        <v>5120.7030000000004</v>
      </c>
    </row>
    <row r="109" spans="2:18" ht="15.75" x14ac:dyDescent="0.25">
      <c r="B109" s="201" t="s">
        <v>268</v>
      </c>
      <c r="C109" s="202">
        <v>17664.703000000001</v>
      </c>
      <c r="D109" s="203">
        <v>77292.698999999993</v>
      </c>
      <c r="E109" s="202">
        <v>5418.009</v>
      </c>
      <c r="F109" s="204" t="s">
        <v>138</v>
      </c>
      <c r="G109" s="205">
        <v>16880.11</v>
      </c>
      <c r="H109" s="206">
        <v>76741.152000000002</v>
      </c>
      <c r="I109" s="207">
        <v>4319.5379999999996</v>
      </c>
      <c r="J109" s="83"/>
      <c r="K109" s="201" t="s">
        <v>268</v>
      </c>
      <c r="L109" s="202">
        <v>8333.2759999999998</v>
      </c>
      <c r="M109" s="203">
        <v>36737.286999999997</v>
      </c>
      <c r="N109" s="202">
        <v>2186.6709999999998</v>
      </c>
      <c r="O109" s="204" t="s">
        <v>77</v>
      </c>
      <c r="P109" s="205">
        <v>20236.035</v>
      </c>
      <c r="Q109" s="206">
        <v>92011.095000000001</v>
      </c>
      <c r="R109" s="207">
        <v>5346.8630000000003</v>
      </c>
    </row>
    <row r="110" spans="2:18" ht="15.75" x14ac:dyDescent="0.25">
      <c r="B110" s="201" t="s">
        <v>192</v>
      </c>
      <c r="C110" s="202">
        <v>16127.710999999999</v>
      </c>
      <c r="D110" s="203">
        <v>71108.116999999998</v>
      </c>
      <c r="E110" s="202">
        <v>5037.576</v>
      </c>
      <c r="F110" s="204" t="s">
        <v>268</v>
      </c>
      <c r="G110" s="205">
        <v>12900.582</v>
      </c>
      <c r="H110" s="206">
        <v>58680.106</v>
      </c>
      <c r="I110" s="207">
        <v>3417.9670000000001</v>
      </c>
      <c r="J110" s="83"/>
      <c r="K110" s="201" t="s">
        <v>136</v>
      </c>
      <c r="L110" s="202">
        <v>6472.02</v>
      </c>
      <c r="M110" s="203">
        <v>28134.109</v>
      </c>
      <c r="N110" s="202">
        <v>1299.5630000000001</v>
      </c>
      <c r="O110" s="204" t="s">
        <v>131</v>
      </c>
      <c r="P110" s="205">
        <v>10085.299999999999</v>
      </c>
      <c r="Q110" s="206">
        <v>45755.457000000002</v>
      </c>
      <c r="R110" s="207">
        <v>3369.136</v>
      </c>
    </row>
    <row r="111" spans="2:18" ht="15.75" x14ac:dyDescent="0.25">
      <c r="B111" s="201" t="s">
        <v>138</v>
      </c>
      <c r="C111" s="202">
        <v>15622.218000000001</v>
      </c>
      <c r="D111" s="203">
        <v>68223.251999999993</v>
      </c>
      <c r="E111" s="202">
        <v>4393.3909999999996</v>
      </c>
      <c r="F111" s="204" t="s">
        <v>79</v>
      </c>
      <c r="G111" s="205">
        <v>10801.147999999999</v>
      </c>
      <c r="H111" s="206">
        <v>49068.713000000003</v>
      </c>
      <c r="I111" s="207">
        <v>2697.7979999999998</v>
      </c>
      <c r="J111" s="83"/>
      <c r="K111" s="201" t="s">
        <v>131</v>
      </c>
      <c r="L111" s="202">
        <v>6009.6260000000002</v>
      </c>
      <c r="M111" s="203">
        <v>26359.245999999999</v>
      </c>
      <c r="N111" s="202">
        <v>1518.222</v>
      </c>
      <c r="O111" s="204" t="s">
        <v>125</v>
      </c>
      <c r="P111" s="205">
        <v>7383.7460000000001</v>
      </c>
      <c r="Q111" s="206">
        <v>33542.930999999997</v>
      </c>
      <c r="R111" s="207">
        <v>1759.6</v>
      </c>
    </row>
    <row r="112" spans="2:18" ht="15.75" x14ac:dyDescent="0.25">
      <c r="B112" s="201" t="s">
        <v>77</v>
      </c>
      <c r="C112" s="202">
        <v>11570.877</v>
      </c>
      <c r="D112" s="203">
        <v>51180.714999999997</v>
      </c>
      <c r="E112" s="202">
        <v>3583.3110000000001</v>
      </c>
      <c r="F112" s="204" t="s">
        <v>128</v>
      </c>
      <c r="G112" s="205">
        <v>9924.0519999999997</v>
      </c>
      <c r="H112" s="206">
        <v>45104.56</v>
      </c>
      <c r="I112" s="207">
        <v>2554.107</v>
      </c>
      <c r="J112" s="83"/>
      <c r="K112" s="201" t="s">
        <v>126</v>
      </c>
      <c r="L112" s="202">
        <v>5479.393</v>
      </c>
      <c r="M112" s="203">
        <v>24104.651000000002</v>
      </c>
      <c r="N112" s="202">
        <v>1292.828</v>
      </c>
      <c r="O112" s="204" t="s">
        <v>137</v>
      </c>
      <c r="P112" s="205">
        <v>6873.84</v>
      </c>
      <c r="Q112" s="206">
        <v>31243.017</v>
      </c>
      <c r="R112" s="207">
        <v>1953.3030000000001</v>
      </c>
    </row>
    <row r="113" spans="2:18" ht="15.75" x14ac:dyDescent="0.25">
      <c r="B113" s="201" t="s">
        <v>79</v>
      </c>
      <c r="C113" s="202">
        <v>11309.528</v>
      </c>
      <c r="D113" s="203">
        <v>49636.921999999999</v>
      </c>
      <c r="E113" s="202">
        <v>3262.6849999999999</v>
      </c>
      <c r="F113" s="204" t="s">
        <v>77</v>
      </c>
      <c r="G113" s="205">
        <v>9600.1479999999992</v>
      </c>
      <c r="H113" s="206">
        <v>43641.661999999997</v>
      </c>
      <c r="I113" s="207">
        <v>2702.6469999999999</v>
      </c>
      <c r="J113" s="83"/>
      <c r="K113" s="201" t="s">
        <v>137</v>
      </c>
      <c r="L113" s="202">
        <v>3846.498</v>
      </c>
      <c r="M113" s="203">
        <v>17020.445</v>
      </c>
      <c r="N113" s="202">
        <v>1127.442</v>
      </c>
      <c r="O113" s="204" t="s">
        <v>126</v>
      </c>
      <c r="P113" s="205">
        <v>5616.3069999999998</v>
      </c>
      <c r="Q113" s="206">
        <v>25564.377</v>
      </c>
      <c r="R113" s="207">
        <v>1232.0640000000001</v>
      </c>
    </row>
    <row r="114" spans="2:18" ht="15.75" x14ac:dyDescent="0.25">
      <c r="B114" s="201" t="s">
        <v>128</v>
      </c>
      <c r="C114" s="202">
        <v>11081.38</v>
      </c>
      <c r="D114" s="203">
        <v>48794.470999999998</v>
      </c>
      <c r="E114" s="202">
        <v>3142.3420000000001</v>
      </c>
      <c r="F114" s="204" t="s">
        <v>146</v>
      </c>
      <c r="G114" s="205">
        <v>8228.2039999999997</v>
      </c>
      <c r="H114" s="206">
        <v>37353.042000000001</v>
      </c>
      <c r="I114" s="207">
        <v>2120.3609999999999</v>
      </c>
      <c r="J114" s="83"/>
      <c r="K114" s="201" t="s">
        <v>135</v>
      </c>
      <c r="L114" s="202">
        <v>3016.0070000000001</v>
      </c>
      <c r="M114" s="203">
        <v>13204.513999999999</v>
      </c>
      <c r="N114" s="202">
        <v>690.45</v>
      </c>
      <c r="O114" s="204" t="s">
        <v>76</v>
      </c>
      <c r="P114" s="205">
        <v>4227.777</v>
      </c>
      <c r="Q114" s="206">
        <v>19285.456999999999</v>
      </c>
      <c r="R114" s="207">
        <v>1455.336</v>
      </c>
    </row>
    <row r="115" spans="2:18" ht="15.75" x14ac:dyDescent="0.25">
      <c r="B115" s="201" t="s">
        <v>146</v>
      </c>
      <c r="C115" s="202">
        <v>5525.3019999999997</v>
      </c>
      <c r="D115" s="203">
        <v>24256.082999999999</v>
      </c>
      <c r="E115" s="202">
        <v>1579.402</v>
      </c>
      <c r="F115" s="204" t="s">
        <v>192</v>
      </c>
      <c r="G115" s="205">
        <v>6689.8090000000002</v>
      </c>
      <c r="H115" s="206">
        <v>30452.473999999998</v>
      </c>
      <c r="I115" s="207">
        <v>1726.7539999999999</v>
      </c>
      <c r="J115" s="83"/>
      <c r="K115" s="201" t="s">
        <v>128</v>
      </c>
      <c r="L115" s="202">
        <v>2518.2429999999999</v>
      </c>
      <c r="M115" s="203">
        <v>11227.743</v>
      </c>
      <c r="N115" s="202">
        <v>731.89599999999996</v>
      </c>
      <c r="O115" s="204" t="s">
        <v>135</v>
      </c>
      <c r="P115" s="205">
        <v>3428.1289999999999</v>
      </c>
      <c r="Q115" s="206">
        <v>15571.127</v>
      </c>
      <c r="R115" s="207">
        <v>972.84299999999996</v>
      </c>
    </row>
    <row r="116" spans="2:18" ht="15.75" x14ac:dyDescent="0.25">
      <c r="B116" s="201" t="s">
        <v>76</v>
      </c>
      <c r="C116" s="202">
        <v>5103.62</v>
      </c>
      <c r="D116" s="203">
        <v>22388.867999999999</v>
      </c>
      <c r="E116" s="202">
        <v>1576.1220000000001</v>
      </c>
      <c r="F116" s="204" t="s">
        <v>76</v>
      </c>
      <c r="G116" s="205">
        <v>5687.4290000000001</v>
      </c>
      <c r="H116" s="206">
        <v>25885.192999999999</v>
      </c>
      <c r="I116" s="207">
        <v>1482.7370000000001</v>
      </c>
      <c r="J116" s="83"/>
      <c r="K116" s="201" t="s">
        <v>130</v>
      </c>
      <c r="L116" s="202">
        <v>1546.885</v>
      </c>
      <c r="M116" s="203">
        <v>6852.7640000000001</v>
      </c>
      <c r="N116" s="202">
        <v>303.69</v>
      </c>
      <c r="O116" s="204" t="s">
        <v>128</v>
      </c>
      <c r="P116" s="205">
        <v>1577.6569999999999</v>
      </c>
      <c r="Q116" s="206">
        <v>7184.1390000000001</v>
      </c>
      <c r="R116" s="207">
        <v>378.87799999999999</v>
      </c>
    </row>
    <row r="117" spans="2:18" ht="15.75" x14ac:dyDescent="0.25">
      <c r="B117" s="201" t="s">
        <v>125</v>
      </c>
      <c r="C117" s="202">
        <v>4892.6490000000003</v>
      </c>
      <c r="D117" s="203">
        <v>21738.636999999999</v>
      </c>
      <c r="E117" s="202">
        <v>1532.0940000000001</v>
      </c>
      <c r="F117" s="204" t="s">
        <v>125</v>
      </c>
      <c r="G117" s="205">
        <v>5404.9279999999999</v>
      </c>
      <c r="H117" s="206">
        <v>24607.274000000001</v>
      </c>
      <c r="I117" s="207">
        <v>1334.229</v>
      </c>
      <c r="J117" s="83"/>
      <c r="K117" s="201" t="s">
        <v>76</v>
      </c>
      <c r="L117" s="202">
        <v>1480.9880000000001</v>
      </c>
      <c r="M117" s="203">
        <v>6583.7129999999997</v>
      </c>
      <c r="N117" s="202">
        <v>314.80099999999999</v>
      </c>
      <c r="O117" s="204" t="s">
        <v>130</v>
      </c>
      <c r="P117" s="205">
        <v>1194.0350000000001</v>
      </c>
      <c r="Q117" s="206">
        <v>5455.1469999999999</v>
      </c>
      <c r="R117" s="207">
        <v>273.70499999999998</v>
      </c>
    </row>
    <row r="118" spans="2:18" ht="15.75" x14ac:dyDescent="0.25">
      <c r="B118" s="201" t="s">
        <v>136</v>
      </c>
      <c r="C118" s="202">
        <v>4059.3249999999998</v>
      </c>
      <c r="D118" s="203">
        <v>17856.194</v>
      </c>
      <c r="E118" s="202">
        <v>931.17100000000005</v>
      </c>
      <c r="F118" s="204" t="s">
        <v>177</v>
      </c>
      <c r="G118" s="205">
        <v>5304.1049999999996</v>
      </c>
      <c r="H118" s="206">
        <v>24108.672999999999</v>
      </c>
      <c r="I118" s="207">
        <v>1547.925</v>
      </c>
      <c r="J118" s="83"/>
      <c r="K118" s="201" t="s">
        <v>125</v>
      </c>
      <c r="L118" s="202">
        <v>1181.204</v>
      </c>
      <c r="M118" s="203">
        <v>5139.1239999999998</v>
      </c>
      <c r="N118" s="202">
        <v>304.90699999999998</v>
      </c>
      <c r="O118" s="204" t="s">
        <v>144</v>
      </c>
      <c r="P118" s="205">
        <v>1075.9100000000001</v>
      </c>
      <c r="Q118" s="206">
        <v>4909.2629999999999</v>
      </c>
      <c r="R118" s="207">
        <v>268.83999999999997</v>
      </c>
    </row>
    <row r="119" spans="2:18" ht="15.75" x14ac:dyDescent="0.25">
      <c r="B119" s="201" t="s">
        <v>184</v>
      </c>
      <c r="C119" s="202">
        <v>3347.0929999999998</v>
      </c>
      <c r="D119" s="203">
        <v>14827.644</v>
      </c>
      <c r="E119" s="202">
        <v>866.04499999999996</v>
      </c>
      <c r="F119" s="204" t="s">
        <v>136</v>
      </c>
      <c r="G119" s="205">
        <v>4086.9250000000002</v>
      </c>
      <c r="H119" s="206">
        <v>18565.058000000001</v>
      </c>
      <c r="I119" s="207">
        <v>942.63499999999999</v>
      </c>
      <c r="J119" s="83"/>
      <c r="K119" s="201" t="s">
        <v>127</v>
      </c>
      <c r="L119" s="202">
        <v>513.21400000000006</v>
      </c>
      <c r="M119" s="203">
        <v>2251.5140000000001</v>
      </c>
      <c r="N119" s="202">
        <v>147.57</v>
      </c>
      <c r="O119" s="204" t="s">
        <v>129</v>
      </c>
      <c r="P119" s="205">
        <v>1048.2840000000001</v>
      </c>
      <c r="Q119" s="206">
        <v>4787.9489999999996</v>
      </c>
      <c r="R119" s="207">
        <v>338.52699999999999</v>
      </c>
    </row>
    <row r="120" spans="2:18" ht="15.75" x14ac:dyDescent="0.25">
      <c r="B120" s="201" t="s">
        <v>132</v>
      </c>
      <c r="C120" s="202">
        <v>3014.7539999999999</v>
      </c>
      <c r="D120" s="203">
        <v>13227.766</v>
      </c>
      <c r="E120" s="202">
        <v>706.86</v>
      </c>
      <c r="F120" s="204" t="s">
        <v>133</v>
      </c>
      <c r="G120" s="205">
        <v>3793.5279999999998</v>
      </c>
      <c r="H120" s="206">
        <v>17260.159</v>
      </c>
      <c r="I120" s="207">
        <v>878.08500000000004</v>
      </c>
      <c r="J120" s="83"/>
      <c r="K120" s="201" t="s">
        <v>180</v>
      </c>
      <c r="L120" s="202">
        <v>199.809</v>
      </c>
      <c r="M120" s="203">
        <v>880.90499999999997</v>
      </c>
      <c r="N120" s="202">
        <v>39.124000000000002</v>
      </c>
      <c r="O120" s="204" t="s">
        <v>136</v>
      </c>
      <c r="P120" s="205">
        <v>941.29200000000003</v>
      </c>
      <c r="Q120" s="206">
        <v>4296.6509999999998</v>
      </c>
      <c r="R120" s="207">
        <v>356.46699999999998</v>
      </c>
    </row>
    <row r="121" spans="2:18" ht="15.75" x14ac:dyDescent="0.25">
      <c r="B121" s="201" t="s">
        <v>133</v>
      </c>
      <c r="C121" s="202">
        <v>3000.6590000000001</v>
      </c>
      <c r="D121" s="203">
        <v>13219.241</v>
      </c>
      <c r="E121" s="202">
        <v>767.24</v>
      </c>
      <c r="F121" s="204" t="s">
        <v>132</v>
      </c>
      <c r="G121" s="205">
        <v>2650.125</v>
      </c>
      <c r="H121" s="206">
        <v>12102.021000000001</v>
      </c>
      <c r="I121" s="207">
        <v>522.24</v>
      </c>
      <c r="J121" s="83"/>
      <c r="K121" s="201" t="s">
        <v>129</v>
      </c>
      <c r="L121" s="202">
        <v>193.79499999999999</v>
      </c>
      <c r="M121" s="203">
        <v>866.92600000000004</v>
      </c>
      <c r="N121" s="202">
        <v>65.91</v>
      </c>
      <c r="O121" s="204" t="s">
        <v>127</v>
      </c>
      <c r="P121" s="205">
        <v>916.34100000000001</v>
      </c>
      <c r="Q121" s="206">
        <v>4168.3810000000003</v>
      </c>
      <c r="R121" s="207">
        <v>209.87200000000001</v>
      </c>
    </row>
    <row r="122" spans="2:18" ht="15.75" x14ac:dyDescent="0.25">
      <c r="B122" s="201" t="s">
        <v>264</v>
      </c>
      <c r="C122" s="202">
        <v>2800.1320000000001</v>
      </c>
      <c r="D122" s="203">
        <v>11996.298000000001</v>
      </c>
      <c r="E122" s="202">
        <v>823.37</v>
      </c>
      <c r="F122" s="204" t="s">
        <v>184</v>
      </c>
      <c r="G122" s="205">
        <v>2595.9250000000002</v>
      </c>
      <c r="H122" s="206">
        <v>11816.281999999999</v>
      </c>
      <c r="I122" s="207">
        <v>630.02499999999998</v>
      </c>
      <c r="J122" s="83"/>
      <c r="K122" s="201" t="s">
        <v>79</v>
      </c>
      <c r="L122" s="202">
        <v>164.05799999999999</v>
      </c>
      <c r="M122" s="203">
        <v>717.53200000000004</v>
      </c>
      <c r="N122" s="202">
        <v>35.5</v>
      </c>
      <c r="O122" s="204" t="s">
        <v>79</v>
      </c>
      <c r="P122" s="205">
        <v>289.83699999999999</v>
      </c>
      <c r="Q122" s="206">
        <v>1318.748</v>
      </c>
      <c r="R122" s="207">
        <v>113.08199999999999</v>
      </c>
    </row>
    <row r="123" spans="2:18" ht="16.5" thickBot="1" x14ac:dyDescent="0.3">
      <c r="B123" s="208" t="s">
        <v>305</v>
      </c>
      <c r="C123" s="209">
        <v>2332.866</v>
      </c>
      <c r="D123" s="210">
        <v>10315.953</v>
      </c>
      <c r="E123" s="209">
        <v>717.92499999999995</v>
      </c>
      <c r="F123" s="211" t="s">
        <v>180</v>
      </c>
      <c r="G123" s="212">
        <v>2068.7849999999999</v>
      </c>
      <c r="H123" s="213">
        <v>9427.8250000000007</v>
      </c>
      <c r="I123" s="214">
        <v>549.01300000000003</v>
      </c>
      <c r="J123" s="83"/>
      <c r="K123" s="208" t="s">
        <v>298</v>
      </c>
      <c r="L123" s="209">
        <v>132.565</v>
      </c>
      <c r="M123" s="210">
        <v>600.904</v>
      </c>
      <c r="N123" s="209">
        <v>42</v>
      </c>
      <c r="O123" s="211" t="s">
        <v>286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313</v>
      </c>
      <c r="C131" s="216"/>
      <c r="D131" s="217"/>
      <c r="E131" s="218"/>
      <c r="F131" s="215" t="s">
        <v>314</v>
      </c>
      <c r="G131" s="216"/>
      <c r="H131" s="217"/>
      <c r="I131" s="218"/>
      <c r="J131" s="83"/>
      <c r="K131" s="215" t="s">
        <v>313</v>
      </c>
      <c r="L131" s="216"/>
      <c r="M131" s="217"/>
      <c r="N131" s="218"/>
      <c r="O131" s="215" t="s">
        <v>314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622321.56299999997</v>
      </c>
      <c r="D133" s="189">
        <v>2739186.5839999998</v>
      </c>
      <c r="E133" s="190">
        <v>201160.11600000001</v>
      </c>
      <c r="F133" s="191" t="s">
        <v>114</v>
      </c>
      <c r="G133" s="192">
        <v>678872.47</v>
      </c>
      <c r="H133" s="193">
        <v>3086167.1349999998</v>
      </c>
      <c r="I133" s="190">
        <v>215093.815</v>
      </c>
      <c r="J133" s="83"/>
      <c r="K133" s="187" t="s">
        <v>114</v>
      </c>
      <c r="L133" s="188">
        <v>280425.72899999999</v>
      </c>
      <c r="M133" s="189">
        <v>1232048.4369999999</v>
      </c>
      <c r="N133" s="190">
        <v>76089.271999999997</v>
      </c>
      <c r="O133" s="191" t="s">
        <v>114</v>
      </c>
      <c r="P133" s="192">
        <v>307443.935</v>
      </c>
      <c r="Q133" s="193">
        <v>1397609.0390000001</v>
      </c>
      <c r="R133" s="190">
        <v>79797.73</v>
      </c>
    </row>
    <row r="134" spans="2:31" ht="15.75" x14ac:dyDescent="0.25">
      <c r="B134" s="194" t="s">
        <v>77</v>
      </c>
      <c r="C134" s="195">
        <v>70588.426000000007</v>
      </c>
      <c r="D134" s="196">
        <v>310419.68699999998</v>
      </c>
      <c r="E134" s="195">
        <v>29394.313999999998</v>
      </c>
      <c r="F134" s="197" t="s">
        <v>77</v>
      </c>
      <c r="G134" s="198">
        <v>72816.517000000007</v>
      </c>
      <c r="H134" s="199">
        <v>331069.12900000002</v>
      </c>
      <c r="I134" s="200">
        <v>29593.966</v>
      </c>
      <c r="J134" s="83"/>
      <c r="K134" s="194" t="s">
        <v>77</v>
      </c>
      <c r="L134" s="195">
        <v>112544.515</v>
      </c>
      <c r="M134" s="196">
        <v>494939.505</v>
      </c>
      <c r="N134" s="195">
        <v>36557.012999999999</v>
      </c>
      <c r="O134" s="197" t="s">
        <v>77</v>
      </c>
      <c r="P134" s="198">
        <v>118475.577</v>
      </c>
      <c r="Q134" s="199">
        <v>538522.12899999996</v>
      </c>
      <c r="R134" s="200">
        <v>36668.220999999998</v>
      </c>
    </row>
    <row r="135" spans="2:31" ht="15.75" x14ac:dyDescent="0.25">
      <c r="B135" s="201" t="s">
        <v>129</v>
      </c>
      <c r="C135" s="202">
        <v>69419.682000000001</v>
      </c>
      <c r="D135" s="203">
        <v>305372.33100000001</v>
      </c>
      <c r="E135" s="202">
        <v>21292.467000000001</v>
      </c>
      <c r="F135" s="204" t="s">
        <v>129</v>
      </c>
      <c r="G135" s="205">
        <v>69384.354999999996</v>
      </c>
      <c r="H135" s="206">
        <v>315372.27</v>
      </c>
      <c r="I135" s="207">
        <v>20981.919000000002</v>
      </c>
      <c r="J135" s="83"/>
      <c r="K135" s="201" t="s">
        <v>125</v>
      </c>
      <c r="L135" s="202">
        <v>31444.382000000001</v>
      </c>
      <c r="M135" s="203">
        <v>138199.15599999999</v>
      </c>
      <c r="N135" s="202">
        <v>4981.5569999999998</v>
      </c>
      <c r="O135" s="204" t="s">
        <v>125</v>
      </c>
      <c r="P135" s="205">
        <v>38927.593999999997</v>
      </c>
      <c r="Q135" s="206">
        <v>176989.239</v>
      </c>
      <c r="R135" s="207">
        <v>6155.1689999999999</v>
      </c>
    </row>
    <row r="136" spans="2:31" ht="15.75" x14ac:dyDescent="0.25">
      <c r="B136" s="201" t="s">
        <v>192</v>
      </c>
      <c r="C136" s="202">
        <v>64374.688999999998</v>
      </c>
      <c r="D136" s="203">
        <v>284108.05900000001</v>
      </c>
      <c r="E136" s="202">
        <v>18042.881000000001</v>
      </c>
      <c r="F136" s="204" t="s">
        <v>192</v>
      </c>
      <c r="G136" s="205">
        <v>67077.899000000005</v>
      </c>
      <c r="H136" s="206">
        <v>305121.80900000001</v>
      </c>
      <c r="I136" s="207">
        <v>18258.712</v>
      </c>
      <c r="J136" s="83"/>
      <c r="K136" s="201" t="s">
        <v>268</v>
      </c>
      <c r="L136" s="202">
        <v>27854.975999999999</v>
      </c>
      <c r="M136" s="203">
        <v>121761.06200000001</v>
      </c>
      <c r="N136" s="202">
        <v>7609.9229999999998</v>
      </c>
      <c r="O136" s="204" t="s">
        <v>268</v>
      </c>
      <c r="P136" s="205">
        <v>29847.805</v>
      </c>
      <c r="Q136" s="206">
        <v>135626.19</v>
      </c>
      <c r="R136" s="207">
        <v>7983.6490000000003</v>
      </c>
    </row>
    <row r="137" spans="2:31" ht="15.75" x14ac:dyDescent="0.25">
      <c r="B137" s="201" t="s">
        <v>125</v>
      </c>
      <c r="C137" s="202">
        <v>46707.764999999999</v>
      </c>
      <c r="D137" s="203">
        <v>206013.198</v>
      </c>
      <c r="E137" s="202">
        <v>14335.718000000001</v>
      </c>
      <c r="F137" s="204" t="s">
        <v>125</v>
      </c>
      <c r="G137" s="205">
        <v>61303.099000000002</v>
      </c>
      <c r="H137" s="206">
        <v>278658.728</v>
      </c>
      <c r="I137" s="207">
        <v>18507.467000000001</v>
      </c>
      <c r="J137" s="83"/>
      <c r="K137" s="201" t="s">
        <v>129</v>
      </c>
      <c r="L137" s="202">
        <v>20940.665000000001</v>
      </c>
      <c r="M137" s="203">
        <v>92216.475999999995</v>
      </c>
      <c r="N137" s="202">
        <v>5624.7780000000002</v>
      </c>
      <c r="O137" s="204" t="s">
        <v>129</v>
      </c>
      <c r="P137" s="205">
        <v>20936.024000000001</v>
      </c>
      <c r="Q137" s="206">
        <v>95208.523000000001</v>
      </c>
      <c r="R137" s="207">
        <v>5776.134</v>
      </c>
    </row>
    <row r="138" spans="2:31" ht="15.75" x14ac:dyDescent="0.25">
      <c r="B138" s="201" t="s">
        <v>136</v>
      </c>
      <c r="C138" s="202">
        <v>39475.192999999999</v>
      </c>
      <c r="D138" s="203">
        <v>173861.07</v>
      </c>
      <c r="E138" s="202">
        <v>12743.031999999999</v>
      </c>
      <c r="F138" s="204" t="s">
        <v>136</v>
      </c>
      <c r="G138" s="205">
        <v>48783.737999999998</v>
      </c>
      <c r="H138" s="206">
        <v>221714.58300000001</v>
      </c>
      <c r="I138" s="207">
        <v>13777.294</v>
      </c>
      <c r="J138" s="83"/>
      <c r="K138" s="201" t="s">
        <v>76</v>
      </c>
      <c r="L138" s="202">
        <v>16644.124</v>
      </c>
      <c r="M138" s="203">
        <v>73150.913</v>
      </c>
      <c r="N138" s="202">
        <v>3983.6880000000001</v>
      </c>
      <c r="O138" s="204" t="s">
        <v>76</v>
      </c>
      <c r="P138" s="205">
        <v>19074.748</v>
      </c>
      <c r="Q138" s="206">
        <v>86699.432000000001</v>
      </c>
      <c r="R138" s="207">
        <v>4473.5410000000002</v>
      </c>
    </row>
    <row r="139" spans="2:31" ht="15.75" x14ac:dyDescent="0.25">
      <c r="B139" s="201" t="s">
        <v>79</v>
      </c>
      <c r="C139" s="202">
        <v>36562.379000000001</v>
      </c>
      <c r="D139" s="203">
        <v>160730.54399999999</v>
      </c>
      <c r="E139" s="202">
        <v>11390.41</v>
      </c>
      <c r="F139" s="204" t="s">
        <v>79</v>
      </c>
      <c r="G139" s="205">
        <v>39065.733</v>
      </c>
      <c r="H139" s="206">
        <v>177632.90599999999</v>
      </c>
      <c r="I139" s="207">
        <v>12023.376</v>
      </c>
      <c r="J139" s="83"/>
      <c r="K139" s="201" t="s">
        <v>135</v>
      </c>
      <c r="L139" s="202">
        <v>16024.129000000001</v>
      </c>
      <c r="M139" s="203">
        <v>70389.502999999997</v>
      </c>
      <c r="N139" s="202">
        <v>4945.2629999999999</v>
      </c>
      <c r="O139" s="204" t="s">
        <v>135</v>
      </c>
      <c r="P139" s="205">
        <v>18255.681</v>
      </c>
      <c r="Q139" s="206">
        <v>83015.641000000003</v>
      </c>
      <c r="R139" s="207">
        <v>5629.6530000000002</v>
      </c>
    </row>
    <row r="140" spans="2:31" ht="15.75" x14ac:dyDescent="0.25">
      <c r="B140" s="201" t="s">
        <v>138</v>
      </c>
      <c r="C140" s="202">
        <v>29428.274000000001</v>
      </c>
      <c r="D140" s="203">
        <v>129369.59299999999</v>
      </c>
      <c r="E140" s="202">
        <v>11464.723</v>
      </c>
      <c r="F140" s="204" t="s">
        <v>138</v>
      </c>
      <c r="G140" s="205">
        <v>36704.675000000003</v>
      </c>
      <c r="H140" s="206">
        <v>166862.06299999999</v>
      </c>
      <c r="I140" s="207">
        <v>14343.148999999999</v>
      </c>
      <c r="J140" s="83"/>
      <c r="K140" s="201" t="s">
        <v>136</v>
      </c>
      <c r="L140" s="202">
        <v>7937.6660000000002</v>
      </c>
      <c r="M140" s="203">
        <v>34685.093000000001</v>
      </c>
      <c r="N140" s="202">
        <v>1958.2560000000001</v>
      </c>
      <c r="O140" s="204" t="s">
        <v>127</v>
      </c>
      <c r="P140" s="205">
        <v>8420.9860000000008</v>
      </c>
      <c r="Q140" s="206">
        <v>38275.195</v>
      </c>
      <c r="R140" s="207">
        <v>1086.9480000000001</v>
      </c>
    </row>
    <row r="141" spans="2:31" ht="15.75" x14ac:dyDescent="0.25">
      <c r="B141" s="201" t="s">
        <v>132</v>
      </c>
      <c r="C141" s="202">
        <v>28765.351999999999</v>
      </c>
      <c r="D141" s="203">
        <v>126492.708</v>
      </c>
      <c r="E141" s="202">
        <v>8937.9570000000003</v>
      </c>
      <c r="F141" s="204" t="s">
        <v>132</v>
      </c>
      <c r="G141" s="205">
        <v>26217.023000000001</v>
      </c>
      <c r="H141" s="206">
        <v>118983.898</v>
      </c>
      <c r="I141" s="207">
        <v>8398.43</v>
      </c>
      <c r="J141" s="83"/>
      <c r="K141" s="201" t="s">
        <v>127</v>
      </c>
      <c r="L141" s="202">
        <v>7810.8670000000002</v>
      </c>
      <c r="M141" s="203">
        <v>34232.607000000004</v>
      </c>
      <c r="N141" s="202">
        <v>1035.2629999999999</v>
      </c>
      <c r="O141" s="204" t="s">
        <v>183</v>
      </c>
      <c r="P141" s="205">
        <v>8227.3269999999993</v>
      </c>
      <c r="Q141" s="206">
        <v>37427.052000000003</v>
      </c>
      <c r="R141" s="207">
        <v>1138.856</v>
      </c>
      <c r="AE141" s="54">
        <v>0</v>
      </c>
    </row>
    <row r="142" spans="2:31" ht="15.75" x14ac:dyDescent="0.25">
      <c r="B142" s="201" t="s">
        <v>133</v>
      </c>
      <c r="C142" s="202">
        <v>21492.35</v>
      </c>
      <c r="D142" s="203">
        <v>94470.263000000006</v>
      </c>
      <c r="E142" s="202">
        <v>6926.8530000000001</v>
      </c>
      <c r="F142" s="204" t="s">
        <v>133</v>
      </c>
      <c r="G142" s="205">
        <v>22263.690999999999</v>
      </c>
      <c r="H142" s="206">
        <v>101182.181</v>
      </c>
      <c r="I142" s="207">
        <v>6782.4219999999996</v>
      </c>
      <c r="J142" s="83"/>
      <c r="K142" s="201" t="s">
        <v>128</v>
      </c>
      <c r="L142" s="202">
        <v>7613.8909999999996</v>
      </c>
      <c r="M142" s="203">
        <v>33471.209000000003</v>
      </c>
      <c r="N142" s="202">
        <v>1464.884</v>
      </c>
      <c r="O142" s="204" t="s">
        <v>128</v>
      </c>
      <c r="P142" s="205">
        <v>7601.0379999999996</v>
      </c>
      <c r="Q142" s="206">
        <v>34558.722000000002</v>
      </c>
      <c r="R142" s="207">
        <v>1332.2850000000001</v>
      </c>
    </row>
    <row r="143" spans="2:31" ht="15.75" x14ac:dyDescent="0.25">
      <c r="B143" s="201" t="s">
        <v>128</v>
      </c>
      <c r="C143" s="202">
        <v>18194.717000000001</v>
      </c>
      <c r="D143" s="203">
        <v>80122.842999999993</v>
      </c>
      <c r="E143" s="202">
        <v>6051.3760000000002</v>
      </c>
      <c r="F143" s="204" t="s">
        <v>128</v>
      </c>
      <c r="G143" s="205">
        <v>21148.173999999999</v>
      </c>
      <c r="H143" s="206">
        <v>96153.547999999995</v>
      </c>
      <c r="I143" s="207">
        <v>6896.0140000000001</v>
      </c>
      <c r="J143" s="83"/>
      <c r="K143" s="201" t="s">
        <v>183</v>
      </c>
      <c r="L143" s="202">
        <v>6306.6329999999998</v>
      </c>
      <c r="M143" s="203">
        <v>27936.838</v>
      </c>
      <c r="N143" s="202">
        <v>860.94500000000005</v>
      </c>
      <c r="O143" s="204" t="s">
        <v>155</v>
      </c>
      <c r="P143" s="205">
        <v>7174.4350000000004</v>
      </c>
      <c r="Q143" s="206">
        <v>32602.892</v>
      </c>
      <c r="R143" s="207">
        <v>1239.473</v>
      </c>
    </row>
    <row r="144" spans="2:31" ht="15.75" x14ac:dyDescent="0.25">
      <c r="B144" s="201" t="s">
        <v>127</v>
      </c>
      <c r="C144" s="202">
        <v>18088.909</v>
      </c>
      <c r="D144" s="203">
        <v>79354.028000000006</v>
      </c>
      <c r="E144" s="202">
        <v>5593.915</v>
      </c>
      <c r="F144" s="204" t="s">
        <v>127</v>
      </c>
      <c r="G144" s="205">
        <v>17345.902999999998</v>
      </c>
      <c r="H144" s="206">
        <v>78875.767000000007</v>
      </c>
      <c r="I144" s="207">
        <v>5196.5039999999999</v>
      </c>
      <c r="J144" s="83"/>
      <c r="K144" s="201" t="s">
        <v>155</v>
      </c>
      <c r="L144" s="202">
        <v>6143.5870000000004</v>
      </c>
      <c r="M144" s="203">
        <v>26987.055</v>
      </c>
      <c r="N144" s="202">
        <v>1104.085</v>
      </c>
      <c r="O144" s="204" t="s">
        <v>136</v>
      </c>
      <c r="P144" s="205">
        <v>5172.6689999999999</v>
      </c>
      <c r="Q144" s="206">
        <v>23554.064999999999</v>
      </c>
      <c r="R144" s="207">
        <v>1239.9960000000001</v>
      </c>
    </row>
    <row r="145" spans="2:18" ht="15.75" x14ac:dyDescent="0.25">
      <c r="B145" s="201" t="s">
        <v>135</v>
      </c>
      <c r="C145" s="202">
        <v>13497.396000000001</v>
      </c>
      <c r="D145" s="203">
        <v>59365.220999999998</v>
      </c>
      <c r="E145" s="202">
        <v>3276.6030000000001</v>
      </c>
      <c r="F145" s="204" t="s">
        <v>135</v>
      </c>
      <c r="G145" s="205">
        <v>15444.678</v>
      </c>
      <c r="H145" s="206">
        <v>70226.165999999997</v>
      </c>
      <c r="I145" s="207">
        <v>3569.97</v>
      </c>
      <c r="J145" s="83"/>
      <c r="K145" s="201" t="s">
        <v>133</v>
      </c>
      <c r="L145" s="202">
        <v>3151.3249999999998</v>
      </c>
      <c r="M145" s="203">
        <v>13767.105</v>
      </c>
      <c r="N145" s="202">
        <v>550.40800000000002</v>
      </c>
      <c r="O145" s="204" t="s">
        <v>126</v>
      </c>
      <c r="P145" s="205">
        <v>4774.5600000000004</v>
      </c>
      <c r="Q145" s="206">
        <v>21717.111000000001</v>
      </c>
      <c r="R145" s="207">
        <v>1120.2940000000001</v>
      </c>
    </row>
    <row r="146" spans="2:18" ht="15.75" x14ac:dyDescent="0.25">
      <c r="B146" s="201" t="s">
        <v>184</v>
      </c>
      <c r="C146" s="202">
        <v>12608.477999999999</v>
      </c>
      <c r="D146" s="203">
        <v>55375.025999999998</v>
      </c>
      <c r="E146" s="202">
        <v>3507.8710000000001</v>
      </c>
      <c r="F146" s="204" t="s">
        <v>131</v>
      </c>
      <c r="G146" s="205">
        <v>15225.561</v>
      </c>
      <c r="H146" s="206">
        <v>69223.930999999997</v>
      </c>
      <c r="I146" s="207">
        <v>4381.9139999999998</v>
      </c>
      <c r="J146" s="83"/>
      <c r="K146" s="201" t="s">
        <v>131</v>
      </c>
      <c r="L146" s="202">
        <v>2587.3440000000001</v>
      </c>
      <c r="M146" s="203">
        <v>11321.546</v>
      </c>
      <c r="N146" s="202">
        <v>1631.59</v>
      </c>
      <c r="O146" s="204" t="s">
        <v>173</v>
      </c>
      <c r="P146" s="205">
        <v>3483.241</v>
      </c>
      <c r="Q146" s="206">
        <v>15816.210999999999</v>
      </c>
      <c r="R146" s="207">
        <v>1086.575</v>
      </c>
    </row>
    <row r="147" spans="2:18" ht="15.75" x14ac:dyDescent="0.25">
      <c r="B147" s="201" t="s">
        <v>268</v>
      </c>
      <c r="C147" s="202">
        <v>12464.351000000001</v>
      </c>
      <c r="D147" s="203">
        <v>55367.177000000003</v>
      </c>
      <c r="E147" s="202">
        <v>3949.6860000000001</v>
      </c>
      <c r="F147" s="204" t="s">
        <v>146</v>
      </c>
      <c r="G147" s="205">
        <v>14011.654</v>
      </c>
      <c r="H147" s="206">
        <v>63687.036999999997</v>
      </c>
      <c r="I147" s="207">
        <v>4221.1440000000002</v>
      </c>
      <c r="J147" s="83"/>
      <c r="K147" s="201" t="s">
        <v>79</v>
      </c>
      <c r="L147" s="202">
        <v>2121.377</v>
      </c>
      <c r="M147" s="203">
        <v>9359.3389999999999</v>
      </c>
      <c r="N147" s="202">
        <v>656.5</v>
      </c>
      <c r="O147" s="204" t="s">
        <v>131</v>
      </c>
      <c r="P147" s="205">
        <v>3032.8409999999999</v>
      </c>
      <c r="Q147" s="206">
        <v>13768.703</v>
      </c>
      <c r="R147" s="207">
        <v>882.89099999999996</v>
      </c>
    </row>
    <row r="148" spans="2:18" ht="15.75" x14ac:dyDescent="0.25">
      <c r="B148" s="201" t="s">
        <v>134</v>
      </c>
      <c r="C148" s="202">
        <v>11667.361000000001</v>
      </c>
      <c r="D148" s="203">
        <v>51427.718999999997</v>
      </c>
      <c r="E148" s="202">
        <v>4129.8580000000002</v>
      </c>
      <c r="F148" s="204" t="s">
        <v>134</v>
      </c>
      <c r="G148" s="205">
        <v>13106.581</v>
      </c>
      <c r="H148" s="206">
        <v>59615.718999999997</v>
      </c>
      <c r="I148" s="207">
        <v>4162.1139999999996</v>
      </c>
      <c r="J148" s="83"/>
      <c r="K148" s="201" t="s">
        <v>173</v>
      </c>
      <c r="L148" s="202">
        <v>1866.3969999999999</v>
      </c>
      <c r="M148" s="203">
        <v>8230.4609999999993</v>
      </c>
      <c r="N148" s="202">
        <v>568.98400000000004</v>
      </c>
      <c r="O148" s="204" t="s">
        <v>144</v>
      </c>
      <c r="P148" s="205">
        <v>2884.7750000000001</v>
      </c>
      <c r="Q148" s="206">
        <v>13115.816999999999</v>
      </c>
      <c r="R148" s="207">
        <v>1780.5509999999999</v>
      </c>
    </row>
    <row r="149" spans="2:18" ht="16.5" thickBot="1" x14ac:dyDescent="0.3">
      <c r="B149" s="208" t="s">
        <v>146</v>
      </c>
      <c r="C149" s="209">
        <v>10566.849</v>
      </c>
      <c r="D149" s="210">
        <v>46587.654000000002</v>
      </c>
      <c r="E149" s="209">
        <v>3127.9349999999999</v>
      </c>
      <c r="F149" s="211" t="s">
        <v>268</v>
      </c>
      <c r="G149" s="212">
        <v>12651.343000000001</v>
      </c>
      <c r="H149" s="213">
        <v>57550.760999999999</v>
      </c>
      <c r="I149" s="214">
        <v>4382.2079999999996</v>
      </c>
      <c r="J149" s="83"/>
      <c r="K149" s="208" t="s">
        <v>137</v>
      </c>
      <c r="L149" s="209">
        <v>1814.59</v>
      </c>
      <c r="M149" s="210">
        <v>7924.5020000000004</v>
      </c>
      <c r="N149" s="209">
        <v>652.54</v>
      </c>
      <c r="O149" s="211" t="s">
        <v>133</v>
      </c>
      <c r="P149" s="212">
        <v>2803.7869999999998</v>
      </c>
      <c r="Q149" s="213">
        <v>12728.218000000001</v>
      </c>
      <c r="R149" s="214">
        <v>431.98899999999998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K36" sqref="K36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326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22" t="s">
        <v>0</v>
      </c>
      <c r="D5" s="625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23"/>
      <c r="D6" s="623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23"/>
      <c r="D7" s="623"/>
      <c r="E7" s="394" t="s">
        <v>26</v>
      </c>
      <c r="F7" s="395"/>
      <c r="G7" s="419" t="s">
        <v>269</v>
      </c>
      <c r="H7" s="11" t="s">
        <v>26</v>
      </c>
      <c r="I7" s="348"/>
      <c r="J7" s="420" t="s">
        <v>269</v>
      </c>
      <c r="K7" s="11" t="s">
        <v>26</v>
      </c>
      <c r="L7" s="348"/>
      <c r="M7" s="421" t="s">
        <v>269</v>
      </c>
      <c r="N7" s="11" t="s">
        <v>26</v>
      </c>
      <c r="O7" s="348"/>
      <c r="P7" s="420" t="s">
        <v>269</v>
      </c>
      <c r="Q7" s="11" t="s">
        <v>26</v>
      </c>
      <c r="R7" s="348"/>
      <c r="S7" s="421" t="s">
        <v>269</v>
      </c>
    </row>
    <row r="8" spans="3:19" ht="30" customHeight="1" thickBot="1" x14ac:dyDescent="0.25">
      <c r="C8" s="624"/>
      <c r="D8" s="624"/>
      <c r="E8" s="396" t="s">
        <v>327</v>
      </c>
      <c r="F8" s="397" t="s">
        <v>315</v>
      </c>
      <c r="G8" s="398" t="s">
        <v>14</v>
      </c>
      <c r="H8" s="378" t="s">
        <v>327</v>
      </c>
      <c r="I8" s="378" t="s">
        <v>315</v>
      </c>
      <c r="J8" s="317" t="s">
        <v>14</v>
      </c>
      <c r="K8" s="385" t="s">
        <v>327</v>
      </c>
      <c r="L8" s="378" t="s">
        <v>315</v>
      </c>
      <c r="M8" s="281" t="s">
        <v>14</v>
      </c>
      <c r="N8" s="385" t="s">
        <v>327</v>
      </c>
      <c r="O8" s="378" t="s">
        <v>315</v>
      </c>
      <c r="P8" s="317" t="s">
        <v>14</v>
      </c>
      <c r="Q8" s="385" t="s">
        <v>327</v>
      </c>
      <c r="R8" s="378" t="s">
        <v>315</v>
      </c>
      <c r="S8" s="281" t="s">
        <v>14</v>
      </c>
    </row>
    <row r="9" spans="3:19" ht="24" customHeight="1" x14ac:dyDescent="0.2">
      <c r="C9" s="630" t="s">
        <v>38</v>
      </c>
      <c r="D9" s="343" t="s">
        <v>254</v>
      </c>
      <c r="E9" s="399">
        <v>2557.058</v>
      </c>
      <c r="F9" s="400">
        <v>2480.8879999999999</v>
      </c>
      <c r="G9" s="401">
        <v>3.0702716124226517</v>
      </c>
      <c r="H9" s="226">
        <v>2545.2399999999998</v>
      </c>
      <c r="I9" s="231">
        <v>2459.7020000000002</v>
      </c>
      <c r="J9" s="318">
        <v>3.4775757388496467</v>
      </c>
      <c r="K9" s="226">
        <v>2788.5590000000002</v>
      </c>
      <c r="L9" s="231">
        <v>2672.357</v>
      </c>
      <c r="M9" s="294">
        <v>4.3482962792770659</v>
      </c>
      <c r="N9" s="226">
        <v>2655.0650000000001</v>
      </c>
      <c r="O9" s="231">
        <v>2671.221</v>
      </c>
      <c r="P9" s="318">
        <v>-0.60481704808400161</v>
      </c>
      <c r="Q9" s="226">
        <v>2516.623</v>
      </c>
      <c r="R9" s="231">
        <v>2497.5259999999998</v>
      </c>
      <c r="S9" s="294">
        <v>0.76463668446295285</v>
      </c>
    </row>
    <row r="10" spans="3:19" ht="27" customHeight="1" x14ac:dyDescent="0.2">
      <c r="C10" s="631"/>
      <c r="D10" s="344" t="s">
        <v>255</v>
      </c>
      <c r="E10" s="402">
        <v>2722.7950000000001</v>
      </c>
      <c r="F10" s="403">
        <v>2716.355</v>
      </c>
      <c r="G10" s="404">
        <v>0.23708241374930944</v>
      </c>
      <c r="H10" s="227">
        <v>2728.2579999999998</v>
      </c>
      <c r="I10" s="232">
        <v>2739.9549999999999</v>
      </c>
      <c r="J10" s="319">
        <v>-0.42690482142955327</v>
      </c>
      <c r="K10" s="227">
        <v>2787.2829999999999</v>
      </c>
      <c r="L10" s="232">
        <v>2772.087</v>
      </c>
      <c r="M10" s="287">
        <v>0.54817904344271706</v>
      </c>
      <c r="N10" s="227">
        <v>2666.7919999999999</v>
      </c>
      <c r="O10" s="232">
        <v>2575.866</v>
      </c>
      <c r="P10" s="319">
        <v>3.5299196464412335</v>
      </c>
      <c r="Q10" s="227">
        <v>2723.1550000000002</v>
      </c>
      <c r="R10" s="232">
        <v>2715.194</v>
      </c>
      <c r="S10" s="287">
        <v>0.29320188539015041</v>
      </c>
    </row>
    <row r="11" spans="3:19" ht="30" customHeight="1" thickBot="1" x14ac:dyDescent="0.25">
      <c r="C11" s="127" t="s">
        <v>256</v>
      </c>
      <c r="D11" s="345" t="s">
        <v>254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2713.2990401010634</v>
      </c>
      <c r="F12" s="409">
        <v>2697.7708577234353</v>
      </c>
      <c r="G12" s="410">
        <v>0.57559308023409661</v>
      </c>
      <c r="H12" s="325">
        <v>2717.1261293017537</v>
      </c>
      <c r="I12" s="326">
        <v>2713.5189033974693</v>
      </c>
      <c r="J12" s="328">
        <v>0.13293535194348444</v>
      </c>
      <c r="K12" s="325">
        <v>2787.2962612295228</v>
      </c>
      <c r="L12" s="326">
        <v>2771.4862405433855</v>
      </c>
      <c r="M12" s="327">
        <v>0.57045279369806623</v>
      </c>
      <c r="N12" s="325">
        <v>2666.2742556913754</v>
      </c>
      <c r="O12" s="326">
        <v>2579.3786689224394</v>
      </c>
      <c r="P12" s="328">
        <v>3.3688573072226542</v>
      </c>
      <c r="Q12" s="325">
        <v>2704.6937751908122</v>
      </c>
      <c r="R12" s="326">
        <v>2682.8852524478148</v>
      </c>
      <c r="S12" s="327">
        <v>0.81287571740534625</v>
      </c>
    </row>
    <row r="13" spans="3:19" ht="20.25" customHeight="1" x14ac:dyDescent="0.2">
      <c r="C13" s="630" t="s">
        <v>28</v>
      </c>
      <c r="D13" s="347" t="s">
        <v>29</v>
      </c>
      <c r="E13" s="399">
        <v>1561.2280000000001</v>
      </c>
      <c r="F13" s="400">
        <v>1555.45</v>
      </c>
      <c r="G13" s="401">
        <v>0.37146806390433768</v>
      </c>
      <c r="H13" s="226">
        <v>1500.884</v>
      </c>
      <c r="I13" s="231">
        <v>1499.0550000000001</v>
      </c>
      <c r="J13" s="318">
        <v>0.12201019975917834</v>
      </c>
      <c r="K13" s="226" t="s">
        <v>92</v>
      </c>
      <c r="L13" s="231" t="s">
        <v>92</v>
      </c>
      <c r="M13" s="294" t="s">
        <v>197</v>
      </c>
      <c r="N13" s="226" t="s">
        <v>92</v>
      </c>
      <c r="O13" s="231" t="s">
        <v>92</v>
      </c>
      <c r="P13" s="318" t="s">
        <v>197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31"/>
      <c r="D14" s="342" t="s">
        <v>30</v>
      </c>
      <c r="E14" s="405">
        <v>1371.999</v>
      </c>
      <c r="F14" s="406">
        <v>1289.2370000000001</v>
      </c>
      <c r="G14" s="407">
        <v>6.4194558486918964</v>
      </c>
      <c r="H14" s="228">
        <v>1330.943</v>
      </c>
      <c r="I14" s="235">
        <v>1310.864</v>
      </c>
      <c r="J14" s="320">
        <v>1.5317378461838873</v>
      </c>
      <c r="K14" s="228">
        <v>1436.1990000000001</v>
      </c>
      <c r="L14" s="235">
        <v>1342.752</v>
      </c>
      <c r="M14" s="288">
        <v>6.9593640523343199</v>
      </c>
      <c r="N14" s="228">
        <v>1272.2059999999999</v>
      </c>
      <c r="O14" s="235">
        <v>1182.693</v>
      </c>
      <c r="P14" s="320">
        <v>7.5685744314035786</v>
      </c>
      <c r="Q14" s="228">
        <v>1372.0630000000001</v>
      </c>
      <c r="R14" s="235">
        <v>1315.662</v>
      </c>
      <c r="S14" s="288">
        <v>4.286891314030508</v>
      </c>
    </row>
    <row r="15" spans="3:19" ht="20.25" customHeight="1" thickBot="1" x14ac:dyDescent="0.25">
      <c r="C15" s="632"/>
      <c r="D15" s="128" t="s">
        <v>24</v>
      </c>
      <c r="E15" s="408">
        <v>1412.2403451033299</v>
      </c>
      <c r="F15" s="409">
        <v>1357.330403136438</v>
      </c>
      <c r="G15" s="410">
        <v>4.0454366777616766</v>
      </c>
      <c r="H15" s="325">
        <v>1379.1580562610513</v>
      </c>
      <c r="I15" s="326">
        <v>1404.3781667141907</v>
      </c>
      <c r="J15" s="328">
        <v>-1.7958204599653225</v>
      </c>
      <c r="K15" s="325">
        <v>1474.8021165659941</v>
      </c>
      <c r="L15" s="326">
        <v>1459.247206394394</v>
      </c>
      <c r="M15" s="327">
        <v>1.0659544252295834</v>
      </c>
      <c r="N15" s="325">
        <v>1299.5973134568894</v>
      </c>
      <c r="O15" s="326">
        <v>1225.9431515481685</v>
      </c>
      <c r="P15" s="328">
        <v>6.0079590000325505</v>
      </c>
      <c r="Q15" s="325">
        <v>1446.1040207009701</v>
      </c>
      <c r="R15" s="326">
        <v>1351.7120352040183</v>
      </c>
      <c r="S15" s="327">
        <v>6.9831430836305941</v>
      </c>
    </row>
    <row r="16" spans="3:19" ht="18.75" customHeight="1" x14ac:dyDescent="0.2">
      <c r="C16" s="630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31"/>
      <c r="D17" s="342" t="s">
        <v>33</v>
      </c>
      <c r="E17" s="225">
        <v>604.702</v>
      </c>
      <c r="F17" s="315">
        <v>634.44600000000003</v>
      </c>
      <c r="G17" s="456">
        <v>-4.6881846524369335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32" t="s">
        <v>25</v>
      </c>
      <c r="D18" s="128" t="s">
        <v>24</v>
      </c>
      <c r="E18" s="457">
        <v>757.69237604245632</v>
      </c>
      <c r="F18" s="458">
        <v>812.93829506641362</v>
      </c>
      <c r="G18" s="459">
        <v>-6.7958317819735559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33" t="s">
        <v>37</v>
      </c>
      <c r="D19" s="634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26" t="s">
        <v>34</v>
      </c>
      <c r="D20" s="627"/>
      <c r="E20" s="402">
        <v>459.447</v>
      </c>
      <c r="F20" s="403">
        <v>438.166</v>
      </c>
      <c r="G20" s="404">
        <v>4.8568350807684766</v>
      </c>
      <c r="H20" s="227">
        <v>479.30200000000002</v>
      </c>
      <c r="I20" s="232">
        <v>437.20299999999997</v>
      </c>
      <c r="J20" s="319">
        <v>9.6291653991395414</v>
      </c>
      <c r="K20" s="227">
        <v>415.03899999999999</v>
      </c>
      <c r="L20" s="232">
        <v>439.94</v>
      </c>
      <c r="M20" s="287">
        <v>-5.6600900122744031</v>
      </c>
      <c r="N20" s="227">
        <v>415.49200000000002</v>
      </c>
      <c r="O20" s="232">
        <v>427.46100000000001</v>
      </c>
      <c r="P20" s="319">
        <v>-2.800021522431285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626" t="s">
        <v>35</v>
      </c>
      <c r="D21" s="627"/>
      <c r="E21" s="223" t="s">
        <v>92</v>
      </c>
      <c r="F21" s="303" t="s">
        <v>92</v>
      </c>
      <c r="G21" s="460" t="s">
        <v>197</v>
      </c>
      <c r="H21" s="227" t="s">
        <v>92</v>
      </c>
      <c r="I21" s="232" t="s">
        <v>92</v>
      </c>
      <c r="J21" s="319" t="s">
        <v>197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28" t="s">
        <v>36</v>
      </c>
      <c r="D22" s="629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N41" sqref="N41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326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22" t="s">
        <v>0</v>
      </c>
      <c r="C4" s="635" t="s">
        <v>257</v>
      </c>
      <c r="D4" s="638" t="s">
        <v>1</v>
      </c>
      <c r="E4" s="639"/>
      <c r="F4" s="640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23"/>
      <c r="C5" s="636"/>
      <c r="D5" s="641"/>
      <c r="E5" s="642"/>
      <c r="F5" s="643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23"/>
      <c r="C6" s="636"/>
      <c r="D6" s="394" t="s">
        <v>26</v>
      </c>
      <c r="E6" s="395"/>
      <c r="F6" s="419" t="s">
        <v>269</v>
      </c>
      <c r="G6" s="11" t="s">
        <v>26</v>
      </c>
      <c r="H6" s="348"/>
      <c r="I6" s="420" t="s">
        <v>269</v>
      </c>
      <c r="J6" s="11" t="s">
        <v>26</v>
      </c>
      <c r="K6" s="348"/>
      <c r="L6" s="421" t="s">
        <v>269</v>
      </c>
      <c r="M6" s="11" t="s">
        <v>26</v>
      </c>
      <c r="N6" s="348"/>
      <c r="O6" s="420" t="s">
        <v>269</v>
      </c>
      <c r="P6" s="11" t="s">
        <v>26</v>
      </c>
      <c r="Q6" s="348"/>
      <c r="R6" s="421" t="s">
        <v>269</v>
      </c>
    </row>
    <row r="7" spans="2:18" ht="30" customHeight="1" thickBot="1" x14ac:dyDescent="0.25">
      <c r="B7" s="624"/>
      <c r="C7" s="637"/>
      <c r="D7" s="396" t="s">
        <v>327</v>
      </c>
      <c r="E7" s="397" t="s">
        <v>315</v>
      </c>
      <c r="F7" s="398" t="s">
        <v>14</v>
      </c>
      <c r="G7" s="378" t="s">
        <v>327</v>
      </c>
      <c r="H7" s="378" t="s">
        <v>315</v>
      </c>
      <c r="I7" s="317" t="s">
        <v>14</v>
      </c>
      <c r="J7" s="385" t="s">
        <v>327</v>
      </c>
      <c r="K7" s="378" t="s">
        <v>315</v>
      </c>
      <c r="L7" s="281" t="s">
        <v>14</v>
      </c>
      <c r="M7" s="385" t="s">
        <v>327</v>
      </c>
      <c r="N7" s="378" t="s">
        <v>315</v>
      </c>
      <c r="O7" s="317" t="s">
        <v>14</v>
      </c>
      <c r="P7" s="385" t="s">
        <v>327</v>
      </c>
      <c r="Q7" s="378" t="s">
        <v>315</v>
      </c>
      <c r="R7" s="281" t="s">
        <v>14</v>
      </c>
    </row>
    <row r="8" spans="2:18" ht="27" customHeight="1" x14ac:dyDescent="0.2">
      <c r="B8" s="630" t="s">
        <v>55</v>
      </c>
      <c r="C8" s="349" t="s">
        <v>258</v>
      </c>
      <c r="D8" s="350">
        <v>1793.019</v>
      </c>
      <c r="E8" s="351">
        <v>1781.146</v>
      </c>
      <c r="F8" s="352">
        <v>0.6665933056582698</v>
      </c>
      <c r="G8" s="226">
        <v>1762.8620000000001</v>
      </c>
      <c r="H8" s="231">
        <v>1783.7449999999999</v>
      </c>
      <c r="I8" s="318">
        <v>-1.1707390910696212</v>
      </c>
      <c r="J8" s="226">
        <v>2007.481</v>
      </c>
      <c r="K8" s="231">
        <v>1943.2929999999999</v>
      </c>
      <c r="L8" s="318">
        <v>3.3030531165398171</v>
      </c>
      <c r="M8" s="226" t="s">
        <v>27</v>
      </c>
      <c r="N8" s="231" t="s">
        <v>92</v>
      </c>
      <c r="O8" s="318" t="s">
        <v>92</v>
      </c>
      <c r="P8" s="226" t="s">
        <v>197</v>
      </c>
      <c r="Q8" s="231" t="s">
        <v>92</v>
      </c>
      <c r="R8" s="294" t="s">
        <v>197</v>
      </c>
    </row>
    <row r="9" spans="2:18" ht="23.25" customHeight="1" x14ac:dyDescent="0.2">
      <c r="B9" s="645"/>
      <c r="C9" s="353" t="s">
        <v>259</v>
      </c>
      <c r="D9" s="354">
        <v>1884.473</v>
      </c>
      <c r="E9" s="355">
        <v>1836.146</v>
      </c>
      <c r="F9" s="356">
        <v>2.6319802455795998</v>
      </c>
      <c r="G9" s="227">
        <v>1904.9</v>
      </c>
      <c r="H9" s="232">
        <v>1834.327</v>
      </c>
      <c r="I9" s="319">
        <v>3.8473510993405262</v>
      </c>
      <c r="J9" s="227">
        <v>2002.2929999999999</v>
      </c>
      <c r="K9" s="232">
        <v>1944.3920000000001</v>
      </c>
      <c r="L9" s="319">
        <v>2.9778460310472288</v>
      </c>
      <c r="M9" s="227">
        <v>1789.204</v>
      </c>
      <c r="N9" s="232">
        <v>1839.9570000000001</v>
      </c>
      <c r="O9" s="319">
        <v>-2.7583796795251274</v>
      </c>
      <c r="P9" s="227">
        <v>1658.3230000000001</v>
      </c>
      <c r="Q9" s="232">
        <v>1710.155</v>
      </c>
      <c r="R9" s="287">
        <v>-3.030836386175515</v>
      </c>
    </row>
    <row r="10" spans="2:18" ht="27" customHeight="1" x14ac:dyDescent="0.2">
      <c r="B10" s="645"/>
      <c r="C10" s="353" t="s">
        <v>260</v>
      </c>
      <c r="D10" s="354">
        <v>1885.481</v>
      </c>
      <c r="E10" s="355">
        <v>1737.338</v>
      </c>
      <c r="F10" s="356">
        <v>8.5270108637467228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45"/>
      <c r="C11" s="353" t="s">
        <v>261</v>
      </c>
      <c r="D11" s="354">
        <v>1973.079</v>
      </c>
      <c r="E11" s="355">
        <v>2008.463</v>
      </c>
      <c r="F11" s="356">
        <v>-1.761745175290758</v>
      </c>
      <c r="G11" s="227">
        <v>1910.64</v>
      </c>
      <c r="H11" s="232">
        <v>1761.3009999999999</v>
      </c>
      <c r="I11" s="319">
        <v>8.478902811047071</v>
      </c>
      <c r="J11" s="227" t="s">
        <v>92</v>
      </c>
      <c r="K11" s="232" t="s">
        <v>92</v>
      </c>
      <c r="L11" s="319" t="s">
        <v>197</v>
      </c>
      <c r="M11" s="227">
        <v>2038.0630000000001</v>
      </c>
      <c r="N11" s="232">
        <v>2146.924</v>
      </c>
      <c r="O11" s="319">
        <v>-5.0705567593449921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45"/>
      <c r="C12" s="353" t="s">
        <v>56</v>
      </c>
      <c r="D12" s="354">
        <v>1910.069</v>
      </c>
      <c r="E12" s="355">
        <v>1870.221</v>
      </c>
      <c r="F12" s="356">
        <v>2.130657285957112</v>
      </c>
      <c r="G12" s="227">
        <v>1855.8420000000001</v>
      </c>
      <c r="H12" s="232">
        <v>1802.338</v>
      </c>
      <c r="I12" s="319">
        <v>2.9685885777251624</v>
      </c>
      <c r="J12" s="227">
        <v>2072.2730000000001</v>
      </c>
      <c r="K12" s="232">
        <v>2012.912</v>
      </c>
      <c r="L12" s="319">
        <v>2.9490111837974093</v>
      </c>
      <c r="M12" s="227">
        <v>1937.8040000000001</v>
      </c>
      <c r="N12" s="232">
        <v>1979.62</v>
      </c>
      <c r="O12" s="319">
        <v>-2.1123245875470951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45"/>
      <c r="C13" s="353" t="s">
        <v>57</v>
      </c>
      <c r="D13" s="227" t="s">
        <v>27</v>
      </c>
      <c r="E13" s="232" t="s">
        <v>92</v>
      </c>
      <c r="F13" s="287" t="s">
        <v>197</v>
      </c>
      <c r="G13" s="227" t="s">
        <v>27</v>
      </c>
      <c r="H13" s="232" t="s">
        <v>92</v>
      </c>
      <c r="I13" s="319" t="s">
        <v>197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45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46" t="s">
        <v>59</v>
      </c>
      <c r="C15" s="647"/>
      <c r="D15" s="350">
        <v>1695.3209999999999</v>
      </c>
      <c r="E15" s="351">
        <v>1734.9490000000001</v>
      </c>
      <c r="F15" s="352">
        <v>-2.2841017228748601</v>
      </c>
      <c r="G15" s="226">
        <v>1703.481</v>
      </c>
      <c r="H15" s="231">
        <v>1748.509</v>
      </c>
      <c r="I15" s="318">
        <v>-2.5752226611358604</v>
      </c>
      <c r="J15" s="226">
        <v>1546.1110000000001</v>
      </c>
      <c r="K15" s="231">
        <v>1576.251</v>
      </c>
      <c r="L15" s="318">
        <v>-1.9121320145078335</v>
      </c>
      <c r="M15" s="226">
        <v>1651.64</v>
      </c>
      <c r="N15" s="231">
        <v>1647.4369999999999</v>
      </c>
      <c r="O15" s="318">
        <v>0.25512356466439701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48" t="s">
        <v>60</v>
      </c>
      <c r="C16" s="649"/>
      <c r="D16" s="354">
        <v>1324.5450000000001</v>
      </c>
      <c r="E16" s="355">
        <v>1262.0329999999999</v>
      </c>
      <c r="F16" s="356">
        <v>4.9532777669046828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50" t="s">
        <v>61</v>
      </c>
      <c r="C17" s="651"/>
      <c r="D17" s="358">
        <v>2237.8539999999998</v>
      </c>
      <c r="E17" s="359">
        <v>2232.5279999999998</v>
      </c>
      <c r="F17" s="360">
        <v>0.23856363727577087</v>
      </c>
      <c r="G17" s="229">
        <v>2021.4929999999999</v>
      </c>
      <c r="H17" s="233">
        <v>2067.9029999999998</v>
      </c>
      <c r="I17" s="321">
        <v>-2.244302561580493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2594.0700000000002</v>
      </c>
      <c r="Q17" s="233">
        <v>2468.154</v>
      </c>
      <c r="R17" s="322">
        <v>5.1016265597689685</v>
      </c>
    </row>
    <row r="18" spans="2:18" ht="15.75" customHeight="1" x14ac:dyDescent="0.2">
      <c r="B18" s="631" t="s">
        <v>62</v>
      </c>
      <c r="C18" s="361" t="s">
        <v>53</v>
      </c>
      <c r="D18" s="362">
        <v>1056.991</v>
      </c>
      <c r="E18" s="363">
        <v>1063.6120000000001</v>
      </c>
      <c r="F18" s="364">
        <v>-0.62250143849449746</v>
      </c>
      <c r="G18" s="230">
        <v>1085.0650000000001</v>
      </c>
      <c r="H18" s="234">
        <v>1094.7170000000001</v>
      </c>
      <c r="I18" s="323">
        <v>-0.88168905753724869</v>
      </c>
      <c r="J18" s="230">
        <v>1061.2760000000001</v>
      </c>
      <c r="K18" s="234">
        <v>1066.652</v>
      </c>
      <c r="L18" s="323">
        <v>-0.50400693009528652</v>
      </c>
      <c r="M18" s="230">
        <v>1161.3889999999999</v>
      </c>
      <c r="N18" s="234">
        <v>1152.6500000000001</v>
      </c>
      <c r="O18" s="323">
        <v>0.75816596538409786</v>
      </c>
      <c r="P18" s="230">
        <v>920.48900000000003</v>
      </c>
      <c r="Q18" s="234">
        <v>927.20500000000004</v>
      </c>
      <c r="R18" s="324">
        <v>-0.72432741411014911</v>
      </c>
    </row>
    <row r="19" spans="2:18" ht="37.5" customHeight="1" thickBot="1" x14ac:dyDescent="0.25">
      <c r="B19" s="644"/>
      <c r="C19" s="365" t="s">
        <v>63</v>
      </c>
      <c r="D19" s="358">
        <v>725.49800000000005</v>
      </c>
      <c r="E19" s="359">
        <v>747.38199999999995</v>
      </c>
      <c r="F19" s="360">
        <v>-2.9280876446047541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A23" sqref="AA23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326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269</v>
      </c>
      <c r="H8" s="11" t="s">
        <v>26</v>
      </c>
      <c r="I8" s="348"/>
      <c r="J8" s="420" t="s">
        <v>269</v>
      </c>
      <c r="K8" s="11" t="s">
        <v>26</v>
      </c>
      <c r="L8" s="348"/>
      <c r="M8" s="421" t="s">
        <v>269</v>
      </c>
      <c r="N8" s="11" t="s">
        <v>26</v>
      </c>
      <c r="O8" s="348"/>
      <c r="P8" s="420" t="s">
        <v>269</v>
      </c>
      <c r="Q8" s="11" t="s">
        <v>26</v>
      </c>
      <c r="R8" s="348"/>
      <c r="S8" s="421" t="s">
        <v>269</v>
      </c>
    </row>
    <row r="9" spans="3:19" ht="30" customHeight="1" thickBot="1" x14ac:dyDescent="0.25">
      <c r="C9" s="377"/>
      <c r="D9" s="377"/>
      <c r="E9" s="396">
        <v>44528</v>
      </c>
      <c r="F9" s="397">
        <v>44521</v>
      </c>
      <c r="G9" s="398" t="s">
        <v>14</v>
      </c>
      <c r="H9" s="378">
        <v>44528</v>
      </c>
      <c r="I9" s="378">
        <v>44521</v>
      </c>
      <c r="J9" s="317" t="s">
        <v>14</v>
      </c>
      <c r="K9" s="385">
        <v>44528</v>
      </c>
      <c r="L9" s="378">
        <v>44521</v>
      </c>
      <c r="M9" s="281" t="s">
        <v>14</v>
      </c>
      <c r="N9" s="385">
        <v>44528</v>
      </c>
      <c r="O9" s="378">
        <v>44521</v>
      </c>
      <c r="P9" s="317" t="s">
        <v>14</v>
      </c>
      <c r="Q9" s="385">
        <v>44528</v>
      </c>
      <c r="R9" s="378">
        <v>44521</v>
      </c>
      <c r="S9" s="281" t="s">
        <v>14</v>
      </c>
    </row>
    <row r="10" spans="3:19" ht="17.25" customHeight="1" x14ac:dyDescent="0.2">
      <c r="C10" s="630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52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52"/>
      <c r="D12" s="122" t="s">
        <v>45</v>
      </c>
      <c r="E12" s="227">
        <v>221.37899999999999</v>
      </c>
      <c r="F12" s="232">
        <v>219.39400000000001</v>
      </c>
      <c r="G12" s="287">
        <v>0.90476494343509173</v>
      </c>
      <c r="H12" s="223">
        <v>225.47900000000001</v>
      </c>
      <c r="I12" s="303">
        <v>224.012</v>
      </c>
      <c r="J12" s="304">
        <v>0.65487563166259533</v>
      </c>
      <c r="K12" s="223">
        <v>205.446</v>
      </c>
      <c r="L12" s="303">
        <v>203.13800000000001</v>
      </c>
      <c r="M12" s="304">
        <v>1.1361734387460705</v>
      </c>
      <c r="N12" s="223">
        <v>207.88200000000001</v>
      </c>
      <c r="O12" s="303">
        <v>203.83799999999999</v>
      </c>
      <c r="P12" s="304">
        <v>1.9839284137403288</v>
      </c>
      <c r="Q12" s="223">
        <v>210.77799999999999</v>
      </c>
      <c r="R12" s="303">
        <v>214.25899999999999</v>
      </c>
      <c r="S12" s="287">
        <v>-1.6246692087613566</v>
      </c>
    </row>
    <row r="13" spans="3:19" ht="15" customHeight="1" x14ac:dyDescent="0.2">
      <c r="C13" s="652"/>
      <c r="D13" s="123" t="s">
        <v>46</v>
      </c>
      <c r="E13" s="227">
        <v>229.542</v>
      </c>
      <c r="F13" s="232">
        <v>231.09</v>
      </c>
      <c r="G13" s="287">
        <v>-0.66986888225366814</v>
      </c>
      <c r="H13" s="223">
        <v>229.06800000000001</v>
      </c>
      <c r="I13" s="303">
        <v>230.98500000000001</v>
      </c>
      <c r="J13" s="304">
        <v>-0.82992402104032792</v>
      </c>
      <c r="K13" s="223">
        <v>223.24799999999999</v>
      </c>
      <c r="L13" s="303">
        <v>223.53700000000001</v>
      </c>
      <c r="M13" s="304">
        <v>-0.12928508479581263</v>
      </c>
      <c r="N13" s="223">
        <v>276.572</v>
      </c>
      <c r="O13" s="303">
        <v>256.92899999999997</v>
      </c>
      <c r="P13" s="304">
        <v>7.6453027879297517</v>
      </c>
      <c r="Q13" s="223">
        <v>227</v>
      </c>
      <c r="R13" s="303">
        <v>226.63399999999999</v>
      </c>
      <c r="S13" s="287">
        <v>0.16149386235075669</v>
      </c>
    </row>
    <row r="14" spans="3:19" ht="15" customHeight="1" thickBot="1" x14ac:dyDescent="0.25">
      <c r="C14" s="652"/>
      <c r="D14" s="124" t="s">
        <v>47</v>
      </c>
      <c r="E14" s="228">
        <v>300.553</v>
      </c>
      <c r="F14" s="235">
        <v>303.964</v>
      </c>
      <c r="G14" s="288">
        <v>-1.1221723625166142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53"/>
      <c r="D15" s="379" t="s">
        <v>24</v>
      </c>
      <c r="E15" s="289">
        <v>225.86916453522218</v>
      </c>
      <c r="F15" s="290">
        <v>225.81851886559124</v>
      </c>
      <c r="G15" s="291">
        <v>2.2427598004521137E-2</v>
      </c>
      <c r="H15" s="237">
        <v>228.36792496291486</v>
      </c>
      <c r="I15" s="307">
        <v>229.07672499504974</v>
      </c>
      <c r="J15" s="308">
        <v>-0.30941599682386128</v>
      </c>
      <c r="K15" s="237">
        <v>211.9456269586185</v>
      </c>
      <c r="L15" s="307">
        <v>210.09050819506035</v>
      </c>
      <c r="M15" s="308">
        <v>0.88300931798201543</v>
      </c>
      <c r="N15" s="237">
        <v>213.53547043875477</v>
      </c>
      <c r="O15" s="307">
        <v>208.54369902771441</v>
      </c>
      <c r="P15" s="308">
        <v>2.3936332933161308</v>
      </c>
      <c r="Q15" s="237">
        <v>212.19470554889807</v>
      </c>
      <c r="R15" s="307">
        <v>215.6717135867157</v>
      </c>
      <c r="S15" s="291">
        <v>-1.612176200575147</v>
      </c>
    </row>
    <row r="16" spans="3:19" ht="15.75" customHeight="1" x14ac:dyDescent="0.2">
      <c r="C16" s="630" t="s">
        <v>25</v>
      </c>
      <c r="D16" s="121" t="s">
        <v>43</v>
      </c>
      <c r="E16" s="292">
        <v>224.75899999999999</v>
      </c>
      <c r="F16" s="293">
        <v>224.636</v>
      </c>
      <c r="G16" s="284">
        <v>5.4755248490887684E-2</v>
      </c>
      <c r="H16" s="236">
        <v>222.012</v>
      </c>
      <c r="I16" s="301">
        <v>221.60900000000001</v>
      </c>
      <c r="J16" s="302">
        <v>0.18185182009755543</v>
      </c>
      <c r="K16" s="236">
        <v>229.995</v>
      </c>
      <c r="L16" s="301">
        <v>227.39599999999999</v>
      </c>
      <c r="M16" s="302">
        <v>1.142940069306416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45"/>
      <c r="D17" s="125" t="s">
        <v>44</v>
      </c>
      <c r="E17" s="227">
        <v>248.54300000000001</v>
      </c>
      <c r="F17" s="232">
        <v>245.941</v>
      </c>
      <c r="G17" s="287">
        <v>1.0579773197636846</v>
      </c>
      <c r="H17" s="223">
        <v>247.67099999999999</v>
      </c>
      <c r="I17" s="303">
        <v>245.626</v>
      </c>
      <c r="J17" s="304">
        <v>0.8325665849706414</v>
      </c>
      <c r="K17" s="223">
        <v>249.93700000000001</v>
      </c>
      <c r="L17" s="303">
        <v>246.39699999999999</v>
      </c>
      <c r="M17" s="304">
        <v>1.4367058040479472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45"/>
      <c r="D18" s="125" t="s">
        <v>45</v>
      </c>
      <c r="E18" s="227">
        <v>245.96</v>
      </c>
      <c r="F18" s="232">
        <v>242.536</v>
      </c>
      <c r="G18" s="287">
        <v>1.4117491836263509</v>
      </c>
      <c r="H18" s="223">
        <v>246.392</v>
      </c>
      <c r="I18" s="303">
        <v>242.92599999999999</v>
      </c>
      <c r="J18" s="304">
        <v>1.4267719387797142</v>
      </c>
      <c r="K18" s="223">
        <v>258.97300000000001</v>
      </c>
      <c r="L18" s="303">
        <v>253.58799999999999</v>
      </c>
      <c r="M18" s="304">
        <v>2.1235231951038767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45"/>
      <c r="D19" s="125" t="s">
        <v>46</v>
      </c>
      <c r="E19" s="227">
        <v>250.85</v>
      </c>
      <c r="F19" s="232">
        <v>250.71</v>
      </c>
      <c r="G19" s="287">
        <v>5.5841410394474239E-2</v>
      </c>
      <c r="H19" s="223">
        <v>249.76300000000001</v>
      </c>
      <c r="I19" s="303">
        <v>250.28</v>
      </c>
      <c r="J19" s="304">
        <v>-0.2065686431197043</v>
      </c>
      <c r="K19" s="223">
        <v>255.95500000000001</v>
      </c>
      <c r="L19" s="303">
        <v>251.52500000000001</v>
      </c>
      <c r="M19" s="304">
        <v>1.7612563363482783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45"/>
      <c r="D20" s="125" t="s">
        <v>47</v>
      </c>
      <c r="E20" s="228">
        <v>265.19200000000001</v>
      </c>
      <c r="F20" s="235">
        <v>247.85599999999999</v>
      </c>
      <c r="G20" s="288">
        <v>6.9943838357756167</v>
      </c>
      <c r="H20" s="224">
        <v>265.61799999999999</v>
      </c>
      <c r="I20" s="305">
        <v>248.06200000000001</v>
      </c>
      <c r="J20" s="306">
        <v>7.0772629423289271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55"/>
      <c r="D21" s="379" t="s">
        <v>24</v>
      </c>
      <c r="E21" s="289">
        <v>249.5300628299326</v>
      </c>
      <c r="F21" s="290">
        <v>247.6044641651778</v>
      </c>
      <c r="G21" s="291">
        <v>0.77769141652883444</v>
      </c>
      <c r="H21" s="237">
        <v>248.87498381782825</v>
      </c>
      <c r="I21" s="307">
        <v>247.28528377037105</v>
      </c>
      <c r="J21" s="308">
        <v>0.64286075710570556</v>
      </c>
      <c r="K21" s="237">
        <v>253.24707820271573</v>
      </c>
      <c r="L21" s="307">
        <v>249.3707960819504</v>
      </c>
      <c r="M21" s="308">
        <v>1.5544250496323022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30" t="s">
        <v>48</v>
      </c>
      <c r="D22" s="126" t="s">
        <v>43</v>
      </c>
      <c r="E22" s="292">
        <v>287.76799999999997</v>
      </c>
      <c r="F22" s="293">
        <v>294.15499999999997</v>
      </c>
      <c r="G22" s="284">
        <v>-2.1713042443609663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45"/>
      <c r="D23" s="125" t="s">
        <v>44</v>
      </c>
      <c r="E23" s="228">
        <v>472.59500000000003</v>
      </c>
      <c r="F23" s="235">
        <v>460.42</v>
      </c>
      <c r="G23" s="288">
        <v>2.6443247469701601</v>
      </c>
      <c r="H23" s="223">
        <v>438.154</v>
      </c>
      <c r="I23" s="303">
        <v>453.50799999999998</v>
      </c>
      <c r="J23" s="304">
        <v>-3.3856073101246253</v>
      </c>
      <c r="K23" s="223" t="s">
        <v>92</v>
      </c>
      <c r="L23" s="303" t="s">
        <v>92</v>
      </c>
      <c r="M23" s="304" t="s">
        <v>197</v>
      </c>
      <c r="N23" s="224">
        <v>428.221</v>
      </c>
      <c r="O23" s="305">
        <v>376.69799999999998</v>
      </c>
      <c r="P23" s="306">
        <v>13.67753478914144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45"/>
      <c r="D24" s="125" t="s">
        <v>45</v>
      </c>
      <c r="E24" s="228">
        <v>445.89499999999998</v>
      </c>
      <c r="F24" s="235">
        <v>444.935</v>
      </c>
      <c r="G24" s="288">
        <v>0.21576185285490679</v>
      </c>
      <c r="H24" s="224">
        <v>494.05799999999999</v>
      </c>
      <c r="I24" s="305">
        <v>503.51</v>
      </c>
      <c r="J24" s="306">
        <v>-1.8772219022462313</v>
      </c>
      <c r="K24" s="224">
        <v>359.291</v>
      </c>
      <c r="L24" s="305">
        <v>381.37900000000002</v>
      </c>
      <c r="M24" s="306">
        <v>-5.791614116141691</v>
      </c>
      <c r="N24" s="224">
        <v>463.07499999999999</v>
      </c>
      <c r="O24" s="305">
        <v>448.93900000000002</v>
      </c>
      <c r="P24" s="306">
        <v>3.1487574035670693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45"/>
      <c r="D25" s="125" t="s">
        <v>46</v>
      </c>
      <c r="E25" s="228">
        <v>464.47300000000001</v>
      </c>
      <c r="F25" s="235">
        <v>461.99599999999998</v>
      </c>
      <c r="G25" s="288">
        <v>0.53615182815436335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45"/>
      <c r="D26" s="125" t="s">
        <v>47</v>
      </c>
      <c r="E26" s="228">
        <v>506.00900000000001</v>
      </c>
      <c r="F26" s="235">
        <v>511.07</v>
      </c>
      <c r="G26" s="288">
        <v>-0.99027530475276937</v>
      </c>
      <c r="H26" s="224">
        <v>535.90700000000004</v>
      </c>
      <c r="I26" s="305">
        <v>499.51</v>
      </c>
      <c r="J26" s="306">
        <v>7.286540809993804</v>
      </c>
      <c r="K26" s="224">
        <v>470.42500000000001</v>
      </c>
      <c r="L26" s="305">
        <v>544.11099999999999</v>
      </c>
      <c r="M26" s="306">
        <v>-13.542457329478724</v>
      </c>
      <c r="N26" s="224">
        <v>521.47799999999995</v>
      </c>
      <c r="O26" s="305">
        <v>515.86</v>
      </c>
      <c r="P26" s="306">
        <v>1.0890551700073543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54"/>
      <c r="D27" s="379" t="s">
        <v>24</v>
      </c>
      <c r="E27" s="289">
        <v>458.46648090933354</v>
      </c>
      <c r="F27" s="290">
        <v>465.98418446644718</v>
      </c>
      <c r="G27" s="291">
        <v>-1.6132958601849161</v>
      </c>
      <c r="H27" s="237">
        <v>447.55659699912547</v>
      </c>
      <c r="I27" s="307">
        <v>481.65882860642927</v>
      </c>
      <c r="J27" s="308">
        <v>-7.0801632985677596</v>
      </c>
      <c r="K27" s="237">
        <v>451.22490483613944</v>
      </c>
      <c r="L27" s="307">
        <v>465.97487112196916</v>
      </c>
      <c r="M27" s="308">
        <v>-3.1653995097020804</v>
      </c>
      <c r="N27" s="237">
        <v>472.0115448781919</v>
      </c>
      <c r="O27" s="307">
        <v>456.88517587827965</v>
      </c>
      <c r="P27" s="308">
        <v>3.3107594202054198</v>
      </c>
      <c r="Q27" s="237">
        <v>464.09059759497023</v>
      </c>
      <c r="R27" s="307">
        <v>460.17276932683825</v>
      </c>
      <c r="S27" s="291">
        <v>0.85138203068016449</v>
      </c>
    </row>
    <row r="28" spans="3:19" ht="15.75" customHeight="1" x14ac:dyDescent="0.2">
      <c r="C28" s="630" t="s">
        <v>49</v>
      </c>
      <c r="D28" s="126" t="s">
        <v>43</v>
      </c>
      <c r="E28" s="292">
        <v>407.08300000000003</v>
      </c>
      <c r="F28" s="293">
        <v>416.28199999999998</v>
      </c>
      <c r="G28" s="284">
        <v>-2.2098000874407147</v>
      </c>
      <c r="H28" s="236">
        <v>407.08300000000003</v>
      </c>
      <c r="I28" s="301">
        <v>416.28199999999998</v>
      </c>
      <c r="J28" s="302">
        <v>-2.2098000874407147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45"/>
      <c r="D29" s="125" t="s">
        <v>44</v>
      </c>
      <c r="E29" s="228">
        <v>317.37400000000002</v>
      </c>
      <c r="F29" s="235">
        <v>319.59399999999999</v>
      </c>
      <c r="G29" s="288">
        <v>-0.69463131347896723</v>
      </c>
      <c r="H29" s="224">
        <v>331.28199999999998</v>
      </c>
      <c r="I29" s="305">
        <v>342.23099999999999</v>
      </c>
      <c r="J29" s="306">
        <v>-3.1993010568884794</v>
      </c>
      <c r="K29" s="224">
        <v>303.44600000000003</v>
      </c>
      <c r="L29" s="305">
        <v>299.75</v>
      </c>
      <c r="M29" s="306">
        <v>1.2330275229357888</v>
      </c>
      <c r="N29" s="224">
        <v>336.69299999999998</v>
      </c>
      <c r="O29" s="305">
        <v>344.18400000000003</v>
      </c>
      <c r="P29" s="306">
        <v>-2.1764521302559219</v>
      </c>
      <c r="Q29" s="224">
        <v>367.58499999999998</v>
      </c>
      <c r="R29" s="305">
        <v>360.49900000000002</v>
      </c>
      <c r="S29" s="288">
        <v>1.9656087811616552</v>
      </c>
    </row>
    <row r="30" spans="3:19" ht="15" customHeight="1" x14ac:dyDescent="0.2">
      <c r="C30" s="645"/>
      <c r="D30" s="125" t="s">
        <v>45</v>
      </c>
      <c r="E30" s="228">
        <v>314.202</v>
      </c>
      <c r="F30" s="235">
        <v>311.5</v>
      </c>
      <c r="G30" s="288">
        <v>0.86741573033707797</v>
      </c>
      <c r="H30" s="224">
        <v>368.09300000000002</v>
      </c>
      <c r="I30" s="305">
        <v>360.94400000000002</v>
      </c>
      <c r="J30" s="306">
        <v>1.9806396560131212</v>
      </c>
      <c r="K30" s="224">
        <v>258.92399999999998</v>
      </c>
      <c r="L30" s="305">
        <v>246.30199999999999</v>
      </c>
      <c r="M30" s="306">
        <v>5.1246031294914323</v>
      </c>
      <c r="N30" s="224">
        <v>316.41800000000001</v>
      </c>
      <c r="O30" s="305">
        <v>316.19400000000002</v>
      </c>
      <c r="P30" s="306">
        <v>7.084258398324747E-2</v>
      </c>
      <c r="Q30" s="224">
        <v>323.02499999999998</v>
      </c>
      <c r="R30" s="305">
        <v>340.87799999999999</v>
      </c>
      <c r="S30" s="288">
        <v>-5.2373576470174106</v>
      </c>
    </row>
    <row r="31" spans="3:19" ht="15" customHeight="1" x14ac:dyDescent="0.2">
      <c r="C31" s="645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45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54"/>
      <c r="D33" s="379" t="s">
        <v>24</v>
      </c>
      <c r="E33" s="289">
        <v>317.18472154164476</v>
      </c>
      <c r="F33" s="290">
        <v>316.31473082507244</v>
      </c>
      <c r="G33" s="291">
        <v>0.27503958298212727</v>
      </c>
      <c r="H33" s="237">
        <v>353.25671687513483</v>
      </c>
      <c r="I33" s="307">
        <v>355.10337718269813</v>
      </c>
      <c r="J33" s="308">
        <v>-0.5200345663322723</v>
      </c>
      <c r="K33" s="237">
        <v>285.52652953439889</v>
      </c>
      <c r="L33" s="307">
        <v>279.17393256455028</v>
      </c>
      <c r="M33" s="308">
        <v>2.2754978989235553</v>
      </c>
      <c r="N33" s="237">
        <v>320.02383669944595</v>
      </c>
      <c r="O33" s="307">
        <v>320.52070441637369</v>
      </c>
      <c r="P33" s="308">
        <v>-0.1550189145604399</v>
      </c>
      <c r="Q33" s="237">
        <v>340.58124526388815</v>
      </c>
      <c r="R33" s="307">
        <v>349.99819244054083</v>
      </c>
      <c r="S33" s="291">
        <v>-2.6905702315169742</v>
      </c>
    </row>
    <row r="34" spans="3:19" ht="15.75" customHeight="1" x14ac:dyDescent="0.2">
      <c r="C34" s="630" t="s">
        <v>50</v>
      </c>
      <c r="D34" s="380" t="s">
        <v>51</v>
      </c>
      <c r="E34" s="226">
        <v>671.971</v>
      </c>
      <c r="F34" s="231">
        <v>669.28</v>
      </c>
      <c r="G34" s="294">
        <v>0.40207387042792714</v>
      </c>
      <c r="H34" s="222">
        <v>703.1</v>
      </c>
      <c r="I34" s="313">
        <v>696.62900000000002</v>
      </c>
      <c r="J34" s="314">
        <v>0.92890189756671104</v>
      </c>
      <c r="K34" s="222">
        <v>596.50400000000002</v>
      </c>
      <c r="L34" s="313">
        <v>618.76099999999997</v>
      </c>
      <c r="M34" s="314">
        <v>-3.5970269619449109</v>
      </c>
      <c r="N34" s="222">
        <v>733.35900000000004</v>
      </c>
      <c r="O34" s="313">
        <v>731.24</v>
      </c>
      <c r="P34" s="314">
        <v>0.28978174060500356</v>
      </c>
      <c r="Q34" s="222">
        <v>612.05100000000004</v>
      </c>
      <c r="R34" s="313">
        <v>603.75699999999995</v>
      </c>
      <c r="S34" s="294">
        <v>1.3737314846867361</v>
      </c>
    </row>
    <row r="35" spans="3:19" ht="15.75" customHeight="1" thickBot="1" x14ac:dyDescent="0.25">
      <c r="C35" s="631"/>
      <c r="D35" s="121" t="s">
        <v>52</v>
      </c>
      <c r="E35" s="295">
        <v>1066.5899999999999</v>
      </c>
      <c r="F35" s="296">
        <v>1062.5360000000001</v>
      </c>
      <c r="G35" s="297">
        <v>0.38154001370305196</v>
      </c>
      <c r="H35" s="225">
        <v>1119.8879999999999</v>
      </c>
      <c r="I35" s="315">
        <v>1093.9480000000001</v>
      </c>
      <c r="J35" s="316">
        <v>2.371227882860961</v>
      </c>
      <c r="K35" s="225">
        <v>1103.1320000000001</v>
      </c>
      <c r="L35" s="315">
        <v>1086.296</v>
      </c>
      <c r="M35" s="316">
        <v>1.5498538151664014</v>
      </c>
      <c r="N35" s="225">
        <v>926.20100000000002</v>
      </c>
      <c r="O35" s="315">
        <v>937.97299999999996</v>
      </c>
      <c r="P35" s="316">
        <v>-1.255046787061028</v>
      </c>
      <c r="Q35" s="225">
        <v>1032.308</v>
      </c>
      <c r="R35" s="315">
        <v>1027.038</v>
      </c>
      <c r="S35" s="297">
        <v>0.51312609660012398</v>
      </c>
    </row>
    <row r="36" spans="3:19" ht="15" customHeight="1" thickBot="1" x14ac:dyDescent="0.25">
      <c r="C36" s="654"/>
      <c r="D36" s="379" t="s">
        <v>24</v>
      </c>
      <c r="E36" s="298">
        <v>774.62982964256469</v>
      </c>
      <c r="F36" s="299">
        <v>776.0051245136957</v>
      </c>
      <c r="G36" s="300">
        <v>-0.17722755013929622</v>
      </c>
      <c r="H36" s="237">
        <v>766.5309533476667</v>
      </c>
      <c r="I36" s="307">
        <v>775.26452213334971</v>
      </c>
      <c r="J36" s="308">
        <v>-1.1265275962390549</v>
      </c>
      <c r="K36" s="237">
        <v>808.36976349578322</v>
      </c>
      <c r="L36" s="307">
        <v>802.35700998269419</v>
      </c>
      <c r="M36" s="308">
        <v>0.74938630039746412</v>
      </c>
      <c r="N36" s="237">
        <v>787.09995317868561</v>
      </c>
      <c r="O36" s="307">
        <v>771.92041784592061</v>
      </c>
      <c r="P36" s="308">
        <v>1.9664637677448915</v>
      </c>
      <c r="Q36" s="237">
        <v>772.21933637735879</v>
      </c>
      <c r="R36" s="307">
        <v>762.42190430410426</v>
      </c>
      <c r="S36" s="291">
        <v>1.2850407389852041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24" sqref="Q24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316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6" t="s">
        <v>0</v>
      </c>
      <c r="J8" s="657"/>
      <c r="K8" s="662" t="s">
        <v>1</v>
      </c>
      <c r="L8" s="663"/>
      <c r="M8" s="664"/>
    </row>
    <row r="9" spans="3:13" ht="28.5" customHeight="1" thickBot="1" x14ac:dyDescent="0.25">
      <c r="I9" s="658"/>
      <c r="J9" s="659"/>
      <c r="K9" s="538" t="s">
        <v>26</v>
      </c>
      <c r="L9" s="539"/>
      <c r="M9" s="665" t="s">
        <v>295</v>
      </c>
    </row>
    <row r="10" spans="3:13" ht="27" customHeight="1" thickBot="1" x14ac:dyDescent="0.25">
      <c r="I10" s="660"/>
      <c r="J10" s="661"/>
      <c r="K10" s="583">
        <v>44528</v>
      </c>
      <c r="L10" s="583">
        <v>44521</v>
      </c>
      <c r="M10" s="666"/>
    </row>
    <row r="11" spans="3:13" ht="54.75" customHeight="1" thickBot="1" x14ac:dyDescent="0.25">
      <c r="I11" s="667" t="s">
        <v>296</v>
      </c>
      <c r="J11" s="668"/>
      <c r="K11" s="471">
        <v>1207.98</v>
      </c>
      <c r="L11" s="471">
        <v>1184.43</v>
      </c>
      <c r="M11" s="591">
        <v>1.9882981687393897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M10" sqref="M10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4" t="s">
        <v>317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29"/>
      <c r="P2" s="29"/>
      <c r="Q2" s="29"/>
      <c r="R2" s="29"/>
    </row>
    <row r="3" spans="2:18" ht="15" customHeight="1" x14ac:dyDescent="0.3">
      <c r="B3" s="464" t="s">
        <v>23</v>
      </c>
      <c r="C3" s="465"/>
      <c r="D3" s="465"/>
      <c r="E3" s="464"/>
      <c r="F3" s="465"/>
      <c r="G3" s="465"/>
      <c r="H3" s="465"/>
      <c r="I3" s="465"/>
      <c r="J3" s="465"/>
      <c r="K3" s="465"/>
      <c r="L3" s="465"/>
      <c r="M3" s="465"/>
      <c r="N3" s="465"/>
    </row>
    <row r="4" spans="2:18" ht="15.75" customHeight="1" x14ac:dyDescent="0.3">
      <c r="B4" s="465" t="s">
        <v>287</v>
      </c>
      <c r="C4" s="464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2:18" ht="25.5" customHeight="1" thickBot="1" x14ac:dyDescent="0.25">
      <c r="J5" s="466"/>
    </row>
    <row r="6" spans="2:18" ht="21" customHeight="1" thickBot="1" x14ac:dyDescent="0.25">
      <c r="B6" s="669" t="s">
        <v>0</v>
      </c>
      <c r="C6" s="672" t="s">
        <v>257</v>
      </c>
      <c r="D6" s="675" t="s">
        <v>1</v>
      </c>
      <c r="E6" s="676"/>
      <c r="F6" s="677"/>
      <c r="J6" s="467"/>
    </row>
    <row r="7" spans="2:18" ht="15" hidden="1" customHeight="1" thickBot="1" x14ac:dyDescent="0.25">
      <c r="B7" s="670"/>
      <c r="C7" s="673"/>
      <c r="D7" s="678"/>
      <c r="E7" s="679"/>
      <c r="F7" s="680"/>
      <c r="J7" s="468"/>
    </row>
    <row r="8" spans="2:18" ht="26.25" customHeight="1" thickBot="1" x14ac:dyDescent="0.3">
      <c r="B8" s="670"/>
      <c r="C8" s="673"/>
      <c r="D8" s="681" t="s">
        <v>26</v>
      </c>
      <c r="E8" s="682"/>
      <c r="F8" s="592" t="s">
        <v>269</v>
      </c>
    </row>
    <row r="9" spans="2:18" ht="28.5" customHeight="1" thickBot="1" x14ac:dyDescent="0.25">
      <c r="B9" s="671"/>
      <c r="C9" s="674"/>
      <c r="D9" s="519">
        <v>44521</v>
      </c>
      <c r="E9" s="593">
        <v>44514</v>
      </c>
      <c r="F9" s="533" t="s">
        <v>14</v>
      </c>
    </row>
    <row r="10" spans="2:18" ht="30.75" customHeight="1" thickBot="1" x14ac:dyDescent="0.25">
      <c r="B10" s="594" t="s">
        <v>288</v>
      </c>
      <c r="C10" s="595" t="s">
        <v>289</v>
      </c>
      <c r="D10" s="516">
        <v>2709.01</v>
      </c>
      <c r="E10" s="596">
        <v>2775.01</v>
      </c>
      <c r="F10" s="597">
        <v>-2.3783698076763686</v>
      </c>
    </row>
    <row r="11" spans="2:18" ht="31.5" customHeight="1" thickBot="1" x14ac:dyDescent="0.25">
      <c r="B11" s="598" t="s">
        <v>290</v>
      </c>
      <c r="C11" s="599" t="s">
        <v>291</v>
      </c>
      <c r="D11" s="516">
        <v>244.34</v>
      </c>
      <c r="E11" s="596">
        <v>245.1</v>
      </c>
      <c r="F11" s="597">
        <v>-0.31007751937984129</v>
      </c>
    </row>
    <row r="12" spans="2:18" ht="30.75" customHeight="1" thickBot="1" x14ac:dyDescent="0.25">
      <c r="B12" s="683" t="s">
        <v>55</v>
      </c>
      <c r="C12" s="469" t="s">
        <v>292</v>
      </c>
      <c r="D12" s="540">
        <v>1789.89</v>
      </c>
      <c r="E12" s="596">
        <v>1746</v>
      </c>
      <c r="F12" s="597">
        <v>2.5137457044673597</v>
      </c>
    </row>
    <row r="13" spans="2:18" ht="31.5" customHeight="1" thickBot="1" x14ac:dyDescent="0.25">
      <c r="B13" s="684"/>
      <c r="C13" s="470" t="s">
        <v>293</v>
      </c>
      <c r="D13" s="517">
        <v>1805.97</v>
      </c>
      <c r="E13" s="518">
        <v>1761.64</v>
      </c>
      <c r="F13" s="597">
        <v>2.5164051679117145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L33" sqref="L3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251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56" t="s">
        <v>0</v>
      </c>
      <c r="F5" s="685"/>
      <c r="G5" s="662" t="s">
        <v>1</v>
      </c>
      <c r="H5" s="663"/>
      <c r="I5" s="663"/>
      <c r="J5" s="663"/>
      <c r="K5" s="664"/>
    </row>
    <row r="6" spans="2:15" ht="16.5" customHeight="1" thickBot="1" x14ac:dyDescent="0.3">
      <c r="B6" s="25"/>
      <c r="C6" s="148"/>
      <c r="D6" s="148"/>
      <c r="E6" s="658"/>
      <c r="F6" s="686"/>
      <c r="G6" s="538" t="s">
        <v>26</v>
      </c>
      <c r="H6" s="539"/>
      <c r="I6" s="665" t="s">
        <v>275</v>
      </c>
      <c r="J6" s="689" t="s">
        <v>318</v>
      </c>
      <c r="K6" s="690"/>
    </row>
    <row r="7" spans="2:15" ht="39.75" customHeight="1" thickBot="1" x14ac:dyDescent="0.3">
      <c r="B7" s="25"/>
      <c r="C7" s="148"/>
      <c r="D7" s="148"/>
      <c r="E7" s="687"/>
      <c r="F7" s="688"/>
      <c r="G7" s="461" t="s">
        <v>318</v>
      </c>
      <c r="H7" s="462" t="s">
        <v>306</v>
      </c>
      <c r="I7" s="666"/>
      <c r="J7" s="619" t="s">
        <v>276</v>
      </c>
      <c r="K7" s="620" t="s">
        <v>277</v>
      </c>
    </row>
    <row r="8" spans="2:15" ht="47.25" customHeight="1" thickBot="1" x14ac:dyDescent="0.3">
      <c r="B8" s="25"/>
      <c r="C8" s="148"/>
      <c r="D8" s="148"/>
      <c r="E8" s="691" t="s">
        <v>179</v>
      </c>
      <c r="F8" s="692"/>
      <c r="G8" s="471">
        <v>165.78</v>
      </c>
      <c r="H8" s="497">
        <v>157.47999999999999</v>
      </c>
      <c r="I8" s="472">
        <v>5.2705105410210891</v>
      </c>
      <c r="J8" s="498">
        <v>3.45</v>
      </c>
      <c r="K8" s="499">
        <v>4.1500000000000004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96" t="s">
        <v>0</v>
      </c>
      <c r="C14" s="657"/>
      <c r="D14" s="541" t="s">
        <v>9</v>
      </c>
      <c r="E14" s="541"/>
      <c r="F14" s="541"/>
      <c r="G14" s="542"/>
      <c r="H14" s="542"/>
      <c r="I14" s="542"/>
      <c r="J14" s="542"/>
      <c r="K14" s="542"/>
      <c r="L14" s="542"/>
      <c r="M14" s="542"/>
      <c r="N14" s="542"/>
      <c r="O14" s="543"/>
    </row>
    <row r="15" spans="2:15" ht="15" customHeight="1" thickBot="1" x14ac:dyDescent="0.25">
      <c r="B15" s="658"/>
      <c r="C15" s="659"/>
      <c r="D15" s="544" t="s">
        <v>10</v>
      </c>
      <c r="E15" s="541"/>
      <c r="F15" s="541"/>
      <c r="G15" s="544" t="s">
        <v>11</v>
      </c>
      <c r="H15" s="541"/>
      <c r="I15" s="541"/>
      <c r="J15" s="544" t="s">
        <v>12</v>
      </c>
      <c r="K15" s="542"/>
      <c r="L15" s="542"/>
      <c r="M15" s="544" t="s">
        <v>13</v>
      </c>
      <c r="N15" s="542"/>
      <c r="O15" s="543"/>
    </row>
    <row r="16" spans="2:15" ht="31.5" customHeight="1" thickBot="1" x14ac:dyDescent="0.3">
      <c r="B16" s="658"/>
      <c r="C16" s="659"/>
      <c r="D16" s="451" t="s">
        <v>26</v>
      </c>
      <c r="E16" s="545"/>
      <c r="F16" s="546" t="s">
        <v>141</v>
      </c>
      <c r="G16" s="451" t="s">
        <v>26</v>
      </c>
      <c r="H16" s="545"/>
      <c r="I16" s="546" t="s">
        <v>141</v>
      </c>
      <c r="J16" s="451" t="s">
        <v>26</v>
      </c>
      <c r="K16" s="545"/>
      <c r="L16" s="546" t="s">
        <v>141</v>
      </c>
      <c r="M16" s="451" t="s">
        <v>26</v>
      </c>
      <c r="N16" s="545"/>
      <c r="O16" s="547" t="s">
        <v>141</v>
      </c>
    </row>
    <row r="17" spans="2:15" ht="19.5" customHeight="1" thickBot="1" x14ac:dyDescent="0.25">
      <c r="B17" s="660"/>
      <c r="C17" s="661"/>
      <c r="D17" s="452" t="s">
        <v>318</v>
      </c>
      <c r="E17" s="452" t="s">
        <v>306</v>
      </c>
      <c r="F17" s="143" t="s">
        <v>14</v>
      </c>
      <c r="G17" s="452" t="s">
        <v>318</v>
      </c>
      <c r="H17" s="452" t="s">
        <v>306</v>
      </c>
      <c r="I17" s="143" t="s">
        <v>14</v>
      </c>
      <c r="J17" s="452" t="s">
        <v>318</v>
      </c>
      <c r="K17" s="452" t="s">
        <v>306</v>
      </c>
      <c r="L17" s="143" t="s">
        <v>14</v>
      </c>
      <c r="M17" s="452" t="s">
        <v>318</v>
      </c>
      <c r="N17" s="452" t="s">
        <v>306</v>
      </c>
      <c r="O17" s="144" t="s">
        <v>14</v>
      </c>
    </row>
    <row r="18" spans="2:15" ht="36" customHeight="1" thickBot="1" x14ac:dyDescent="0.25">
      <c r="B18" s="697" t="s">
        <v>182</v>
      </c>
      <c r="C18" s="698"/>
      <c r="D18" s="453">
        <v>169.82</v>
      </c>
      <c r="E18" s="453">
        <v>160.99</v>
      </c>
      <c r="F18" s="454">
        <v>5.4848127212870263</v>
      </c>
      <c r="G18" s="621">
        <v>160.1</v>
      </c>
      <c r="H18" s="621">
        <v>153.57</v>
      </c>
      <c r="I18" s="454">
        <v>4.2521325779774699</v>
      </c>
      <c r="J18" s="621">
        <v>161.38</v>
      </c>
      <c r="K18" s="621">
        <v>153.6</v>
      </c>
      <c r="L18" s="454">
        <v>5.0651041666666679</v>
      </c>
      <c r="M18" s="621">
        <v>157.38</v>
      </c>
      <c r="N18" s="621">
        <v>149.13</v>
      </c>
      <c r="O18" s="455">
        <v>5.5320860993763832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0"/>
      <c r="J22" s="501" t="s">
        <v>1</v>
      </c>
      <c r="K22" s="502"/>
      <c r="L22" s="502"/>
      <c r="M22" s="502"/>
      <c r="N22" s="503"/>
    </row>
    <row r="23" spans="2:15" ht="32.25" customHeight="1" thickBot="1" x14ac:dyDescent="0.3">
      <c r="I23" s="504" t="s">
        <v>0</v>
      </c>
      <c r="J23" s="693" t="s">
        <v>319</v>
      </c>
      <c r="K23" s="693" t="s">
        <v>320</v>
      </c>
      <c r="L23" s="693" t="s">
        <v>321</v>
      </c>
      <c r="M23" s="505" t="s">
        <v>278</v>
      </c>
      <c r="N23" s="506"/>
    </row>
    <row r="24" spans="2:15" ht="19.5" customHeight="1" thickBot="1" x14ac:dyDescent="0.25">
      <c r="I24" s="507"/>
      <c r="J24" s="694"/>
      <c r="K24" s="695"/>
      <c r="L24" s="694"/>
      <c r="M24" s="508" t="s">
        <v>274</v>
      </c>
      <c r="N24" s="509" t="s">
        <v>262</v>
      </c>
    </row>
    <row r="25" spans="2:15" ht="52.5" customHeight="1" thickBot="1" x14ac:dyDescent="0.3">
      <c r="I25" s="510" t="s">
        <v>139</v>
      </c>
      <c r="J25" s="511">
        <v>165.78</v>
      </c>
      <c r="K25" s="512">
        <v>147.52000000000001</v>
      </c>
      <c r="L25" s="513">
        <v>135.26</v>
      </c>
      <c r="M25" s="514">
        <v>12.377982646420817</v>
      </c>
      <c r="N25" s="515">
        <v>22.563950909359761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F23" sqref="AF23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251</v>
      </c>
    </row>
    <row r="5" spans="2:25" ht="13.5" thickBot="1" x14ac:dyDescent="0.25"/>
    <row r="6" spans="2:25" ht="20.100000000000001" customHeight="1" thickBot="1" x14ac:dyDescent="0.25">
      <c r="D6" s="549" t="s">
        <v>224</v>
      </c>
      <c r="E6" s="550" t="s">
        <v>67</v>
      </c>
      <c r="F6" s="551" t="s">
        <v>68</v>
      </c>
      <c r="G6" s="551" t="s">
        <v>69</v>
      </c>
      <c r="H6" s="551" t="s">
        <v>70</v>
      </c>
      <c r="I6" s="552" t="s">
        <v>71</v>
      </c>
      <c r="J6" s="551" t="s">
        <v>72</v>
      </c>
      <c r="K6" s="551" t="s">
        <v>73</v>
      </c>
      <c r="L6" s="551" t="s">
        <v>74</v>
      </c>
      <c r="M6" s="551" t="s">
        <v>75</v>
      </c>
      <c r="N6" s="553" t="s">
        <v>54</v>
      </c>
      <c r="O6" s="553" t="s">
        <v>65</v>
      </c>
      <c r="P6" s="553" t="s">
        <v>66</v>
      </c>
      <c r="Q6" s="553" t="s">
        <v>67</v>
      </c>
      <c r="R6" s="553" t="s">
        <v>68</v>
      </c>
      <c r="S6" s="553" t="s">
        <v>69</v>
      </c>
      <c r="T6" s="553" t="s">
        <v>70</v>
      </c>
      <c r="U6" s="553" t="s">
        <v>71</v>
      </c>
      <c r="V6" s="553" t="s">
        <v>72</v>
      </c>
      <c r="W6" s="553" t="s">
        <v>73</v>
      </c>
      <c r="X6" s="553" t="s">
        <v>74</v>
      </c>
      <c r="Y6" s="554" t="s">
        <v>75</v>
      </c>
    </row>
    <row r="7" spans="2:25" ht="20.100000000000001" customHeight="1" x14ac:dyDescent="0.2">
      <c r="D7" s="555">
        <v>2004</v>
      </c>
      <c r="E7" s="556"/>
      <c r="F7" s="557"/>
      <c r="G7" s="557"/>
      <c r="H7" s="557"/>
      <c r="I7" s="558"/>
      <c r="J7" s="557"/>
      <c r="K7" s="557"/>
      <c r="L7" s="557"/>
      <c r="M7" s="557"/>
      <c r="N7" s="559"/>
      <c r="O7" s="559"/>
      <c r="P7" s="559"/>
      <c r="Q7" s="559">
        <v>91.28</v>
      </c>
      <c r="R7" s="559">
        <v>92.56</v>
      </c>
      <c r="S7" s="559">
        <v>95.02</v>
      </c>
      <c r="T7" s="559">
        <v>98.22</v>
      </c>
      <c r="U7" s="559">
        <v>98.784999999999997</v>
      </c>
      <c r="V7" s="559">
        <v>99.84</v>
      </c>
      <c r="W7" s="559">
        <v>101.28100000000001</v>
      </c>
      <c r="X7" s="559">
        <v>105.122</v>
      </c>
      <c r="Y7" s="560">
        <v>105.57</v>
      </c>
    </row>
    <row r="8" spans="2:25" ht="20.100000000000001" customHeight="1" x14ac:dyDescent="0.2">
      <c r="D8" s="561">
        <v>2005</v>
      </c>
      <c r="E8" s="562">
        <v>91.28</v>
      </c>
      <c r="F8" s="563">
        <v>92.56</v>
      </c>
      <c r="G8" s="563">
        <v>95.02</v>
      </c>
      <c r="H8" s="563">
        <v>98.22</v>
      </c>
      <c r="I8" s="563">
        <v>98.784999999999997</v>
      </c>
      <c r="J8" s="563">
        <v>99.84</v>
      </c>
      <c r="K8" s="563">
        <v>101.28100000000001</v>
      </c>
      <c r="L8" s="563">
        <v>105.122</v>
      </c>
      <c r="M8" s="563">
        <v>105.57</v>
      </c>
      <c r="N8" s="564">
        <v>104.43</v>
      </c>
      <c r="O8" s="564">
        <v>104.352</v>
      </c>
      <c r="P8" s="564">
        <v>101.8</v>
      </c>
      <c r="Q8" s="564">
        <v>99.44</v>
      </c>
      <c r="R8" s="564">
        <v>99.09</v>
      </c>
      <c r="S8" s="564">
        <v>97.32</v>
      </c>
      <c r="T8" s="564">
        <v>96.46</v>
      </c>
      <c r="U8" s="564">
        <v>96.4</v>
      </c>
      <c r="V8" s="564">
        <v>97.92</v>
      </c>
      <c r="W8" s="564">
        <v>99.135999999999996</v>
      </c>
      <c r="X8" s="564">
        <v>100.962</v>
      </c>
      <c r="Y8" s="565">
        <v>103.75</v>
      </c>
    </row>
    <row r="9" spans="2:25" ht="20.100000000000001" customHeight="1" x14ac:dyDescent="0.2">
      <c r="D9" s="561">
        <v>2006</v>
      </c>
      <c r="E9" s="562">
        <v>64.67</v>
      </c>
      <c r="F9" s="563">
        <v>66.5</v>
      </c>
      <c r="G9" s="563">
        <v>63.96</v>
      </c>
      <c r="H9" s="563">
        <v>62.7</v>
      </c>
      <c r="I9" s="563">
        <v>68.103999999999999</v>
      </c>
      <c r="J9" s="563">
        <v>63.75</v>
      </c>
      <c r="K9" s="563">
        <v>66.798000000000002</v>
      </c>
      <c r="L9" s="563">
        <v>66.757999999999996</v>
      </c>
      <c r="M9" s="563">
        <v>74.313000000000002</v>
      </c>
      <c r="N9" s="564">
        <v>101.77</v>
      </c>
      <c r="O9" s="564">
        <v>100.21</v>
      </c>
      <c r="P9" s="564">
        <v>100.21</v>
      </c>
      <c r="Q9" s="564">
        <v>98.7</v>
      </c>
      <c r="R9" s="564">
        <v>97.05</v>
      </c>
      <c r="S9" s="564">
        <v>96.44</v>
      </c>
      <c r="T9" s="564">
        <v>95.77</v>
      </c>
      <c r="U9" s="564">
        <v>96</v>
      </c>
      <c r="V9" s="564">
        <v>97.58</v>
      </c>
      <c r="W9" s="564">
        <v>99.47</v>
      </c>
      <c r="X9" s="564">
        <v>102.05</v>
      </c>
      <c r="Y9" s="565">
        <v>102.24</v>
      </c>
    </row>
    <row r="10" spans="2:25" ht="20.100000000000001" customHeight="1" x14ac:dyDescent="0.2">
      <c r="D10" s="561">
        <v>2007</v>
      </c>
      <c r="E10" s="562">
        <v>64.67</v>
      </c>
      <c r="F10" s="563">
        <v>66.5</v>
      </c>
      <c r="G10" s="563">
        <v>63.96</v>
      </c>
      <c r="H10" s="563">
        <v>62.7</v>
      </c>
      <c r="I10" s="563">
        <v>68.103999999999999</v>
      </c>
      <c r="J10" s="563">
        <v>63.75</v>
      </c>
      <c r="K10" s="563">
        <v>66.798000000000002</v>
      </c>
      <c r="L10" s="563">
        <v>66.757999999999996</v>
      </c>
      <c r="M10" s="563">
        <v>74.313000000000002</v>
      </c>
      <c r="N10" s="564">
        <v>102.64</v>
      </c>
      <c r="O10" s="564">
        <v>103.3</v>
      </c>
      <c r="P10" s="564">
        <v>103.5</v>
      </c>
      <c r="Q10" s="564">
        <v>102.91</v>
      </c>
      <c r="R10" s="564">
        <v>103.07</v>
      </c>
      <c r="S10" s="564">
        <v>102.94</v>
      </c>
      <c r="T10" s="564">
        <v>105.84</v>
      </c>
      <c r="U10" s="564">
        <v>109.87</v>
      </c>
      <c r="V10" s="564">
        <v>117.15</v>
      </c>
      <c r="W10" s="564">
        <v>124.18</v>
      </c>
      <c r="X10" s="564">
        <v>130.59</v>
      </c>
      <c r="Y10" s="565">
        <v>132.29</v>
      </c>
    </row>
    <row r="11" spans="2:25" ht="20.100000000000001" customHeight="1" x14ac:dyDescent="0.2">
      <c r="D11" s="566">
        <v>2008</v>
      </c>
      <c r="E11" s="567"/>
      <c r="F11" s="568"/>
      <c r="G11" s="568"/>
      <c r="H11" s="568"/>
      <c r="I11" s="568"/>
      <c r="J11" s="568"/>
      <c r="K11" s="568"/>
      <c r="L11" s="568"/>
      <c r="M11" s="568"/>
      <c r="N11" s="569">
        <v>123.69</v>
      </c>
      <c r="O11" s="570">
        <v>121.17</v>
      </c>
      <c r="P11" s="570">
        <v>117.54</v>
      </c>
      <c r="Q11" s="570">
        <v>111.68</v>
      </c>
      <c r="R11" s="570">
        <v>107.23</v>
      </c>
      <c r="S11" s="570">
        <v>103.71</v>
      </c>
      <c r="T11" s="570">
        <v>101.61</v>
      </c>
      <c r="U11" s="570">
        <v>99.71</v>
      </c>
      <c r="V11" s="570">
        <v>99.33</v>
      </c>
      <c r="W11" s="570">
        <v>97.15</v>
      </c>
      <c r="X11" s="570">
        <v>95.98</v>
      </c>
      <c r="Y11" s="571">
        <v>96.03</v>
      </c>
    </row>
    <row r="12" spans="2:25" ht="20.100000000000001" customHeight="1" x14ac:dyDescent="0.2">
      <c r="D12" s="566">
        <v>2009</v>
      </c>
      <c r="E12" s="567"/>
      <c r="F12" s="568"/>
      <c r="G12" s="568"/>
      <c r="H12" s="568"/>
      <c r="I12" s="568"/>
      <c r="J12" s="568"/>
      <c r="K12" s="568"/>
      <c r="L12" s="568"/>
      <c r="M12" s="568"/>
      <c r="N12" s="569">
        <v>93.98</v>
      </c>
      <c r="O12" s="570">
        <v>94.05</v>
      </c>
      <c r="P12" s="570">
        <v>94.53</v>
      </c>
      <c r="Q12" s="570">
        <v>93.42</v>
      </c>
      <c r="R12" s="570">
        <v>92.71</v>
      </c>
      <c r="S12" s="570">
        <v>92.6</v>
      </c>
      <c r="T12" s="570">
        <v>91.95</v>
      </c>
      <c r="U12" s="570">
        <v>92.77</v>
      </c>
      <c r="V12" s="570">
        <v>94.42</v>
      </c>
      <c r="W12" s="570">
        <v>97.77</v>
      </c>
      <c r="X12" s="570">
        <v>105.25</v>
      </c>
      <c r="Y12" s="571">
        <v>106.66</v>
      </c>
    </row>
    <row r="13" spans="2:25" ht="20.100000000000001" customHeight="1" x14ac:dyDescent="0.2">
      <c r="D13" s="566">
        <v>2010</v>
      </c>
      <c r="E13" s="567"/>
      <c r="F13" s="568"/>
      <c r="G13" s="568"/>
      <c r="H13" s="568"/>
      <c r="I13" s="568"/>
      <c r="J13" s="568"/>
      <c r="K13" s="568"/>
      <c r="L13" s="568"/>
      <c r="M13" s="568"/>
      <c r="N13" s="569">
        <v>106.09</v>
      </c>
      <c r="O13" s="569">
        <v>106.88</v>
      </c>
      <c r="P13" s="569">
        <v>104.79</v>
      </c>
      <c r="Q13" s="569">
        <v>104.21</v>
      </c>
      <c r="R13" s="569">
        <v>104.54</v>
      </c>
      <c r="S13" s="570">
        <v>105.18</v>
      </c>
      <c r="T13" s="570">
        <v>105.54</v>
      </c>
      <c r="U13" s="570">
        <v>108.53</v>
      </c>
      <c r="V13" s="570">
        <v>111.57</v>
      </c>
      <c r="W13" s="570">
        <v>114.33</v>
      </c>
      <c r="X13" s="570">
        <v>118.87</v>
      </c>
      <c r="Y13" s="571">
        <v>119.09</v>
      </c>
    </row>
    <row r="14" spans="2:25" ht="20.100000000000001" customHeight="1" x14ac:dyDescent="0.2">
      <c r="D14" s="566">
        <v>2011</v>
      </c>
      <c r="E14" s="567"/>
      <c r="F14" s="568"/>
      <c r="G14" s="568"/>
      <c r="H14" s="568"/>
      <c r="I14" s="568"/>
      <c r="J14" s="568"/>
      <c r="K14" s="568"/>
      <c r="L14" s="568"/>
      <c r="M14" s="568"/>
      <c r="N14" s="569">
        <v>116.95</v>
      </c>
      <c r="O14" s="570">
        <v>118.78</v>
      </c>
      <c r="P14" s="570">
        <v>121.59</v>
      </c>
      <c r="Q14" s="570">
        <v>120.08</v>
      </c>
      <c r="R14" s="570">
        <v>119.14</v>
      </c>
      <c r="S14" s="570">
        <v>118.62</v>
      </c>
      <c r="T14" s="570">
        <v>120.06</v>
      </c>
      <c r="U14" s="570">
        <v>119.99</v>
      </c>
      <c r="V14" s="570">
        <v>121.1</v>
      </c>
      <c r="W14" s="570">
        <v>123.43</v>
      </c>
      <c r="X14" s="570">
        <v>127.94</v>
      </c>
      <c r="Y14" s="571">
        <v>128.66999999999999</v>
      </c>
    </row>
    <row r="15" spans="2:25" ht="20.100000000000001" customHeight="1" x14ac:dyDescent="0.2">
      <c r="D15" s="566">
        <v>2012</v>
      </c>
      <c r="E15" s="567"/>
      <c r="F15" s="568"/>
      <c r="G15" s="568"/>
      <c r="H15" s="568"/>
      <c r="I15" s="568"/>
      <c r="J15" s="568"/>
      <c r="K15" s="568"/>
      <c r="L15" s="568"/>
      <c r="M15" s="568"/>
      <c r="N15" s="569">
        <v>126.31</v>
      </c>
      <c r="O15" s="572">
        <v>127.07</v>
      </c>
      <c r="P15" s="572">
        <v>125.05</v>
      </c>
      <c r="Q15" s="572">
        <v>120.27</v>
      </c>
      <c r="R15" s="572">
        <v>117.49</v>
      </c>
      <c r="S15" s="572">
        <v>115.56</v>
      </c>
      <c r="T15" s="572">
        <v>114.52</v>
      </c>
      <c r="U15" s="572">
        <v>115.33</v>
      </c>
      <c r="V15" s="572">
        <v>116.24</v>
      </c>
      <c r="W15" s="572">
        <v>118.85</v>
      </c>
      <c r="X15" s="572">
        <v>122.94</v>
      </c>
      <c r="Y15" s="573">
        <v>123.24</v>
      </c>
    </row>
    <row r="16" spans="2:25" ht="20.100000000000001" customHeight="1" x14ac:dyDescent="0.2">
      <c r="D16" s="566">
        <v>2013</v>
      </c>
      <c r="E16" s="567"/>
      <c r="F16" s="568"/>
      <c r="G16" s="568"/>
      <c r="H16" s="568"/>
      <c r="I16" s="568"/>
      <c r="J16" s="568"/>
      <c r="K16" s="568"/>
      <c r="L16" s="568"/>
      <c r="M16" s="568"/>
      <c r="N16" s="569">
        <v>122.98</v>
      </c>
      <c r="O16" s="572">
        <v>123.61</v>
      </c>
      <c r="P16" s="572">
        <v>124.81</v>
      </c>
      <c r="Q16" s="572">
        <v>125.21</v>
      </c>
      <c r="R16" s="572">
        <v>125.23</v>
      </c>
      <c r="S16" s="572">
        <v>126.36</v>
      </c>
      <c r="T16" s="572">
        <v>129.22</v>
      </c>
      <c r="U16" s="572">
        <v>131.80000000000001</v>
      </c>
      <c r="V16" s="572">
        <v>138.4</v>
      </c>
      <c r="W16" s="572">
        <v>142.83000000000001</v>
      </c>
      <c r="X16" s="572">
        <v>153.07</v>
      </c>
      <c r="Y16" s="573">
        <v>155.26</v>
      </c>
    </row>
    <row r="17" spans="4:25" ht="20.100000000000001" customHeight="1" x14ac:dyDescent="0.2">
      <c r="D17" s="566">
        <v>2014</v>
      </c>
      <c r="E17" s="567"/>
      <c r="F17" s="568"/>
      <c r="G17" s="568"/>
      <c r="H17" s="568"/>
      <c r="I17" s="568"/>
      <c r="J17" s="568"/>
      <c r="K17" s="568"/>
      <c r="L17" s="568"/>
      <c r="M17" s="568"/>
      <c r="N17" s="569">
        <v>149.49</v>
      </c>
      <c r="O17" s="572">
        <v>148.83000000000001</v>
      </c>
      <c r="P17" s="572">
        <v>147.58000000000001</v>
      </c>
      <c r="Q17" s="572">
        <v>141.59</v>
      </c>
      <c r="R17" s="572">
        <v>137.78</v>
      </c>
      <c r="S17" s="572">
        <v>134.12</v>
      </c>
      <c r="T17" s="572">
        <v>132.77000000000001</v>
      </c>
      <c r="U17" s="572">
        <v>126.48</v>
      </c>
      <c r="V17" s="572">
        <v>124.64</v>
      </c>
      <c r="W17" s="572">
        <v>124.63</v>
      </c>
      <c r="X17" s="572">
        <v>124.76</v>
      </c>
      <c r="Y17" s="573">
        <v>126.57</v>
      </c>
    </row>
    <row r="18" spans="4:25" ht="20.100000000000001" customHeight="1" x14ac:dyDescent="0.2">
      <c r="D18" s="566">
        <v>2015</v>
      </c>
      <c r="E18" s="567"/>
      <c r="F18" s="568"/>
      <c r="G18" s="568"/>
      <c r="H18" s="568"/>
      <c r="I18" s="568"/>
      <c r="J18" s="568"/>
      <c r="K18" s="568"/>
      <c r="L18" s="568"/>
      <c r="M18" s="568"/>
      <c r="N18" s="569">
        <v>122.15</v>
      </c>
      <c r="O18" s="572">
        <v>121.55</v>
      </c>
      <c r="P18" s="572">
        <v>122.06</v>
      </c>
      <c r="Q18" s="572">
        <v>118.17</v>
      </c>
      <c r="R18" s="572">
        <v>115.01</v>
      </c>
      <c r="S18" s="572">
        <v>112.17</v>
      </c>
      <c r="T18" s="572">
        <v>111.99</v>
      </c>
      <c r="U18" s="572">
        <v>111.26</v>
      </c>
      <c r="V18" s="572">
        <v>111.98</v>
      </c>
      <c r="W18" s="572">
        <v>116.01</v>
      </c>
      <c r="X18" s="572">
        <v>116.49</v>
      </c>
      <c r="Y18" s="573">
        <v>117.52</v>
      </c>
    </row>
    <row r="19" spans="4:25" ht="20.100000000000001" customHeight="1" x14ac:dyDescent="0.2">
      <c r="D19" s="566">
        <v>2016</v>
      </c>
      <c r="E19" s="567"/>
      <c r="F19" s="568"/>
      <c r="G19" s="568"/>
      <c r="H19" s="568"/>
      <c r="I19" s="568"/>
      <c r="J19" s="568"/>
      <c r="K19" s="568"/>
      <c r="L19" s="568"/>
      <c r="M19" s="568"/>
      <c r="N19" s="569">
        <v>114.76</v>
      </c>
      <c r="O19" s="572">
        <v>112.6</v>
      </c>
      <c r="P19" s="572">
        <v>110.45</v>
      </c>
      <c r="Q19" s="572">
        <v>105.16</v>
      </c>
      <c r="R19" s="572">
        <v>102.76</v>
      </c>
      <c r="S19" s="572">
        <v>101.75</v>
      </c>
      <c r="T19" s="572">
        <v>102.42</v>
      </c>
      <c r="U19" s="572">
        <v>107.26</v>
      </c>
      <c r="V19" s="572">
        <v>114.21</v>
      </c>
      <c r="W19" s="572">
        <v>121.95</v>
      </c>
      <c r="X19" s="574">
        <v>129.99700000000001</v>
      </c>
      <c r="Y19" s="573">
        <v>136.07</v>
      </c>
    </row>
    <row r="20" spans="4:25" ht="20.100000000000001" customHeight="1" x14ac:dyDescent="0.2">
      <c r="D20" s="566">
        <v>2017</v>
      </c>
      <c r="E20" s="567"/>
      <c r="F20" s="568"/>
      <c r="G20" s="568"/>
      <c r="H20" s="568"/>
      <c r="I20" s="568"/>
      <c r="J20" s="568"/>
      <c r="K20" s="568"/>
      <c r="L20" s="568"/>
      <c r="M20" s="568"/>
      <c r="N20" s="569">
        <v>132.02000000000001</v>
      </c>
      <c r="O20" s="572">
        <v>131.69999999999999</v>
      </c>
      <c r="P20" s="572">
        <v>131.03</v>
      </c>
      <c r="Q20" s="572">
        <v>129.94999999999999</v>
      </c>
      <c r="R20" s="572">
        <v>130.1</v>
      </c>
      <c r="S20" s="572">
        <v>131.53</v>
      </c>
      <c r="T20" s="572">
        <v>133.83000000000001</v>
      </c>
      <c r="U20" s="572">
        <v>138.97</v>
      </c>
      <c r="V20" s="572">
        <v>143.80000000000001</v>
      </c>
      <c r="W20" s="572">
        <v>146.97</v>
      </c>
      <c r="X20" s="572">
        <v>151.4</v>
      </c>
      <c r="Y20" s="573">
        <v>151.58000000000001</v>
      </c>
    </row>
    <row r="21" spans="4:25" ht="20.100000000000001" customHeight="1" x14ac:dyDescent="0.2">
      <c r="D21" s="566">
        <v>2018</v>
      </c>
      <c r="E21" s="567"/>
      <c r="F21" s="568"/>
      <c r="G21" s="568"/>
      <c r="H21" s="568"/>
      <c r="I21" s="568"/>
      <c r="J21" s="568"/>
      <c r="K21" s="568"/>
      <c r="L21" s="568"/>
      <c r="M21" s="568"/>
      <c r="N21" s="569">
        <v>141.66999999999999</v>
      </c>
      <c r="O21" s="572">
        <v>137.26</v>
      </c>
      <c r="P21" s="572">
        <v>136.38</v>
      </c>
      <c r="Q21" s="572">
        <v>133.995</v>
      </c>
      <c r="R21" s="572">
        <v>131.33000000000001</v>
      </c>
      <c r="S21" s="572">
        <v>130.77000000000001</v>
      </c>
      <c r="T21" s="572">
        <v>131.53</v>
      </c>
      <c r="U21" s="572">
        <v>131.63</v>
      </c>
      <c r="V21" s="572">
        <v>135.85</v>
      </c>
      <c r="W21" s="572">
        <v>140.12</v>
      </c>
      <c r="X21" s="572">
        <v>141.41</v>
      </c>
      <c r="Y21" s="573">
        <v>142.44999999999999</v>
      </c>
    </row>
    <row r="22" spans="4:25" ht="20.100000000000001" customHeight="1" x14ac:dyDescent="0.2">
      <c r="D22" s="566">
        <v>2019</v>
      </c>
      <c r="E22" s="567"/>
      <c r="F22" s="568"/>
      <c r="G22" s="568"/>
      <c r="H22" s="568"/>
      <c r="I22" s="568"/>
      <c r="J22" s="568"/>
      <c r="K22" s="568"/>
      <c r="L22" s="568"/>
      <c r="M22" s="568"/>
      <c r="N22" s="569">
        <v>139.47</v>
      </c>
      <c r="O22" s="572">
        <v>139.1</v>
      </c>
      <c r="P22" s="572">
        <v>139.24</v>
      </c>
      <c r="Q22" s="572">
        <v>136.16</v>
      </c>
      <c r="R22" s="572">
        <v>135.25</v>
      </c>
      <c r="S22" s="572">
        <v>132.31</v>
      </c>
      <c r="T22" s="572">
        <v>131.05000000000001</v>
      </c>
      <c r="U22" s="572">
        <v>130.74</v>
      </c>
      <c r="V22" s="574">
        <v>132.375</v>
      </c>
      <c r="W22" s="572">
        <v>135.26</v>
      </c>
      <c r="X22" s="572">
        <v>140.62</v>
      </c>
      <c r="Y22" s="573">
        <v>142.47</v>
      </c>
    </row>
    <row r="23" spans="4:25" ht="20.100000000000001" customHeight="1" x14ac:dyDescent="0.2">
      <c r="D23" s="566">
        <v>2020</v>
      </c>
      <c r="E23" s="567"/>
      <c r="F23" s="568"/>
      <c r="G23" s="568"/>
      <c r="H23" s="568"/>
      <c r="I23" s="568"/>
      <c r="J23" s="568"/>
      <c r="K23" s="568"/>
      <c r="L23" s="568"/>
      <c r="M23" s="568"/>
      <c r="N23" s="569">
        <v>139.18</v>
      </c>
      <c r="O23" s="572">
        <v>139.15</v>
      </c>
      <c r="P23" s="572">
        <v>137.97999999999999</v>
      </c>
      <c r="Q23" s="572">
        <v>134.30000000000001</v>
      </c>
      <c r="R23" s="570">
        <v>133.1</v>
      </c>
      <c r="S23" s="570">
        <v>131.71</v>
      </c>
      <c r="T23" s="570">
        <v>132.88999999999999</v>
      </c>
      <c r="U23" s="570">
        <v>135.47</v>
      </c>
      <c r="V23" s="570">
        <v>140.26</v>
      </c>
      <c r="W23" s="570">
        <v>147.52000000000001</v>
      </c>
      <c r="X23" s="570">
        <v>155.43</v>
      </c>
      <c r="Y23" s="571">
        <v>155.24</v>
      </c>
    </row>
    <row r="24" spans="4:25" ht="20.100000000000001" customHeight="1" thickBot="1" x14ac:dyDescent="0.25">
      <c r="D24" s="575">
        <v>2021</v>
      </c>
      <c r="E24" s="576"/>
      <c r="F24" s="577"/>
      <c r="G24" s="577"/>
      <c r="H24" s="577"/>
      <c r="I24" s="577"/>
      <c r="J24" s="577"/>
      <c r="K24" s="577"/>
      <c r="L24" s="577"/>
      <c r="M24" s="577"/>
      <c r="N24" s="578">
        <v>149.29</v>
      </c>
      <c r="O24" s="579">
        <v>148.44999999999999</v>
      </c>
      <c r="P24" s="579">
        <v>150.97</v>
      </c>
      <c r="Q24" s="580">
        <v>151.197</v>
      </c>
      <c r="R24" s="579">
        <v>151.05000000000001</v>
      </c>
      <c r="S24" s="579">
        <v>149.44999999999999</v>
      </c>
      <c r="T24" s="579">
        <v>148.99</v>
      </c>
      <c r="U24" s="579">
        <v>152.65</v>
      </c>
      <c r="V24" s="579">
        <v>157.47999999999999</v>
      </c>
      <c r="W24" s="581">
        <v>165.78</v>
      </c>
      <c r="X24" s="581"/>
      <c r="Y24" s="5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L19" sqref="L19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302</v>
      </c>
    </row>
    <row r="10" spans="3:12" ht="13.5" thickBot="1" x14ac:dyDescent="0.25"/>
    <row r="11" spans="3:12" ht="13.5" thickBot="1" x14ac:dyDescent="0.25">
      <c r="H11" s="656" t="s">
        <v>0</v>
      </c>
      <c r="I11" s="685"/>
      <c r="J11" s="662" t="s">
        <v>1</v>
      </c>
      <c r="K11" s="663"/>
      <c r="L11" s="664"/>
    </row>
    <row r="12" spans="3:12" ht="24" customHeight="1" thickBot="1" x14ac:dyDescent="0.25">
      <c r="H12" s="658"/>
      <c r="I12" s="686"/>
      <c r="J12" s="538" t="s">
        <v>26</v>
      </c>
      <c r="K12" s="539"/>
      <c r="L12" s="665" t="s">
        <v>275</v>
      </c>
    </row>
    <row r="13" spans="3:12" ht="39.75" customHeight="1" thickBot="1" x14ac:dyDescent="0.25">
      <c r="H13" s="687"/>
      <c r="I13" s="688"/>
      <c r="J13" s="461" t="s">
        <v>318</v>
      </c>
      <c r="K13" s="462" t="s">
        <v>306</v>
      </c>
      <c r="L13" s="666"/>
    </row>
    <row r="14" spans="3:12" ht="54" customHeight="1" thickBot="1" x14ac:dyDescent="0.25">
      <c r="H14" s="691" t="s">
        <v>301</v>
      </c>
      <c r="I14" s="692"/>
      <c r="J14" s="520">
        <v>203.75</v>
      </c>
      <c r="K14" s="521">
        <v>200.88</v>
      </c>
      <c r="L14" s="472">
        <v>1.4287136598964578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2021-12-02T13:30:40Z</dcterms:modified>
</cp:coreProperties>
</file>