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arka\users2$\mbartoszek\My Documents\Pulpit Covid\2021\Nabór w Schemacie 2C 2021\Wyniki naboru 2C.2021\"/>
    </mc:Choice>
  </mc:AlternateContent>
  <bookViews>
    <workbookView xWindow="0" yWindow="60" windowWidth="2370" windowHeight="1050"/>
  </bookViews>
  <sheets>
    <sheet name="Ark1" sheetId="1" r:id="rId1"/>
  </sheets>
  <definedNames>
    <definedName name="_Hlk70513736" localSheetId="0">'Ark1'!$C$7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H4" i="1"/>
  <c r="H3" i="1"/>
  <c r="H2" i="1"/>
  <c r="H16" i="1"/>
  <c r="H15" i="1"/>
  <c r="H14" i="1"/>
  <c r="H13" i="1"/>
  <c r="H12" i="1"/>
  <c r="H11" i="1"/>
  <c r="H10" i="1"/>
  <c r="H17" i="1" l="1"/>
  <c r="F17" i="1" l="1"/>
  <c r="D17" i="1"/>
  <c r="E17" i="1" l="1"/>
</calcChain>
</file>

<file path=xl/sharedStrings.xml><?xml version="1.0" encoding="utf-8"?>
<sst xmlns="http://schemas.openxmlformats.org/spreadsheetml/2006/main" count="39" uniqueCount="39">
  <si>
    <t>Województwo</t>
  </si>
  <si>
    <t>Nazwa projektu</t>
  </si>
  <si>
    <t>Środki własne</t>
  </si>
  <si>
    <t>Kujawsko-pomorskie</t>
  </si>
  <si>
    <t>Warmińsko-mazurskie</t>
  </si>
  <si>
    <t>Zachodniopomorskie</t>
  </si>
  <si>
    <t>Podkarpackie</t>
  </si>
  <si>
    <t>Wartość ogólna projektu</t>
  </si>
  <si>
    <t>Warmia i Mazury na drodze ku Niepodległości</t>
  </si>
  <si>
    <t>Wolna Niepodległa</t>
  </si>
  <si>
    <t>W hołdzie żołnierzom Armii Krajowej</t>
  </si>
  <si>
    <t>Niepodległa 2021: Szczecińskie Drogi do Wolności</t>
  </si>
  <si>
    <t>RAZEM</t>
  </si>
  <si>
    <t>#Historia naszej wolności</t>
  </si>
  <si>
    <t>Mazowieckie</t>
  </si>
  <si>
    <t>Postacie II RP na Dolnym Śląsku</t>
  </si>
  <si>
    <t>Dolnośląskie</t>
  </si>
  <si>
    <t>„Śląskie powstaje. Krótka historia powstań śląskich” – spot informacyjno-edukacyjny</t>
  </si>
  <si>
    <t>Śląskie</t>
  </si>
  <si>
    <t>Questing Spacer z Historią „Czas Bohaterów”</t>
  </si>
  <si>
    <t>Świętokrzyskie</t>
  </si>
  <si>
    <t>Wielkopolskie</t>
  </si>
  <si>
    <t>Interaktywna aplikacja edukacyjno-historyczna: Ułani. Dzieci Poznania 1918-2021</t>
  </si>
  <si>
    <t>WYDARZENIA SIERPNIOWE GORZÓW ‘82</t>
  </si>
  <si>
    <t>Lubuskie</t>
  </si>
  <si>
    <t>Wiele dróg - jeden cel. Ku Niepodległej</t>
  </si>
  <si>
    <t>Podlaskie</t>
  </si>
  <si>
    <t>Lubelskie pokolenia dla Niepodległej</t>
  </si>
  <si>
    <t>Lubelskie</t>
  </si>
  <si>
    <t>Opolskie</t>
  </si>
  <si>
    <t>(O)Polska historia mobilna</t>
  </si>
  <si>
    <t>Pomorskie</t>
  </si>
  <si>
    <t>Koncert „Niepodległa 2021”</t>
  </si>
  <si>
    <t>„Wielcy Bohaterowie naszych Małych Ojczyzn” – publikacja albumowa poświęcona bohaterom walk o niepodległość z terenu województwa małopolskiego</t>
  </si>
  <si>
    <t>Małopolskie</t>
  </si>
  <si>
    <t>Numer projektu</t>
  </si>
  <si>
    <t>Przyznane dofinasowanie</t>
  </si>
  <si>
    <t>Ocena końcowa</t>
  </si>
  <si>
    <t>Wnioskowane dofinansowanie 
w ramach PW "Niepodległa"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</si>
</sst>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#,##0.00"/>
    <numFmt numFmtId="165" formatCode="0.0"/>
    <numFmt numFmtId="166" formatCode="#,##0\ &quot;zł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/>
    <xf numFmtId="164" fontId="2" fillId="0" borderId="2" xfId="0" applyNumberFormat="1" applyFont="1" applyFill="1" applyBorder="1" applyAlignment="1">
      <alignment wrapText="1"/>
    </xf>
    <xf numFmtId="165" fontId="2" fillId="0" borderId="2" xfId="0" applyNumberFormat="1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right" wrapText="1"/>
      <protection locked="0"/>
    </xf>
    <xf numFmtId="164" fontId="0" fillId="2" borderId="2" xfId="0" applyNumberFormat="1" applyFont="1" applyFill="1" applyBorder="1" applyAlignment="1">
      <alignment wrapText="1"/>
    </xf>
    <xf numFmtId="164" fontId="2" fillId="2" borderId="2" xfId="0" applyNumberFormat="1" applyFont="1" applyFill="1" applyBorder="1" applyAlignment="1">
      <alignment wrapText="1"/>
    </xf>
    <xf numFmtId="164" fontId="1" fillId="2" borderId="2" xfId="0" applyNumberFormat="1" applyFont="1" applyFill="1" applyBorder="1" applyAlignment="1">
      <alignment wrapText="1"/>
    </xf>
    <xf numFmtId="165" fontId="5" fillId="2" borderId="2" xfId="0" applyNumberFormat="1" applyFont="1" applyFill="1" applyBorder="1" applyAlignment="1">
      <alignment wrapText="1"/>
    </xf>
    <xf numFmtId="166" fontId="5" fillId="2" borderId="2" xfId="0" applyNumberFormat="1" applyFont="1" applyFill="1" applyBorder="1" applyAlignment="1">
      <alignment wrapText="1"/>
    </xf>
    <xf numFmtId="165" fontId="2" fillId="0" borderId="3" xfId="0" applyNumberFormat="1" applyFont="1" applyFill="1" applyBorder="1" applyAlignment="1">
      <alignment wrapText="1"/>
    </xf>
    <xf numFmtId="166" fontId="3" fillId="0" borderId="3" xfId="0" applyNumberFormat="1" applyFont="1" applyFill="1" applyBorder="1" applyAlignment="1">
      <alignment wrapText="1"/>
    </xf>
    <xf numFmtId="166" fontId="3" fillId="0" borderId="2" xfId="0" applyNumberFormat="1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</cellXfs>
  <cellStyles count="1">
    <cellStyle name="Normalny" xfId="0" builtinId="0"/>
  </cellStyles>
  <dxfs count="14"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66" formatCode="#,##0\ &quot;zł&quot;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;[Red]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 style="thin">
          <color auto="1"/>
        </vertical>
        <horizontal style="dotted">
          <color auto="1"/>
        </horizontal>
      </border>
    </dxf>
    <dxf>
      <font>
        <b/>
      </font>
      <numFmt numFmtId="164" formatCode="#,##0.00;[Red]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 style="thin">
          <color auto="1"/>
        </vertical>
        <horizontal style="dotted">
          <color auto="1"/>
        </horizontal>
      </border>
    </dxf>
    <dxf>
      <numFmt numFmtId="164" formatCode="#,##0.00;[Red]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 style="thin">
          <color auto="1"/>
        </vertical>
        <horizontal style="dotted">
          <color auto="1"/>
        </horizontal>
      </border>
    </dxf>
    <dxf>
      <font>
        <b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 style="thin">
          <color auto="1"/>
        </vertical>
        <horizontal style="dotted">
          <color auto="1"/>
        </horizontal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>
        <top style="dotted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border>
        <bottom style="thin">
          <color auto="1"/>
        </bottom>
      </border>
    </dxf>
    <dxf>
      <font>
        <b val="0"/>
        <i val="0"/>
      </font>
    </dxf>
  </dxfs>
  <tableStyles count="1" defaultTableStyle="TableStyleMedium2" defaultPivotStyle="PivotStyleLight16">
    <tableStyle name="Styl tabeli 1" pivot="0" count="1">
      <tableStyleElement type="wholeTabl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H17" totalsRowShown="0" headerRowDxfId="0" dataDxfId="11" headerRowBorderDxfId="12" tableBorderDxfId="10" totalsRowBorderDxfId="9">
  <autoFilter ref="A1:H17"/>
  <tableColumns count="8">
    <tableColumn id="15" name="Numer projektu" dataDxfId="8"/>
    <tableColumn id="16" name="Województwo" dataDxfId="7"/>
    <tableColumn id="2" name="Nazwa projektu" dataDxfId="6"/>
    <tableColumn id="3" name="Wartość ogólna projektu" dataDxfId="5"/>
    <tableColumn id="4" name="Wnioskowane dofinansowanie _x000a_w ramach PW &quot;Niepodległa&quot;" dataDxfId="4"/>
    <tableColumn id="6" name="Środki własne" dataDxfId="3"/>
    <tableColumn id="18" name="Ocena końcowa" dataDxfId="2"/>
    <tableColumn id="11" name="Przyznane dofinasowanie" dataDxfId="1">
      <calculatedColumnFormula>Table1[[#This Row],[Wnioskowane dofinansowanie 
w ramach PW "Niepodległa"]]*90%</calculatedColumnFormula>
    </tableColumn>
  </tableColumns>
  <tableStyleInfo name="Styl tabeli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10" workbookViewId="0">
      <selection activeCell="C4" sqref="C4"/>
    </sheetView>
  </sheetViews>
  <sheetFormatPr defaultColWidth="9.140625" defaultRowHeight="15" x14ac:dyDescent="0.25"/>
  <cols>
    <col min="1" max="1" width="9.5703125" style="7" customWidth="1"/>
    <col min="2" max="2" width="20.42578125" style="7" customWidth="1"/>
    <col min="3" max="3" width="46.28515625" style="3" customWidth="1"/>
    <col min="4" max="4" width="14.7109375" style="7" customWidth="1"/>
    <col min="5" max="5" width="18.7109375" style="7" customWidth="1"/>
    <col min="6" max="6" width="15.85546875" style="7" customWidth="1"/>
    <col min="7" max="7" width="17.7109375" style="7" customWidth="1"/>
    <col min="8" max="8" width="20.140625" style="7" customWidth="1"/>
    <col min="9" max="16384" width="9.140625" style="7"/>
  </cols>
  <sheetData>
    <row r="1" spans="1:8" s="8" customFormat="1" ht="77.25" customHeight="1" x14ac:dyDescent="0.25">
      <c r="A1" s="10" t="s">
        <v>35</v>
      </c>
      <c r="B1" s="10" t="s">
        <v>0</v>
      </c>
      <c r="C1" s="10" t="s">
        <v>1</v>
      </c>
      <c r="D1" s="10" t="s">
        <v>7</v>
      </c>
      <c r="E1" s="10" t="s">
        <v>38</v>
      </c>
      <c r="F1" s="10" t="s">
        <v>2</v>
      </c>
      <c r="G1" s="21" t="s">
        <v>37</v>
      </c>
      <c r="H1" s="22" t="s">
        <v>36</v>
      </c>
    </row>
    <row r="2" spans="1:8" ht="38.25" customHeight="1" x14ac:dyDescent="0.25">
      <c r="A2" s="7">
        <v>1</v>
      </c>
      <c r="B2" s="7" t="s">
        <v>21</v>
      </c>
      <c r="C2" s="1" t="s">
        <v>22</v>
      </c>
      <c r="D2" s="9">
        <v>80000</v>
      </c>
      <c r="E2" s="5">
        <v>80000</v>
      </c>
      <c r="F2" s="9">
        <v>0</v>
      </c>
      <c r="G2" s="18">
        <v>79.571428571428569</v>
      </c>
      <c r="H2" s="19">
        <f>Table1[[#This Row],[Wnioskowane dofinansowanie 
w ramach PW "Niepodległa"]]*90%</f>
        <v>72000</v>
      </c>
    </row>
    <row r="3" spans="1:8" ht="38.25" customHeight="1" x14ac:dyDescent="0.25">
      <c r="A3" s="7">
        <v>2</v>
      </c>
      <c r="B3" s="7" t="s">
        <v>28</v>
      </c>
      <c r="C3" s="2" t="s">
        <v>27</v>
      </c>
      <c r="D3" s="9">
        <v>80000</v>
      </c>
      <c r="E3" s="5">
        <v>80000</v>
      </c>
      <c r="F3" s="9">
        <v>0</v>
      </c>
      <c r="G3" s="18">
        <v>79.285714285714292</v>
      </c>
      <c r="H3" s="19">
        <f>Table1[[#This Row],[Wnioskowane dofinansowanie 
w ramach PW "Niepodległa"]]*90%</f>
        <v>72000</v>
      </c>
    </row>
    <row r="4" spans="1:8" ht="37.5" customHeight="1" x14ac:dyDescent="0.25">
      <c r="A4" s="7">
        <v>3</v>
      </c>
      <c r="B4" s="7" t="s">
        <v>4</v>
      </c>
      <c r="C4" s="1" t="s">
        <v>8</v>
      </c>
      <c r="D4" s="9">
        <v>75000</v>
      </c>
      <c r="E4" s="5">
        <v>75000</v>
      </c>
      <c r="F4" s="9">
        <v>0</v>
      </c>
      <c r="G4" s="18">
        <v>79.142857142857139</v>
      </c>
      <c r="H4" s="19">
        <f>Table1[[#This Row],[Wnioskowane dofinansowanie 
w ramach PW "Niepodległa"]]*90%</f>
        <v>67500</v>
      </c>
    </row>
    <row r="5" spans="1:8" ht="45.75" customHeight="1" x14ac:dyDescent="0.25">
      <c r="A5" s="7">
        <v>4</v>
      </c>
      <c r="B5" s="7" t="s">
        <v>16</v>
      </c>
      <c r="C5" s="3" t="s">
        <v>15</v>
      </c>
      <c r="D5" s="9">
        <v>80000</v>
      </c>
      <c r="E5" s="5">
        <v>80000</v>
      </c>
      <c r="F5" s="9">
        <v>0</v>
      </c>
      <c r="G5" s="18">
        <v>78.5</v>
      </c>
      <c r="H5" s="19">
        <f>Table1[[#This Row],[Wnioskowane dofinansowanie 
w ramach PW "Niepodległa"]]*90%</f>
        <v>72000</v>
      </c>
    </row>
    <row r="6" spans="1:8" ht="39.75" customHeight="1" x14ac:dyDescent="0.25">
      <c r="A6" s="7">
        <v>5</v>
      </c>
      <c r="B6" s="7" t="s">
        <v>6</v>
      </c>
      <c r="C6" s="3" t="s">
        <v>9</v>
      </c>
      <c r="D6" s="9">
        <v>80000</v>
      </c>
      <c r="E6" s="5">
        <v>80000</v>
      </c>
      <c r="F6" s="9">
        <v>0</v>
      </c>
      <c r="G6" s="18">
        <v>76.714285714285708</v>
      </c>
      <c r="H6" s="19">
        <f>Table1[[#This Row],[Wnioskowane dofinansowanie 
w ramach PW "Niepodległa"]]*90%</f>
        <v>72000</v>
      </c>
    </row>
    <row r="7" spans="1:8" ht="35.25" customHeight="1" x14ac:dyDescent="0.25">
      <c r="A7" s="7">
        <v>6</v>
      </c>
      <c r="B7" s="7" t="s">
        <v>14</v>
      </c>
      <c r="C7" s="3" t="s">
        <v>13</v>
      </c>
      <c r="D7" s="9">
        <v>80000</v>
      </c>
      <c r="E7" s="5">
        <v>80000</v>
      </c>
      <c r="F7" s="9">
        <v>0</v>
      </c>
      <c r="G7" s="18">
        <v>76</v>
      </c>
      <c r="H7" s="19">
        <f>Table1[[#This Row],[Wnioskowane dofinansowanie 
w ramach PW "Niepodległa"]]*90%</f>
        <v>72000</v>
      </c>
    </row>
    <row r="8" spans="1:8" ht="45" customHeight="1" x14ac:dyDescent="0.25">
      <c r="A8" s="7">
        <v>7</v>
      </c>
      <c r="B8" s="7" t="s">
        <v>20</v>
      </c>
      <c r="C8" s="1" t="s">
        <v>19</v>
      </c>
      <c r="D8" s="9">
        <v>83500</v>
      </c>
      <c r="E8" s="5">
        <v>68500</v>
      </c>
      <c r="F8" s="9">
        <v>15000</v>
      </c>
      <c r="G8" s="18">
        <v>74.285714285714292</v>
      </c>
      <c r="H8" s="19">
        <f>Table1[[#This Row],[Wnioskowane dofinansowanie 
w ramach PW "Niepodległa"]]*90%</f>
        <v>61650</v>
      </c>
    </row>
    <row r="9" spans="1:8" ht="38.25" customHeight="1" x14ac:dyDescent="0.25">
      <c r="A9" s="7">
        <v>8</v>
      </c>
      <c r="B9" s="7" t="s">
        <v>18</v>
      </c>
      <c r="C9" s="3" t="s">
        <v>17</v>
      </c>
      <c r="D9" s="9">
        <v>80000</v>
      </c>
      <c r="E9" s="5">
        <v>80000</v>
      </c>
      <c r="F9" s="9">
        <v>0</v>
      </c>
      <c r="G9" s="18">
        <v>73.142857142857139</v>
      </c>
      <c r="H9" s="19">
        <f>Table1[[#This Row],[Wnioskowane dofinansowanie 
w ramach PW "Niepodległa"]]*90%</f>
        <v>72000</v>
      </c>
    </row>
    <row r="10" spans="1:8" ht="36.75" customHeight="1" x14ac:dyDescent="0.25">
      <c r="A10" s="7">
        <v>9</v>
      </c>
      <c r="B10" s="7" t="s">
        <v>3</v>
      </c>
      <c r="C10" s="3" t="s">
        <v>10</v>
      </c>
      <c r="D10" s="9">
        <v>80000</v>
      </c>
      <c r="E10" s="5">
        <v>80000</v>
      </c>
      <c r="F10" s="9">
        <v>0</v>
      </c>
      <c r="G10" s="6">
        <v>69.666666666666671</v>
      </c>
      <c r="H10" s="20">
        <f>Table1[[#This Row],[Wnioskowane dofinansowanie 
w ramach PW "Niepodległa"]]*80%</f>
        <v>64000</v>
      </c>
    </row>
    <row r="11" spans="1:8" ht="35.25" customHeight="1" x14ac:dyDescent="0.25">
      <c r="A11" s="7">
        <v>10</v>
      </c>
      <c r="B11" s="7" t="s">
        <v>5</v>
      </c>
      <c r="C11" s="3" t="s">
        <v>11</v>
      </c>
      <c r="D11" s="9">
        <v>69050</v>
      </c>
      <c r="E11" s="5">
        <v>69050</v>
      </c>
      <c r="F11" s="9">
        <v>0</v>
      </c>
      <c r="G11" s="6">
        <v>65.571428571428569</v>
      </c>
      <c r="H11" s="20">
        <f>Table1[[#This Row],[Wnioskowane dofinansowanie 
w ramach PW "Niepodległa"]]*80%</f>
        <v>55240</v>
      </c>
    </row>
    <row r="12" spans="1:8" ht="60" x14ac:dyDescent="0.25">
      <c r="A12" s="7">
        <v>11</v>
      </c>
      <c r="B12" s="7" t="s">
        <v>34</v>
      </c>
      <c r="C12" s="3" t="s">
        <v>33</v>
      </c>
      <c r="D12" s="9">
        <v>80000</v>
      </c>
      <c r="E12" s="5">
        <v>80000</v>
      </c>
      <c r="F12" s="9">
        <v>0</v>
      </c>
      <c r="G12" s="6">
        <v>65.285714285714292</v>
      </c>
      <c r="H12" s="20">
        <f>Table1[[#This Row],[Wnioskowane dofinansowanie 
w ramach PW "Niepodległa"]]*80%</f>
        <v>64000</v>
      </c>
    </row>
    <row r="13" spans="1:8" ht="31.5" customHeight="1" x14ac:dyDescent="0.25">
      <c r="A13" s="7">
        <v>12</v>
      </c>
      <c r="B13" s="7" t="s">
        <v>29</v>
      </c>
      <c r="C13" s="4" t="s">
        <v>30</v>
      </c>
      <c r="D13" s="9">
        <v>80000</v>
      </c>
      <c r="E13" s="5">
        <v>80000</v>
      </c>
      <c r="F13" s="9">
        <v>0</v>
      </c>
      <c r="G13" s="6">
        <v>64.571428571428569</v>
      </c>
      <c r="H13" s="20">
        <f>Table1[[#This Row],[Wnioskowane dofinansowanie 
w ramach PW "Niepodległa"]]*80%</f>
        <v>64000</v>
      </c>
    </row>
    <row r="14" spans="1:8" ht="28.5" customHeight="1" x14ac:dyDescent="0.25">
      <c r="A14" s="7">
        <v>13</v>
      </c>
      <c r="B14" s="7" t="s">
        <v>26</v>
      </c>
      <c r="C14" s="3" t="s">
        <v>25</v>
      </c>
      <c r="D14" s="9">
        <v>80000</v>
      </c>
      <c r="E14" s="5">
        <v>80000</v>
      </c>
      <c r="F14" s="9">
        <v>0</v>
      </c>
      <c r="G14" s="6">
        <v>63.571428571428569</v>
      </c>
      <c r="H14" s="20">
        <f>Table1[[#This Row],[Wnioskowane dofinansowanie 
w ramach PW "Niepodległa"]]*80%</f>
        <v>64000</v>
      </c>
    </row>
    <row r="15" spans="1:8" ht="30.75" customHeight="1" x14ac:dyDescent="0.25">
      <c r="A15" s="7">
        <v>14</v>
      </c>
      <c r="B15" s="7" t="s">
        <v>31</v>
      </c>
      <c r="C15" s="2" t="s">
        <v>32</v>
      </c>
      <c r="D15" s="9">
        <v>80000</v>
      </c>
      <c r="E15" s="5">
        <v>80000</v>
      </c>
      <c r="F15" s="9">
        <v>0</v>
      </c>
      <c r="G15" s="6">
        <v>61</v>
      </c>
      <c r="H15" s="20">
        <f>Table1[[#This Row],[Wnioskowane dofinansowanie 
w ramach PW "Niepodległa"]]*80%</f>
        <v>64000</v>
      </c>
    </row>
    <row r="16" spans="1:8" ht="37.5" customHeight="1" x14ac:dyDescent="0.25">
      <c r="A16" s="7">
        <v>15</v>
      </c>
      <c r="B16" s="7" t="s">
        <v>24</v>
      </c>
      <c r="C16" s="3" t="s">
        <v>23</v>
      </c>
      <c r="D16" s="9">
        <v>84500</v>
      </c>
      <c r="E16" s="5">
        <v>78500</v>
      </c>
      <c r="F16" s="9">
        <v>6000</v>
      </c>
      <c r="G16" s="6">
        <v>58</v>
      </c>
      <c r="H16" s="20">
        <f>Table1[[#This Row],[Wnioskowane dofinansowanie 
w ramach PW "Niepodległa"]]*80%</f>
        <v>62800</v>
      </c>
    </row>
    <row r="17" spans="1:8" ht="39" customHeight="1" x14ac:dyDescent="0.25">
      <c r="A17" s="11"/>
      <c r="B17" s="11"/>
      <c r="C17" s="12" t="s">
        <v>12</v>
      </c>
      <c r="D17" s="13">
        <f>SUBTOTAL(109,D2:D16)</f>
        <v>1192050</v>
      </c>
      <c r="E17" s="14">
        <f>SUM(E2:E16)</f>
        <v>1171050</v>
      </c>
      <c r="F17" s="15">
        <f>SUBTOTAL(109,F2:F16)</f>
        <v>21000</v>
      </c>
      <c r="G17" s="16"/>
      <c r="H17" s="17">
        <f>SUBTOTAL(109,H2:H16)</f>
        <v>999190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Ark1</vt:lpstr>
      <vt:lpstr>'Ark1'!_Hlk70513736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Bartoszek, Ignacy</dc:creator>
  <cp:lastModifiedBy>Monika Bartoszek</cp:lastModifiedBy>
  <dcterms:created xsi:type="dcterms:W3CDTF">2015-06-05T18:19:34Z</dcterms:created>
  <dcterms:modified xsi:type="dcterms:W3CDTF">2021-06-17T09:19:06Z</dcterms:modified>
</cp:coreProperties>
</file>